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16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Asus\Documents\1. TALABRES - Entrega de Turnos\MREC\POD\"/>
    </mc:Choice>
  </mc:AlternateContent>
  <xr:revisionPtr revIDLastSave="0" documentId="8_{89F3A1DD-7FD1-4696-B495-26D027C302C2}" xr6:coauthVersionLast="47" xr6:coauthVersionMax="47" xr10:uidLastSave="{00000000-0000-0000-0000-000000000000}"/>
  <bookViews>
    <workbookView xWindow="-108" yWindow="-108" windowWidth="23256" windowHeight="12576" tabRatio="686" firstSheet="1" activeTab="1" xr2:uid="{00000000-000D-0000-FFFF-FFFF00000000}"/>
  </bookViews>
  <sheets>
    <sheet name="POD " sheetId="116" state="hidden" r:id="rId1"/>
    <sheet name="1. Portada" sheetId="139" r:id="rId2"/>
    <sheet name="2. Asistencia" sheetId="125" r:id="rId3"/>
    <sheet name="Plan de Arranque" sheetId="156" state="hidden" r:id="rId4"/>
    <sheet name="3.SSO" sheetId="140" r:id="rId5"/>
    <sheet name="4.Plan anterior" sheetId="157" r:id="rId6"/>
    <sheet name="Dotación Personal" sheetId="128" state="hidden" r:id="rId7"/>
    <sheet name="Dotación Equipos" sheetId="127" state="hidden" r:id="rId8"/>
    <sheet name="5.Plan Dia" sheetId="147" r:id="rId9"/>
    <sheet name="6. Monografía PEAD" sheetId="160" r:id="rId10"/>
    <sheet name="7. Monografías Cruces" sheetId="161" r:id="rId11"/>
    <sheet name="8. Dotación y Maquinaria" sheetId="153" r:id="rId12"/>
    <sheet name="9. IIFF y Check" sheetId="123" state="hidden" r:id="rId13"/>
    <sheet name="6 WEEKLY " sheetId="132" state="hidden" r:id="rId14"/>
    <sheet name="Cantidades  " sheetId="134" state="hidden" r:id="rId15"/>
    <sheet name="Cantidades SX" sheetId="136" state="hidden" r:id="rId16"/>
    <sheet name="9.PPC" sheetId="148" r:id="rId17"/>
    <sheet name="11.Matriz CNC" sheetId="158" r:id="rId18"/>
    <sheet name="10. Compromisos " sheetId="159" r:id="rId19"/>
    <sheet name="12. LayOut" sheetId="130" r:id="rId20"/>
    <sheet name="MATRIZ" sheetId="146" state="hidden" r:id="rId21"/>
    <sheet name="Cuadro Cantidades COLUMN" sheetId="131" state="hidden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</externalReferences>
  <definedNames>
    <definedName name="\" localSheetId="18">#REF!</definedName>
    <definedName name="\" localSheetId="5">#REF!</definedName>
    <definedName name="\" localSheetId="8">#REF!</definedName>
    <definedName name="\" localSheetId="14">#REF!</definedName>
    <definedName name="\" localSheetId="21">#REF!</definedName>
    <definedName name="\">#REF!</definedName>
    <definedName name="\0" localSheetId="18">#REF!</definedName>
    <definedName name="\0" localSheetId="5">#REF!</definedName>
    <definedName name="\0" localSheetId="8">#REF!</definedName>
    <definedName name="\0" localSheetId="14">#REF!</definedName>
    <definedName name="\0" localSheetId="21">#REF!</definedName>
    <definedName name="\0">#REF!</definedName>
    <definedName name="\P" localSheetId="18">#REF!</definedName>
    <definedName name="\P" localSheetId="5">#REF!</definedName>
    <definedName name="\P" localSheetId="8">#REF!</definedName>
    <definedName name="\P" localSheetId="14">#REF!</definedName>
    <definedName name="\P" localSheetId="21">#REF!</definedName>
    <definedName name="\P">#REF!</definedName>
    <definedName name="\z" localSheetId="18">[1]BATCH!#REF!</definedName>
    <definedName name="\z" localSheetId="5">[1]BATCH!#REF!</definedName>
    <definedName name="\z" localSheetId="8">[1]BATCH!#REF!</definedName>
    <definedName name="\z" localSheetId="14">[1]BATCH!#REF!</definedName>
    <definedName name="\z" localSheetId="21">[1]BATCH!#REF!</definedName>
    <definedName name="\z">[1]BATCH!#REF!</definedName>
    <definedName name="_" hidden="1">#REF!</definedName>
    <definedName name="__" hidden="1">#REF!</definedName>
    <definedName name="___" hidden="1">#REF!</definedName>
    <definedName name="_______________________________equ1" localSheetId="10" hidden="1">{#N/A,#N/A,TRUE,"Est. de Fact.";#N/A,#N/A,TRUE,"Capitulo 19";#N/A,#N/A,TRUE,"Proyecto P855"}</definedName>
    <definedName name="_______________________________equ1" hidden="1">{#N/A,#N/A,TRUE,"Est. de Fact.";#N/A,#N/A,TRUE,"Capitulo 19";#N/A,#N/A,TRUE,"Proyecto P855"}</definedName>
    <definedName name="_______________________________gl1" localSheetId="10" hidden="1">{#N/A,#N/A,FALSE,"Total_OC015";#N/A,#N/A,FALSE,"ADMIN";#N/A,#N/A,FALSE,"PROCES";#N/A,#N/A,FALSE,"mecan";#N/A,#N/A,FALSE,"civil";#N/A,#N/A,FALSE,"CAÑER";#N/A,#N/A,FALSE,"ELEC";#N/A,#N/A,FALSE,"INSTR"}</definedName>
    <definedName name="______________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______________wrn1" localSheetId="10" hidden="1">{#N/A,#N/A,TRUE,"Est. de Fact.";#N/A,#N/A,TRUE,"Capitulo 19";#N/A,#N/A,TRUE,"Proyecto P855"}</definedName>
    <definedName name="_______________________________wrn1" hidden="1">{#N/A,#N/A,TRUE,"Est. de Fact.";#N/A,#N/A,TRUE,"Capitulo 19";#N/A,#N/A,TRUE,"Proyecto P855"}</definedName>
    <definedName name="______________________________equ1" localSheetId="10" hidden="1">{#N/A,#N/A,TRUE,"Est. de Fact.";#N/A,#N/A,TRUE,"Capitulo 19";#N/A,#N/A,TRUE,"Proyecto P855"}</definedName>
    <definedName name="______________________________equ1" hidden="1">{#N/A,#N/A,TRUE,"Est. de Fact.";#N/A,#N/A,TRUE,"Capitulo 19";#N/A,#N/A,TRUE,"Proyecto P855"}</definedName>
    <definedName name="______________________________gl1" localSheetId="10" hidden="1">{#N/A,#N/A,FALSE,"Total_OC015";#N/A,#N/A,FALSE,"ADMIN";#N/A,#N/A,FALSE,"PROCES";#N/A,#N/A,FALSE,"mecan";#N/A,#N/A,FALSE,"civil";#N/A,#N/A,FALSE,"CAÑER";#N/A,#N/A,FALSE,"ELEC";#N/A,#N/A,FALSE,"INSTR"}</definedName>
    <definedName name="_____________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_____________wrn1" localSheetId="10" hidden="1">{#N/A,#N/A,TRUE,"Est. de Fact.";#N/A,#N/A,TRUE,"Capitulo 19";#N/A,#N/A,TRUE,"Proyecto P855"}</definedName>
    <definedName name="______________________________wrn1" hidden="1">{#N/A,#N/A,TRUE,"Est. de Fact.";#N/A,#N/A,TRUE,"Capitulo 19";#N/A,#N/A,TRUE,"Proyecto P855"}</definedName>
    <definedName name="_____________________________equ1" localSheetId="10" hidden="1">{#N/A,#N/A,TRUE,"Est. de Fact.";#N/A,#N/A,TRUE,"Capitulo 19";#N/A,#N/A,TRUE,"Proyecto P855"}</definedName>
    <definedName name="_____________________________equ1" hidden="1">{#N/A,#N/A,TRUE,"Est. de Fact.";#N/A,#N/A,TRUE,"Capitulo 19";#N/A,#N/A,TRUE,"Proyecto P855"}</definedName>
    <definedName name="_____________________________gl1" localSheetId="10" hidden="1">{#N/A,#N/A,FALSE,"Total_OC015";#N/A,#N/A,FALSE,"ADMIN";#N/A,#N/A,FALSE,"PROCES";#N/A,#N/A,FALSE,"mecan";#N/A,#N/A,FALSE,"civil";#N/A,#N/A,FALSE,"CAÑER";#N/A,#N/A,FALSE,"ELEC";#N/A,#N/A,FALSE,"INSTR"}</definedName>
    <definedName name="____________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____________wrn1" localSheetId="10" hidden="1">{#N/A,#N/A,TRUE,"Est. de Fact.";#N/A,#N/A,TRUE,"Capitulo 19";#N/A,#N/A,TRUE,"Proyecto P855"}</definedName>
    <definedName name="_____________________________wrn1" hidden="1">{#N/A,#N/A,TRUE,"Est. de Fact.";#N/A,#N/A,TRUE,"Capitulo 19";#N/A,#N/A,TRUE,"Proyecto P855"}</definedName>
    <definedName name="____________________________equ1" localSheetId="10" hidden="1">{#N/A,#N/A,TRUE,"Est. de Fact.";#N/A,#N/A,TRUE,"Capitulo 19";#N/A,#N/A,TRUE,"Proyecto P855"}</definedName>
    <definedName name="____________________________equ1" hidden="1">{#N/A,#N/A,TRUE,"Est. de Fact.";#N/A,#N/A,TRUE,"Capitulo 19";#N/A,#N/A,TRUE,"Proyecto P855"}</definedName>
    <definedName name="____________________________gl1" localSheetId="10" hidden="1">{#N/A,#N/A,FALSE,"Total_OC015";#N/A,#N/A,FALSE,"ADMIN";#N/A,#N/A,FALSE,"PROCES";#N/A,#N/A,FALSE,"mecan";#N/A,#N/A,FALSE,"civil";#N/A,#N/A,FALSE,"CAÑER";#N/A,#N/A,FALSE,"ELEC";#N/A,#N/A,FALSE,"INSTR"}</definedName>
    <definedName name="___________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___________wrn1" localSheetId="10" hidden="1">{#N/A,#N/A,TRUE,"Est. de Fact.";#N/A,#N/A,TRUE,"Capitulo 19";#N/A,#N/A,TRUE,"Proyecto P855"}</definedName>
    <definedName name="____________________________wrn1" hidden="1">{#N/A,#N/A,TRUE,"Est. de Fact.";#N/A,#N/A,TRUE,"Capitulo 19";#N/A,#N/A,TRUE,"Proyecto P855"}</definedName>
    <definedName name="___________________________equ1" localSheetId="10" hidden="1">{#N/A,#N/A,TRUE,"Est. de Fact.";#N/A,#N/A,TRUE,"Capitulo 19";#N/A,#N/A,TRUE,"Proyecto P855"}</definedName>
    <definedName name="___________________________equ1" hidden="1">{#N/A,#N/A,TRUE,"Est. de Fact.";#N/A,#N/A,TRUE,"Capitulo 19";#N/A,#N/A,TRUE,"Proyecto P855"}</definedName>
    <definedName name="___________________________gl1" localSheetId="10" hidden="1">{#N/A,#N/A,FALSE,"Total_OC015";#N/A,#N/A,FALSE,"ADMIN";#N/A,#N/A,FALSE,"PROCES";#N/A,#N/A,FALSE,"mecan";#N/A,#N/A,FALSE,"civil";#N/A,#N/A,FALSE,"CAÑER";#N/A,#N/A,FALSE,"ELEC";#N/A,#N/A,FALSE,"INSTR"}</definedName>
    <definedName name="__________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__________wrn1" localSheetId="10" hidden="1">{#N/A,#N/A,TRUE,"Est. de Fact.";#N/A,#N/A,TRUE,"Capitulo 19";#N/A,#N/A,TRUE,"Proyecto P855"}</definedName>
    <definedName name="___________________________wrn1" hidden="1">{#N/A,#N/A,TRUE,"Est. de Fact.";#N/A,#N/A,TRUE,"Capitulo 19";#N/A,#N/A,TRUE,"Proyecto P855"}</definedName>
    <definedName name="__________________________equ1" localSheetId="10" hidden="1">{#N/A,#N/A,TRUE,"Est. de Fact.";#N/A,#N/A,TRUE,"Capitulo 19";#N/A,#N/A,TRUE,"Proyecto P855"}</definedName>
    <definedName name="__________________________equ1" hidden="1">{#N/A,#N/A,TRUE,"Est. de Fact.";#N/A,#N/A,TRUE,"Capitulo 19";#N/A,#N/A,TRUE,"Proyecto P855"}</definedName>
    <definedName name="__________________________gl1" localSheetId="10" hidden="1">{#N/A,#N/A,FALSE,"Total_OC015";#N/A,#N/A,FALSE,"ADMIN";#N/A,#N/A,FALSE,"PROCES";#N/A,#N/A,FALSE,"mecan";#N/A,#N/A,FALSE,"civil";#N/A,#N/A,FALSE,"CAÑER";#N/A,#N/A,FALSE,"ELEC";#N/A,#N/A,FALSE,"INSTR"}</definedName>
    <definedName name="_________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_________wrn1" localSheetId="10" hidden="1">{#N/A,#N/A,TRUE,"Est. de Fact.";#N/A,#N/A,TRUE,"Capitulo 19";#N/A,#N/A,TRUE,"Proyecto P855"}</definedName>
    <definedName name="__________________________wrn1" hidden="1">{#N/A,#N/A,TRUE,"Est. de Fact.";#N/A,#N/A,TRUE,"Capitulo 19";#N/A,#N/A,TRUE,"Proyecto P855"}</definedName>
    <definedName name="_________________________equ1" localSheetId="10" hidden="1">{#N/A,#N/A,TRUE,"Est. de Fact.";#N/A,#N/A,TRUE,"Capitulo 19";#N/A,#N/A,TRUE,"Proyecto P855"}</definedName>
    <definedName name="_________________________equ1" hidden="1">{#N/A,#N/A,TRUE,"Est. de Fact.";#N/A,#N/A,TRUE,"Capitulo 19";#N/A,#N/A,TRUE,"Proyecto P855"}</definedName>
    <definedName name="_________________________gl1" localSheetId="10" hidden="1">{#N/A,#N/A,FALSE,"Total_OC015";#N/A,#N/A,FALSE,"ADMIN";#N/A,#N/A,FALSE,"PROCES";#N/A,#N/A,FALSE,"mecan";#N/A,#N/A,FALSE,"civil";#N/A,#N/A,FALSE,"CAÑER";#N/A,#N/A,FALSE,"ELEC";#N/A,#N/A,FALSE,"INSTR"}</definedName>
    <definedName name="________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________wrn1" localSheetId="10" hidden="1">{#N/A,#N/A,TRUE,"Est. de Fact.";#N/A,#N/A,TRUE,"Capitulo 19";#N/A,#N/A,TRUE,"Proyecto P855"}</definedName>
    <definedName name="_________________________wrn1" hidden="1">{#N/A,#N/A,TRUE,"Est. de Fact.";#N/A,#N/A,TRUE,"Capitulo 19";#N/A,#N/A,TRUE,"Proyecto P855"}</definedName>
    <definedName name="________________________equ1" localSheetId="10" hidden="1">{#N/A,#N/A,TRUE,"Est. de Fact.";#N/A,#N/A,TRUE,"Capitulo 19";#N/A,#N/A,TRUE,"Proyecto P855"}</definedName>
    <definedName name="________________________equ1" hidden="1">{#N/A,#N/A,TRUE,"Est. de Fact.";#N/A,#N/A,TRUE,"Capitulo 19";#N/A,#N/A,TRUE,"Proyecto P855"}</definedName>
    <definedName name="________________________gl1" localSheetId="10" hidden="1">{#N/A,#N/A,FALSE,"Total_OC015";#N/A,#N/A,FALSE,"ADMIN";#N/A,#N/A,FALSE,"PROCES";#N/A,#N/A,FALSE,"mecan";#N/A,#N/A,FALSE,"civil";#N/A,#N/A,FALSE,"CAÑER";#N/A,#N/A,FALSE,"ELEC";#N/A,#N/A,FALSE,"INSTR"}</definedName>
    <definedName name="_______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_______wrn1" localSheetId="10" hidden="1">{#N/A,#N/A,TRUE,"Est. de Fact.";#N/A,#N/A,TRUE,"Capitulo 19";#N/A,#N/A,TRUE,"Proyecto P855"}</definedName>
    <definedName name="________________________wrn1" hidden="1">{#N/A,#N/A,TRUE,"Est. de Fact.";#N/A,#N/A,TRUE,"Capitulo 19";#N/A,#N/A,TRUE,"Proyecto P855"}</definedName>
    <definedName name="_______________________equ1" localSheetId="10" hidden="1">{#N/A,#N/A,TRUE,"Est. de Fact.";#N/A,#N/A,TRUE,"Capitulo 19";#N/A,#N/A,TRUE,"Proyecto P855"}</definedName>
    <definedName name="_______________________equ1" hidden="1">{#N/A,#N/A,TRUE,"Est. de Fact.";#N/A,#N/A,TRUE,"Capitulo 19";#N/A,#N/A,TRUE,"Proyecto P855"}</definedName>
    <definedName name="_______________________gl1" localSheetId="10" hidden="1">{#N/A,#N/A,FALSE,"Total_OC015";#N/A,#N/A,FALSE,"ADMIN";#N/A,#N/A,FALSE,"PROCES";#N/A,#N/A,FALSE,"mecan";#N/A,#N/A,FALSE,"civil";#N/A,#N/A,FALSE,"CAÑER";#N/A,#N/A,FALSE,"ELEC";#N/A,#N/A,FALSE,"INSTR"}</definedName>
    <definedName name="______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______wrn1" localSheetId="10" hidden="1">{#N/A,#N/A,TRUE,"Est. de Fact.";#N/A,#N/A,TRUE,"Capitulo 19";#N/A,#N/A,TRUE,"Proyecto P855"}</definedName>
    <definedName name="_______________________wrn1" hidden="1">{#N/A,#N/A,TRUE,"Est. de Fact.";#N/A,#N/A,TRUE,"Capitulo 19";#N/A,#N/A,TRUE,"Proyecto P855"}</definedName>
    <definedName name="______________________equ1" localSheetId="10" hidden="1">{#N/A,#N/A,TRUE,"Est. de Fact.";#N/A,#N/A,TRUE,"Capitulo 19";#N/A,#N/A,TRUE,"Proyecto P855"}</definedName>
    <definedName name="______________________equ1" hidden="1">{#N/A,#N/A,TRUE,"Est. de Fact.";#N/A,#N/A,TRUE,"Capitulo 19";#N/A,#N/A,TRUE,"Proyecto P855"}</definedName>
    <definedName name="______________________gl1" localSheetId="10" hidden="1">{#N/A,#N/A,FALSE,"Total_OC015";#N/A,#N/A,FALSE,"ADMIN";#N/A,#N/A,FALSE,"PROCES";#N/A,#N/A,FALSE,"mecan";#N/A,#N/A,FALSE,"civil";#N/A,#N/A,FALSE,"CAÑER";#N/A,#N/A,FALSE,"ELEC";#N/A,#N/A,FALSE,"INSTR"}</definedName>
    <definedName name="_____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_____wrn1" localSheetId="10" hidden="1">{#N/A,#N/A,TRUE,"Est. de Fact.";#N/A,#N/A,TRUE,"Capitulo 19";#N/A,#N/A,TRUE,"Proyecto P855"}</definedName>
    <definedName name="______________________wrn1" hidden="1">{#N/A,#N/A,TRUE,"Est. de Fact.";#N/A,#N/A,TRUE,"Capitulo 19";#N/A,#N/A,TRUE,"Proyecto P855"}</definedName>
    <definedName name="_____________________equ1" localSheetId="10" hidden="1">{#N/A,#N/A,TRUE,"Est. de Fact.";#N/A,#N/A,TRUE,"Capitulo 19";#N/A,#N/A,TRUE,"Proyecto P855"}</definedName>
    <definedName name="_____________________equ1" hidden="1">{#N/A,#N/A,TRUE,"Est. de Fact.";#N/A,#N/A,TRUE,"Capitulo 19";#N/A,#N/A,TRUE,"Proyecto P855"}</definedName>
    <definedName name="_____________________gl1" localSheetId="10" hidden="1">{#N/A,#N/A,FALSE,"Total_OC015";#N/A,#N/A,FALSE,"ADMIN";#N/A,#N/A,FALSE,"PROCES";#N/A,#N/A,FALSE,"mecan";#N/A,#N/A,FALSE,"civil";#N/A,#N/A,FALSE,"CAÑER";#N/A,#N/A,FALSE,"ELEC";#N/A,#N/A,FALSE,"INSTR"}</definedName>
    <definedName name="____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____wrn1" localSheetId="10" hidden="1">{#N/A,#N/A,TRUE,"Est. de Fact.";#N/A,#N/A,TRUE,"Capitulo 19";#N/A,#N/A,TRUE,"Proyecto P855"}</definedName>
    <definedName name="_____________________wrn1" hidden="1">{#N/A,#N/A,TRUE,"Est. de Fact.";#N/A,#N/A,TRUE,"Capitulo 19";#N/A,#N/A,TRUE,"Proyecto P855"}</definedName>
    <definedName name="____________________equ1" localSheetId="10" hidden="1">{#N/A,#N/A,TRUE,"Est. de Fact.";#N/A,#N/A,TRUE,"Capitulo 19";#N/A,#N/A,TRUE,"Proyecto P855"}</definedName>
    <definedName name="____________________equ1" hidden="1">{#N/A,#N/A,TRUE,"Est. de Fact.";#N/A,#N/A,TRUE,"Capitulo 19";#N/A,#N/A,TRUE,"Proyecto P855"}</definedName>
    <definedName name="____________________gl1" localSheetId="10" hidden="1">{#N/A,#N/A,FALSE,"Total_OC015";#N/A,#N/A,FALSE,"ADMIN";#N/A,#N/A,FALSE,"PROCES";#N/A,#N/A,FALSE,"mecan";#N/A,#N/A,FALSE,"civil";#N/A,#N/A,FALSE,"CAÑER";#N/A,#N/A,FALSE,"ELEC";#N/A,#N/A,FALSE,"INSTR"}</definedName>
    <definedName name="___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___wrn1" localSheetId="10" hidden="1">{#N/A,#N/A,TRUE,"Est. de Fact.";#N/A,#N/A,TRUE,"Capitulo 19";#N/A,#N/A,TRUE,"Proyecto P855"}</definedName>
    <definedName name="____________________wrn1" hidden="1">{#N/A,#N/A,TRUE,"Est. de Fact.";#N/A,#N/A,TRUE,"Capitulo 19";#N/A,#N/A,TRUE,"Proyecto P855"}</definedName>
    <definedName name="___________________equ1" localSheetId="10" hidden="1">{#N/A,#N/A,TRUE,"Est. de Fact.";#N/A,#N/A,TRUE,"Capitulo 19";#N/A,#N/A,TRUE,"Proyecto P855"}</definedName>
    <definedName name="___________________equ1" hidden="1">{#N/A,#N/A,TRUE,"Est. de Fact.";#N/A,#N/A,TRUE,"Capitulo 19";#N/A,#N/A,TRUE,"Proyecto P855"}</definedName>
    <definedName name="___________________gl1" localSheetId="10" hidden="1">{#N/A,#N/A,FALSE,"Total_OC015";#N/A,#N/A,FALSE,"ADMIN";#N/A,#N/A,FALSE,"PROCES";#N/A,#N/A,FALSE,"mecan";#N/A,#N/A,FALSE,"civil";#N/A,#N/A,FALSE,"CAÑER";#N/A,#N/A,FALSE,"ELEC";#N/A,#N/A,FALSE,"INSTR"}</definedName>
    <definedName name="__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__wrn1" localSheetId="10" hidden="1">{#N/A,#N/A,TRUE,"Est. de Fact.";#N/A,#N/A,TRUE,"Capitulo 19";#N/A,#N/A,TRUE,"Proyecto P855"}</definedName>
    <definedName name="___________________wrn1" hidden="1">{#N/A,#N/A,TRUE,"Est. de Fact.";#N/A,#N/A,TRUE,"Capitulo 19";#N/A,#N/A,TRUE,"Proyecto P855"}</definedName>
    <definedName name="__________________equ1" localSheetId="10" hidden="1">{#N/A,#N/A,TRUE,"Est. de Fact.";#N/A,#N/A,TRUE,"Capitulo 19";#N/A,#N/A,TRUE,"Proyecto P855"}</definedName>
    <definedName name="__________________equ1" hidden="1">{#N/A,#N/A,TRUE,"Est. de Fact.";#N/A,#N/A,TRUE,"Capitulo 19";#N/A,#N/A,TRUE,"Proyecto P855"}</definedName>
    <definedName name="__________________gl1" localSheetId="10" hidden="1">{#N/A,#N/A,FALSE,"Total_OC015";#N/A,#N/A,FALSE,"ADMIN";#N/A,#N/A,FALSE,"PROCES";#N/A,#N/A,FALSE,"mecan";#N/A,#N/A,FALSE,"civil";#N/A,#N/A,FALSE,"CAÑER";#N/A,#N/A,FALSE,"ELEC";#N/A,#N/A,FALSE,"INSTR"}</definedName>
    <definedName name="_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_wrn1" localSheetId="10" hidden="1">{#N/A,#N/A,TRUE,"Est. de Fact.";#N/A,#N/A,TRUE,"Capitulo 19";#N/A,#N/A,TRUE,"Proyecto P855"}</definedName>
    <definedName name="__________________wrn1" hidden="1">{#N/A,#N/A,TRUE,"Est. de Fact.";#N/A,#N/A,TRUE,"Capitulo 19";#N/A,#N/A,TRUE,"Proyecto P855"}</definedName>
    <definedName name="_________________equ1" localSheetId="18" hidden="1">{#N/A,#N/A,TRUE,"Est. de Fact.";#N/A,#N/A,TRUE,"Capitulo 19";#N/A,#N/A,TRUE,"Proyecto P855"}</definedName>
    <definedName name="_________________equ1" localSheetId="9" hidden="1">{#N/A,#N/A,TRUE,"Est. de Fact.";#N/A,#N/A,TRUE,"Capitulo 19";#N/A,#N/A,TRUE,"Proyecto P855"}</definedName>
    <definedName name="_________________equ1" localSheetId="10" hidden="1">{#N/A,#N/A,TRUE,"Est. de Fact.";#N/A,#N/A,TRUE,"Capitulo 19";#N/A,#N/A,TRUE,"Proyecto P855"}</definedName>
    <definedName name="_________________equ1" localSheetId="14" hidden="1">{#N/A,#N/A,TRUE,"Est. de Fact.";#N/A,#N/A,TRUE,"Capitulo 19";#N/A,#N/A,TRUE,"Proyecto P855"}</definedName>
    <definedName name="_________________equ1" localSheetId="21" hidden="1">{#N/A,#N/A,TRUE,"Est. de Fact.";#N/A,#N/A,TRUE,"Capitulo 19";#N/A,#N/A,TRUE,"Proyecto P855"}</definedName>
    <definedName name="_________________equ1" hidden="1">{#N/A,#N/A,TRUE,"Est. de Fact.";#N/A,#N/A,TRUE,"Capitulo 19";#N/A,#N/A,TRUE,"Proyecto P855"}</definedName>
    <definedName name="_________________gl1" localSheetId="18" hidden="1">{#N/A,#N/A,FALSE,"Total_OC015";#N/A,#N/A,FALSE,"ADMIN";#N/A,#N/A,FALSE,"PROCES";#N/A,#N/A,FALSE,"mecan";#N/A,#N/A,FALSE,"civil";#N/A,#N/A,FALSE,"CAÑER";#N/A,#N/A,FALSE,"ELEC";#N/A,#N/A,FALSE,"INSTR"}</definedName>
    <definedName name="_________________gl1" localSheetId="9" hidden="1">{#N/A,#N/A,FALSE,"Total_OC015";#N/A,#N/A,FALSE,"ADMIN";#N/A,#N/A,FALSE,"PROCES";#N/A,#N/A,FALSE,"mecan";#N/A,#N/A,FALSE,"civil";#N/A,#N/A,FALSE,"CAÑER";#N/A,#N/A,FALSE,"ELEC";#N/A,#N/A,FALSE,"INSTR"}</definedName>
    <definedName name="_________________gl1" localSheetId="10" hidden="1">{#N/A,#N/A,FALSE,"Total_OC015";#N/A,#N/A,FALSE,"ADMIN";#N/A,#N/A,FALSE,"PROCES";#N/A,#N/A,FALSE,"mecan";#N/A,#N/A,FALSE,"civil";#N/A,#N/A,FALSE,"CAÑER";#N/A,#N/A,FALSE,"ELEC";#N/A,#N/A,FALSE,"INSTR"}</definedName>
    <definedName name="_________________gl1" localSheetId="14" hidden="1">{#N/A,#N/A,FALSE,"Total_OC015";#N/A,#N/A,FALSE,"ADMIN";#N/A,#N/A,FALSE,"PROCES";#N/A,#N/A,FALSE,"mecan";#N/A,#N/A,FALSE,"civil";#N/A,#N/A,FALSE,"CAÑER";#N/A,#N/A,FALSE,"ELEC";#N/A,#N/A,FALSE,"INSTR"}</definedName>
    <definedName name="_________________gl1" localSheetId="21" hidden="1">{#N/A,#N/A,FALSE,"Total_OC015";#N/A,#N/A,FALSE,"ADMIN";#N/A,#N/A,FALSE,"PROCES";#N/A,#N/A,FALSE,"mecan";#N/A,#N/A,FALSE,"civil";#N/A,#N/A,FALSE,"CAÑER";#N/A,#N/A,FALSE,"ELEC";#N/A,#N/A,FALSE,"INSTR"}</definedName>
    <definedName name="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_jy5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_jy5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_tyl2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_tyl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_wrn1" localSheetId="18" hidden="1">{#N/A,#N/A,TRUE,"Est. de Fact.";#N/A,#N/A,TRUE,"Capitulo 19";#N/A,#N/A,TRUE,"Proyecto P855"}</definedName>
    <definedName name="_________________wrn1" localSheetId="9" hidden="1">{#N/A,#N/A,TRUE,"Est. de Fact.";#N/A,#N/A,TRUE,"Capitulo 19";#N/A,#N/A,TRUE,"Proyecto P855"}</definedName>
    <definedName name="_________________wrn1" localSheetId="10" hidden="1">{#N/A,#N/A,TRUE,"Est. de Fact.";#N/A,#N/A,TRUE,"Capitulo 19";#N/A,#N/A,TRUE,"Proyecto P855"}</definedName>
    <definedName name="_________________wrn1" localSheetId="14" hidden="1">{#N/A,#N/A,TRUE,"Est. de Fact.";#N/A,#N/A,TRUE,"Capitulo 19";#N/A,#N/A,TRUE,"Proyecto P855"}</definedName>
    <definedName name="_________________wrn1" localSheetId="21" hidden="1">{#N/A,#N/A,TRUE,"Est. de Fact.";#N/A,#N/A,TRUE,"Capitulo 19";#N/A,#N/A,TRUE,"Proyecto P855"}</definedName>
    <definedName name="_________________wrn1" hidden="1">{#N/A,#N/A,TRUE,"Est. de Fact.";#N/A,#N/A,TRUE,"Capitulo 19";#N/A,#N/A,TRUE,"Proyecto P855"}</definedName>
    <definedName name="________________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_zx2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_zx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equ1" localSheetId="18" hidden="1">{#N/A,#N/A,TRUE,"Est. de Fact.";#N/A,#N/A,TRUE,"Capitulo 19";#N/A,#N/A,TRUE,"Proyecto P855"}</definedName>
    <definedName name="________________equ1" localSheetId="9" hidden="1">{#N/A,#N/A,TRUE,"Est. de Fact.";#N/A,#N/A,TRUE,"Capitulo 19";#N/A,#N/A,TRUE,"Proyecto P855"}</definedName>
    <definedName name="________________equ1" localSheetId="10" hidden="1">{#N/A,#N/A,TRUE,"Est. de Fact.";#N/A,#N/A,TRUE,"Capitulo 19";#N/A,#N/A,TRUE,"Proyecto P855"}</definedName>
    <definedName name="________________equ1" localSheetId="14" hidden="1">{#N/A,#N/A,TRUE,"Est. de Fact.";#N/A,#N/A,TRUE,"Capitulo 19";#N/A,#N/A,TRUE,"Proyecto P855"}</definedName>
    <definedName name="________________equ1" localSheetId="21" hidden="1">{#N/A,#N/A,TRUE,"Est. de Fact.";#N/A,#N/A,TRUE,"Capitulo 19";#N/A,#N/A,TRUE,"Proyecto P855"}</definedName>
    <definedName name="________________equ1" hidden="1">{#N/A,#N/A,TRUE,"Est. de Fact.";#N/A,#N/A,TRUE,"Capitulo 19";#N/A,#N/A,TRUE,"Proyecto P855"}</definedName>
    <definedName name="_______________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FHE7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FHE7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gl1" localSheetId="18" hidden="1">{#N/A,#N/A,FALSE,"Total_OC015";#N/A,#N/A,FALSE,"ADMIN";#N/A,#N/A,FALSE,"PROCES";#N/A,#N/A,FALSE,"mecan";#N/A,#N/A,FALSE,"civil";#N/A,#N/A,FALSE,"CAÑER";#N/A,#N/A,FALSE,"ELEC";#N/A,#N/A,FALSE,"INSTR"}</definedName>
    <definedName name="________________gl1" localSheetId="9" hidden="1">{#N/A,#N/A,FALSE,"Total_OC015";#N/A,#N/A,FALSE,"ADMIN";#N/A,#N/A,FALSE,"PROCES";#N/A,#N/A,FALSE,"mecan";#N/A,#N/A,FALSE,"civil";#N/A,#N/A,FALSE,"CAÑER";#N/A,#N/A,FALSE,"ELEC";#N/A,#N/A,FALSE,"INSTR"}</definedName>
    <definedName name="________________gl1" localSheetId="10" hidden="1">{#N/A,#N/A,FALSE,"Total_OC015";#N/A,#N/A,FALSE,"ADMIN";#N/A,#N/A,FALSE,"PROCES";#N/A,#N/A,FALSE,"mecan";#N/A,#N/A,FALSE,"civil";#N/A,#N/A,FALSE,"CAÑER";#N/A,#N/A,FALSE,"ELEC";#N/A,#N/A,FALSE,"INSTR"}</definedName>
    <definedName name="________________gl1" localSheetId="14" hidden="1">{#N/A,#N/A,FALSE,"Total_OC015";#N/A,#N/A,FALSE,"ADMIN";#N/A,#N/A,FALSE,"PROCES";#N/A,#N/A,FALSE,"mecan";#N/A,#N/A,FALSE,"civil";#N/A,#N/A,FALSE,"CAÑER";#N/A,#N/A,FALSE,"ELEC";#N/A,#N/A,FALSE,"INSTR"}</definedName>
    <definedName name="________________gl1" localSheetId="21" hidden="1">{#N/A,#N/A,FALSE,"Total_OC015";#N/A,#N/A,FALSE,"ADMIN";#N/A,#N/A,FALSE,"PROCES";#N/A,#N/A,FALSE,"mecan";#N/A,#N/A,FALSE,"civil";#N/A,#N/A,FALSE,"CAÑER";#N/A,#N/A,FALSE,"ELEC";#N/A,#N/A,FALSE,"INSTR"}</definedName>
    <definedName name="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tyl2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tyl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wrn1" localSheetId="1" hidden="1">{#N/A,#N/A,TRUE,"Est. de Fact.";#N/A,#N/A,TRUE,"Capitulo 19";#N/A,#N/A,TRUE,"Proyecto P855"}</definedName>
    <definedName name="________________wrn1" localSheetId="18" hidden="1">{#N/A,#N/A,TRUE,"Est. de Fact.";#N/A,#N/A,TRUE,"Capitulo 19";#N/A,#N/A,TRUE,"Proyecto P855"}</definedName>
    <definedName name="________________wrn1" localSheetId="4" hidden="1">{#N/A,#N/A,TRUE,"Est. de Fact.";#N/A,#N/A,TRUE,"Capitulo 19";#N/A,#N/A,TRUE,"Proyecto P855"}</definedName>
    <definedName name="________________wrn1" localSheetId="5" hidden="1">{#N/A,#N/A,TRUE,"Est. de Fact.";#N/A,#N/A,TRUE,"Capitulo 19";#N/A,#N/A,TRUE,"Proyecto P855"}</definedName>
    <definedName name="________________wrn1" localSheetId="8" hidden="1">{#N/A,#N/A,TRUE,"Est. de Fact.";#N/A,#N/A,TRUE,"Capitulo 19";#N/A,#N/A,TRUE,"Proyecto P855"}</definedName>
    <definedName name="________________wrn1" localSheetId="9" hidden="1">{#N/A,#N/A,TRUE,"Est. de Fact.";#N/A,#N/A,TRUE,"Capitulo 19";#N/A,#N/A,TRUE,"Proyecto P855"}</definedName>
    <definedName name="________________wrn1" localSheetId="10" hidden="1">{#N/A,#N/A,TRUE,"Est. de Fact.";#N/A,#N/A,TRUE,"Capitulo 19";#N/A,#N/A,TRUE,"Proyecto P855"}</definedName>
    <definedName name="________________wrn1" localSheetId="16" hidden="1">{#N/A,#N/A,TRUE,"Est. de Fact.";#N/A,#N/A,TRUE,"Capitulo 19";#N/A,#N/A,TRUE,"Proyecto P855"}</definedName>
    <definedName name="________________wrn1" localSheetId="14" hidden="1">{#N/A,#N/A,TRUE,"Est. de Fact.";#N/A,#N/A,TRUE,"Capitulo 19";#N/A,#N/A,TRUE,"Proyecto P855"}</definedName>
    <definedName name="________________wrn1" localSheetId="21" hidden="1">{#N/A,#N/A,TRUE,"Est. de Fact.";#N/A,#N/A,TRUE,"Capitulo 19";#N/A,#N/A,TRUE,"Proyecto P855"}</definedName>
    <definedName name="________________wrn1" localSheetId="20" hidden="1">{#N/A,#N/A,TRUE,"Est. de Fact.";#N/A,#N/A,TRUE,"Capitulo 19";#N/A,#N/A,TRUE,"Proyecto P855"}</definedName>
    <definedName name="________________wrn1" hidden="1">{#N/A,#N/A,TRUE,"Est. de Fact.";#N/A,#N/A,TRUE,"Capitulo 19";#N/A,#N/A,TRUE,"Proyecto P855"}</definedName>
    <definedName name="_______________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zx2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zx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equ1" localSheetId="18" hidden="1">{#N/A,#N/A,TRUE,"Est. de Fact.";#N/A,#N/A,TRUE,"Capitulo 19";#N/A,#N/A,TRUE,"Proyecto P855"}</definedName>
    <definedName name="_______________equ1" localSheetId="9" hidden="1">{#N/A,#N/A,TRUE,"Est. de Fact.";#N/A,#N/A,TRUE,"Capitulo 19";#N/A,#N/A,TRUE,"Proyecto P855"}</definedName>
    <definedName name="_______________equ1" localSheetId="10" hidden="1">{#N/A,#N/A,TRUE,"Est. de Fact.";#N/A,#N/A,TRUE,"Capitulo 19";#N/A,#N/A,TRUE,"Proyecto P855"}</definedName>
    <definedName name="_______________equ1" localSheetId="14" hidden="1">{#N/A,#N/A,TRUE,"Est. de Fact.";#N/A,#N/A,TRUE,"Capitulo 19";#N/A,#N/A,TRUE,"Proyecto P855"}</definedName>
    <definedName name="_______________equ1" localSheetId="21" hidden="1">{#N/A,#N/A,TRUE,"Est. de Fact.";#N/A,#N/A,TRUE,"Capitulo 19";#N/A,#N/A,TRUE,"Proyecto P855"}</definedName>
    <definedName name="_______________equ1" hidden="1">{#N/A,#N/A,TRUE,"Est. de Fact.";#N/A,#N/A,TRUE,"Capitulo 19";#N/A,#N/A,TRUE,"Proyecto P855"}</definedName>
    <definedName name="______________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FHE7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FHE7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gl1" localSheetId="18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9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10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14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21" hidden="1">{#N/A,#N/A,FALSE,"Total_OC015";#N/A,#N/A,FALSE,"ADMIN";#N/A,#N/A,FALSE,"PROCES";#N/A,#N/A,FALSE,"mecan";#N/A,#N/A,FALSE,"civil";#N/A,#N/A,FALSE,"CAÑER";#N/A,#N/A,FALSE,"ELEC";#N/A,#N/A,FALSE,"INSTR"}</definedName>
    <definedName name="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jy5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jy5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tyl2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tyl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wrn1" localSheetId="18" hidden="1">{#N/A,#N/A,TRUE,"Est. de Fact.";#N/A,#N/A,TRUE,"Capitulo 19";#N/A,#N/A,TRUE,"Proyecto P855"}</definedName>
    <definedName name="_______________wrn1" localSheetId="9" hidden="1">{#N/A,#N/A,TRUE,"Est. de Fact.";#N/A,#N/A,TRUE,"Capitulo 19";#N/A,#N/A,TRUE,"Proyecto P855"}</definedName>
    <definedName name="_______________wrn1" localSheetId="10" hidden="1">{#N/A,#N/A,TRUE,"Est. de Fact.";#N/A,#N/A,TRUE,"Capitulo 19";#N/A,#N/A,TRUE,"Proyecto P855"}</definedName>
    <definedName name="_______________wrn1" localSheetId="14" hidden="1">{#N/A,#N/A,TRUE,"Est. de Fact.";#N/A,#N/A,TRUE,"Capitulo 19";#N/A,#N/A,TRUE,"Proyecto P855"}</definedName>
    <definedName name="_______________wrn1" localSheetId="21" hidden="1">{#N/A,#N/A,TRUE,"Est. de Fact.";#N/A,#N/A,TRUE,"Capitulo 19";#N/A,#N/A,TRUE,"Proyecto P855"}</definedName>
    <definedName name="_______________wrn1" hidden="1">{#N/A,#N/A,TRUE,"Est. de Fact.";#N/A,#N/A,TRUE,"Capitulo 19";#N/A,#N/A,TRUE,"Proyecto P855"}</definedName>
    <definedName name="______________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zx2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zx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equ1" localSheetId="18" hidden="1">{#N/A,#N/A,TRUE,"Est. de Fact.";#N/A,#N/A,TRUE,"Capitulo 19";#N/A,#N/A,TRUE,"Proyecto P855"}</definedName>
    <definedName name="______________equ1" localSheetId="9" hidden="1">{#N/A,#N/A,TRUE,"Est. de Fact.";#N/A,#N/A,TRUE,"Capitulo 19";#N/A,#N/A,TRUE,"Proyecto P855"}</definedName>
    <definedName name="______________equ1" localSheetId="10" hidden="1">{#N/A,#N/A,TRUE,"Est. de Fact.";#N/A,#N/A,TRUE,"Capitulo 19";#N/A,#N/A,TRUE,"Proyecto P855"}</definedName>
    <definedName name="______________equ1" localSheetId="14" hidden="1">{#N/A,#N/A,TRUE,"Est. de Fact.";#N/A,#N/A,TRUE,"Capitulo 19";#N/A,#N/A,TRUE,"Proyecto P855"}</definedName>
    <definedName name="______________equ1" localSheetId="21" hidden="1">{#N/A,#N/A,TRUE,"Est. de Fact.";#N/A,#N/A,TRUE,"Capitulo 19";#N/A,#N/A,TRUE,"Proyecto P855"}</definedName>
    <definedName name="______________equ1" hidden="1">{#N/A,#N/A,TRUE,"Est. de Fact.";#N/A,#N/A,TRUE,"Capitulo 19";#N/A,#N/A,TRUE,"Proyecto P855"}</definedName>
    <definedName name="_____________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FHE7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FHE7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gl1" localSheetId="18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9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10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14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21" hidden="1">{#N/A,#N/A,FALSE,"Total_OC015";#N/A,#N/A,FALSE,"ADMIN";#N/A,#N/A,FALSE,"PROCES";#N/A,#N/A,FALSE,"mecan";#N/A,#N/A,FALSE,"civil";#N/A,#N/A,FALSE,"CAÑER";#N/A,#N/A,FALSE,"ELEC";#N/A,#N/A,FALSE,"INSTR"}</definedName>
    <definedName name="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jy5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jy5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tyl2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tyl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wrn1" localSheetId="1" hidden="1">{#N/A,#N/A,TRUE,"Est. de Fact.";#N/A,#N/A,TRUE,"Capitulo 19";#N/A,#N/A,TRUE,"Proyecto P855"}</definedName>
    <definedName name="______________wrn1" localSheetId="18" hidden="1">{#N/A,#N/A,TRUE,"Est. de Fact.";#N/A,#N/A,TRUE,"Capitulo 19";#N/A,#N/A,TRUE,"Proyecto P855"}</definedName>
    <definedName name="______________wrn1" localSheetId="4" hidden="1">{#N/A,#N/A,TRUE,"Est. de Fact.";#N/A,#N/A,TRUE,"Capitulo 19";#N/A,#N/A,TRUE,"Proyecto P855"}</definedName>
    <definedName name="______________wrn1" localSheetId="5" hidden="1">{#N/A,#N/A,TRUE,"Est. de Fact.";#N/A,#N/A,TRUE,"Capitulo 19";#N/A,#N/A,TRUE,"Proyecto P855"}</definedName>
    <definedName name="______________wrn1" localSheetId="8" hidden="1">{#N/A,#N/A,TRUE,"Est. de Fact.";#N/A,#N/A,TRUE,"Capitulo 19";#N/A,#N/A,TRUE,"Proyecto P855"}</definedName>
    <definedName name="______________wrn1" localSheetId="9" hidden="1">{#N/A,#N/A,TRUE,"Est. de Fact.";#N/A,#N/A,TRUE,"Capitulo 19";#N/A,#N/A,TRUE,"Proyecto P855"}</definedName>
    <definedName name="______________wrn1" localSheetId="10" hidden="1">{#N/A,#N/A,TRUE,"Est. de Fact.";#N/A,#N/A,TRUE,"Capitulo 19";#N/A,#N/A,TRUE,"Proyecto P855"}</definedName>
    <definedName name="______________wrn1" localSheetId="16" hidden="1">{#N/A,#N/A,TRUE,"Est. de Fact.";#N/A,#N/A,TRUE,"Capitulo 19";#N/A,#N/A,TRUE,"Proyecto P855"}</definedName>
    <definedName name="______________wrn1" localSheetId="14" hidden="1">{#N/A,#N/A,TRUE,"Est. de Fact.";#N/A,#N/A,TRUE,"Capitulo 19";#N/A,#N/A,TRUE,"Proyecto P855"}</definedName>
    <definedName name="______________wrn1" localSheetId="21" hidden="1">{#N/A,#N/A,TRUE,"Est. de Fact.";#N/A,#N/A,TRUE,"Capitulo 19";#N/A,#N/A,TRUE,"Proyecto P855"}</definedName>
    <definedName name="______________wrn1" localSheetId="20" hidden="1">{#N/A,#N/A,TRUE,"Est. de Fact.";#N/A,#N/A,TRUE,"Capitulo 19";#N/A,#N/A,TRUE,"Proyecto P855"}</definedName>
    <definedName name="______________wrn1" hidden="1">{#N/A,#N/A,TRUE,"Est. de Fact.";#N/A,#N/A,TRUE,"Capitulo 19";#N/A,#N/A,TRUE,"Proyecto P855"}</definedName>
    <definedName name="_____________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zx2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zx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equ1" localSheetId="18" hidden="1">{#N/A,#N/A,TRUE,"Est. de Fact.";#N/A,#N/A,TRUE,"Capitulo 19";#N/A,#N/A,TRUE,"Proyecto P855"}</definedName>
    <definedName name="_____________equ1" localSheetId="9" hidden="1">{#N/A,#N/A,TRUE,"Est. de Fact.";#N/A,#N/A,TRUE,"Capitulo 19";#N/A,#N/A,TRUE,"Proyecto P855"}</definedName>
    <definedName name="_____________equ1" localSheetId="10" hidden="1">{#N/A,#N/A,TRUE,"Est. de Fact.";#N/A,#N/A,TRUE,"Capitulo 19";#N/A,#N/A,TRUE,"Proyecto P855"}</definedName>
    <definedName name="_____________equ1" localSheetId="14" hidden="1">{#N/A,#N/A,TRUE,"Est. de Fact.";#N/A,#N/A,TRUE,"Capitulo 19";#N/A,#N/A,TRUE,"Proyecto P855"}</definedName>
    <definedName name="_____________equ1" localSheetId="21" hidden="1">{#N/A,#N/A,TRUE,"Est. de Fact.";#N/A,#N/A,TRUE,"Capitulo 19";#N/A,#N/A,TRUE,"Proyecto P855"}</definedName>
    <definedName name="_____________equ1" hidden="1">{#N/A,#N/A,TRUE,"Est. de Fact.";#N/A,#N/A,TRUE,"Capitulo 19";#N/A,#N/A,TRUE,"Proyecto P855"}</definedName>
    <definedName name="____________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gl1" localSheetId="18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9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10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14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21" hidden="1">{#N/A,#N/A,FALSE,"Total_OC015";#N/A,#N/A,FALSE,"ADMIN";#N/A,#N/A,FALSE,"PROCES";#N/A,#N/A,FALSE,"mecan";#N/A,#N/A,FALSE,"civil";#N/A,#N/A,FALSE,"CAÑER";#N/A,#N/A,FALSE,"ELEC";#N/A,#N/A,FALSE,"INSTR"}</definedName>
    <definedName name="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wrn1" localSheetId="1" hidden="1">{#N/A,#N/A,TRUE,"Est. de Fact.";#N/A,#N/A,TRUE,"Capitulo 19";#N/A,#N/A,TRUE,"Proyecto P855"}</definedName>
    <definedName name="_____________wrn1" localSheetId="18" hidden="1">{#N/A,#N/A,TRUE,"Est. de Fact.";#N/A,#N/A,TRUE,"Capitulo 19";#N/A,#N/A,TRUE,"Proyecto P855"}</definedName>
    <definedName name="_____________wrn1" localSheetId="4" hidden="1">{#N/A,#N/A,TRUE,"Est. de Fact.";#N/A,#N/A,TRUE,"Capitulo 19";#N/A,#N/A,TRUE,"Proyecto P855"}</definedName>
    <definedName name="_____________wrn1" localSheetId="5" hidden="1">{#N/A,#N/A,TRUE,"Est. de Fact.";#N/A,#N/A,TRUE,"Capitulo 19";#N/A,#N/A,TRUE,"Proyecto P855"}</definedName>
    <definedName name="_____________wrn1" localSheetId="8" hidden="1">{#N/A,#N/A,TRUE,"Est. de Fact.";#N/A,#N/A,TRUE,"Capitulo 19";#N/A,#N/A,TRUE,"Proyecto P855"}</definedName>
    <definedName name="_____________wrn1" localSheetId="9" hidden="1">{#N/A,#N/A,TRUE,"Est. de Fact.";#N/A,#N/A,TRUE,"Capitulo 19";#N/A,#N/A,TRUE,"Proyecto P855"}</definedName>
    <definedName name="_____________wrn1" localSheetId="10" hidden="1">{#N/A,#N/A,TRUE,"Est. de Fact.";#N/A,#N/A,TRUE,"Capitulo 19";#N/A,#N/A,TRUE,"Proyecto P855"}</definedName>
    <definedName name="_____________wrn1" localSheetId="16" hidden="1">{#N/A,#N/A,TRUE,"Est. de Fact.";#N/A,#N/A,TRUE,"Capitulo 19";#N/A,#N/A,TRUE,"Proyecto P855"}</definedName>
    <definedName name="_____________wrn1" localSheetId="14" hidden="1">{#N/A,#N/A,TRUE,"Est. de Fact.";#N/A,#N/A,TRUE,"Capitulo 19";#N/A,#N/A,TRUE,"Proyecto P855"}</definedName>
    <definedName name="_____________wrn1" localSheetId="21" hidden="1">{#N/A,#N/A,TRUE,"Est. de Fact.";#N/A,#N/A,TRUE,"Capitulo 19";#N/A,#N/A,TRUE,"Proyecto P855"}</definedName>
    <definedName name="_____________wrn1" localSheetId="20" hidden="1">{#N/A,#N/A,TRUE,"Est. de Fact.";#N/A,#N/A,TRUE,"Capitulo 19";#N/A,#N/A,TRUE,"Proyecto P855"}</definedName>
    <definedName name="_____________wrn1" hidden="1">{#N/A,#N/A,TRUE,"Est. de Fact.";#N/A,#N/A,TRUE,"Capitulo 19";#N/A,#N/A,TRUE,"Proyecto P855"}</definedName>
    <definedName name="____________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CO05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CO05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CO05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CO05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CO05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CO052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CO05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CO05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qu1" localSheetId="18" hidden="1">{#N/A,#N/A,TRUE,"Est. de Fact.";#N/A,#N/A,TRUE,"Capitulo 19";#N/A,#N/A,TRUE,"Proyecto P855"}</definedName>
    <definedName name="____________equ1" localSheetId="9" hidden="1">{#N/A,#N/A,TRUE,"Est. de Fact.";#N/A,#N/A,TRUE,"Capitulo 19";#N/A,#N/A,TRUE,"Proyecto P855"}</definedName>
    <definedName name="____________equ1" localSheetId="10" hidden="1">{#N/A,#N/A,TRUE,"Est. de Fact.";#N/A,#N/A,TRUE,"Capitulo 19";#N/A,#N/A,TRUE,"Proyecto P855"}</definedName>
    <definedName name="____________equ1" localSheetId="14" hidden="1">{#N/A,#N/A,TRUE,"Est. de Fact.";#N/A,#N/A,TRUE,"Capitulo 19";#N/A,#N/A,TRUE,"Proyecto P855"}</definedName>
    <definedName name="____________equ1" localSheetId="21" hidden="1">{#N/A,#N/A,TRUE,"Est. de Fact.";#N/A,#N/A,TRUE,"Capitulo 19";#N/A,#N/A,TRUE,"Proyecto P855"}</definedName>
    <definedName name="____________equ1" hidden="1">{#N/A,#N/A,TRUE,"Est. de Fact.";#N/A,#N/A,TRUE,"Capitulo 19";#N/A,#N/A,TRUE,"Proyecto P855"}</definedName>
    <definedName name="___________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gl1" localSheetId="18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9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10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14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21" hidden="1">{#N/A,#N/A,FALSE,"Total_OC015";#N/A,#N/A,FALSE,"ADMIN";#N/A,#N/A,FALSE,"PROCES";#N/A,#N/A,FALSE,"mecan";#N/A,#N/A,FALSE,"civil";#N/A,#N/A,FALSE,"CAÑER";#N/A,#N/A,FALSE,"ELEC";#N/A,#N/A,FALSE,"INSTR"}</definedName>
    <definedName name="____________gl1" hidden="1">{#N/A,#N/A,FALSE,"Total_OC015";#N/A,#N/A,FALSE,"ADMIN";#N/A,#N/A,FALSE,"PROCES";#N/A,#N/A,FALSE,"mecan";#N/A,#N/A,FALSE,"civil";#N/A,#N/A,FALSE,"CAÑER";#N/A,#N/A,FALSE,"ELEC";#N/A,#N/A,FALSE,"INSTR"}</definedName>
    <definedName name="___________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wrn1" localSheetId="1" hidden="1">{#N/A,#N/A,TRUE,"Est. de Fact.";#N/A,#N/A,TRUE,"Capitulo 19";#N/A,#N/A,TRUE,"Proyecto P855"}</definedName>
    <definedName name="____________wrn1" localSheetId="18" hidden="1">{#N/A,#N/A,TRUE,"Est. de Fact.";#N/A,#N/A,TRUE,"Capitulo 19";#N/A,#N/A,TRUE,"Proyecto P855"}</definedName>
    <definedName name="____________wrn1" localSheetId="4" hidden="1">{#N/A,#N/A,TRUE,"Est. de Fact.";#N/A,#N/A,TRUE,"Capitulo 19";#N/A,#N/A,TRUE,"Proyecto P855"}</definedName>
    <definedName name="____________wrn1" localSheetId="5" hidden="1">{#N/A,#N/A,TRUE,"Est. de Fact.";#N/A,#N/A,TRUE,"Capitulo 19";#N/A,#N/A,TRUE,"Proyecto P855"}</definedName>
    <definedName name="____________wrn1" localSheetId="8" hidden="1">{#N/A,#N/A,TRUE,"Est. de Fact.";#N/A,#N/A,TRUE,"Capitulo 19";#N/A,#N/A,TRUE,"Proyecto P855"}</definedName>
    <definedName name="____________wrn1" localSheetId="9" hidden="1">{#N/A,#N/A,TRUE,"Est. de Fact.";#N/A,#N/A,TRUE,"Capitulo 19";#N/A,#N/A,TRUE,"Proyecto P855"}</definedName>
    <definedName name="____________wrn1" localSheetId="10" hidden="1">{#N/A,#N/A,TRUE,"Est. de Fact.";#N/A,#N/A,TRUE,"Capitulo 19";#N/A,#N/A,TRUE,"Proyecto P855"}</definedName>
    <definedName name="____________wrn1" localSheetId="16" hidden="1">{#N/A,#N/A,TRUE,"Est. de Fact.";#N/A,#N/A,TRUE,"Capitulo 19";#N/A,#N/A,TRUE,"Proyecto P855"}</definedName>
    <definedName name="____________wrn1" localSheetId="14" hidden="1">{#N/A,#N/A,TRUE,"Est. de Fact.";#N/A,#N/A,TRUE,"Capitulo 19";#N/A,#N/A,TRUE,"Proyecto P855"}</definedName>
    <definedName name="____________wrn1" localSheetId="21" hidden="1">{#N/A,#N/A,TRUE,"Est. de Fact.";#N/A,#N/A,TRUE,"Capitulo 19";#N/A,#N/A,TRUE,"Proyecto P855"}</definedName>
    <definedName name="____________wrn1" localSheetId="20" hidden="1">{#N/A,#N/A,TRUE,"Est. de Fact.";#N/A,#N/A,TRUE,"Capitulo 19";#N/A,#N/A,TRUE,"Proyecto P855"}</definedName>
    <definedName name="____________wrn1" hidden="1">{#N/A,#N/A,TRUE,"Est. de Fact.";#N/A,#N/A,TRUE,"Capitulo 19";#N/A,#N/A,TRUE,"Proyecto P855"}</definedName>
    <definedName name="___________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CO05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CO05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CO05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CO05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CO05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CO052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CO05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CO05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qu1" localSheetId="18" hidden="1">{#N/A,#N/A,TRUE,"Est. de Fact.";#N/A,#N/A,TRUE,"Capitulo 19";#N/A,#N/A,TRUE,"Proyecto P855"}</definedName>
    <definedName name="___________equ1" localSheetId="9" hidden="1">{#N/A,#N/A,TRUE,"Est. de Fact.";#N/A,#N/A,TRUE,"Capitulo 19";#N/A,#N/A,TRUE,"Proyecto P855"}</definedName>
    <definedName name="___________equ1" localSheetId="10" hidden="1">{#N/A,#N/A,TRUE,"Est. de Fact.";#N/A,#N/A,TRUE,"Capitulo 19";#N/A,#N/A,TRUE,"Proyecto P855"}</definedName>
    <definedName name="___________equ1" localSheetId="14" hidden="1">{#N/A,#N/A,TRUE,"Est. de Fact.";#N/A,#N/A,TRUE,"Capitulo 19";#N/A,#N/A,TRUE,"Proyecto P855"}</definedName>
    <definedName name="___________equ1" localSheetId="21" hidden="1">{#N/A,#N/A,TRUE,"Est. de Fact.";#N/A,#N/A,TRUE,"Capitulo 19";#N/A,#N/A,TRUE,"Proyecto P855"}</definedName>
    <definedName name="___________equ1" hidden="1">{#N/A,#N/A,TRUE,"Est. de Fact.";#N/A,#N/A,TRUE,"Capitulo 19";#N/A,#N/A,TRUE,"Proyecto P855"}</definedName>
    <definedName name="__________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gl1" localSheetId="18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9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10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14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21" hidden="1">{#N/A,#N/A,FALSE,"Total_OC015";#N/A,#N/A,FALSE,"ADMIN";#N/A,#N/A,FALSE,"PROCES";#N/A,#N/A,FALSE,"mecan";#N/A,#N/A,FALSE,"civil";#N/A,#N/A,FALSE,"CAÑER";#N/A,#N/A,FALSE,"ELEC";#N/A,#N/A,FALSE,"INSTR"}</definedName>
    <definedName name="___________gl1" hidden="1">{#N/A,#N/A,FALSE,"Total_OC015";#N/A,#N/A,FALSE,"ADMIN";#N/A,#N/A,FALSE,"PROCES";#N/A,#N/A,FALSE,"mecan";#N/A,#N/A,FALSE,"civil";#N/A,#N/A,FALSE,"CAÑER";#N/A,#N/A,FALSE,"ELEC";#N/A,#N/A,FALSE,"INSTR"}</definedName>
    <definedName name="__________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wrn1" localSheetId="18" hidden="1">{#N/A,#N/A,TRUE,"Est. de Fact.";#N/A,#N/A,TRUE,"Capitulo 19";#N/A,#N/A,TRUE,"Proyecto P855"}</definedName>
    <definedName name="___________wrn1" localSheetId="4" hidden="1">{#N/A,#N/A,TRUE,"Est. de Fact.";#N/A,#N/A,TRUE,"Capitulo 19";#N/A,#N/A,TRUE,"Proyecto P855"}</definedName>
    <definedName name="___________wrn1" localSheetId="5" hidden="1">{#N/A,#N/A,TRUE,"Est. de Fact.";#N/A,#N/A,TRUE,"Capitulo 19";#N/A,#N/A,TRUE,"Proyecto P855"}</definedName>
    <definedName name="___________wrn1" localSheetId="8" hidden="1">{#N/A,#N/A,TRUE,"Est. de Fact.";#N/A,#N/A,TRUE,"Capitulo 19";#N/A,#N/A,TRUE,"Proyecto P855"}</definedName>
    <definedName name="___________wrn1" localSheetId="9" hidden="1">{#N/A,#N/A,TRUE,"Est. de Fact.";#N/A,#N/A,TRUE,"Capitulo 19";#N/A,#N/A,TRUE,"Proyecto P855"}</definedName>
    <definedName name="___________wrn1" localSheetId="10" hidden="1">{#N/A,#N/A,TRUE,"Est. de Fact.";#N/A,#N/A,TRUE,"Capitulo 19";#N/A,#N/A,TRUE,"Proyecto P855"}</definedName>
    <definedName name="___________wrn1" localSheetId="16" hidden="1">{#N/A,#N/A,TRUE,"Est. de Fact.";#N/A,#N/A,TRUE,"Capitulo 19";#N/A,#N/A,TRUE,"Proyecto P855"}</definedName>
    <definedName name="___________wrn1" localSheetId="20" hidden="1">{#N/A,#N/A,TRUE,"Est. de Fact.";#N/A,#N/A,TRUE,"Capitulo 19";#N/A,#N/A,TRUE,"Proyecto P855"}</definedName>
    <definedName name="___________wrn1" hidden="1">{#N/A,#N/A,TRUE,"Est. de Fact.";#N/A,#N/A,TRUE,"Capitulo 19";#N/A,#N/A,TRUE,"Proyecto P855"}</definedName>
    <definedName name="__________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equ1" localSheetId="18" hidden="1">{#N/A,#N/A,TRUE,"Est. de Fact.";#N/A,#N/A,TRUE,"Capitulo 19";#N/A,#N/A,TRUE,"Proyecto P855"}</definedName>
    <definedName name="__________equ1" localSheetId="9" hidden="1">{#N/A,#N/A,TRUE,"Est. de Fact.";#N/A,#N/A,TRUE,"Capitulo 19";#N/A,#N/A,TRUE,"Proyecto P855"}</definedName>
    <definedName name="__________equ1" localSheetId="10" hidden="1">{#N/A,#N/A,TRUE,"Est. de Fact.";#N/A,#N/A,TRUE,"Capitulo 19";#N/A,#N/A,TRUE,"Proyecto P855"}</definedName>
    <definedName name="__________equ1" localSheetId="14" hidden="1">{#N/A,#N/A,TRUE,"Est. de Fact.";#N/A,#N/A,TRUE,"Capitulo 19";#N/A,#N/A,TRUE,"Proyecto P855"}</definedName>
    <definedName name="__________equ1" localSheetId="21" hidden="1">{#N/A,#N/A,TRUE,"Est. de Fact.";#N/A,#N/A,TRUE,"Capitulo 19";#N/A,#N/A,TRUE,"Proyecto P855"}</definedName>
    <definedName name="__________equ1" hidden="1">{#N/A,#N/A,TRUE,"Est. de Fact.";#N/A,#N/A,TRUE,"Capitulo 19";#N/A,#N/A,TRUE,"Proyecto P855"}</definedName>
    <definedName name="__________FC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FC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FC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FC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FC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FC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FC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FC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18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8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9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10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16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14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21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20" hidden="1">{#N/A,#N/A,FALSE,"Total_OC015";#N/A,#N/A,FALSE,"ADMIN";#N/A,#N/A,FALSE,"PROCES";#N/A,#N/A,FALSE,"mecan";#N/A,#N/A,FALSE,"civil";#N/A,#N/A,FALSE,"CAÑER";#N/A,#N/A,FALSE,"ELEC";#N/A,#N/A,FALSE,"INSTR"}</definedName>
    <definedName name="__________gl1" hidden="1">{#N/A,#N/A,FALSE,"Total_OC015";#N/A,#N/A,FALSE,"ADMIN";#N/A,#N/A,FALSE,"PROCES";#N/A,#N/A,FALSE,"mecan";#N/A,#N/A,FALSE,"civil";#N/A,#N/A,FALSE,"CAÑER";#N/A,#N/A,FALSE,"ELEC";#N/A,#N/A,FALSE,"INSTR"}</definedName>
    <definedName name="_________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r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r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r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r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r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r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_r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r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wrn1" localSheetId="18" hidden="1">{#N/A,#N/A,TRUE,"Est. de Fact.";#N/A,#N/A,TRUE,"Capitulo 19";#N/A,#N/A,TRUE,"Proyecto P855"}</definedName>
    <definedName name="__________wrn1" localSheetId="4" hidden="1">{#N/A,#N/A,TRUE,"Est. de Fact.";#N/A,#N/A,TRUE,"Capitulo 19";#N/A,#N/A,TRUE,"Proyecto P855"}</definedName>
    <definedName name="__________wrn1" localSheetId="5" hidden="1">{#N/A,#N/A,TRUE,"Est. de Fact.";#N/A,#N/A,TRUE,"Capitulo 19";#N/A,#N/A,TRUE,"Proyecto P855"}</definedName>
    <definedName name="__________wrn1" localSheetId="8" hidden="1">{#N/A,#N/A,TRUE,"Est. de Fact.";#N/A,#N/A,TRUE,"Capitulo 19";#N/A,#N/A,TRUE,"Proyecto P855"}</definedName>
    <definedName name="__________wrn1" localSheetId="9" hidden="1">{#N/A,#N/A,TRUE,"Est. de Fact.";#N/A,#N/A,TRUE,"Capitulo 19";#N/A,#N/A,TRUE,"Proyecto P855"}</definedName>
    <definedName name="__________wrn1" localSheetId="10" hidden="1">{#N/A,#N/A,TRUE,"Est. de Fact.";#N/A,#N/A,TRUE,"Capitulo 19";#N/A,#N/A,TRUE,"Proyecto P855"}</definedName>
    <definedName name="__________wrn1" localSheetId="16" hidden="1">{#N/A,#N/A,TRUE,"Est. de Fact.";#N/A,#N/A,TRUE,"Capitulo 19";#N/A,#N/A,TRUE,"Proyecto P855"}</definedName>
    <definedName name="__________wrn1" localSheetId="20" hidden="1">{#N/A,#N/A,TRUE,"Est. de Fact.";#N/A,#N/A,TRUE,"Capitulo 19";#N/A,#N/A,TRUE,"Proyecto P855"}</definedName>
    <definedName name="__________wrn1" hidden="1">{#N/A,#N/A,TRUE,"Est. de Fact.";#N/A,#N/A,TRUE,"Capitulo 19";#N/A,#N/A,TRUE,"Proyecto P855"}</definedName>
    <definedName name="__________X2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X2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X2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X2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X2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X2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X2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X2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X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_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aq1" localSheetId="1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___aq1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___aq1" localSheetId="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___aq1" localSheetId="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___aq1" localSheetId="9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___aq1" localSheetId="1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___aq1" localSheetId="1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___aq1" localSheetId="2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__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___ECO05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ECO05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ECO05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ECO05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ECO05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ECO052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ECO05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ECO05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equ1" localSheetId="18" hidden="1">{#N/A,#N/A,TRUE,"Est. de Fact.";#N/A,#N/A,TRUE,"Capitulo 19";#N/A,#N/A,TRUE,"Proyecto P855"}</definedName>
    <definedName name="_________equ1" localSheetId="9" hidden="1">{#N/A,#N/A,TRUE,"Est. de Fact.";#N/A,#N/A,TRUE,"Capitulo 19";#N/A,#N/A,TRUE,"Proyecto P855"}</definedName>
    <definedName name="_________equ1" localSheetId="10" hidden="1">{#N/A,#N/A,TRUE,"Est. de Fact.";#N/A,#N/A,TRUE,"Capitulo 19";#N/A,#N/A,TRUE,"Proyecto P855"}</definedName>
    <definedName name="_________equ1" localSheetId="14" hidden="1">{#N/A,#N/A,TRUE,"Est. de Fact.";#N/A,#N/A,TRUE,"Capitulo 19";#N/A,#N/A,TRUE,"Proyecto P855"}</definedName>
    <definedName name="_________equ1" localSheetId="21" hidden="1">{#N/A,#N/A,TRUE,"Est. de Fact.";#N/A,#N/A,TRUE,"Capitulo 19";#N/A,#N/A,TRUE,"Proyecto P855"}</definedName>
    <definedName name="_________equ1" hidden="1">{#N/A,#N/A,TRUE,"Est. de Fact.";#N/A,#N/A,TRUE,"Capitulo 19";#N/A,#N/A,TRUE,"Proyecto P855"}</definedName>
    <definedName name="_________FC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FC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FC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FC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FC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FC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FC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FC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gl1" localSheetId="18" hidden="1">{#N/A,#N/A,FALSE,"Total_OC015";#N/A,#N/A,FALSE,"ADMIN";#N/A,#N/A,FALSE,"PROCES";#N/A,#N/A,FALSE,"mecan";#N/A,#N/A,FALSE,"civil";#N/A,#N/A,FALSE,"CAÑER";#N/A,#N/A,FALSE,"ELEC";#N/A,#N/A,FALSE,"INSTR"}</definedName>
    <definedName name="__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___gl1" localSheetId="8" hidden="1">{#N/A,#N/A,FALSE,"Total_OC015";#N/A,#N/A,FALSE,"ADMIN";#N/A,#N/A,FALSE,"PROCES";#N/A,#N/A,FALSE,"mecan";#N/A,#N/A,FALSE,"civil";#N/A,#N/A,FALSE,"CAÑER";#N/A,#N/A,FALSE,"ELEC";#N/A,#N/A,FALSE,"INSTR"}</definedName>
    <definedName name="_________gl1" localSheetId="9" hidden="1">{#N/A,#N/A,FALSE,"Total_OC015";#N/A,#N/A,FALSE,"ADMIN";#N/A,#N/A,FALSE,"PROCES";#N/A,#N/A,FALSE,"mecan";#N/A,#N/A,FALSE,"civil";#N/A,#N/A,FALSE,"CAÑER";#N/A,#N/A,FALSE,"ELEC";#N/A,#N/A,FALSE,"INSTR"}</definedName>
    <definedName name="_________gl1" localSheetId="10" hidden="1">{#N/A,#N/A,FALSE,"Total_OC015";#N/A,#N/A,FALSE,"ADMIN";#N/A,#N/A,FALSE,"PROCES";#N/A,#N/A,FALSE,"mecan";#N/A,#N/A,FALSE,"civil";#N/A,#N/A,FALSE,"CAÑER";#N/A,#N/A,FALSE,"ELEC";#N/A,#N/A,FALSE,"INSTR"}</definedName>
    <definedName name="_________gl1" localSheetId="16" hidden="1">{#N/A,#N/A,FALSE,"Total_OC015";#N/A,#N/A,FALSE,"ADMIN";#N/A,#N/A,FALSE,"PROCES";#N/A,#N/A,FALSE,"mecan";#N/A,#N/A,FALSE,"civil";#N/A,#N/A,FALSE,"CAÑER";#N/A,#N/A,FALSE,"ELEC";#N/A,#N/A,FALSE,"INSTR"}</definedName>
    <definedName name="_________gl1" localSheetId="14" hidden="1">{#N/A,#N/A,FALSE,"Total_OC015";#N/A,#N/A,FALSE,"ADMIN";#N/A,#N/A,FALSE,"PROCES";#N/A,#N/A,FALSE,"mecan";#N/A,#N/A,FALSE,"civil";#N/A,#N/A,FALSE,"CAÑER";#N/A,#N/A,FALSE,"ELEC";#N/A,#N/A,FALSE,"INSTR"}</definedName>
    <definedName name="_________gl1" localSheetId="21" hidden="1">{#N/A,#N/A,FALSE,"Total_OC015";#N/A,#N/A,FALSE,"ADMIN";#N/A,#N/A,FALSE,"PROCES";#N/A,#N/A,FALSE,"mecan";#N/A,#N/A,FALSE,"civil";#N/A,#N/A,FALSE,"CAÑER";#N/A,#N/A,FALSE,"ELEC";#N/A,#N/A,FALSE,"INSTR"}</definedName>
    <definedName name="_________gl1" localSheetId="20" hidden="1">{#N/A,#N/A,FALSE,"Total_OC015";#N/A,#N/A,FALSE,"ADMIN";#N/A,#N/A,FALSE,"PROCES";#N/A,#N/A,FALSE,"mecan";#N/A,#N/A,FALSE,"civil";#N/A,#N/A,FALSE,"CAÑER";#N/A,#N/A,FALSE,"ELEC";#N/A,#N/A,FALSE,"INSTR"}</definedName>
    <definedName name="_________gl1" hidden="1">{#N/A,#N/A,FALSE,"Total_OC015";#N/A,#N/A,FALSE,"ADMIN";#N/A,#N/A,FALSE,"PROCES";#N/A,#N/A,FALSE,"mecan";#N/A,#N/A,FALSE,"civil";#N/A,#N/A,FALSE,"CAÑER";#N/A,#N/A,FALSE,"ELEC";#N/A,#N/A,FALSE,"INSTR"}</definedName>
    <definedName name="________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kk1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1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2" localSheetId="18" hidden="1">{"FlujoGastos",#N/A,FALSE,"Base";"FlujoGastos",#N/A,FALSE,"Buzón Tren";"FlujoGastos",#N/A,FALSE,"Buzón Camión";"FlujoGastos",#N/A,FALSE,"LHD Camión";"FlujoGastos",#N/A,FALSE,"Cámara Camión"}</definedName>
    <definedName name="_________kk2" localSheetId="4" hidden="1">{"FlujoGastos",#N/A,FALSE,"Base";"FlujoGastos",#N/A,FALSE,"Buzón Tren";"FlujoGastos",#N/A,FALSE,"Buzón Camión";"FlujoGastos",#N/A,FALSE,"LHD Camión";"FlujoGastos",#N/A,FALSE,"Cámara Camión"}</definedName>
    <definedName name="_________kk2" localSheetId="5" hidden="1">{"FlujoGastos",#N/A,FALSE,"Base";"FlujoGastos",#N/A,FALSE,"Buzón Tren";"FlujoGastos",#N/A,FALSE,"Buzón Camión";"FlujoGastos",#N/A,FALSE,"LHD Camión";"FlujoGastos",#N/A,FALSE,"Cámara Camión"}</definedName>
    <definedName name="_________kk2" localSheetId="8" hidden="1">{"FlujoGastos",#N/A,FALSE,"Base";"FlujoGastos",#N/A,FALSE,"Buzón Tren";"FlujoGastos",#N/A,FALSE,"Buzón Camión";"FlujoGastos",#N/A,FALSE,"LHD Camión";"FlujoGastos",#N/A,FALSE,"Cámara Camión"}</definedName>
    <definedName name="_________kk2" localSheetId="9" hidden="1">{"FlujoGastos",#N/A,FALSE,"Base";"FlujoGastos",#N/A,FALSE,"Buzón Tren";"FlujoGastos",#N/A,FALSE,"Buzón Camión";"FlujoGastos",#N/A,FALSE,"LHD Camión";"FlujoGastos",#N/A,FALSE,"Cámara Camión"}</definedName>
    <definedName name="_________kk2" localSheetId="10" hidden="1">{"FlujoGastos",#N/A,FALSE,"Base";"FlujoGastos",#N/A,FALSE,"Buzón Tren";"FlujoGastos",#N/A,FALSE,"Buzón Camión";"FlujoGastos",#N/A,FALSE,"LHD Camión";"FlujoGastos",#N/A,FALSE,"Cámara Camión"}</definedName>
    <definedName name="_________kk2" localSheetId="16" hidden="1">{"FlujoGastos",#N/A,FALSE,"Base";"FlujoGastos",#N/A,FALSE,"Buzón Tren";"FlujoGastos",#N/A,FALSE,"Buzón Camión";"FlujoGastos",#N/A,FALSE,"LHD Camión";"FlujoGastos",#N/A,FALSE,"Cámara Camión"}</definedName>
    <definedName name="_________kk2" localSheetId="20" hidden="1">{"FlujoGastos",#N/A,FALSE,"Base";"FlujoGastos",#N/A,FALSE,"Buzón Tren";"FlujoGastos",#N/A,FALSE,"Buzón Camión";"FlujoGastos",#N/A,FALSE,"LHD Camión";"FlujoGastos",#N/A,FALSE,"Cámara Camión"}</definedName>
    <definedName name="_________kk2" hidden="1">{"FlujoGastos",#N/A,FALSE,"Base";"FlujoGastos",#N/A,FALSE,"Buzón Tren";"FlujoGastos",#N/A,FALSE,"Buzón Camión";"FlujoGastos",#N/A,FALSE,"LHD Camión";"FlujoGastos",#N/A,FALSE,"Cámara Camión"}</definedName>
    <definedName name="_________kk3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1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4" localSheetId="18" hidden="1">{"desarrollo",#N/A,FALSE,"Cámara Camión";"resumen",#N/A,FALSE,"Cámara Camión";"eqprod",#N/A,FALSE,"Cámara Camión"}</definedName>
    <definedName name="_________kk4" localSheetId="4" hidden="1">{"desarrollo",#N/A,FALSE,"Cámara Camión";"resumen",#N/A,FALSE,"Cámara Camión";"eqprod",#N/A,FALSE,"Cámara Camión"}</definedName>
    <definedName name="_________kk4" localSheetId="5" hidden="1">{"desarrollo",#N/A,FALSE,"Cámara Camión";"resumen",#N/A,FALSE,"Cámara Camión";"eqprod",#N/A,FALSE,"Cámara Camión"}</definedName>
    <definedName name="_________kk4" localSheetId="8" hidden="1">{"desarrollo",#N/A,FALSE,"Cámara Camión";"resumen",#N/A,FALSE,"Cámara Camión";"eqprod",#N/A,FALSE,"Cámara Camión"}</definedName>
    <definedName name="_________kk4" localSheetId="9" hidden="1">{"desarrollo",#N/A,FALSE,"Cámara Camión";"resumen",#N/A,FALSE,"Cámara Camión";"eqprod",#N/A,FALSE,"Cámara Camión"}</definedName>
    <definedName name="_________kk4" localSheetId="10" hidden="1">{"desarrollo",#N/A,FALSE,"Cámara Camión";"resumen",#N/A,FALSE,"Cámara Camión";"eqprod",#N/A,FALSE,"Cámara Camión"}</definedName>
    <definedName name="_________kk4" localSheetId="16" hidden="1">{"desarrollo",#N/A,FALSE,"Cámara Camión";"resumen",#N/A,FALSE,"Cámara Camión";"eqprod",#N/A,FALSE,"Cámara Camión"}</definedName>
    <definedName name="_________kk4" localSheetId="20" hidden="1">{"desarrollo",#N/A,FALSE,"Cámara Camión";"resumen",#N/A,FALSE,"Cámara Camión";"eqprod",#N/A,FALSE,"Cámara Camión"}</definedName>
    <definedName name="_________kk4" hidden="1">{"desarrollo",#N/A,FALSE,"Cámara Camión";"resumen",#N/A,FALSE,"Cámara Camión";"eqprod",#N/A,FALSE,"Cámara Camión"}</definedName>
    <definedName name="_________lot1" localSheetId="18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8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9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10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16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20" hidden="1">{#N/A,#N/A,FALSE,"Total_OC015";#N/A,#N/A,FALSE,"ADMIN";#N/A,#N/A,FALSE,"PROCES";#N/A,#N/A,FALSE,"mecan";#N/A,#N/A,FALSE,"civil";#N/A,#N/A,FALSE,"CAÑER";#N/A,#N/A,FALSE,"ELEC";#N/A,#N/A,FALSE,"INSTR"}</definedName>
    <definedName name="_________lot1" hidden="1">{#N/A,#N/A,FALSE,"Total_OC015";#N/A,#N/A,FALSE,"ADMIN";#N/A,#N/A,FALSE,"PROCES";#N/A,#N/A,FALSE,"mecan";#N/A,#N/A,FALSE,"civil";#N/A,#N/A,FALSE,"CAÑER";#N/A,#N/A,FALSE,"ELEC";#N/A,#N/A,FALSE,"INSTR"}</definedName>
    <definedName name="_________q1" localSheetId="1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___q1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___q1" localSheetId="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___q1" localSheetId="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___q1" localSheetId="9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___q1" localSheetId="1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___q1" localSheetId="1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___q1" localSheetId="2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__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___r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r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r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r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r" localSheetId="9" hidden="1">{#N/A,#N/A,FALSE,"Total_OC015";#N/A,#N/A,FALSE,"ADMIN";#N/A,#N/A,FALSE,"PROCES";#N/A,#N/A,FALSE,"mecan";#N/A,#N/A,FALSE,"civil";#N/A,#N/A,FALSE,"CAÑER";#N/A,#N/A,FALSE,"ELEC";#N/A,#N/A,FALSE,"INSTR"}</definedName>
    <definedName name="_________r" localSheetId="10" hidden="1">{#N/A,#N/A,FALSE,"Total_OC015";#N/A,#N/A,FALSE,"ADMIN";#N/A,#N/A,FALSE,"PROCES";#N/A,#N/A,FALSE,"mecan";#N/A,#N/A,FALSE,"civil";#N/A,#N/A,FALSE,"CAÑER";#N/A,#N/A,FALSE,"ELEC";#N/A,#N/A,FALSE,"INSTR"}</definedName>
    <definedName name="_________r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r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wrn1" localSheetId="18" hidden="1">{#N/A,#N/A,TRUE,"Est. de Fact.";#N/A,#N/A,TRUE,"Capitulo 19";#N/A,#N/A,TRUE,"Proyecto P855"}</definedName>
    <definedName name="_________wrn1" localSheetId="4" hidden="1">{#N/A,#N/A,TRUE,"Est. de Fact.";#N/A,#N/A,TRUE,"Capitulo 19";#N/A,#N/A,TRUE,"Proyecto P855"}</definedName>
    <definedName name="_________wrn1" localSheetId="5" hidden="1">{#N/A,#N/A,TRUE,"Est. de Fact.";#N/A,#N/A,TRUE,"Capitulo 19";#N/A,#N/A,TRUE,"Proyecto P855"}</definedName>
    <definedName name="_________wrn1" localSheetId="8" hidden="1">{#N/A,#N/A,TRUE,"Est. de Fact.";#N/A,#N/A,TRUE,"Capitulo 19";#N/A,#N/A,TRUE,"Proyecto P855"}</definedName>
    <definedName name="_________wrn1" localSheetId="9" hidden="1">{#N/A,#N/A,TRUE,"Est. de Fact.";#N/A,#N/A,TRUE,"Capitulo 19";#N/A,#N/A,TRUE,"Proyecto P855"}</definedName>
    <definedName name="_________wrn1" localSheetId="10" hidden="1">{#N/A,#N/A,TRUE,"Est. de Fact.";#N/A,#N/A,TRUE,"Capitulo 19";#N/A,#N/A,TRUE,"Proyecto P855"}</definedName>
    <definedName name="_________wrn1" localSheetId="16" hidden="1">{#N/A,#N/A,TRUE,"Est. de Fact.";#N/A,#N/A,TRUE,"Capitulo 19";#N/A,#N/A,TRUE,"Proyecto P855"}</definedName>
    <definedName name="_________wrn1" localSheetId="20" hidden="1">{#N/A,#N/A,TRUE,"Est. de Fact.";#N/A,#N/A,TRUE,"Capitulo 19";#N/A,#N/A,TRUE,"Proyecto P855"}</definedName>
    <definedName name="_________wrn1" hidden="1">{#N/A,#N/A,TRUE,"Est. de Fact.";#N/A,#N/A,TRUE,"Capitulo 19";#N/A,#N/A,TRUE,"Proyecto P855"}</definedName>
    <definedName name="_________wrn2" localSheetId="18" hidden="1">{#N/A,#N/A,TRUE,"Est. de Fact.";#N/A,#N/A,TRUE,"Capitulo 19";#N/A,#N/A,TRUE,"Proyecto P855"}</definedName>
    <definedName name="_________wrn2" localSheetId="4" hidden="1">{#N/A,#N/A,TRUE,"Est. de Fact.";#N/A,#N/A,TRUE,"Capitulo 19";#N/A,#N/A,TRUE,"Proyecto P855"}</definedName>
    <definedName name="_________wrn2" localSheetId="5" hidden="1">{#N/A,#N/A,TRUE,"Est. de Fact.";#N/A,#N/A,TRUE,"Capitulo 19";#N/A,#N/A,TRUE,"Proyecto P855"}</definedName>
    <definedName name="_________wrn2" localSheetId="8" hidden="1">{#N/A,#N/A,TRUE,"Est. de Fact.";#N/A,#N/A,TRUE,"Capitulo 19";#N/A,#N/A,TRUE,"Proyecto P855"}</definedName>
    <definedName name="_________wrn2" localSheetId="9" hidden="1">{#N/A,#N/A,TRUE,"Est. de Fact.";#N/A,#N/A,TRUE,"Capitulo 19";#N/A,#N/A,TRUE,"Proyecto P855"}</definedName>
    <definedName name="_________wrn2" localSheetId="10" hidden="1">{#N/A,#N/A,TRUE,"Est. de Fact.";#N/A,#N/A,TRUE,"Capitulo 19";#N/A,#N/A,TRUE,"Proyecto P855"}</definedName>
    <definedName name="_________wrn2" localSheetId="16" hidden="1">{#N/A,#N/A,TRUE,"Est. de Fact.";#N/A,#N/A,TRUE,"Capitulo 19";#N/A,#N/A,TRUE,"Proyecto P855"}</definedName>
    <definedName name="_________wrn2" localSheetId="20" hidden="1">{#N/A,#N/A,TRUE,"Est. de Fact.";#N/A,#N/A,TRUE,"Capitulo 19";#N/A,#N/A,TRUE,"Proyecto P855"}</definedName>
    <definedName name="_________wrn2" hidden="1">{#N/A,#N/A,TRUE,"Est. de Fact.";#N/A,#N/A,TRUE,"Capitulo 19";#N/A,#N/A,TRUE,"Proyecto P855"}</definedName>
    <definedName name="_________wrn3" localSheetId="18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8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9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10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16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20" hidden="1">{#N/A,#N/A,FALSE,"Total_OC015";#N/A,#N/A,FALSE,"ADMIN";#N/A,#N/A,FALSE,"PROCES";#N/A,#N/A,FALSE,"mecan";#N/A,#N/A,FALSE,"civil";#N/A,#N/A,FALSE,"CAÑER";#N/A,#N/A,FALSE,"ELEC";#N/A,#N/A,FALSE,"INSTR"}</definedName>
    <definedName name="_________wrn3" hidden="1">{#N/A,#N/A,FALSE,"Total_OC015";#N/A,#N/A,FALSE,"ADMIN";#N/A,#N/A,FALSE,"PROCES";#N/A,#N/A,FALSE,"mecan";#N/A,#N/A,FALSE,"civil";#N/A,#N/A,FALSE,"CAÑER";#N/A,#N/A,FALSE,"ELEC";#N/A,#N/A,FALSE,"INSTR"}</definedName>
    <definedName name="_________wrn5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equ1" localSheetId="18" hidden="1">{#N/A,#N/A,TRUE,"Est. de Fact.";#N/A,#N/A,TRUE,"Capitulo 19";#N/A,#N/A,TRUE,"Proyecto P855"}</definedName>
    <definedName name="________equ1" localSheetId="9" hidden="1">{#N/A,#N/A,TRUE,"Est. de Fact.";#N/A,#N/A,TRUE,"Capitulo 19";#N/A,#N/A,TRUE,"Proyecto P855"}</definedName>
    <definedName name="________equ1" localSheetId="10" hidden="1">{#N/A,#N/A,TRUE,"Est. de Fact.";#N/A,#N/A,TRUE,"Capitulo 19";#N/A,#N/A,TRUE,"Proyecto P855"}</definedName>
    <definedName name="________equ1" localSheetId="14" hidden="1">{#N/A,#N/A,TRUE,"Est. de Fact.";#N/A,#N/A,TRUE,"Capitulo 19";#N/A,#N/A,TRUE,"Proyecto P855"}</definedName>
    <definedName name="________equ1" localSheetId="21" hidden="1">{#N/A,#N/A,TRUE,"Est. de Fact.";#N/A,#N/A,TRUE,"Capitulo 19";#N/A,#N/A,TRUE,"Proyecto P855"}</definedName>
    <definedName name="________equ1" hidden="1">{#N/A,#N/A,TRUE,"Est. de Fact.";#N/A,#N/A,TRUE,"Capitulo 19";#N/A,#N/A,TRUE,"Proyecto P855"}</definedName>
    <definedName name="________FC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FC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FC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FC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FC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FC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FC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FC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gl1" localSheetId="18" hidden="1">{#N/A,#N/A,FALSE,"Total_OC015";#N/A,#N/A,FALSE,"ADMIN";#N/A,#N/A,FALSE,"PROCES";#N/A,#N/A,FALSE,"mecan";#N/A,#N/A,FALSE,"civil";#N/A,#N/A,FALSE,"CAÑER";#N/A,#N/A,FALSE,"ELEC";#N/A,#N/A,FALSE,"INSTR"}</definedName>
    <definedName name="_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__gl1" localSheetId="8" hidden="1">{#N/A,#N/A,FALSE,"Total_OC015";#N/A,#N/A,FALSE,"ADMIN";#N/A,#N/A,FALSE,"PROCES";#N/A,#N/A,FALSE,"mecan";#N/A,#N/A,FALSE,"civil";#N/A,#N/A,FALSE,"CAÑER";#N/A,#N/A,FALSE,"ELEC";#N/A,#N/A,FALSE,"INSTR"}</definedName>
    <definedName name="________gl1" localSheetId="9" hidden="1">{#N/A,#N/A,FALSE,"Total_OC015";#N/A,#N/A,FALSE,"ADMIN";#N/A,#N/A,FALSE,"PROCES";#N/A,#N/A,FALSE,"mecan";#N/A,#N/A,FALSE,"civil";#N/A,#N/A,FALSE,"CAÑER";#N/A,#N/A,FALSE,"ELEC";#N/A,#N/A,FALSE,"INSTR"}</definedName>
    <definedName name="________gl1" localSheetId="10" hidden="1">{#N/A,#N/A,FALSE,"Total_OC015";#N/A,#N/A,FALSE,"ADMIN";#N/A,#N/A,FALSE,"PROCES";#N/A,#N/A,FALSE,"mecan";#N/A,#N/A,FALSE,"civil";#N/A,#N/A,FALSE,"CAÑER";#N/A,#N/A,FALSE,"ELEC";#N/A,#N/A,FALSE,"INSTR"}</definedName>
    <definedName name="________gl1" localSheetId="16" hidden="1">{#N/A,#N/A,FALSE,"Total_OC015";#N/A,#N/A,FALSE,"ADMIN";#N/A,#N/A,FALSE,"PROCES";#N/A,#N/A,FALSE,"mecan";#N/A,#N/A,FALSE,"civil";#N/A,#N/A,FALSE,"CAÑER";#N/A,#N/A,FALSE,"ELEC";#N/A,#N/A,FALSE,"INSTR"}</definedName>
    <definedName name="________gl1" localSheetId="14" hidden="1">{#N/A,#N/A,FALSE,"Total_OC015";#N/A,#N/A,FALSE,"ADMIN";#N/A,#N/A,FALSE,"PROCES";#N/A,#N/A,FALSE,"mecan";#N/A,#N/A,FALSE,"civil";#N/A,#N/A,FALSE,"CAÑER";#N/A,#N/A,FALSE,"ELEC";#N/A,#N/A,FALSE,"INSTR"}</definedName>
    <definedName name="________gl1" localSheetId="21" hidden="1">{#N/A,#N/A,FALSE,"Total_OC015";#N/A,#N/A,FALSE,"ADMIN";#N/A,#N/A,FALSE,"PROCES";#N/A,#N/A,FALSE,"mecan";#N/A,#N/A,FALSE,"civil";#N/A,#N/A,FALSE,"CAÑER";#N/A,#N/A,FALSE,"ELEC";#N/A,#N/A,FALSE,"INSTR"}</definedName>
    <definedName name="________gl1" localSheetId="20" hidden="1">{#N/A,#N/A,FALSE,"Total_OC015";#N/A,#N/A,FALSE,"ADMIN";#N/A,#N/A,FALSE,"PROCES";#N/A,#N/A,FALSE,"mecan";#N/A,#N/A,FALSE,"civil";#N/A,#N/A,FALSE,"CAÑER";#N/A,#N/A,FALSE,"ELEC";#N/A,#N/A,FALSE,"INSTR"}</definedName>
    <definedName name="________gl1" hidden="1">{#N/A,#N/A,FALSE,"Total_OC015";#N/A,#N/A,FALSE,"ADMIN";#N/A,#N/A,FALSE,"PROCES";#N/A,#N/A,FALSE,"mecan";#N/A,#N/A,FALSE,"civil";#N/A,#N/A,FALSE,"CAÑER";#N/A,#N/A,FALSE,"ELEC";#N/A,#N/A,FALSE,"INSTR"}</definedName>
    <definedName name="_______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kk1" localSheetId="1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2" localSheetId="10" hidden="1">{"FlujoGastos",#N/A,FALSE,"Base";"FlujoGastos",#N/A,FALSE,"Buzón Tren";"FlujoGastos",#N/A,FALSE,"Buzón Camión";"FlujoGastos",#N/A,FALSE,"LHD Camión";"FlujoGastos",#N/A,FALSE,"Cámara Camión"}</definedName>
    <definedName name="________kk2" hidden="1">{"FlujoGastos",#N/A,FALSE,"Base";"FlujoGastos",#N/A,FALSE,"Buzón Tren";"FlujoGastos",#N/A,FALSE,"Buzón Camión";"FlujoGastos",#N/A,FALSE,"LHD Camión";"FlujoGastos",#N/A,FALSE,"Cámara Camión"}</definedName>
    <definedName name="________kk3" localSheetId="1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4" localSheetId="10" hidden="1">{"desarrollo",#N/A,FALSE,"Cámara Camión";"resumen",#N/A,FALSE,"Cámara Camión";"eqprod",#N/A,FALSE,"Cámara Camión"}</definedName>
    <definedName name="________kk4" hidden="1">{"desarrollo",#N/A,FALSE,"Cámara Camión";"resumen",#N/A,FALSE,"Cámara Camión";"eqprod",#N/A,FALSE,"Cámara Camión"}</definedName>
    <definedName name="________lot1" localSheetId="18" hidden="1">{#N/A,#N/A,FALSE,"Total_OC015";#N/A,#N/A,FALSE,"ADMIN";#N/A,#N/A,FALSE,"PROCES";#N/A,#N/A,FALSE,"mecan";#N/A,#N/A,FALSE,"civil";#N/A,#N/A,FALSE,"CAÑER";#N/A,#N/A,FALSE,"ELEC";#N/A,#N/A,FALSE,"INSTR"}</definedName>
    <definedName name="__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__lot1" localSheetId="8" hidden="1">{#N/A,#N/A,FALSE,"Total_OC015";#N/A,#N/A,FALSE,"ADMIN";#N/A,#N/A,FALSE,"PROCES";#N/A,#N/A,FALSE,"mecan";#N/A,#N/A,FALSE,"civil";#N/A,#N/A,FALSE,"CAÑER";#N/A,#N/A,FALSE,"ELEC";#N/A,#N/A,FALSE,"INSTR"}</definedName>
    <definedName name="________lot1" localSheetId="9" hidden="1">{#N/A,#N/A,FALSE,"Total_OC015";#N/A,#N/A,FALSE,"ADMIN";#N/A,#N/A,FALSE,"PROCES";#N/A,#N/A,FALSE,"mecan";#N/A,#N/A,FALSE,"civil";#N/A,#N/A,FALSE,"CAÑER";#N/A,#N/A,FALSE,"ELEC";#N/A,#N/A,FALSE,"INSTR"}</definedName>
    <definedName name="________lot1" localSheetId="10" hidden="1">{#N/A,#N/A,FALSE,"Total_OC015";#N/A,#N/A,FALSE,"ADMIN";#N/A,#N/A,FALSE,"PROCES";#N/A,#N/A,FALSE,"mecan";#N/A,#N/A,FALSE,"civil";#N/A,#N/A,FALSE,"CAÑER";#N/A,#N/A,FALSE,"ELEC";#N/A,#N/A,FALSE,"INSTR"}</definedName>
    <definedName name="________lot1" localSheetId="16" hidden="1">{#N/A,#N/A,FALSE,"Total_OC015";#N/A,#N/A,FALSE,"ADMIN";#N/A,#N/A,FALSE,"PROCES";#N/A,#N/A,FALSE,"mecan";#N/A,#N/A,FALSE,"civil";#N/A,#N/A,FALSE,"CAÑER";#N/A,#N/A,FALSE,"ELEC";#N/A,#N/A,FALSE,"INSTR"}</definedName>
    <definedName name="________lot1" localSheetId="20" hidden="1">{#N/A,#N/A,FALSE,"Total_OC015";#N/A,#N/A,FALSE,"ADMIN";#N/A,#N/A,FALSE,"PROCES";#N/A,#N/A,FALSE,"mecan";#N/A,#N/A,FALSE,"civil";#N/A,#N/A,FALSE,"CAÑER";#N/A,#N/A,FALSE,"ELEC";#N/A,#N/A,FALSE,"INSTR"}</definedName>
    <definedName name="________lot1" hidden="1">{#N/A,#N/A,FALSE,"Total_OC015";#N/A,#N/A,FALSE,"ADMIN";#N/A,#N/A,FALSE,"PROCES";#N/A,#N/A,FALSE,"mecan";#N/A,#N/A,FALSE,"civil";#N/A,#N/A,FALSE,"CAÑER";#N/A,#N/A,FALSE,"ELEC";#N/A,#N/A,FALSE,"INSTR"}</definedName>
    <definedName name="________r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r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r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r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r" localSheetId="9" hidden="1">{#N/A,#N/A,FALSE,"Total_OC015";#N/A,#N/A,FALSE,"ADMIN";#N/A,#N/A,FALSE,"PROCES";#N/A,#N/A,FALSE,"mecan";#N/A,#N/A,FALSE,"civil";#N/A,#N/A,FALSE,"CAÑER";#N/A,#N/A,FALSE,"ELEC";#N/A,#N/A,FALSE,"INSTR"}</definedName>
    <definedName name="________r" localSheetId="10" hidden="1">{#N/A,#N/A,FALSE,"Total_OC015";#N/A,#N/A,FALSE,"ADMIN";#N/A,#N/A,FALSE,"PROCES";#N/A,#N/A,FALSE,"mecan";#N/A,#N/A,FALSE,"civil";#N/A,#N/A,FALSE,"CAÑER";#N/A,#N/A,FALSE,"ELEC";#N/A,#N/A,FALSE,"INSTR"}</definedName>
    <definedName name="________r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r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wq12" localSheetId="18" hidden="1">{#N/A,#N/A,FALSE,"Total_OC015";#N/A,#N/A,FALSE,"ADMIN";#N/A,#N/A,FALSE,"PROCES";#N/A,#N/A,FALSE,"mecan";#N/A,#N/A,FALSE,"civil";#N/A,#N/A,FALSE,"CAÑER";#N/A,#N/A,FALSE,"ELEC";#N/A,#N/A,FALSE,"INSTR"}</definedName>
    <definedName name="________wq12" localSheetId="4" hidden="1">{#N/A,#N/A,FALSE,"Total_OC015";#N/A,#N/A,FALSE,"ADMIN";#N/A,#N/A,FALSE,"PROCES";#N/A,#N/A,FALSE,"mecan";#N/A,#N/A,FALSE,"civil";#N/A,#N/A,FALSE,"CAÑER";#N/A,#N/A,FALSE,"ELEC";#N/A,#N/A,FALSE,"INSTR"}</definedName>
    <definedName name="________wq12" localSheetId="5" hidden="1">{#N/A,#N/A,FALSE,"Total_OC015";#N/A,#N/A,FALSE,"ADMIN";#N/A,#N/A,FALSE,"PROCES";#N/A,#N/A,FALSE,"mecan";#N/A,#N/A,FALSE,"civil";#N/A,#N/A,FALSE,"CAÑER";#N/A,#N/A,FALSE,"ELEC";#N/A,#N/A,FALSE,"INSTR"}</definedName>
    <definedName name="________wq12" localSheetId="8" hidden="1">{#N/A,#N/A,FALSE,"Total_OC015";#N/A,#N/A,FALSE,"ADMIN";#N/A,#N/A,FALSE,"PROCES";#N/A,#N/A,FALSE,"mecan";#N/A,#N/A,FALSE,"civil";#N/A,#N/A,FALSE,"CAÑER";#N/A,#N/A,FALSE,"ELEC";#N/A,#N/A,FALSE,"INSTR"}</definedName>
    <definedName name="________wq12" localSheetId="9" hidden="1">{#N/A,#N/A,FALSE,"Total_OC015";#N/A,#N/A,FALSE,"ADMIN";#N/A,#N/A,FALSE,"PROCES";#N/A,#N/A,FALSE,"mecan";#N/A,#N/A,FALSE,"civil";#N/A,#N/A,FALSE,"CAÑER";#N/A,#N/A,FALSE,"ELEC";#N/A,#N/A,FALSE,"INSTR"}</definedName>
    <definedName name="________wq12" localSheetId="10" hidden="1">{#N/A,#N/A,FALSE,"Total_OC015";#N/A,#N/A,FALSE,"ADMIN";#N/A,#N/A,FALSE,"PROCES";#N/A,#N/A,FALSE,"mecan";#N/A,#N/A,FALSE,"civil";#N/A,#N/A,FALSE,"CAÑER";#N/A,#N/A,FALSE,"ELEC";#N/A,#N/A,FALSE,"INSTR"}</definedName>
    <definedName name="________wq12" localSheetId="16" hidden="1">{#N/A,#N/A,FALSE,"Total_OC015";#N/A,#N/A,FALSE,"ADMIN";#N/A,#N/A,FALSE,"PROCES";#N/A,#N/A,FALSE,"mecan";#N/A,#N/A,FALSE,"civil";#N/A,#N/A,FALSE,"CAÑER";#N/A,#N/A,FALSE,"ELEC";#N/A,#N/A,FALSE,"INSTR"}</definedName>
    <definedName name="________wq12" localSheetId="20" hidden="1">{#N/A,#N/A,FALSE,"Total_OC015";#N/A,#N/A,FALSE,"ADMIN";#N/A,#N/A,FALSE,"PROCES";#N/A,#N/A,FALSE,"mecan";#N/A,#N/A,FALSE,"civil";#N/A,#N/A,FALSE,"CAÑER";#N/A,#N/A,FALSE,"ELEC";#N/A,#N/A,FALSE,"INSTR"}</definedName>
    <definedName name="________wq12" hidden="1">{#N/A,#N/A,FALSE,"Total_OC015";#N/A,#N/A,FALSE,"ADMIN";#N/A,#N/A,FALSE,"PROCES";#N/A,#N/A,FALSE,"mecan";#N/A,#N/A,FALSE,"civil";#N/A,#N/A,FALSE,"CAÑER";#N/A,#N/A,FALSE,"ELEC";#N/A,#N/A,FALSE,"INSTR"}</definedName>
    <definedName name="________wrn1" localSheetId="18" hidden="1">{#N/A,#N/A,TRUE,"Est. de Fact.";#N/A,#N/A,TRUE,"Capitulo 19";#N/A,#N/A,TRUE,"Proyecto P855"}</definedName>
    <definedName name="________wrn1" localSheetId="4" hidden="1">{#N/A,#N/A,TRUE,"Est. de Fact.";#N/A,#N/A,TRUE,"Capitulo 19";#N/A,#N/A,TRUE,"Proyecto P855"}</definedName>
    <definedName name="________wrn1" localSheetId="5" hidden="1">{#N/A,#N/A,TRUE,"Est. de Fact.";#N/A,#N/A,TRUE,"Capitulo 19";#N/A,#N/A,TRUE,"Proyecto P855"}</definedName>
    <definedName name="________wrn1" localSheetId="8" hidden="1">{#N/A,#N/A,TRUE,"Est. de Fact.";#N/A,#N/A,TRUE,"Capitulo 19";#N/A,#N/A,TRUE,"Proyecto P855"}</definedName>
    <definedName name="________wrn1" localSheetId="9" hidden="1">{#N/A,#N/A,TRUE,"Est. de Fact.";#N/A,#N/A,TRUE,"Capitulo 19";#N/A,#N/A,TRUE,"Proyecto P855"}</definedName>
    <definedName name="________wrn1" localSheetId="10" hidden="1">{#N/A,#N/A,TRUE,"Est. de Fact.";#N/A,#N/A,TRUE,"Capitulo 19";#N/A,#N/A,TRUE,"Proyecto P855"}</definedName>
    <definedName name="________wrn1" localSheetId="16" hidden="1">{#N/A,#N/A,TRUE,"Est. de Fact.";#N/A,#N/A,TRUE,"Capitulo 19";#N/A,#N/A,TRUE,"Proyecto P855"}</definedName>
    <definedName name="________wrn1" localSheetId="20" hidden="1">{#N/A,#N/A,TRUE,"Est. de Fact.";#N/A,#N/A,TRUE,"Capitulo 19";#N/A,#N/A,TRUE,"Proyecto P855"}</definedName>
    <definedName name="________wrn1" hidden="1">{#N/A,#N/A,TRUE,"Est. de Fact.";#N/A,#N/A,TRUE,"Capitulo 19";#N/A,#N/A,TRUE,"Proyecto P855"}</definedName>
    <definedName name="________wrn2" localSheetId="18" hidden="1">{#N/A,#N/A,TRUE,"Est. de Fact.";#N/A,#N/A,TRUE,"Capitulo 19";#N/A,#N/A,TRUE,"Proyecto P855"}</definedName>
    <definedName name="________wrn2" localSheetId="4" hidden="1">{#N/A,#N/A,TRUE,"Est. de Fact.";#N/A,#N/A,TRUE,"Capitulo 19";#N/A,#N/A,TRUE,"Proyecto P855"}</definedName>
    <definedName name="________wrn2" localSheetId="5" hidden="1">{#N/A,#N/A,TRUE,"Est. de Fact.";#N/A,#N/A,TRUE,"Capitulo 19";#N/A,#N/A,TRUE,"Proyecto P855"}</definedName>
    <definedName name="________wrn2" localSheetId="8" hidden="1">{#N/A,#N/A,TRUE,"Est. de Fact.";#N/A,#N/A,TRUE,"Capitulo 19";#N/A,#N/A,TRUE,"Proyecto P855"}</definedName>
    <definedName name="________wrn2" localSheetId="9" hidden="1">{#N/A,#N/A,TRUE,"Est. de Fact.";#N/A,#N/A,TRUE,"Capitulo 19";#N/A,#N/A,TRUE,"Proyecto P855"}</definedName>
    <definedName name="________wrn2" localSheetId="10" hidden="1">{#N/A,#N/A,TRUE,"Est. de Fact.";#N/A,#N/A,TRUE,"Capitulo 19";#N/A,#N/A,TRUE,"Proyecto P855"}</definedName>
    <definedName name="________wrn2" localSheetId="16" hidden="1">{#N/A,#N/A,TRUE,"Est. de Fact.";#N/A,#N/A,TRUE,"Capitulo 19";#N/A,#N/A,TRUE,"Proyecto P855"}</definedName>
    <definedName name="________wrn2" localSheetId="20" hidden="1">{#N/A,#N/A,TRUE,"Est. de Fact.";#N/A,#N/A,TRUE,"Capitulo 19";#N/A,#N/A,TRUE,"Proyecto P855"}</definedName>
    <definedName name="________wrn2" hidden="1">{#N/A,#N/A,TRUE,"Est. de Fact.";#N/A,#N/A,TRUE,"Capitulo 19";#N/A,#N/A,TRUE,"Proyecto P855"}</definedName>
    <definedName name="________wrn3" localSheetId="18" hidden="1">{#N/A,#N/A,FALSE,"Total_OC015";#N/A,#N/A,FALSE,"ADMIN";#N/A,#N/A,FALSE,"PROCES";#N/A,#N/A,FALSE,"mecan";#N/A,#N/A,FALSE,"civil";#N/A,#N/A,FALSE,"CAÑER";#N/A,#N/A,FALSE,"ELEC";#N/A,#N/A,FALSE,"INSTR"}</definedName>
    <definedName name="__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__wrn3" localSheetId="8" hidden="1">{#N/A,#N/A,FALSE,"Total_OC015";#N/A,#N/A,FALSE,"ADMIN";#N/A,#N/A,FALSE,"PROCES";#N/A,#N/A,FALSE,"mecan";#N/A,#N/A,FALSE,"civil";#N/A,#N/A,FALSE,"CAÑER";#N/A,#N/A,FALSE,"ELEC";#N/A,#N/A,FALSE,"INSTR"}</definedName>
    <definedName name="________wrn3" localSheetId="9" hidden="1">{#N/A,#N/A,FALSE,"Total_OC015";#N/A,#N/A,FALSE,"ADMIN";#N/A,#N/A,FALSE,"PROCES";#N/A,#N/A,FALSE,"mecan";#N/A,#N/A,FALSE,"civil";#N/A,#N/A,FALSE,"CAÑER";#N/A,#N/A,FALSE,"ELEC";#N/A,#N/A,FALSE,"INSTR"}</definedName>
    <definedName name="________wrn3" localSheetId="10" hidden="1">{#N/A,#N/A,FALSE,"Total_OC015";#N/A,#N/A,FALSE,"ADMIN";#N/A,#N/A,FALSE,"PROCES";#N/A,#N/A,FALSE,"mecan";#N/A,#N/A,FALSE,"civil";#N/A,#N/A,FALSE,"CAÑER";#N/A,#N/A,FALSE,"ELEC";#N/A,#N/A,FALSE,"INSTR"}</definedName>
    <definedName name="________wrn3" localSheetId="16" hidden="1">{#N/A,#N/A,FALSE,"Total_OC015";#N/A,#N/A,FALSE,"ADMIN";#N/A,#N/A,FALSE,"PROCES";#N/A,#N/A,FALSE,"mecan";#N/A,#N/A,FALSE,"civil";#N/A,#N/A,FALSE,"CAÑER";#N/A,#N/A,FALSE,"ELEC";#N/A,#N/A,FALSE,"INSTR"}</definedName>
    <definedName name="________wrn3" localSheetId="20" hidden="1">{#N/A,#N/A,FALSE,"Total_OC015";#N/A,#N/A,FALSE,"ADMIN";#N/A,#N/A,FALSE,"PROCES";#N/A,#N/A,FALSE,"mecan";#N/A,#N/A,FALSE,"civil";#N/A,#N/A,FALSE,"CAÑER";#N/A,#N/A,FALSE,"ELEC";#N/A,#N/A,FALSE,"INSTR"}</definedName>
    <definedName name="________wrn3" hidden="1">{#N/A,#N/A,FALSE,"Total_OC015";#N/A,#N/A,FALSE,"ADMIN";#N/A,#N/A,FALSE,"PROCES";#N/A,#N/A,FALSE,"mecan";#N/A,#N/A,FALSE,"civil";#N/A,#N/A,FALSE,"CAÑER";#N/A,#N/A,FALSE,"ELEC";#N/A,#N/A,FALSE,"INSTR"}</definedName>
    <definedName name="________wrn5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6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6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6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6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6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6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6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6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X2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X2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X2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X2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X2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X2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X2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X2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X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aq1" localSheetId="1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_aq1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_aq1" localSheetId="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_aq1" localSheetId="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_aq1" localSheetId="9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_aq1" localSheetId="1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_aq1" localSheetId="1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_aq1" localSheetId="2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_equ1" localSheetId="18" hidden="1">{#N/A,#N/A,TRUE,"Est. de Fact.";#N/A,#N/A,TRUE,"Capitulo 19";#N/A,#N/A,TRUE,"Proyecto P855"}</definedName>
    <definedName name="_______equ1" localSheetId="9" hidden="1">{#N/A,#N/A,TRUE,"Est. de Fact.";#N/A,#N/A,TRUE,"Capitulo 19";#N/A,#N/A,TRUE,"Proyecto P855"}</definedName>
    <definedName name="_______equ1" localSheetId="10" hidden="1">{#N/A,#N/A,TRUE,"Est. de Fact.";#N/A,#N/A,TRUE,"Capitulo 19";#N/A,#N/A,TRUE,"Proyecto P855"}</definedName>
    <definedName name="_______equ1" localSheetId="14" hidden="1">{#N/A,#N/A,TRUE,"Est. de Fact.";#N/A,#N/A,TRUE,"Capitulo 19";#N/A,#N/A,TRUE,"Proyecto P855"}</definedName>
    <definedName name="_______equ1" localSheetId="21" hidden="1">{#N/A,#N/A,TRUE,"Est. de Fact.";#N/A,#N/A,TRUE,"Capitulo 19";#N/A,#N/A,TRUE,"Proyecto P855"}</definedName>
    <definedName name="_______equ1" hidden="1">{#N/A,#N/A,TRUE,"Est. de Fact.";#N/A,#N/A,TRUE,"Capitulo 19";#N/A,#N/A,TRUE,"Proyecto P855"}</definedName>
    <definedName name="____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FC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FC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FC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FC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FC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FC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FC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FC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FC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FC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gl1" localSheetId="18" hidden="1">{#N/A,#N/A,FALSE,"Total_OC015";#N/A,#N/A,FALSE,"ADMIN";#N/A,#N/A,FALSE,"PROCES";#N/A,#N/A,FALSE,"mecan";#N/A,#N/A,FALSE,"civil";#N/A,#N/A,FALSE,"CAÑER";#N/A,#N/A,FALSE,"ELEC";#N/A,#N/A,FALSE,"INSTR"}</definedName>
    <definedName name="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_gl1" localSheetId="8" hidden="1">{#N/A,#N/A,FALSE,"Total_OC015";#N/A,#N/A,FALSE,"ADMIN";#N/A,#N/A,FALSE,"PROCES";#N/A,#N/A,FALSE,"mecan";#N/A,#N/A,FALSE,"civil";#N/A,#N/A,FALSE,"CAÑER";#N/A,#N/A,FALSE,"ELEC";#N/A,#N/A,FALSE,"INSTR"}</definedName>
    <definedName name="_______gl1" localSheetId="9" hidden="1">{#N/A,#N/A,FALSE,"Total_OC015";#N/A,#N/A,FALSE,"ADMIN";#N/A,#N/A,FALSE,"PROCES";#N/A,#N/A,FALSE,"mecan";#N/A,#N/A,FALSE,"civil";#N/A,#N/A,FALSE,"CAÑER";#N/A,#N/A,FALSE,"ELEC";#N/A,#N/A,FALSE,"INSTR"}</definedName>
    <definedName name="_______gl1" localSheetId="10" hidden="1">{#N/A,#N/A,FALSE,"Total_OC015";#N/A,#N/A,FALSE,"ADMIN";#N/A,#N/A,FALSE,"PROCES";#N/A,#N/A,FALSE,"mecan";#N/A,#N/A,FALSE,"civil";#N/A,#N/A,FALSE,"CAÑER";#N/A,#N/A,FALSE,"ELEC";#N/A,#N/A,FALSE,"INSTR"}</definedName>
    <definedName name="_______gl1" localSheetId="16" hidden="1">{#N/A,#N/A,FALSE,"Total_OC015";#N/A,#N/A,FALSE,"ADMIN";#N/A,#N/A,FALSE,"PROCES";#N/A,#N/A,FALSE,"mecan";#N/A,#N/A,FALSE,"civil";#N/A,#N/A,FALSE,"CAÑER";#N/A,#N/A,FALSE,"ELEC";#N/A,#N/A,FALSE,"INSTR"}</definedName>
    <definedName name="_______gl1" localSheetId="14" hidden="1">{#N/A,#N/A,FALSE,"Total_OC015";#N/A,#N/A,FALSE,"ADMIN";#N/A,#N/A,FALSE,"PROCES";#N/A,#N/A,FALSE,"mecan";#N/A,#N/A,FALSE,"civil";#N/A,#N/A,FALSE,"CAÑER";#N/A,#N/A,FALSE,"ELEC";#N/A,#N/A,FALSE,"INSTR"}</definedName>
    <definedName name="_______gl1" localSheetId="21" hidden="1">{#N/A,#N/A,FALSE,"Total_OC015";#N/A,#N/A,FALSE,"ADMIN";#N/A,#N/A,FALSE,"PROCES";#N/A,#N/A,FALSE,"mecan";#N/A,#N/A,FALSE,"civil";#N/A,#N/A,FALSE,"CAÑER";#N/A,#N/A,FALSE,"ELEC";#N/A,#N/A,FALSE,"INSTR"}</definedName>
    <definedName name="_______gl1" localSheetId="20" hidden="1">{#N/A,#N/A,FALSE,"Total_OC015";#N/A,#N/A,FALSE,"ADMIN";#N/A,#N/A,FALSE,"PROCES";#N/A,#N/A,FALSE,"mecan";#N/A,#N/A,FALSE,"civil";#N/A,#N/A,FALSE,"CAÑER";#N/A,#N/A,FALSE,"ELEC";#N/A,#N/A,FALSE,"INSTR"}</definedName>
    <definedName name="_______gl1" hidden="1">{#N/A,#N/A,FALSE,"Total_OC015";#N/A,#N/A,FALSE,"ADMIN";#N/A,#N/A,FALSE,"PROCES";#N/A,#N/A,FALSE,"mecan";#N/A,#N/A,FALSE,"civil";#N/A,#N/A,FALSE,"CAÑER";#N/A,#N/A,FALSE,"ELEC";#N/A,#N/A,FALSE,"INSTR"}</definedName>
    <definedName name="______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kk1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1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2" localSheetId="18" hidden="1">{"FlujoGastos",#N/A,FALSE,"Base";"FlujoGastos",#N/A,FALSE,"Buzón Tren";"FlujoGastos",#N/A,FALSE,"Buzón Camión";"FlujoGastos",#N/A,FALSE,"LHD Camión";"FlujoGastos",#N/A,FALSE,"Cámara Camión"}</definedName>
    <definedName name="_______kk2" localSheetId="4" hidden="1">{"FlujoGastos",#N/A,FALSE,"Base";"FlujoGastos",#N/A,FALSE,"Buzón Tren";"FlujoGastos",#N/A,FALSE,"Buzón Camión";"FlujoGastos",#N/A,FALSE,"LHD Camión";"FlujoGastos",#N/A,FALSE,"Cámara Camión"}</definedName>
    <definedName name="_______kk2" localSheetId="5" hidden="1">{"FlujoGastos",#N/A,FALSE,"Base";"FlujoGastos",#N/A,FALSE,"Buzón Tren";"FlujoGastos",#N/A,FALSE,"Buzón Camión";"FlujoGastos",#N/A,FALSE,"LHD Camión";"FlujoGastos",#N/A,FALSE,"Cámara Camión"}</definedName>
    <definedName name="_______kk2" localSheetId="8" hidden="1">{"FlujoGastos",#N/A,FALSE,"Base";"FlujoGastos",#N/A,FALSE,"Buzón Tren";"FlujoGastos",#N/A,FALSE,"Buzón Camión";"FlujoGastos",#N/A,FALSE,"LHD Camión";"FlujoGastos",#N/A,FALSE,"Cámara Camión"}</definedName>
    <definedName name="_______kk2" localSheetId="9" hidden="1">{"FlujoGastos",#N/A,FALSE,"Base";"FlujoGastos",#N/A,FALSE,"Buzón Tren";"FlujoGastos",#N/A,FALSE,"Buzón Camión";"FlujoGastos",#N/A,FALSE,"LHD Camión";"FlujoGastos",#N/A,FALSE,"Cámara Camión"}</definedName>
    <definedName name="_______kk2" localSheetId="10" hidden="1">{"FlujoGastos",#N/A,FALSE,"Base";"FlujoGastos",#N/A,FALSE,"Buzón Tren";"FlujoGastos",#N/A,FALSE,"Buzón Camión";"FlujoGastos",#N/A,FALSE,"LHD Camión";"FlujoGastos",#N/A,FALSE,"Cámara Camión"}</definedName>
    <definedName name="_______kk2" localSheetId="16" hidden="1">{"FlujoGastos",#N/A,FALSE,"Base";"FlujoGastos",#N/A,FALSE,"Buzón Tren";"FlujoGastos",#N/A,FALSE,"Buzón Camión";"FlujoGastos",#N/A,FALSE,"LHD Camión";"FlujoGastos",#N/A,FALSE,"Cámara Camión"}</definedName>
    <definedName name="_______kk2" localSheetId="20" hidden="1">{"FlujoGastos",#N/A,FALSE,"Base";"FlujoGastos",#N/A,FALSE,"Buzón Tren";"FlujoGastos",#N/A,FALSE,"Buzón Camión";"FlujoGastos",#N/A,FALSE,"LHD Camión";"FlujoGastos",#N/A,FALSE,"Cámara Camión"}</definedName>
    <definedName name="_______kk2" hidden="1">{"FlujoGastos",#N/A,FALSE,"Base";"FlujoGastos",#N/A,FALSE,"Buzón Tren";"FlujoGastos",#N/A,FALSE,"Buzón Camión";"FlujoGastos",#N/A,FALSE,"LHD Camión";"FlujoGastos",#N/A,FALSE,"Cámara Camión"}</definedName>
    <definedName name="_______kk3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1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4" localSheetId="18" hidden="1">{"desarrollo",#N/A,FALSE,"Cámara Camión";"resumen",#N/A,FALSE,"Cámara Camión";"eqprod",#N/A,FALSE,"Cámara Camión"}</definedName>
    <definedName name="_______kk4" localSheetId="4" hidden="1">{"desarrollo",#N/A,FALSE,"Cámara Camión";"resumen",#N/A,FALSE,"Cámara Camión";"eqprod",#N/A,FALSE,"Cámara Camión"}</definedName>
    <definedName name="_______kk4" localSheetId="5" hidden="1">{"desarrollo",#N/A,FALSE,"Cámara Camión";"resumen",#N/A,FALSE,"Cámara Camión";"eqprod",#N/A,FALSE,"Cámara Camión"}</definedName>
    <definedName name="_______kk4" localSheetId="8" hidden="1">{"desarrollo",#N/A,FALSE,"Cámara Camión";"resumen",#N/A,FALSE,"Cámara Camión";"eqprod",#N/A,FALSE,"Cámara Camión"}</definedName>
    <definedName name="_______kk4" localSheetId="9" hidden="1">{"desarrollo",#N/A,FALSE,"Cámara Camión";"resumen",#N/A,FALSE,"Cámara Camión";"eqprod",#N/A,FALSE,"Cámara Camión"}</definedName>
    <definedName name="_______kk4" localSheetId="10" hidden="1">{"desarrollo",#N/A,FALSE,"Cámara Camión";"resumen",#N/A,FALSE,"Cámara Camión";"eqprod",#N/A,FALSE,"Cámara Camión"}</definedName>
    <definedName name="_______kk4" localSheetId="16" hidden="1">{"desarrollo",#N/A,FALSE,"Cámara Camión";"resumen",#N/A,FALSE,"Cámara Camión";"eqprod",#N/A,FALSE,"Cámara Camión"}</definedName>
    <definedName name="_______kk4" localSheetId="20" hidden="1">{"desarrollo",#N/A,FALSE,"Cámara Camión";"resumen",#N/A,FALSE,"Cámara Camión";"eqprod",#N/A,FALSE,"Cámara Camión"}</definedName>
    <definedName name="_______kk4" hidden="1">{"desarrollo",#N/A,FALSE,"Cámara Camión";"resumen",#N/A,FALSE,"Cámara Camión";"eqprod",#N/A,FALSE,"Cámara Camión"}</definedName>
    <definedName name="_______lot1" localSheetId="18" hidden="1">{#N/A,#N/A,FALSE,"Total_OC015";#N/A,#N/A,FALSE,"ADMIN";#N/A,#N/A,FALSE,"PROCES";#N/A,#N/A,FALSE,"mecan";#N/A,#N/A,FALSE,"civil";#N/A,#N/A,FALSE,"CAÑER";#N/A,#N/A,FALSE,"ELEC";#N/A,#N/A,FALSE,"INSTR"}</definedName>
    <definedName name="_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_lot1" localSheetId="8" hidden="1">{#N/A,#N/A,FALSE,"Total_OC015";#N/A,#N/A,FALSE,"ADMIN";#N/A,#N/A,FALSE,"PROCES";#N/A,#N/A,FALSE,"mecan";#N/A,#N/A,FALSE,"civil";#N/A,#N/A,FALSE,"CAÑER";#N/A,#N/A,FALSE,"ELEC";#N/A,#N/A,FALSE,"INSTR"}</definedName>
    <definedName name="_______lot1" localSheetId="9" hidden="1">{#N/A,#N/A,FALSE,"Total_OC015";#N/A,#N/A,FALSE,"ADMIN";#N/A,#N/A,FALSE,"PROCES";#N/A,#N/A,FALSE,"mecan";#N/A,#N/A,FALSE,"civil";#N/A,#N/A,FALSE,"CAÑER";#N/A,#N/A,FALSE,"ELEC";#N/A,#N/A,FALSE,"INSTR"}</definedName>
    <definedName name="_______lot1" localSheetId="10" hidden="1">{#N/A,#N/A,FALSE,"Total_OC015";#N/A,#N/A,FALSE,"ADMIN";#N/A,#N/A,FALSE,"PROCES";#N/A,#N/A,FALSE,"mecan";#N/A,#N/A,FALSE,"civil";#N/A,#N/A,FALSE,"CAÑER";#N/A,#N/A,FALSE,"ELEC";#N/A,#N/A,FALSE,"INSTR"}</definedName>
    <definedName name="_______lot1" localSheetId="16" hidden="1">{#N/A,#N/A,FALSE,"Total_OC015";#N/A,#N/A,FALSE,"ADMIN";#N/A,#N/A,FALSE,"PROCES";#N/A,#N/A,FALSE,"mecan";#N/A,#N/A,FALSE,"civil";#N/A,#N/A,FALSE,"CAÑER";#N/A,#N/A,FALSE,"ELEC";#N/A,#N/A,FALSE,"INSTR"}</definedName>
    <definedName name="_______lot1" localSheetId="20" hidden="1">{#N/A,#N/A,FALSE,"Total_OC015";#N/A,#N/A,FALSE,"ADMIN";#N/A,#N/A,FALSE,"PROCES";#N/A,#N/A,FALSE,"mecan";#N/A,#N/A,FALSE,"civil";#N/A,#N/A,FALSE,"CAÑER";#N/A,#N/A,FALSE,"ELEC";#N/A,#N/A,FALSE,"INSTR"}</definedName>
    <definedName name="_______lot1" hidden="1">{#N/A,#N/A,FALSE,"Total_OC015";#N/A,#N/A,FALSE,"ADMIN";#N/A,#N/A,FALSE,"PROCES";#N/A,#N/A,FALSE,"mecan";#N/A,#N/A,FALSE,"civil";#N/A,#N/A,FALSE,"CAÑER";#N/A,#N/A,FALSE,"ELEC";#N/A,#N/A,FALSE,"INSTR"}</definedName>
    <definedName name="_______q1" localSheetId="1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_q1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_q1" localSheetId="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_q1" localSheetId="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_q1" localSheetId="9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_q1" localSheetId="1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_q1" localSheetId="1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_q1" localSheetId="2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_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r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r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r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r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r" localSheetId="9" hidden="1">{#N/A,#N/A,FALSE,"Total_OC015";#N/A,#N/A,FALSE,"ADMIN";#N/A,#N/A,FALSE,"PROCES";#N/A,#N/A,FALSE,"mecan";#N/A,#N/A,FALSE,"civil";#N/A,#N/A,FALSE,"CAÑER";#N/A,#N/A,FALSE,"ELEC";#N/A,#N/A,FALSE,"INSTR"}</definedName>
    <definedName name="_______r" localSheetId="10" hidden="1">{#N/A,#N/A,FALSE,"Total_OC015";#N/A,#N/A,FALSE,"ADMIN";#N/A,#N/A,FALSE,"PROCES";#N/A,#N/A,FALSE,"mecan";#N/A,#N/A,FALSE,"civil";#N/A,#N/A,FALSE,"CAÑER";#N/A,#N/A,FALSE,"ELEC";#N/A,#N/A,FALSE,"INSTR"}</definedName>
    <definedName name="_______r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r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r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r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wq12" localSheetId="18" hidden="1">{#N/A,#N/A,FALSE,"Total_OC015";#N/A,#N/A,FALSE,"ADMIN";#N/A,#N/A,FALSE,"PROCES";#N/A,#N/A,FALSE,"mecan";#N/A,#N/A,FALSE,"civil";#N/A,#N/A,FALSE,"CAÑER";#N/A,#N/A,FALSE,"ELEC";#N/A,#N/A,FALSE,"INSTR"}</definedName>
    <definedName name="_______wq12" localSheetId="4" hidden="1">{#N/A,#N/A,FALSE,"Total_OC015";#N/A,#N/A,FALSE,"ADMIN";#N/A,#N/A,FALSE,"PROCES";#N/A,#N/A,FALSE,"mecan";#N/A,#N/A,FALSE,"civil";#N/A,#N/A,FALSE,"CAÑER";#N/A,#N/A,FALSE,"ELEC";#N/A,#N/A,FALSE,"INSTR"}</definedName>
    <definedName name="_______wq12" localSheetId="5" hidden="1">{#N/A,#N/A,FALSE,"Total_OC015";#N/A,#N/A,FALSE,"ADMIN";#N/A,#N/A,FALSE,"PROCES";#N/A,#N/A,FALSE,"mecan";#N/A,#N/A,FALSE,"civil";#N/A,#N/A,FALSE,"CAÑER";#N/A,#N/A,FALSE,"ELEC";#N/A,#N/A,FALSE,"INSTR"}</definedName>
    <definedName name="_______wq12" localSheetId="8" hidden="1">{#N/A,#N/A,FALSE,"Total_OC015";#N/A,#N/A,FALSE,"ADMIN";#N/A,#N/A,FALSE,"PROCES";#N/A,#N/A,FALSE,"mecan";#N/A,#N/A,FALSE,"civil";#N/A,#N/A,FALSE,"CAÑER";#N/A,#N/A,FALSE,"ELEC";#N/A,#N/A,FALSE,"INSTR"}</definedName>
    <definedName name="_______wq12" localSheetId="9" hidden="1">{#N/A,#N/A,FALSE,"Total_OC015";#N/A,#N/A,FALSE,"ADMIN";#N/A,#N/A,FALSE,"PROCES";#N/A,#N/A,FALSE,"mecan";#N/A,#N/A,FALSE,"civil";#N/A,#N/A,FALSE,"CAÑER";#N/A,#N/A,FALSE,"ELEC";#N/A,#N/A,FALSE,"INSTR"}</definedName>
    <definedName name="_______wq12" localSheetId="10" hidden="1">{#N/A,#N/A,FALSE,"Total_OC015";#N/A,#N/A,FALSE,"ADMIN";#N/A,#N/A,FALSE,"PROCES";#N/A,#N/A,FALSE,"mecan";#N/A,#N/A,FALSE,"civil";#N/A,#N/A,FALSE,"CAÑER";#N/A,#N/A,FALSE,"ELEC";#N/A,#N/A,FALSE,"INSTR"}</definedName>
    <definedName name="_______wq12" localSheetId="16" hidden="1">{#N/A,#N/A,FALSE,"Total_OC015";#N/A,#N/A,FALSE,"ADMIN";#N/A,#N/A,FALSE,"PROCES";#N/A,#N/A,FALSE,"mecan";#N/A,#N/A,FALSE,"civil";#N/A,#N/A,FALSE,"CAÑER";#N/A,#N/A,FALSE,"ELEC";#N/A,#N/A,FALSE,"INSTR"}</definedName>
    <definedName name="_______wq12" localSheetId="20" hidden="1">{#N/A,#N/A,FALSE,"Total_OC015";#N/A,#N/A,FALSE,"ADMIN";#N/A,#N/A,FALSE,"PROCES";#N/A,#N/A,FALSE,"mecan";#N/A,#N/A,FALSE,"civil";#N/A,#N/A,FALSE,"CAÑER";#N/A,#N/A,FALSE,"ELEC";#N/A,#N/A,FALSE,"INSTR"}</definedName>
    <definedName name="_______wq12" hidden="1">{#N/A,#N/A,FALSE,"Total_OC015";#N/A,#N/A,FALSE,"ADMIN";#N/A,#N/A,FALSE,"PROCES";#N/A,#N/A,FALSE,"mecan";#N/A,#N/A,FALSE,"civil";#N/A,#N/A,FALSE,"CAÑER";#N/A,#N/A,FALSE,"ELEC";#N/A,#N/A,FALSE,"INSTR"}</definedName>
    <definedName name="_______wrn1" localSheetId="18" hidden="1">{#N/A,#N/A,TRUE,"Est. de Fact.";#N/A,#N/A,TRUE,"Capitulo 19";#N/A,#N/A,TRUE,"Proyecto P855"}</definedName>
    <definedName name="_______wrn1" localSheetId="4" hidden="1">{#N/A,#N/A,TRUE,"Est. de Fact.";#N/A,#N/A,TRUE,"Capitulo 19";#N/A,#N/A,TRUE,"Proyecto P855"}</definedName>
    <definedName name="_______wrn1" localSheetId="5" hidden="1">{#N/A,#N/A,TRUE,"Est. de Fact.";#N/A,#N/A,TRUE,"Capitulo 19";#N/A,#N/A,TRUE,"Proyecto P855"}</definedName>
    <definedName name="_______wrn1" localSheetId="8" hidden="1">{#N/A,#N/A,TRUE,"Est. de Fact.";#N/A,#N/A,TRUE,"Capitulo 19";#N/A,#N/A,TRUE,"Proyecto P855"}</definedName>
    <definedName name="_______wrn1" localSheetId="9" hidden="1">{#N/A,#N/A,TRUE,"Est. de Fact.";#N/A,#N/A,TRUE,"Capitulo 19";#N/A,#N/A,TRUE,"Proyecto P855"}</definedName>
    <definedName name="_______wrn1" localSheetId="10" hidden="1">{#N/A,#N/A,TRUE,"Est. de Fact.";#N/A,#N/A,TRUE,"Capitulo 19";#N/A,#N/A,TRUE,"Proyecto P855"}</definedName>
    <definedName name="_______wrn1" localSheetId="16" hidden="1">{#N/A,#N/A,TRUE,"Est. de Fact.";#N/A,#N/A,TRUE,"Capitulo 19";#N/A,#N/A,TRUE,"Proyecto P855"}</definedName>
    <definedName name="_______wrn1" localSheetId="20" hidden="1">{#N/A,#N/A,TRUE,"Est. de Fact.";#N/A,#N/A,TRUE,"Capitulo 19";#N/A,#N/A,TRUE,"Proyecto P855"}</definedName>
    <definedName name="_______wrn1" hidden="1">{#N/A,#N/A,TRUE,"Est. de Fact.";#N/A,#N/A,TRUE,"Capitulo 19";#N/A,#N/A,TRUE,"Proyecto P855"}</definedName>
    <definedName name="_______wrn2" localSheetId="18" hidden="1">{#N/A,#N/A,TRUE,"Est. de Fact.";#N/A,#N/A,TRUE,"Capitulo 19";#N/A,#N/A,TRUE,"Proyecto P855"}</definedName>
    <definedName name="_______wrn2" localSheetId="4" hidden="1">{#N/A,#N/A,TRUE,"Est. de Fact.";#N/A,#N/A,TRUE,"Capitulo 19";#N/A,#N/A,TRUE,"Proyecto P855"}</definedName>
    <definedName name="_______wrn2" localSheetId="5" hidden="1">{#N/A,#N/A,TRUE,"Est. de Fact.";#N/A,#N/A,TRUE,"Capitulo 19";#N/A,#N/A,TRUE,"Proyecto P855"}</definedName>
    <definedName name="_______wrn2" localSheetId="8" hidden="1">{#N/A,#N/A,TRUE,"Est. de Fact.";#N/A,#N/A,TRUE,"Capitulo 19";#N/A,#N/A,TRUE,"Proyecto P855"}</definedName>
    <definedName name="_______wrn2" localSheetId="9" hidden="1">{#N/A,#N/A,TRUE,"Est. de Fact.";#N/A,#N/A,TRUE,"Capitulo 19";#N/A,#N/A,TRUE,"Proyecto P855"}</definedName>
    <definedName name="_______wrn2" localSheetId="10" hidden="1">{#N/A,#N/A,TRUE,"Est. de Fact.";#N/A,#N/A,TRUE,"Capitulo 19";#N/A,#N/A,TRUE,"Proyecto P855"}</definedName>
    <definedName name="_______wrn2" localSheetId="16" hidden="1">{#N/A,#N/A,TRUE,"Est. de Fact.";#N/A,#N/A,TRUE,"Capitulo 19";#N/A,#N/A,TRUE,"Proyecto P855"}</definedName>
    <definedName name="_______wrn2" localSheetId="20" hidden="1">{#N/A,#N/A,TRUE,"Est. de Fact.";#N/A,#N/A,TRUE,"Capitulo 19";#N/A,#N/A,TRUE,"Proyecto P855"}</definedName>
    <definedName name="_______wrn2" hidden="1">{#N/A,#N/A,TRUE,"Est. de Fact.";#N/A,#N/A,TRUE,"Capitulo 19";#N/A,#N/A,TRUE,"Proyecto P855"}</definedName>
    <definedName name="_______wrn3" localSheetId="18" hidden="1">{#N/A,#N/A,FALSE,"Total_OC015";#N/A,#N/A,FALSE,"ADMIN";#N/A,#N/A,FALSE,"PROCES";#N/A,#N/A,FALSE,"mecan";#N/A,#N/A,FALSE,"civil";#N/A,#N/A,FALSE,"CAÑER";#N/A,#N/A,FALSE,"ELEC";#N/A,#N/A,FALSE,"INSTR"}</definedName>
    <definedName name="_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_wrn3" localSheetId="8" hidden="1">{#N/A,#N/A,FALSE,"Total_OC015";#N/A,#N/A,FALSE,"ADMIN";#N/A,#N/A,FALSE,"PROCES";#N/A,#N/A,FALSE,"mecan";#N/A,#N/A,FALSE,"civil";#N/A,#N/A,FALSE,"CAÑER";#N/A,#N/A,FALSE,"ELEC";#N/A,#N/A,FALSE,"INSTR"}</definedName>
    <definedName name="_______wrn3" localSheetId="9" hidden="1">{#N/A,#N/A,FALSE,"Total_OC015";#N/A,#N/A,FALSE,"ADMIN";#N/A,#N/A,FALSE,"PROCES";#N/A,#N/A,FALSE,"mecan";#N/A,#N/A,FALSE,"civil";#N/A,#N/A,FALSE,"CAÑER";#N/A,#N/A,FALSE,"ELEC";#N/A,#N/A,FALSE,"INSTR"}</definedName>
    <definedName name="_______wrn3" localSheetId="10" hidden="1">{#N/A,#N/A,FALSE,"Total_OC015";#N/A,#N/A,FALSE,"ADMIN";#N/A,#N/A,FALSE,"PROCES";#N/A,#N/A,FALSE,"mecan";#N/A,#N/A,FALSE,"civil";#N/A,#N/A,FALSE,"CAÑER";#N/A,#N/A,FALSE,"ELEC";#N/A,#N/A,FALSE,"INSTR"}</definedName>
    <definedName name="_______wrn3" localSheetId="16" hidden="1">{#N/A,#N/A,FALSE,"Total_OC015";#N/A,#N/A,FALSE,"ADMIN";#N/A,#N/A,FALSE,"PROCES";#N/A,#N/A,FALSE,"mecan";#N/A,#N/A,FALSE,"civil";#N/A,#N/A,FALSE,"CAÑER";#N/A,#N/A,FALSE,"ELEC";#N/A,#N/A,FALSE,"INSTR"}</definedName>
    <definedName name="_______wrn3" localSheetId="20" hidden="1">{#N/A,#N/A,FALSE,"Total_OC015";#N/A,#N/A,FALSE,"ADMIN";#N/A,#N/A,FALSE,"PROCES";#N/A,#N/A,FALSE,"mecan";#N/A,#N/A,FALSE,"civil";#N/A,#N/A,FALSE,"CAÑER";#N/A,#N/A,FALSE,"ELEC";#N/A,#N/A,FALSE,"INSTR"}</definedName>
    <definedName name="_______wrn3" hidden="1">{#N/A,#N/A,FALSE,"Total_OC015";#N/A,#N/A,FALSE,"ADMIN";#N/A,#N/A,FALSE,"PROCES";#N/A,#N/A,FALSE,"mecan";#N/A,#N/A,FALSE,"civil";#N/A,#N/A,FALSE,"CAÑER";#N/A,#N/A,FALSE,"ELEC";#N/A,#N/A,FALSE,"INSTR"}</definedName>
    <definedName name="_______wrn5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6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6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6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6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6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6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6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6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X2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X2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X2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X2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X2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X2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X2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X2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X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aq1" localSheetId="1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aq1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aq1" localSheetId="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aq1" localSheetId="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aq1" localSheetId="9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aq1" localSheetId="1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aq1" localSheetId="1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aq1" localSheetId="2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cc1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ECO05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ECO05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ECO05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ECO05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ECO05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ECO052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ECO05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ECO05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equ1" localSheetId="18" hidden="1">{#N/A,#N/A,TRUE,"Est. de Fact.";#N/A,#N/A,TRUE,"Capitulo 19";#N/A,#N/A,TRUE,"Proyecto P855"}</definedName>
    <definedName name="______equ1" localSheetId="9" hidden="1">{#N/A,#N/A,TRUE,"Est. de Fact.";#N/A,#N/A,TRUE,"Capitulo 19";#N/A,#N/A,TRUE,"Proyecto P855"}</definedName>
    <definedName name="______equ1" localSheetId="10" hidden="1">{#N/A,#N/A,TRUE,"Est. de Fact.";#N/A,#N/A,TRUE,"Capitulo 19";#N/A,#N/A,TRUE,"Proyecto P855"}</definedName>
    <definedName name="______equ1" localSheetId="14" hidden="1">{#N/A,#N/A,TRUE,"Est. de Fact.";#N/A,#N/A,TRUE,"Capitulo 19";#N/A,#N/A,TRUE,"Proyecto P855"}</definedName>
    <definedName name="______equ1" localSheetId="21" hidden="1">{#N/A,#N/A,TRUE,"Est. de Fact.";#N/A,#N/A,TRUE,"Capitulo 19";#N/A,#N/A,TRUE,"Proyecto P855"}</definedName>
    <definedName name="______equ1" hidden="1">{#N/A,#N/A,TRUE,"Est. de Fact.";#N/A,#N/A,TRUE,"Capitulo 19";#N/A,#N/A,TRUE,"Proyecto P855"}</definedName>
    <definedName name="______F" localSheetId="18" hidden="1">{#N/A,#N/A,FALSE,"Total_OC015";#N/A,#N/A,FALSE,"ADMIN";#N/A,#N/A,FALSE,"PROCES";#N/A,#N/A,FALSE,"mecan";#N/A,#N/A,FALSE,"civil";#N/A,#N/A,FALSE,"CAÑER";#N/A,#N/A,FALSE,"ELEC";#N/A,#N/A,FALSE,"INSTR"}</definedName>
    <definedName name="______F" localSheetId="4" hidden="1">{#N/A,#N/A,FALSE,"Total_OC015";#N/A,#N/A,FALSE,"ADMIN";#N/A,#N/A,FALSE,"PROCES";#N/A,#N/A,FALSE,"mecan";#N/A,#N/A,FALSE,"civil";#N/A,#N/A,FALSE,"CAÑER";#N/A,#N/A,FALSE,"ELEC";#N/A,#N/A,FALSE,"INSTR"}</definedName>
    <definedName name="______F" localSheetId="5" hidden="1">{#N/A,#N/A,FALSE,"Total_OC015";#N/A,#N/A,FALSE,"ADMIN";#N/A,#N/A,FALSE,"PROCES";#N/A,#N/A,FALSE,"mecan";#N/A,#N/A,FALSE,"civil";#N/A,#N/A,FALSE,"CAÑER";#N/A,#N/A,FALSE,"ELEC";#N/A,#N/A,FALSE,"INSTR"}</definedName>
    <definedName name="______F" localSheetId="8" hidden="1">{#N/A,#N/A,FALSE,"Total_OC015";#N/A,#N/A,FALSE,"ADMIN";#N/A,#N/A,FALSE,"PROCES";#N/A,#N/A,FALSE,"mecan";#N/A,#N/A,FALSE,"civil";#N/A,#N/A,FALSE,"CAÑER";#N/A,#N/A,FALSE,"ELEC";#N/A,#N/A,FALSE,"INSTR"}</definedName>
    <definedName name="______F" localSheetId="9" hidden="1">{#N/A,#N/A,FALSE,"Total_OC015";#N/A,#N/A,FALSE,"ADMIN";#N/A,#N/A,FALSE,"PROCES";#N/A,#N/A,FALSE,"mecan";#N/A,#N/A,FALSE,"civil";#N/A,#N/A,FALSE,"CAÑER";#N/A,#N/A,FALSE,"ELEC";#N/A,#N/A,FALSE,"INSTR"}</definedName>
    <definedName name="______F" localSheetId="10" hidden="1">{#N/A,#N/A,FALSE,"Total_OC015";#N/A,#N/A,FALSE,"ADMIN";#N/A,#N/A,FALSE,"PROCES";#N/A,#N/A,FALSE,"mecan";#N/A,#N/A,FALSE,"civil";#N/A,#N/A,FALSE,"CAÑER";#N/A,#N/A,FALSE,"ELEC";#N/A,#N/A,FALSE,"INSTR"}</definedName>
    <definedName name="______F" localSheetId="16" hidden="1">{#N/A,#N/A,FALSE,"Total_OC015";#N/A,#N/A,FALSE,"ADMIN";#N/A,#N/A,FALSE,"PROCES";#N/A,#N/A,FALSE,"mecan";#N/A,#N/A,FALSE,"civil";#N/A,#N/A,FALSE,"CAÑER";#N/A,#N/A,FALSE,"ELEC";#N/A,#N/A,FALSE,"INSTR"}</definedName>
    <definedName name="______F" localSheetId="20" hidden="1">{#N/A,#N/A,FALSE,"Total_OC015";#N/A,#N/A,FALSE,"ADMIN";#N/A,#N/A,FALSE,"PROCES";#N/A,#N/A,FALSE,"mecan";#N/A,#N/A,FALSE,"civil";#N/A,#N/A,FALSE,"CAÑER";#N/A,#N/A,FALSE,"ELEC";#N/A,#N/A,FALSE,"INSTR"}</definedName>
    <definedName name="______F" hidden="1">{#N/A,#N/A,FALSE,"Total_OC015";#N/A,#N/A,FALSE,"ADMIN";#N/A,#N/A,FALSE,"PROCES";#N/A,#N/A,FALSE,"mecan";#N/A,#N/A,FALSE,"civil";#N/A,#N/A,FALSE,"CAÑER";#N/A,#N/A,FALSE,"ELEC";#N/A,#N/A,FALSE,"INSTR"}</definedName>
    <definedName name="______FC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FC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FC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FC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FC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FC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FC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FC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gl1" localSheetId="18" hidden="1">{#N/A,#N/A,FALSE,"Total_OC015";#N/A,#N/A,FALSE,"ADMIN";#N/A,#N/A,FALSE,"PROCES";#N/A,#N/A,FALSE,"mecan";#N/A,#N/A,FALSE,"civil";#N/A,#N/A,FALSE,"CAÑER";#N/A,#N/A,FALSE,"ELEC";#N/A,#N/A,FALSE,"INSTR"}</definedName>
    <definedName name="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gl1" localSheetId="8" hidden="1">{#N/A,#N/A,FALSE,"Total_OC015";#N/A,#N/A,FALSE,"ADMIN";#N/A,#N/A,FALSE,"PROCES";#N/A,#N/A,FALSE,"mecan";#N/A,#N/A,FALSE,"civil";#N/A,#N/A,FALSE,"CAÑER";#N/A,#N/A,FALSE,"ELEC";#N/A,#N/A,FALSE,"INSTR"}</definedName>
    <definedName name="______gl1" localSheetId="9" hidden="1">{#N/A,#N/A,FALSE,"Total_OC015";#N/A,#N/A,FALSE,"ADMIN";#N/A,#N/A,FALSE,"PROCES";#N/A,#N/A,FALSE,"mecan";#N/A,#N/A,FALSE,"civil";#N/A,#N/A,FALSE,"CAÑER";#N/A,#N/A,FALSE,"ELEC";#N/A,#N/A,FALSE,"INSTR"}</definedName>
    <definedName name="______gl1" localSheetId="10" hidden="1">{#N/A,#N/A,FALSE,"Total_OC015";#N/A,#N/A,FALSE,"ADMIN";#N/A,#N/A,FALSE,"PROCES";#N/A,#N/A,FALSE,"mecan";#N/A,#N/A,FALSE,"civil";#N/A,#N/A,FALSE,"CAÑER";#N/A,#N/A,FALSE,"ELEC";#N/A,#N/A,FALSE,"INSTR"}</definedName>
    <definedName name="______gl1" localSheetId="16" hidden="1">{#N/A,#N/A,FALSE,"Total_OC015";#N/A,#N/A,FALSE,"ADMIN";#N/A,#N/A,FALSE,"PROCES";#N/A,#N/A,FALSE,"mecan";#N/A,#N/A,FALSE,"civil";#N/A,#N/A,FALSE,"CAÑER";#N/A,#N/A,FALSE,"ELEC";#N/A,#N/A,FALSE,"INSTR"}</definedName>
    <definedName name="______gl1" localSheetId="14" hidden="1">{#N/A,#N/A,FALSE,"Total_OC015";#N/A,#N/A,FALSE,"ADMIN";#N/A,#N/A,FALSE,"PROCES";#N/A,#N/A,FALSE,"mecan";#N/A,#N/A,FALSE,"civil";#N/A,#N/A,FALSE,"CAÑER";#N/A,#N/A,FALSE,"ELEC";#N/A,#N/A,FALSE,"INSTR"}</definedName>
    <definedName name="______gl1" localSheetId="21" hidden="1">{#N/A,#N/A,FALSE,"Total_OC015";#N/A,#N/A,FALSE,"ADMIN";#N/A,#N/A,FALSE,"PROCES";#N/A,#N/A,FALSE,"mecan";#N/A,#N/A,FALSE,"civil";#N/A,#N/A,FALSE,"CAÑER";#N/A,#N/A,FALSE,"ELEC";#N/A,#N/A,FALSE,"INSTR"}</definedName>
    <definedName name="______gl1" localSheetId="20" hidden="1">{#N/A,#N/A,FALSE,"Total_OC015";#N/A,#N/A,FALSE,"ADMIN";#N/A,#N/A,FALSE,"PROCES";#N/A,#N/A,FALSE,"mecan";#N/A,#N/A,FALSE,"civil";#N/A,#N/A,FALSE,"CAÑER";#N/A,#N/A,FALSE,"ELEC";#N/A,#N/A,FALSE,"INSTR"}</definedName>
    <definedName name="______gl1" hidden="1">{#N/A,#N/A,FALSE,"Total_OC015";#N/A,#N/A,FALSE,"ADMIN";#N/A,#N/A,FALSE,"PROCES";#N/A,#N/A,FALSE,"mecan";#N/A,#N/A,FALSE,"civil";#N/A,#N/A,FALSE,"CAÑER";#N/A,#N/A,FALSE,"ELEC";#N/A,#N/A,FALSE,"INSTR"}</definedName>
    <definedName name="_____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kk1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1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2" localSheetId="18" hidden="1">{"FlujoGastos",#N/A,FALSE,"Base";"FlujoGastos",#N/A,FALSE,"Buzón Tren";"FlujoGastos",#N/A,FALSE,"Buzón Camión";"FlujoGastos",#N/A,FALSE,"LHD Camión";"FlujoGastos",#N/A,FALSE,"Cámara Camión"}</definedName>
    <definedName name="______kk2" localSheetId="4" hidden="1">{"FlujoGastos",#N/A,FALSE,"Base";"FlujoGastos",#N/A,FALSE,"Buzón Tren";"FlujoGastos",#N/A,FALSE,"Buzón Camión";"FlujoGastos",#N/A,FALSE,"LHD Camión";"FlujoGastos",#N/A,FALSE,"Cámara Camión"}</definedName>
    <definedName name="______kk2" localSheetId="5" hidden="1">{"FlujoGastos",#N/A,FALSE,"Base";"FlujoGastos",#N/A,FALSE,"Buzón Tren";"FlujoGastos",#N/A,FALSE,"Buzón Camión";"FlujoGastos",#N/A,FALSE,"LHD Camión";"FlujoGastos",#N/A,FALSE,"Cámara Camión"}</definedName>
    <definedName name="______kk2" localSheetId="8" hidden="1">{"FlujoGastos",#N/A,FALSE,"Base";"FlujoGastos",#N/A,FALSE,"Buzón Tren";"FlujoGastos",#N/A,FALSE,"Buzón Camión";"FlujoGastos",#N/A,FALSE,"LHD Camión";"FlujoGastos",#N/A,FALSE,"Cámara Camión"}</definedName>
    <definedName name="______kk2" localSheetId="9" hidden="1">{"FlujoGastos",#N/A,FALSE,"Base";"FlujoGastos",#N/A,FALSE,"Buzón Tren";"FlujoGastos",#N/A,FALSE,"Buzón Camión";"FlujoGastos",#N/A,FALSE,"LHD Camión";"FlujoGastos",#N/A,FALSE,"Cámara Camión"}</definedName>
    <definedName name="______kk2" localSheetId="10" hidden="1">{"FlujoGastos",#N/A,FALSE,"Base";"FlujoGastos",#N/A,FALSE,"Buzón Tren";"FlujoGastos",#N/A,FALSE,"Buzón Camión";"FlujoGastos",#N/A,FALSE,"LHD Camión";"FlujoGastos",#N/A,FALSE,"Cámara Camión"}</definedName>
    <definedName name="______kk2" localSheetId="16" hidden="1">{"FlujoGastos",#N/A,FALSE,"Base";"FlujoGastos",#N/A,FALSE,"Buzón Tren";"FlujoGastos",#N/A,FALSE,"Buzón Camión";"FlujoGastos",#N/A,FALSE,"LHD Camión";"FlujoGastos",#N/A,FALSE,"Cámara Camión"}</definedName>
    <definedName name="______kk2" localSheetId="20" hidden="1">{"FlujoGastos",#N/A,FALSE,"Base";"FlujoGastos",#N/A,FALSE,"Buzón Tren";"FlujoGastos",#N/A,FALSE,"Buzón Camión";"FlujoGastos",#N/A,FALSE,"LHD Camión";"FlujoGastos",#N/A,FALSE,"Cámara Camión"}</definedName>
    <definedName name="______kk2" hidden="1">{"FlujoGastos",#N/A,FALSE,"Base";"FlujoGastos",#N/A,FALSE,"Buzón Tren";"FlujoGastos",#N/A,FALSE,"Buzón Camión";"FlujoGastos",#N/A,FALSE,"LHD Camión";"FlujoGastos",#N/A,FALSE,"Cámara Camión"}</definedName>
    <definedName name="______kk3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1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4" localSheetId="18" hidden="1">{"desarrollo",#N/A,FALSE,"Cámara Camión";"resumen",#N/A,FALSE,"Cámara Camión";"eqprod",#N/A,FALSE,"Cámara Camión"}</definedName>
    <definedName name="______kk4" localSheetId="4" hidden="1">{"desarrollo",#N/A,FALSE,"Cámara Camión";"resumen",#N/A,FALSE,"Cámara Camión";"eqprod",#N/A,FALSE,"Cámara Camión"}</definedName>
    <definedName name="______kk4" localSheetId="5" hidden="1">{"desarrollo",#N/A,FALSE,"Cámara Camión";"resumen",#N/A,FALSE,"Cámara Camión";"eqprod",#N/A,FALSE,"Cámara Camión"}</definedName>
    <definedName name="______kk4" localSheetId="8" hidden="1">{"desarrollo",#N/A,FALSE,"Cámara Camión";"resumen",#N/A,FALSE,"Cámara Camión";"eqprod",#N/A,FALSE,"Cámara Camión"}</definedName>
    <definedName name="______kk4" localSheetId="9" hidden="1">{"desarrollo",#N/A,FALSE,"Cámara Camión";"resumen",#N/A,FALSE,"Cámara Camión";"eqprod",#N/A,FALSE,"Cámara Camión"}</definedName>
    <definedName name="______kk4" localSheetId="10" hidden="1">{"desarrollo",#N/A,FALSE,"Cámara Camión";"resumen",#N/A,FALSE,"Cámara Camión";"eqprod",#N/A,FALSE,"Cámara Camión"}</definedName>
    <definedName name="______kk4" localSheetId="16" hidden="1">{"desarrollo",#N/A,FALSE,"Cámara Camión";"resumen",#N/A,FALSE,"Cámara Camión";"eqprod",#N/A,FALSE,"Cámara Camión"}</definedName>
    <definedName name="______kk4" localSheetId="20" hidden="1">{"desarrollo",#N/A,FALSE,"Cámara Camión";"resumen",#N/A,FALSE,"Cámara Camión";"eqprod",#N/A,FALSE,"Cámara Camión"}</definedName>
    <definedName name="______kk4" hidden="1">{"desarrollo",#N/A,FALSE,"Cámara Camión";"resumen",#N/A,FALSE,"Cámara Camión";"eqprod",#N/A,FALSE,"Cámara Camión"}</definedName>
    <definedName name="______lot1" localSheetId="18" hidden="1">{#N/A,#N/A,FALSE,"Total_OC015";#N/A,#N/A,FALSE,"ADMIN";#N/A,#N/A,FALSE,"PROCES";#N/A,#N/A,FALSE,"mecan";#N/A,#N/A,FALSE,"civil";#N/A,#N/A,FALSE,"CAÑER";#N/A,#N/A,FALSE,"ELEC";#N/A,#N/A,FALSE,"INSTR"}</definedName>
    <definedName name="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lot1" localSheetId="8" hidden="1">{#N/A,#N/A,FALSE,"Total_OC015";#N/A,#N/A,FALSE,"ADMIN";#N/A,#N/A,FALSE,"PROCES";#N/A,#N/A,FALSE,"mecan";#N/A,#N/A,FALSE,"civil";#N/A,#N/A,FALSE,"CAÑER";#N/A,#N/A,FALSE,"ELEC";#N/A,#N/A,FALSE,"INSTR"}</definedName>
    <definedName name="______lot1" localSheetId="9" hidden="1">{#N/A,#N/A,FALSE,"Total_OC015";#N/A,#N/A,FALSE,"ADMIN";#N/A,#N/A,FALSE,"PROCES";#N/A,#N/A,FALSE,"mecan";#N/A,#N/A,FALSE,"civil";#N/A,#N/A,FALSE,"CAÑER";#N/A,#N/A,FALSE,"ELEC";#N/A,#N/A,FALSE,"INSTR"}</definedName>
    <definedName name="______lot1" localSheetId="10" hidden="1">{#N/A,#N/A,FALSE,"Total_OC015";#N/A,#N/A,FALSE,"ADMIN";#N/A,#N/A,FALSE,"PROCES";#N/A,#N/A,FALSE,"mecan";#N/A,#N/A,FALSE,"civil";#N/A,#N/A,FALSE,"CAÑER";#N/A,#N/A,FALSE,"ELEC";#N/A,#N/A,FALSE,"INSTR"}</definedName>
    <definedName name="______lot1" localSheetId="16" hidden="1">{#N/A,#N/A,FALSE,"Total_OC015";#N/A,#N/A,FALSE,"ADMIN";#N/A,#N/A,FALSE,"PROCES";#N/A,#N/A,FALSE,"mecan";#N/A,#N/A,FALSE,"civil";#N/A,#N/A,FALSE,"CAÑER";#N/A,#N/A,FALSE,"ELEC";#N/A,#N/A,FALSE,"INSTR"}</definedName>
    <definedName name="______lot1" localSheetId="20" hidden="1">{#N/A,#N/A,FALSE,"Total_OC015";#N/A,#N/A,FALSE,"ADMIN";#N/A,#N/A,FALSE,"PROCES";#N/A,#N/A,FALSE,"mecan";#N/A,#N/A,FALSE,"civil";#N/A,#N/A,FALSE,"CAÑER";#N/A,#N/A,FALSE,"ELEC";#N/A,#N/A,FALSE,"INSTR"}</definedName>
    <definedName name="______lot1" hidden="1">{#N/A,#N/A,FALSE,"Total_OC015";#N/A,#N/A,FALSE,"ADMIN";#N/A,#N/A,FALSE,"PROCES";#N/A,#N/A,FALSE,"mecan";#N/A,#N/A,FALSE,"civil";#N/A,#N/A,FALSE,"CAÑER";#N/A,#N/A,FALSE,"ELEC";#N/A,#N/A,FALSE,"INSTR"}</definedName>
    <definedName name="______q1" localSheetId="1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q1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q1" localSheetId="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q1" localSheetId="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q1" localSheetId="9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q1" localSheetId="1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q1" localSheetId="1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q1" localSheetId="2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_r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r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r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r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r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r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r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r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wq12" localSheetId="18" hidden="1">{#N/A,#N/A,FALSE,"Total_OC015";#N/A,#N/A,FALSE,"ADMIN";#N/A,#N/A,FALSE,"PROCES";#N/A,#N/A,FALSE,"mecan";#N/A,#N/A,FALSE,"civil";#N/A,#N/A,FALSE,"CAÑER";#N/A,#N/A,FALSE,"ELEC";#N/A,#N/A,FALSE,"INSTR"}</definedName>
    <definedName name="______wq12" localSheetId="4" hidden="1">{#N/A,#N/A,FALSE,"Total_OC015";#N/A,#N/A,FALSE,"ADMIN";#N/A,#N/A,FALSE,"PROCES";#N/A,#N/A,FALSE,"mecan";#N/A,#N/A,FALSE,"civil";#N/A,#N/A,FALSE,"CAÑER";#N/A,#N/A,FALSE,"ELEC";#N/A,#N/A,FALSE,"INSTR"}</definedName>
    <definedName name="______wq12" localSheetId="5" hidden="1">{#N/A,#N/A,FALSE,"Total_OC015";#N/A,#N/A,FALSE,"ADMIN";#N/A,#N/A,FALSE,"PROCES";#N/A,#N/A,FALSE,"mecan";#N/A,#N/A,FALSE,"civil";#N/A,#N/A,FALSE,"CAÑER";#N/A,#N/A,FALSE,"ELEC";#N/A,#N/A,FALSE,"INSTR"}</definedName>
    <definedName name="______wq12" localSheetId="8" hidden="1">{#N/A,#N/A,FALSE,"Total_OC015";#N/A,#N/A,FALSE,"ADMIN";#N/A,#N/A,FALSE,"PROCES";#N/A,#N/A,FALSE,"mecan";#N/A,#N/A,FALSE,"civil";#N/A,#N/A,FALSE,"CAÑER";#N/A,#N/A,FALSE,"ELEC";#N/A,#N/A,FALSE,"INSTR"}</definedName>
    <definedName name="______wq12" localSheetId="9" hidden="1">{#N/A,#N/A,FALSE,"Total_OC015";#N/A,#N/A,FALSE,"ADMIN";#N/A,#N/A,FALSE,"PROCES";#N/A,#N/A,FALSE,"mecan";#N/A,#N/A,FALSE,"civil";#N/A,#N/A,FALSE,"CAÑER";#N/A,#N/A,FALSE,"ELEC";#N/A,#N/A,FALSE,"INSTR"}</definedName>
    <definedName name="______wq12" localSheetId="10" hidden="1">{#N/A,#N/A,FALSE,"Total_OC015";#N/A,#N/A,FALSE,"ADMIN";#N/A,#N/A,FALSE,"PROCES";#N/A,#N/A,FALSE,"mecan";#N/A,#N/A,FALSE,"civil";#N/A,#N/A,FALSE,"CAÑER";#N/A,#N/A,FALSE,"ELEC";#N/A,#N/A,FALSE,"INSTR"}</definedName>
    <definedName name="______wq12" localSheetId="16" hidden="1">{#N/A,#N/A,FALSE,"Total_OC015";#N/A,#N/A,FALSE,"ADMIN";#N/A,#N/A,FALSE,"PROCES";#N/A,#N/A,FALSE,"mecan";#N/A,#N/A,FALSE,"civil";#N/A,#N/A,FALSE,"CAÑER";#N/A,#N/A,FALSE,"ELEC";#N/A,#N/A,FALSE,"INSTR"}</definedName>
    <definedName name="______wq12" localSheetId="20" hidden="1">{#N/A,#N/A,FALSE,"Total_OC015";#N/A,#N/A,FALSE,"ADMIN";#N/A,#N/A,FALSE,"PROCES";#N/A,#N/A,FALSE,"mecan";#N/A,#N/A,FALSE,"civil";#N/A,#N/A,FALSE,"CAÑER";#N/A,#N/A,FALSE,"ELEC";#N/A,#N/A,FALSE,"INSTR"}</definedName>
    <definedName name="______wq12" hidden="1">{#N/A,#N/A,FALSE,"Total_OC015";#N/A,#N/A,FALSE,"ADMIN";#N/A,#N/A,FALSE,"PROCES";#N/A,#N/A,FALSE,"mecan";#N/A,#N/A,FALSE,"civil";#N/A,#N/A,FALSE,"CAÑER";#N/A,#N/A,FALSE,"ELEC";#N/A,#N/A,FALSE,"INSTR"}</definedName>
    <definedName name="______wrn1" localSheetId="18" hidden="1">{#N/A,#N/A,TRUE,"Est. de Fact.";#N/A,#N/A,TRUE,"Capitulo 19";#N/A,#N/A,TRUE,"Proyecto P855"}</definedName>
    <definedName name="______wrn1" localSheetId="4" hidden="1">{#N/A,#N/A,TRUE,"Est. de Fact.";#N/A,#N/A,TRUE,"Capitulo 19";#N/A,#N/A,TRUE,"Proyecto P855"}</definedName>
    <definedName name="______wrn1" localSheetId="5" hidden="1">{#N/A,#N/A,TRUE,"Est. de Fact.";#N/A,#N/A,TRUE,"Capitulo 19";#N/A,#N/A,TRUE,"Proyecto P855"}</definedName>
    <definedName name="______wrn1" localSheetId="8" hidden="1">{#N/A,#N/A,TRUE,"Est. de Fact.";#N/A,#N/A,TRUE,"Capitulo 19";#N/A,#N/A,TRUE,"Proyecto P855"}</definedName>
    <definedName name="______wrn1" localSheetId="9" hidden="1">{#N/A,#N/A,TRUE,"Est. de Fact.";#N/A,#N/A,TRUE,"Capitulo 19";#N/A,#N/A,TRUE,"Proyecto P855"}</definedName>
    <definedName name="______wrn1" localSheetId="10" hidden="1">{#N/A,#N/A,TRUE,"Est. de Fact.";#N/A,#N/A,TRUE,"Capitulo 19";#N/A,#N/A,TRUE,"Proyecto P855"}</definedName>
    <definedName name="______wrn1" localSheetId="16" hidden="1">{#N/A,#N/A,TRUE,"Est. de Fact.";#N/A,#N/A,TRUE,"Capitulo 19";#N/A,#N/A,TRUE,"Proyecto P855"}</definedName>
    <definedName name="______wrn1" localSheetId="20" hidden="1">{#N/A,#N/A,TRUE,"Est. de Fact.";#N/A,#N/A,TRUE,"Capitulo 19";#N/A,#N/A,TRUE,"Proyecto P855"}</definedName>
    <definedName name="______wrn1" hidden="1">{#N/A,#N/A,TRUE,"Est. de Fact.";#N/A,#N/A,TRUE,"Capitulo 19";#N/A,#N/A,TRUE,"Proyecto P855"}</definedName>
    <definedName name="______wrn2" localSheetId="18" hidden="1">{#N/A,#N/A,TRUE,"Est. de Fact.";#N/A,#N/A,TRUE,"Capitulo 19";#N/A,#N/A,TRUE,"Proyecto P855"}</definedName>
    <definedName name="______wrn2" localSheetId="4" hidden="1">{#N/A,#N/A,TRUE,"Est. de Fact.";#N/A,#N/A,TRUE,"Capitulo 19";#N/A,#N/A,TRUE,"Proyecto P855"}</definedName>
    <definedName name="______wrn2" localSheetId="5" hidden="1">{#N/A,#N/A,TRUE,"Est. de Fact.";#N/A,#N/A,TRUE,"Capitulo 19";#N/A,#N/A,TRUE,"Proyecto P855"}</definedName>
    <definedName name="______wrn2" localSheetId="8" hidden="1">{#N/A,#N/A,TRUE,"Est. de Fact.";#N/A,#N/A,TRUE,"Capitulo 19";#N/A,#N/A,TRUE,"Proyecto P855"}</definedName>
    <definedName name="______wrn2" localSheetId="9" hidden="1">{#N/A,#N/A,TRUE,"Est. de Fact.";#N/A,#N/A,TRUE,"Capitulo 19";#N/A,#N/A,TRUE,"Proyecto P855"}</definedName>
    <definedName name="______wrn2" localSheetId="10" hidden="1">{#N/A,#N/A,TRUE,"Est. de Fact.";#N/A,#N/A,TRUE,"Capitulo 19";#N/A,#N/A,TRUE,"Proyecto P855"}</definedName>
    <definedName name="______wrn2" localSheetId="16" hidden="1">{#N/A,#N/A,TRUE,"Est. de Fact.";#N/A,#N/A,TRUE,"Capitulo 19";#N/A,#N/A,TRUE,"Proyecto P855"}</definedName>
    <definedName name="______wrn2" localSheetId="20" hidden="1">{#N/A,#N/A,TRUE,"Est. de Fact.";#N/A,#N/A,TRUE,"Capitulo 19";#N/A,#N/A,TRUE,"Proyecto P855"}</definedName>
    <definedName name="______wrn2" hidden="1">{#N/A,#N/A,TRUE,"Est. de Fact.";#N/A,#N/A,TRUE,"Capitulo 19";#N/A,#N/A,TRUE,"Proyecto P855"}</definedName>
    <definedName name="______wrn3" localSheetId="18" hidden="1">{#N/A,#N/A,FALSE,"Total_OC015";#N/A,#N/A,FALSE,"ADMIN";#N/A,#N/A,FALSE,"PROCES";#N/A,#N/A,FALSE,"mecan";#N/A,#N/A,FALSE,"civil";#N/A,#N/A,FALSE,"CAÑER";#N/A,#N/A,FALSE,"ELEC";#N/A,#N/A,FALSE,"INSTR"}</definedName>
    <definedName name="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wrn3" localSheetId="8" hidden="1">{#N/A,#N/A,FALSE,"Total_OC015";#N/A,#N/A,FALSE,"ADMIN";#N/A,#N/A,FALSE,"PROCES";#N/A,#N/A,FALSE,"mecan";#N/A,#N/A,FALSE,"civil";#N/A,#N/A,FALSE,"CAÑER";#N/A,#N/A,FALSE,"ELEC";#N/A,#N/A,FALSE,"INSTR"}</definedName>
    <definedName name="______wrn3" localSheetId="9" hidden="1">{#N/A,#N/A,FALSE,"Total_OC015";#N/A,#N/A,FALSE,"ADMIN";#N/A,#N/A,FALSE,"PROCES";#N/A,#N/A,FALSE,"mecan";#N/A,#N/A,FALSE,"civil";#N/A,#N/A,FALSE,"CAÑER";#N/A,#N/A,FALSE,"ELEC";#N/A,#N/A,FALSE,"INSTR"}</definedName>
    <definedName name="______wrn3" localSheetId="10" hidden="1">{#N/A,#N/A,FALSE,"Total_OC015";#N/A,#N/A,FALSE,"ADMIN";#N/A,#N/A,FALSE,"PROCES";#N/A,#N/A,FALSE,"mecan";#N/A,#N/A,FALSE,"civil";#N/A,#N/A,FALSE,"CAÑER";#N/A,#N/A,FALSE,"ELEC";#N/A,#N/A,FALSE,"INSTR"}</definedName>
    <definedName name="______wrn3" localSheetId="16" hidden="1">{#N/A,#N/A,FALSE,"Total_OC015";#N/A,#N/A,FALSE,"ADMIN";#N/A,#N/A,FALSE,"PROCES";#N/A,#N/A,FALSE,"mecan";#N/A,#N/A,FALSE,"civil";#N/A,#N/A,FALSE,"CAÑER";#N/A,#N/A,FALSE,"ELEC";#N/A,#N/A,FALSE,"INSTR"}</definedName>
    <definedName name="______wrn3" localSheetId="20" hidden="1">{#N/A,#N/A,FALSE,"Total_OC015";#N/A,#N/A,FALSE,"ADMIN";#N/A,#N/A,FALSE,"PROCES";#N/A,#N/A,FALSE,"mecan";#N/A,#N/A,FALSE,"civil";#N/A,#N/A,FALSE,"CAÑER";#N/A,#N/A,FALSE,"ELEC";#N/A,#N/A,FALSE,"INSTR"}</definedName>
    <definedName name="______wrn3" hidden="1">{#N/A,#N/A,FALSE,"Total_OC015";#N/A,#N/A,FALSE,"ADMIN";#N/A,#N/A,FALSE,"PROCES";#N/A,#N/A,FALSE,"mecan";#N/A,#N/A,FALSE,"civil";#N/A,#N/A,FALSE,"CAÑER";#N/A,#N/A,FALSE,"ELEC";#N/A,#N/A,FALSE,"INSTR"}</definedName>
    <definedName name="______wrn5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6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6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6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6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6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6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6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6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X2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X2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X2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X2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X2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X2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X2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X2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X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aq1" localSheetId="1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aq1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aq1" localSheetId="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aq1" localSheetId="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aq1" localSheetId="9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aq1" localSheetId="1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aq1" localSheetId="1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aq1" localSheetId="2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cc1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cc1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cc1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cc1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cc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ECO05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ECO05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ECO05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ECO05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ECO05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ECO052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ECO05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ECO05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equ1" localSheetId="18" hidden="1">{#N/A,#N/A,TRUE,"Est. de Fact.";#N/A,#N/A,TRUE,"Capitulo 19";#N/A,#N/A,TRUE,"Proyecto P855"}</definedName>
    <definedName name="_____equ1" localSheetId="9" hidden="1">{#N/A,#N/A,TRUE,"Est. de Fact.";#N/A,#N/A,TRUE,"Capitulo 19";#N/A,#N/A,TRUE,"Proyecto P855"}</definedName>
    <definedName name="_____equ1" localSheetId="10" hidden="1">{#N/A,#N/A,TRUE,"Est. de Fact.";#N/A,#N/A,TRUE,"Capitulo 19";#N/A,#N/A,TRUE,"Proyecto P855"}</definedName>
    <definedName name="_____equ1" localSheetId="14" hidden="1">{#N/A,#N/A,TRUE,"Est. de Fact.";#N/A,#N/A,TRUE,"Capitulo 19";#N/A,#N/A,TRUE,"Proyecto P855"}</definedName>
    <definedName name="_____equ1" localSheetId="21" hidden="1">{#N/A,#N/A,TRUE,"Est. de Fact.";#N/A,#N/A,TRUE,"Capitulo 19";#N/A,#N/A,TRUE,"Proyecto P855"}</definedName>
    <definedName name="_____equ1" hidden="1">{#N/A,#N/A,TRUE,"Est. de Fact.";#N/A,#N/A,TRUE,"Capitulo 19";#N/A,#N/A,TRUE,"Proyecto P855"}</definedName>
    <definedName name="_____F" localSheetId="18" hidden="1">{#N/A,#N/A,FALSE,"Total_OC015";#N/A,#N/A,FALSE,"ADMIN";#N/A,#N/A,FALSE,"PROCES";#N/A,#N/A,FALSE,"mecan";#N/A,#N/A,FALSE,"civil";#N/A,#N/A,FALSE,"CAÑER";#N/A,#N/A,FALSE,"ELEC";#N/A,#N/A,FALSE,"INSTR"}</definedName>
    <definedName name="_____F" localSheetId="4" hidden="1">{#N/A,#N/A,FALSE,"Total_OC015";#N/A,#N/A,FALSE,"ADMIN";#N/A,#N/A,FALSE,"PROCES";#N/A,#N/A,FALSE,"mecan";#N/A,#N/A,FALSE,"civil";#N/A,#N/A,FALSE,"CAÑER";#N/A,#N/A,FALSE,"ELEC";#N/A,#N/A,FALSE,"INSTR"}</definedName>
    <definedName name="_____F" localSheetId="5" hidden="1">{#N/A,#N/A,FALSE,"Total_OC015";#N/A,#N/A,FALSE,"ADMIN";#N/A,#N/A,FALSE,"PROCES";#N/A,#N/A,FALSE,"mecan";#N/A,#N/A,FALSE,"civil";#N/A,#N/A,FALSE,"CAÑER";#N/A,#N/A,FALSE,"ELEC";#N/A,#N/A,FALSE,"INSTR"}</definedName>
    <definedName name="_____F" localSheetId="8" hidden="1">{#N/A,#N/A,FALSE,"Total_OC015";#N/A,#N/A,FALSE,"ADMIN";#N/A,#N/A,FALSE,"PROCES";#N/A,#N/A,FALSE,"mecan";#N/A,#N/A,FALSE,"civil";#N/A,#N/A,FALSE,"CAÑER";#N/A,#N/A,FALSE,"ELEC";#N/A,#N/A,FALSE,"INSTR"}</definedName>
    <definedName name="_____F" localSheetId="9" hidden="1">{#N/A,#N/A,FALSE,"Total_OC015";#N/A,#N/A,FALSE,"ADMIN";#N/A,#N/A,FALSE,"PROCES";#N/A,#N/A,FALSE,"mecan";#N/A,#N/A,FALSE,"civil";#N/A,#N/A,FALSE,"CAÑER";#N/A,#N/A,FALSE,"ELEC";#N/A,#N/A,FALSE,"INSTR"}</definedName>
    <definedName name="_____F" localSheetId="10" hidden="1">{#N/A,#N/A,FALSE,"Total_OC015";#N/A,#N/A,FALSE,"ADMIN";#N/A,#N/A,FALSE,"PROCES";#N/A,#N/A,FALSE,"mecan";#N/A,#N/A,FALSE,"civil";#N/A,#N/A,FALSE,"CAÑER";#N/A,#N/A,FALSE,"ELEC";#N/A,#N/A,FALSE,"INSTR"}</definedName>
    <definedName name="_____F" localSheetId="16" hidden="1">{#N/A,#N/A,FALSE,"Total_OC015";#N/A,#N/A,FALSE,"ADMIN";#N/A,#N/A,FALSE,"PROCES";#N/A,#N/A,FALSE,"mecan";#N/A,#N/A,FALSE,"civil";#N/A,#N/A,FALSE,"CAÑER";#N/A,#N/A,FALSE,"ELEC";#N/A,#N/A,FALSE,"INSTR"}</definedName>
    <definedName name="_____F" localSheetId="20" hidden="1">{#N/A,#N/A,FALSE,"Total_OC015";#N/A,#N/A,FALSE,"ADMIN";#N/A,#N/A,FALSE,"PROCES";#N/A,#N/A,FALSE,"mecan";#N/A,#N/A,FALSE,"civil";#N/A,#N/A,FALSE,"CAÑER";#N/A,#N/A,FALSE,"ELEC";#N/A,#N/A,FALSE,"INSTR"}</definedName>
    <definedName name="_____F" hidden="1">{#N/A,#N/A,FALSE,"Total_OC015";#N/A,#N/A,FALSE,"ADMIN";#N/A,#N/A,FALSE,"PROCES";#N/A,#N/A,FALSE,"mecan";#N/A,#N/A,FALSE,"civil";#N/A,#N/A,FALSE,"CAÑER";#N/A,#N/A,FALSE,"ELEC";#N/A,#N/A,FALSE,"INSTR"}</definedName>
    <definedName name="__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FC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FC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FC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FC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FC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FC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FC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FC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FC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FC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gl1" localSheetId="18" hidden="1">{#N/A,#N/A,FALSE,"Total_OC015";#N/A,#N/A,FALSE,"ADMIN";#N/A,#N/A,FALSE,"PROCES";#N/A,#N/A,FALSE,"mecan";#N/A,#N/A,FALSE,"civil";#N/A,#N/A,FALSE,"CAÑER";#N/A,#N/A,FALSE,"ELEC";#N/A,#N/A,FALSE,"INSTR"}</definedName>
    <definedName name="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gl1" localSheetId="8" hidden="1">{#N/A,#N/A,FALSE,"Total_OC015";#N/A,#N/A,FALSE,"ADMIN";#N/A,#N/A,FALSE,"PROCES";#N/A,#N/A,FALSE,"mecan";#N/A,#N/A,FALSE,"civil";#N/A,#N/A,FALSE,"CAÑER";#N/A,#N/A,FALSE,"ELEC";#N/A,#N/A,FALSE,"INSTR"}</definedName>
    <definedName name="_____gl1" localSheetId="9" hidden="1">{#N/A,#N/A,FALSE,"Total_OC015";#N/A,#N/A,FALSE,"ADMIN";#N/A,#N/A,FALSE,"PROCES";#N/A,#N/A,FALSE,"mecan";#N/A,#N/A,FALSE,"civil";#N/A,#N/A,FALSE,"CAÑER";#N/A,#N/A,FALSE,"ELEC";#N/A,#N/A,FALSE,"INSTR"}</definedName>
    <definedName name="_____gl1" localSheetId="10" hidden="1">{#N/A,#N/A,FALSE,"Total_OC015";#N/A,#N/A,FALSE,"ADMIN";#N/A,#N/A,FALSE,"PROCES";#N/A,#N/A,FALSE,"mecan";#N/A,#N/A,FALSE,"civil";#N/A,#N/A,FALSE,"CAÑER";#N/A,#N/A,FALSE,"ELEC";#N/A,#N/A,FALSE,"INSTR"}</definedName>
    <definedName name="_____gl1" localSheetId="16" hidden="1">{#N/A,#N/A,FALSE,"Total_OC015";#N/A,#N/A,FALSE,"ADMIN";#N/A,#N/A,FALSE,"PROCES";#N/A,#N/A,FALSE,"mecan";#N/A,#N/A,FALSE,"civil";#N/A,#N/A,FALSE,"CAÑER";#N/A,#N/A,FALSE,"ELEC";#N/A,#N/A,FALSE,"INSTR"}</definedName>
    <definedName name="_____gl1" localSheetId="14" hidden="1">{#N/A,#N/A,FALSE,"Total_OC015";#N/A,#N/A,FALSE,"ADMIN";#N/A,#N/A,FALSE,"PROCES";#N/A,#N/A,FALSE,"mecan";#N/A,#N/A,FALSE,"civil";#N/A,#N/A,FALSE,"CAÑER";#N/A,#N/A,FALSE,"ELEC";#N/A,#N/A,FALSE,"INSTR"}</definedName>
    <definedName name="_____gl1" localSheetId="21" hidden="1">{#N/A,#N/A,FALSE,"Total_OC015";#N/A,#N/A,FALSE,"ADMIN";#N/A,#N/A,FALSE,"PROCES";#N/A,#N/A,FALSE,"mecan";#N/A,#N/A,FALSE,"civil";#N/A,#N/A,FALSE,"CAÑER";#N/A,#N/A,FALSE,"ELEC";#N/A,#N/A,FALSE,"INSTR"}</definedName>
    <definedName name="_____gl1" localSheetId="20" hidden="1">{#N/A,#N/A,FALSE,"Total_OC015";#N/A,#N/A,FALSE,"ADMIN";#N/A,#N/A,FALSE,"PROCES";#N/A,#N/A,FALSE,"mecan";#N/A,#N/A,FALSE,"civil";#N/A,#N/A,FALSE,"CAÑER";#N/A,#N/A,FALSE,"ELEC";#N/A,#N/A,FALSE,"INSTR"}</definedName>
    <definedName name="_____gl1" hidden="1">{#N/A,#N/A,FALSE,"Total_OC015";#N/A,#N/A,FALSE,"ADMIN";#N/A,#N/A,FALSE,"PROCES";#N/A,#N/A,FALSE,"mecan";#N/A,#N/A,FALSE,"civil";#N/A,#N/A,FALSE,"CAÑER";#N/A,#N/A,FALSE,"ELEC";#N/A,#N/A,FALSE,"INSTR"}</definedName>
    <definedName name="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kk1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1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2" localSheetId="18" hidden="1">{"FlujoGastos",#N/A,FALSE,"Base";"FlujoGastos",#N/A,FALSE,"Buzón Tren";"FlujoGastos",#N/A,FALSE,"Buzón Camión";"FlujoGastos",#N/A,FALSE,"LHD Camión";"FlujoGastos",#N/A,FALSE,"Cámara Camión"}</definedName>
    <definedName name="_____kk2" localSheetId="4" hidden="1">{"FlujoGastos",#N/A,FALSE,"Base";"FlujoGastos",#N/A,FALSE,"Buzón Tren";"FlujoGastos",#N/A,FALSE,"Buzón Camión";"FlujoGastos",#N/A,FALSE,"LHD Camión";"FlujoGastos",#N/A,FALSE,"Cámara Camión"}</definedName>
    <definedName name="_____kk2" localSheetId="5" hidden="1">{"FlujoGastos",#N/A,FALSE,"Base";"FlujoGastos",#N/A,FALSE,"Buzón Tren";"FlujoGastos",#N/A,FALSE,"Buzón Camión";"FlujoGastos",#N/A,FALSE,"LHD Camión";"FlujoGastos",#N/A,FALSE,"Cámara Camión"}</definedName>
    <definedName name="_____kk2" localSheetId="8" hidden="1">{"FlujoGastos",#N/A,FALSE,"Base";"FlujoGastos",#N/A,FALSE,"Buzón Tren";"FlujoGastos",#N/A,FALSE,"Buzón Camión";"FlujoGastos",#N/A,FALSE,"LHD Camión";"FlujoGastos",#N/A,FALSE,"Cámara Camión"}</definedName>
    <definedName name="_____kk2" localSheetId="9" hidden="1">{"FlujoGastos",#N/A,FALSE,"Base";"FlujoGastos",#N/A,FALSE,"Buzón Tren";"FlujoGastos",#N/A,FALSE,"Buzón Camión";"FlujoGastos",#N/A,FALSE,"LHD Camión";"FlujoGastos",#N/A,FALSE,"Cámara Camión"}</definedName>
    <definedName name="_____kk2" localSheetId="10" hidden="1">{"FlujoGastos",#N/A,FALSE,"Base";"FlujoGastos",#N/A,FALSE,"Buzón Tren";"FlujoGastos",#N/A,FALSE,"Buzón Camión";"FlujoGastos",#N/A,FALSE,"LHD Camión";"FlujoGastos",#N/A,FALSE,"Cámara Camión"}</definedName>
    <definedName name="_____kk2" localSheetId="16" hidden="1">{"FlujoGastos",#N/A,FALSE,"Base";"FlujoGastos",#N/A,FALSE,"Buzón Tren";"FlujoGastos",#N/A,FALSE,"Buzón Camión";"FlujoGastos",#N/A,FALSE,"LHD Camión";"FlujoGastos",#N/A,FALSE,"Cámara Camión"}</definedName>
    <definedName name="_____kk2" localSheetId="20" hidden="1">{"FlujoGastos",#N/A,FALSE,"Base";"FlujoGastos",#N/A,FALSE,"Buzón Tren";"FlujoGastos",#N/A,FALSE,"Buzón Camión";"FlujoGastos",#N/A,FALSE,"LHD Camión";"FlujoGastos",#N/A,FALSE,"Cámara Camión"}</definedName>
    <definedName name="_____kk2" hidden="1">{"FlujoGastos",#N/A,FALSE,"Base";"FlujoGastos",#N/A,FALSE,"Buzón Tren";"FlujoGastos",#N/A,FALSE,"Buzón Camión";"FlujoGastos",#N/A,FALSE,"LHD Camión";"FlujoGastos",#N/A,FALSE,"Cámara Camión"}</definedName>
    <definedName name="_____kk3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1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4" localSheetId="18" hidden="1">{"desarrollo",#N/A,FALSE,"Cámara Camión";"resumen",#N/A,FALSE,"Cámara Camión";"eqprod",#N/A,FALSE,"Cámara Camión"}</definedName>
    <definedName name="_____kk4" localSheetId="4" hidden="1">{"desarrollo",#N/A,FALSE,"Cámara Camión";"resumen",#N/A,FALSE,"Cámara Camión";"eqprod",#N/A,FALSE,"Cámara Camión"}</definedName>
    <definedName name="_____kk4" localSheetId="5" hidden="1">{"desarrollo",#N/A,FALSE,"Cámara Camión";"resumen",#N/A,FALSE,"Cámara Camión";"eqprod",#N/A,FALSE,"Cámara Camión"}</definedName>
    <definedName name="_____kk4" localSheetId="8" hidden="1">{"desarrollo",#N/A,FALSE,"Cámara Camión";"resumen",#N/A,FALSE,"Cámara Camión";"eqprod",#N/A,FALSE,"Cámara Camión"}</definedName>
    <definedName name="_____kk4" localSheetId="9" hidden="1">{"desarrollo",#N/A,FALSE,"Cámara Camión";"resumen",#N/A,FALSE,"Cámara Camión";"eqprod",#N/A,FALSE,"Cámara Camión"}</definedName>
    <definedName name="_____kk4" localSheetId="10" hidden="1">{"desarrollo",#N/A,FALSE,"Cámara Camión";"resumen",#N/A,FALSE,"Cámara Camión";"eqprod",#N/A,FALSE,"Cámara Camión"}</definedName>
    <definedName name="_____kk4" localSheetId="16" hidden="1">{"desarrollo",#N/A,FALSE,"Cámara Camión";"resumen",#N/A,FALSE,"Cámara Camión";"eqprod",#N/A,FALSE,"Cámara Camión"}</definedName>
    <definedName name="_____kk4" localSheetId="20" hidden="1">{"desarrollo",#N/A,FALSE,"Cámara Camión";"resumen",#N/A,FALSE,"Cámara Camión";"eqprod",#N/A,FALSE,"Cámara Camión"}</definedName>
    <definedName name="_____kk4" hidden="1">{"desarrollo",#N/A,FALSE,"Cámara Camión";"resumen",#N/A,FALSE,"Cámara Camión";"eqprod",#N/A,FALSE,"Cámara Camión"}</definedName>
    <definedName name="_____lot1" localSheetId="18" hidden="1">{#N/A,#N/A,FALSE,"Total_OC015";#N/A,#N/A,FALSE,"ADMIN";#N/A,#N/A,FALSE,"PROCES";#N/A,#N/A,FALSE,"mecan";#N/A,#N/A,FALSE,"civil";#N/A,#N/A,FALSE,"CAÑER";#N/A,#N/A,FALSE,"ELEC";#N/A,#N/A,FALSE,"INSTR"}</definedName>
    <definedName name="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lot1" localSheetId="8" hidden="1">{#N/A,#N/A,FALSE,"Total_OC015";#N/A,#N/A,FALSE,"ADMIN";#N/A,#N/A,FALSE,"PROCES";#N/A,#N/A,FALSE,"mecan";#N/A,#N/A,FALSE,"civil";#N/A,#N/A,FALSE,"CAÑER";#N/A,#N/A,FALSE,"ELEC";#N/A,#N/A,FALSE,"INSTR"}</definedName>
    <definedName name="_____lot1" localSheetId="9" hidden="1">{#N/A,#N/A,FALSE,"Total_OC015";#N/A,#N/A,FALSE,"ADMIN";#N/A,#N/A,FALSE,"PROCES";#N/A,#N/A,FALSE,"mecan";#N/A,#N/A,FALSE,"civil";#N/A,#N/A,FALSE,"CAÑER";#N/A,#N/A,FALSE,"ELEC";#N/A,#N/A,FALSE,"INSTR"}</definedName>
    <definedName name="_____lot1" localSheetId="10" hidden="1">{#N/A,#N/A,FALSE,"Total_OC015";#N/A,#N/A,FALSE,"ADMIN";#N/A,#N/A,FALSE,"PROCES";#N/A,#N/A,FALSE,"mecan";#N/A,#N/A,FALSE,"civil";#N/A,#N/A,FALSE,"CAÑER";#N/A,#N/A,FALSE,"ELEC";#N/A,#N/A,FALSE,"INSTR"}</definedName>
    <definedName name="_____lot1" localSheetId="16" hidden="1">{#N/A,#N/A,FALSE,"Total_OC015";#N/A,#N/A,FALSE,"ADMIN";#N/A,#N/A,FALSE,"PROCES";#N/A,#N/A,FALSE,"mecan";#N/A,#N/A,FALSE,"civil";#N/A,#N/A,FALSE,"CAÑER";#N/A,#N/A,FALSE,"ELEC";#N/A,#N/A,FALSE,"INSTR"}</definedName>
    <definedName name="_____lot1" localSheetId="20" hidden="1">{#N/A,#N/A,FALSE,"Total_OC015";#N/A,#N/A,FALSE,"ADMIN";#N/A,#N/A,FALSE,"PROCES";#N/A,#N/A,FALSE,"mecan";#N/A,#N/A,FALSE,"civil";#N/A,#N/A,FALSE,"CAÑER";#N/A,#N/A,FALSE,"ELEC";#N/A,#N/A,FALSE,"INSTR"}</definedName>
    <definedName name="_____lot1" hidden="1">{#N/A,#N/A,FALSE,"Total_OC015";#N/A,#N/A,FALSE,"ADMIN";#N/A,#N/A,FALSE,"PROCES";#N/A,#N/A,FALSE,"mecan";#N/A,#N/A,FALSE,"civil";#N/A,#N/A,FALSE,"CAÑER";#N/A,#N/A,FALSE,"ELEC";#N/A,#N/A,FALSE,"INSTR"}</definedName>
    <definedName name="_____q1" localSheetId="1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q1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q1" localSheetId="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q1" localSheetId="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q1" localSheetId="9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q1" localSheetId="1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q1" localSheetId="1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q1" localSheetId="2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r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r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r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r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r" localSheetId="9" hidden="1">{#N/A,#N/A,FALSE,"Total_OC015";#N/A,#N/A,FALSE,"ADMIN";#N/A,#N/A,FALSE,"PROCES";#N/A,#N/A,FALSE,"mecan";#N/A,#N/A,FALSE,"civil";#N/A,#N/A,FALSE,"CAÑER";#N/A,#N/A,FALSE,"ELEC";#N/A,#N/A,FALSE,"INSTR"}</definedName>
    <definedName name="_____r" localSheetId="10" hidden="1">{#N/A,#N/A,FALSE,"Total_OC015";#N/A,#N/A,FALSE,"ADMIN";#N/A,#N/A,FALSE,"PROCES";#N/A,#N/A,FALSE,"mecan";#N/A,#N/A,FALSE,"civil";#N/A,#N/A,FALSE,"CAÑER";#N/A,#N/A,FALSE,"ELEC";#N/A,#N/A,FALSE,"INSTR"}</definedName>
    <definedName name="_____r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r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r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r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res1_1" localSheetId="10" hidden="1">{"MO(BASE)",#N/A,FALSE,"MO(BASE)";"MO(BASE)1",#N/A,FALSE,"MO(BASE)";"MO(BASE)2",#N/A,FALSE,"MO(BASE)"}</definedName>
    <definedName name="_____res1_1" hidden="1">{"MO(BASE)",#N/A,FALSE,"MO(BASE)";"MO(BASE)1",#N/A,FALSE,"MO(BASE)";"MO(BASE)2",#N/A,FALSE,"MO(BASE)"}</definedName>
    <definedName name="_____res1_1_1" localSheetId="10" hidden="1">{"MO(BASE)",#N/A,FALSE,"MO(BASE)";"MO(BASE)1",#N/A,FALSE,"MO(BASE)";"MO(BASE)2",#N/A,FALSE,"MO(BASE)"}</definedName>
    <definedName name="_____res1_1_1" hidden="1">{"MO(BASE)",#N/A,FALSE,"MO(BASE)";"MO(BASE)1",#N/A,FALSE,"MO(BASE)";"MO(BASE)2",#N/A,FALSE,"MO(BASE)"}</definedName>
    <definedName name="_____res1_2" localSheetId="10" hidden="1">{"MO(BASE)",#N/A,FALSE,"MO(BASE)";"MO(BASE)1",#N/A,FALSE,"MO(BASE)";"MO(BASE)2",#N/A,FALSE,"MO(BASE)"}</definedName>
    <definedName name="_____res1_2" hidden="1">{"MO(BASE)",#N/A,FALSE,"MO(BASE)";"MO(BASE)1",#N/A,FALSE,"MO(BASE)";"MO(BASE)2",#N/A,FALSE,"MO(BASE)"}</definedName>
    <definedName name="_____REV1" localSheetId="18" hidden="1">{"Graf_Carga Trab",#N/A,FALSE,"Grafi_Carga Trab";"Graf_Venta Flujo",#N/A,FALSE,"Grafi_Carga Trab"}</definedName>
    <definedName name="_____REV1" localSheetId="14" hidden="1">{"Graf_Carga Trab",#N/A,FALSE,"Grafi_Carga Trab";"Graf_Venta Flujo",#N/A,FALSE,"Grafi_Carga Trab"}</definedName>
    <definedName name="_____REV1" localSheetId="21" hidden="1">{"Graf_Carga Trab",#N/A,FALSE,"Grafi_Carga Trab";"Graf_Venta Flujo",#N/A,FALSE,"Grafi_Carga Trab"}</definedName>
    <definedName name="_____REV1" hidden="1">{"Graf_Carga Trab",#N/A,FALSE,"Grafi_Carga Trab";"Graf_Venta Flujo",#N/A,FALSE,"Grafi_Carga Trab"}</definedName>
    <definedName name="_____REV11" localSheetId="18" hidden="1">{"Graf_Carga Trab",#N/A,FALSE,"Grafi_Carga Trab";"Graf_Venta Flujo",#N/A,FALSE,"Grafi_Carga Trab"}</definedName>
    <definedName name="_____REV11" localSheetId="14" hidden="1">{"Graf_Carga Trab",#N/A,FALSE,"Grafi_Carga Trab";"Graf_Venta Flujo",#N/A,FALSE,"Grafi_Carga Trab"}</definedName>
    <definedName name="_____REV11" localSheetId="21" hidden="1">{"Graf_Carga Trab",#N/A,FALSE,"Grafi_Carga Trab";"Graf_Venta Flujo",#N/A,FALSE,"Grafi_Carga Trab"}</definedName>
    <definedName name="_____REV11" hidden="1">{"Graf_Carga Trab",#N/A,FALSE,"Grafi_Carga Trab";"Graf_Venta Flujo",#N/A,FALSE,"Grafi_Carga Trab"}</definedName>
    <definedName name="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wq12" localSheetId="18" hidden="1">{#N/A,#N/A,FALSE,"Total_OC015";#N/A,#N/A,FALSE,"ADMIN";#N/A,#N/A,FALSE,"PROCES";#N/A,#N/A,FALSE,"mecan";#N/A,#N/A,FALSE,"civil";#N/A,#N/A,FALSE,"CAÑER";#N/A,#N/A,FALSE,"ELEC";#N/A,#N/A,FALSE,"INSTR"}</definedName>
    <definedName name="_____wq12" localSheetId="4" hidden="1">{#N/A,#N/A,FALSE,"Total_OC015";#N/A,#N/A,FALSE,"ADMIN";#N/A,#N/A,FALSE,"PROCES";#N/A,#N/A,FALSE,"mecan";#N/A,#N/A,FALSE,"civil";#N/A,#N/A,FALSE,"CAÑER";#N/A,#N/A,FALSE,"ELEC";#N/A,#N/A,FALSE,"INSTR"}</definedName>
    <definedName name="_____wq12" localSheetId="5" hidden="1">{#N/A,#N/A,FALSE,"Total_OC015";#N/A,#N/A,FALSE,"ADMIN";#N/A,#N/A,FALSE,"PROCES";#N/A,#N/A,FALSE,"mecan";#N/A,#N/A,FALSE,"civil";#N/A,#N/A,FALSE,"CAÑER";#N/A,#N/A,FALSE,"ELEC";#N/A,#N/A,FALSE,"INSTR"}</definedName>
    <definedName name="_____wq12" localSheetId="8" hidden="1">{#N/A,#N/A,FALSE,"Total_OC015";#N/A,#N/A,FALSE,"ADMIN";#N/A,#N/A,FALSE,"PROCES";#N/A,#N/A,FALSE,"mecan";#N/A,#N/A,FALSE,"civil";#N/A,#N/A,FALSE,"CAÑER";#N/A,#N/A,FALSE,"ELEC";#N/A,#N/A,FALSE,"INSTR"}</definedName>
    <definedName name="_____wq12" localSheetId="9" hidden="1">{#N/A,#N/A,FALSE,"Total_OC015";#N/A,#N/A,FALSE,"ADMIN";#N/A,#N/A,FALSE,"PROCES";#N/A,#N/A,FALSE,"mecan";#N/A,#N/A,FALSE,"civil";#N/A,#N/A,FALSE,"CAÑER";#N/A,#N/A,FALSE,"ELEC";#N/A,#N/A,FALSE,"INSTR"}</definedName>
    <definedName name="_____wq12" localSheetId="10" hidden="1">{#N/A,#N/A,FALSE,"Total_OC015";#N/A,#N/A,FALSE,"ADMIN";#N/A,#N/A,FALSE,"PROCES";#N/A,#N/A,FALSE,"mecan";#N/A,#N/A,FALSE,"civil";#N/A,#N/A,FALSE,"CAÑER";#N/A,#N/A,FALSE,"ELEC";#N/A,#N/A,FALSE,"INSTR"}</definedName>
    <definedName name="_____wq12" localSheetId="16" hidden="1">{#N/A,#N/A,FALSE,"Total_OC015";#N/A,#N/A,FALSE,"ADMIN";#N/A,#N/A,FALSE,"PROCES";#N/A,#N/A,FALSE,"mecan";#N/A,#N/A,FALSE,"civil";#N/A,#N/A,FALSE,"CAÑER";#N/A,#N/A,FALSE,"ELEC";#N/A,#N/A,FALSE,"INSTR"}</definedName>
    <definedName name="_____wq12" localSheetId="20" hidden="1">{#N/A,#N/A,FALSE,"Total_OC015";#N/A,#N/A,FALSE,"ADMIN";#N/A,#N/A,FALSE,"PROCES";#N/A,#N/A,FALSE,"mecan";#N/A,#N/A,FALSE,"civil";#N/A,#N/A,FALSE,"CAÑER";#N/A,#N/A,FALSE,"ELEC";#N/A,#N/A,FALSE,"INSTR"}</definedName>
    <definedName name="_____wq12" hidden="1">{#N/A,#N/A,FALSE,"Total_OC015";#N/A,#N/A,FALSE,"ADMIN";#N/A,#N/A,FALSE,"PROCES";#N/A,#N/A,FALSE,"mecan";#N/A,#N/A,FALSE,"civil";#N/A,#N/A,FALSE,"CAÑER";#N/A,#N/A,FALSE,"ELEC";#N/A,#N/A,FALSE,"INSTR"}</definedName>
    <definedName name="_____wrn1" localSheetId="18" hidden="1">{#N/A,#N/A,TRUE,"Est. de Fact.";#N/A,#N/A,TRUE,"Capitulo 19";#N/A,#N/A,TRUE,"Proyecto P855"}</definedName>
    <definedName name="_____wrn1" localSheetId="4" hidden="1">{#N/A,#N/A,TRUE,"Est. de Fact.";#N/A,#N/A,TRUE,"Capitulo 19";#N/A,#N/A,TRUE,"Proyecto P855"}</definedName>
    <definedName name="_____wrn1" localSheetId="5" hidden="1">{#N/A,#N/A,TRUE,"Est. de Fact.";#N/A,#N/A,TRUE,"Capitulo 19";#N/A,#N/A,TRUE,"Proyecto P855"}</definedName>
    <definedName name="_____wrn1" localSheetId="8" hidden="1">{#N/A,#N/A,TRUE,"Est. de Fact.";#N/A,#N/A,TRUE,"Capitulo 19";#N/A,#N/A,TRUE,"Proyecto P855"}</definedName>
    <definedName name="_____wrn1" localSheetId="9" hidden="1">{#N/A,#N/A,TRUE,"Est. de Fact.";#N/A,#N/A,TRUE,"Capitulo 19";#N/A,#N/A,TRUE,"Proyecto P855"}</definedName>
    <definedName name="_____wrn1" localSheetId="10" hidden="1">{#N/A,#N/A,TRUE,"Est. de Fact.";#N/A,#N/A,TRUE,"Capitulo 19";#N/A,#N/A,TRUE,"Proyecto P855"}</definedName>
    <definedName name="_____wrn1" localSheetId="16" hidden="1">{#N/A,#N/A,TRUE,"Est. de Fact.";#N/A,#N/A,TRUE,"Capitulo 19";#N/A,#N/A,TRUE,"Proyecto P855"}</definedName>
    <definedName name="_____wrn1" localSheetId="20" hidden="1">{#N/A,#N/A,TRUE,"Est. de Fact.";#N/A,#N/A,TRUE,"Capitulo 19";#N/A,#N/A,TRUE,"Proyecto P855"}</definedName>
    <definedName name="_____wrn1" hidden="1">{#N/A,#N/A,TRUE,"Est. de Fact.";#N/A,#N/A,TRUE,"Capitulo 19";#N/A,#N/A,TRUE,"Proyecto P855"}</definedName>
    <definedName name="_____wrn2" localSheetId="18" hidden="1">{#N/A,#N/A,TRUE,"Est. de Fact.";#N/A,#N/A,TRUE,"Capitulo 19";#N/A,#N/A,TRUE,"Proyecto P855"}</definedName>
    <definedName name="_____wrn2" localSheetId="4" hidden="1">{#N/A,#N/A,TRUE,"Est. de Fact.";#N/A,#N/A,TRUE,"Capitulo 19";#N/A,#N/A,TRUE,"Proyecto P855"}</definedName>
    <definedName name="_____wrn2" localSheetId="5" hidden="1">{#N/A,#N/A,TRUE,"Est. de Fact.";#N/A,#N/A,TRUE,"Capitulo 19";#N/A,#N/A,TRUE,"Proyecto P855"}</definedName>
    <definedName name="_____wrn2" localSheetId="8" hidden="1">{#N/A,#N/A,TRUE,"Est. de Fact.";#N/A,#N/A,TRUE,"Capitulo 19";#N/A,#N/A,TRUE,"Proyecto P855"}</definedName>
    <definedName name="_____wrn2" localSheetId="9" hidden="1">{#N/A,#N/A,TRUE,"Est. de Fact.";#N/A,#N/A,TRUE,"Capitulo 19";#N/A,#N/A,TRUE,"Proyecto P855"}</definedName>
    <definedName name="_____wrn2" localSheetId="10" hidden="1">{#N/A,#N/A,TRUE,"Est. de Fact.";#N/A,#N/A,TRUE,"Capitulo 19";#N/A,#N/A,TRUE,"Proyecto P855"}</definedName>
    <definedName name="_____wrn2" localSheetId="16" hidden="1">{#N/A,#N/A,TRUE,"Est. de Fact.";#N/A,#N/A,TRUE,"Capitulo 19";#N/A,#N/A,TRUE,"Proyecto P855"}</definedName>
    <definedName name="_____wrn2" localSheetId="20" hidden="1">{#N/A,#N/A,TRUE,"Est. de Fact.";#N/A,#N/A,TRUE,"Capitulo 19";#N/A,#N/A,TRUE,"Proyecto P855"}</definedName>
    <definedName name="_____wrn2" hidden="1">{#N/A,#N/A,TRUE,"Est. de Fact.";#N/A,#N/A,TRUE,"Capitulo 19";#N/A,#N/A,TRUE,"Proyecto P855"}</definedName>
    <definedName name="_____wrn3" localSheetId="18" hidden="1">{#N/A,#N/A,FALSE,"Total_OC015";#N/A,#N/A,FALSE,"ADMIN";#N/A,#N/A,FALSE,"PROCES";#N/A,#N/A,FALSE,"mecan";#N/A,#N/A,FALSE,"civil";#N/A,#N/A,FALSE,"CAÑER";#N/A,#N/A,FALSE,"ELEC";#N/A,#N/A,FALSE,"INSTR"}</definedName>
    <definedName name="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wrn3" localSheetId="8" hidden="1">{#N/A,#N/A,FALSE,"Total_OC015";#N/A,#N/A,FALSE,"ADMIN";#N/A,#N/A,FALSE,"PROCES";#N/A,#N/A,FALSE,"mecan";#N/A,#N/A,FALSE,"civil";#N/A,#N/A,FALSE,"CAÑER";#N/A,#N/A,FALSE,"ELEC";#N/A,#N/A,FALSE,"INSTR"}</definedName>
    <definedName name="_____wrn3" localSheetId="9" hidden="1">{#N/A,#N/A,FALSE,"Total_OC015";#N/A,#N/A,FALSE,"ADMIN";#N/A,#N/A,FALSE,"PROCES";#N/A,#N/A,FALSE,"mecan";#N/A,#N/A,FALSE,"civil";#N/A,#N/A,FALSE,"CAÑER";#N/A,#N/A,FALSE,"ELEC";#N/A,#N/A,FALSE,"INSTR"}</definedName>
    <definedName name="_____wrn3" localSheetId="10" hidden="1">{#N/A,#N/A,FALSE,"Total_OC015";#N/A,#N/A,FALSE,"ADMIN";#N/A,#N/A,FALSE,"PROCES";#N/A,#N/A,FALSE,"mecan";#N/A,#N/A,FALSE,"civil";#N/A,#N/A,FALSE,"CAÑER";#N/A,#N/A,FALSE,"ELEC";#N/A,#N/A,FALSE,"INSTR"}</definedName>
    <definedName name="_____wrn3" localSheetId="16" hidden="1">{#N/A,#N/A,FALSE,"Total_OC015";#N/A,#N/A,FALSE,"ADMIN";#N/A,#N/A,FALSE,"PROCES";#N/A,#N/A,FALSE,"mecan";#N/A,#N/A,FALSE,"civil";#N/A,#N/A,FALSE,"CAÑER";#N/A,#N/A,FALSE,"ELEC";#N/A,#N/A,FALSE,"INSTR"}</definedName>
    <definedName name="_____wrn3" localSheetId="20" hidden="1">{#N/A,#N/A,FALSE,"Total_OC015";#N/A,#N/A,FALSE,"ADMIN";#N/A,#N/A,FALSE,"PROCES";#N/A,#N/A,FALSE,"mecan";#N/A,#N/A,FALSE,"civil";#N/A,#N/A,FALSE,"CAÑER";#N/A,#N/A,FALSE,"ELEC";#N/A,#N/A,FALSE,"INSTR"}</definedName>
    <definedName name="_____wrn3" hidden="1">{#N/A,#N/A,FALSE,"Total_OC015";#N/A,#N/A,FALSE,"ADMIN";#N/A,#N/A,FALSE,"PROCES";#N/A,#N/A,FALSE,"mecan";#N/A,#N/A,FALSE,"civil";#N/A,#N/A,FALSE,"CAÑER";#N/A,#N/A,FALSE,"ELEC";#N/A,#N/A,FALSE,"INSTR"}</definedName>
    <definedName name="_____wrn5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6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6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6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6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6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6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6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6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X2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X2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X2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X2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X2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X2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X2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X2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X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1__123Graph_A__200__BPF" hidden="1">#REF!</definedName>
    <definedName name="____10__123Graph_C__200__D50" hidden="1">#REF!</definedName>
    <definedName name="____11__123Graph_CGRANULOMETRIA_1" hidden="1">#REF!</definedName>
    <definedName name="____12__123Graph_D__200__BPF" hidden="1">#REF!</definedName>
    <definedName name="____13__123Graph_D__200__D50" hidden="1">#REF!</definedName>
    <definedName name="____14__123Graph_E__200__BPF" hidden="1">#REF!</definedName>
    <definedName name="____15__123Graph_E__200__D50" hidden="1">#REF!</definedName>
    <definedName name="____16__123Graph_F__200__BPF" hidden="1">#REF!</definedName>
    <definedName name="____17__123Graph_F__200__D50" hidden="1">#REF!</definedName>
    <definedName name="____18__123Graph_X__200__BPF" hidden="1">#REF!</definedName>
    <definedName name="____19__123Graph_X__200__D50" hidden="1">#REF!</definedName>
    <definedName name="____2__123Graph_A__200__D50" hidden="1">#REF!</definedName>
    <definedName name="____20__123Graph_XEFICIENCIA_1" hidden="1">#REF!</definedName>
    <definedName name="____21__123Graph_XGRANULOMETRIA_1" hidden="1">#REF!</definedName>
    <definedName name="____3__123Graph_AEFICIENCIA_1" hidden="1">#REF!</definedName>
    <definedName name="____4__123Graph_AGRANULOMETRIA_1" hidden="1">#REF!</definedName>
    <definedName name="____5__123Graph_B__200__BPF" hidden="1">#REF!</definedName>
    <definedName name="____6__123Graph_B__200__D50" hidden="1">#REF!</definedName>
    <definedName name="____7__123Graph_BEFICIENCIA_1" hidden="1">#REF!</definedName>
    <definedName name="____8__123Graph_BGRANULOMETRIA_1" hidden="1">#REF!</definedName>
    <definedName name="____9__123Graph_C__200__BPF" hidden="1">#REF!</definedName>
    <definedName name="____ANT05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ANT05" localSheetId="1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ANT05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ANT05" localSheetId="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ANT05" localSheetId="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ANT05" localSheetId="9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ANT05" localSheetId="1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ANT05" localSheetId="1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ANT05" localSheetId="1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ANT05" localSheetId="2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ANT05" localSheetId="2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ANT0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aq1" localSheetId="1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aq1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aq1" localSheetId="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aq1" localSheetId="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aq1" localSheetId="9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aq1" localSheetId="1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aq1" localSheetId="1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aq1" localSheetId="2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ECO05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ECO05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ECO05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ECO05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ECO05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ECO05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ECO052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ECO05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ECO05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ECO05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ECO05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equ1" localSheetId="1" hidden="1">{#N/A,#N/A,TRUE,"Est. de Fact.";#N/A,#N/A,TRUE,"Capitulo 19";#N/A,#N/A,TRUE,"Proyecto P855"}</definedName>
    <definedName name="____equ1" localSheetId="18" hidden="1">{#N/A,#N/A,TRUE,"Est. de Fact.";#N/A,#N/A,TRUE,"Capitulo 19";#N/A,#N/A,TRUE,"Proyecto P855"}</definedName>
    <definedName name="____equ1" localSheetId="4" hidden="1">{#N/A,#N/A,TRUE,"Est. de Fact.";#N/A,#N/A,TRUE,"Capitulo 19";#N/A,#N/A,TRUE,"Proyecto P855"}</definedName>
    <definedName name="____equ1" localSheetId="5" hidden="1">{#N/A,#N/A,TRUE,"Est. de Fact.";#N/A,#N/A,TRUE,"Capitulo 19";#N/A,#N/A,TRUE,"Proyecto P855"}</definedName>
    <definedName name="____equ1" localSheetId="8" hidden="1">{#N/A,#N/A,TRUE,"Est. de Fact.";#N/A,#N/A,TRUE,"Capitulo 19";#N/A,#N/A,TRUE,"Proyecto P855"}</definedName>
    <definedName name="____equ1" localSheetId="9" hidden="1">{#N/A,#N/A,TRUE,"Est. de Fact.";#N/A,#N/A,TRUE,"Capitulo 19";#N/A,#N/A,TRUE,"Proyecto P855"}</definedName>
    <definedName name="____equ1" localSheetId="10" hidden="1">{#N/A,#N/A,TRUE,"Est. de Fact.";#N/A,#N/A,TRUE,"Capitulo 19";#N/A,#N/A,TRUE,"Proyecto P855"}</definedName>
    <definedName name="____equ1" localSheetId="16" hidden="1">{#N/A,#N/A,TRUE,"Est. de Fact.";#N/A,#N/A,TRUE,"Capitulo 19";#N/A,#N/A,TRUE,"Proyecto P855"}</definedName>
    <definedName name="____equ1" localSheetId="14" hidden="1">{#N/A,#N/A,TRUE,"Est. de Fact.";#N/A,#N/A,TRUE,"Capitulo 19";#N/A,#N/A,TRUE,"Proyecto P855"}</definedName>
    <definedName name="____equ1" localSheetId="21" hidden="1">{#N/A,#N/A,TRUE,"Est. de Fact.";#N/A,#N/A,TRUE,"Capitulo 19";#N/A,#N/A,TRUE,"Proyecto P855"}</definedName>
    <definedName name="____equ1" localSheetId="20" hidden="1">{#N/A,#N/A,TRUE,"Est. de Fact.";#N/A,#N/A,TRUE,"Capitulo 19";#N/A,#N/A,TRUE,"Proyecto P855"}</definedName>
    <definedName name="____equ1" hidden="1">{#N/A,#N/A,TRUE,"Est. de Fact.";#N/A,#N/A,TRUE,"Capitulo 19";#N/A,#N/A,TRUE,"Proyecto P855"}</definedName>
    <definedName name="____F" localSheetId="18" hidden="1">{#N/A,#N/A,FALSE,"Total_OC015";#N/A,#N/A,FALSE,"ADMIN";#N/A,#N/A,FALSE,"PROCES";#N/A,#N/A,FALSE,"mecan";#N/A,#N/A,FALSE,"civil";#N/A,#N/A,FALSE,"CAÑER";#N/A,#N/A,FALSE,"ELEC";#N/A,#N/A,FALSE,"INSTR"}</definedName>
    <definedName name="____F" localSheetId="4" hidden="1">{#N/A,#N/A,FALSE,"Total_OC015";#N/A,#N/A,FALSE,"ADMIN";#N/A,#N/A,FALSE,"PROCES";#N/A,#N/A,FALSE,"mecan";#N/A,#N/A,FALSE,"civil";#N/A,#N/A,FALSE,"CAÑER";#N/A,#N/A,FALSE,"ELEC";#N/A,#N/A,FALSE,"INSTR"}</definedName>
    <definedName name="____F" localSheetId="5" hidden="1">{#N/A,#N/A,FALSE,"Total_OC015";#N/A,#N/A,FALSE,"ADMIN";#N/A,#N/A,FALSE,"PROCES";#N/A,#N/A,FALSE,"mecan";#N/A,#N/A,FALSE,"civil";#N/A,#N/A,FALSE,"CAÑER";#N/A,#N/A,FALSE,"ELEC";#N/A,#N/A,FALSE,"INSTR"}</definedName>
    <definedName name="____F" localSheetId="8" hidden="1">{#N/A,#N/A,FALSE,"Total_OC015";#N/A,#N/A,FALSE,"ADMIN";#N/A,#N/A,FALSE,"PROCES";#N/A,#N/A,FALSE,"mecan";#N/A,#N/A,FALSE,"civil";#N/A,#N/A,FALSE,"CAÑER";#N/A,#N/A,FALSE,"ELEC";#N/A,#N/A,FALSE,"INSTR"}</definedName>
    <definedName name="____F" localSheetId="9" hidden="1">{#N/A,#N/A,FALSE,"Total_OC015";#N/A,#N/A,FALSE,"ADMIN";#N/A,#N/A,FALSE,"PROCES";#N/A,#N/A,FALSE,"mecan";#N/A,#N/A,FALSE,"civil";#N/A,#N/A,FALSE,"CAÑER";#N/A,#N/A,FALSE,"ELEC";#N/A,#N/A,FALSE,"INSTR"}</definedName>
    <definedName name="____F" localSheetId="10" hidden="1">{#N/A,#N/A,FALSE,"Total_OC015";#N/A,#N/A,FALSE,"ADMIN";#N/A,#N/A,FALSE,"PROCES";#N/A,#N/A,FALSE,"mecan";#N/A,#N/A,FALSE,"civil";#N/A,#N/A,FALSE,"CAÑER";#N/A,#N/A,FALSE,"ELEC";#N/A,#N/A,FALSE,"INSTR"}</definedName>
    <definedName name="____F" localSheetId="16" hidden="1">{#N/A,#N/A,FALSE,"Total_OC015";#N/A,#N/A,FALSE,"ADMIN";#N/A,#N/A,FALSE,"PROCES";#N/A,#N/A,FALSE,"mecan";#N/A,#N/A,FALSE,"civil";#N/A,#N/A,FALSE,"CAÑER";#N/A,#N/A,FALSE,"ELEC";#N/A,#N/A,FALSE,"INSTR"}</definedName>
    <definedName name="____F" localSheetId="20" hidden="1">{#N/A,#N/A,FALSE,"Total_OC015";#N/A,#N/A,FALSE,"ADMIN";#N/A,#N/A,FALSE,"PROCES";#N/A,#N/A,FALSE,"mecan";#N/A,#N/A,FALSE,"civil";#N/A,#N/A,FALSE,"CAÑER";#N/A,#N/A,FALSE,"ELEC";#N/A,#N/A,FALSE,"INSTR"}</definedName>
    <definedName name="____F" hidden="1">{#N/A,#N/A,FALSE,"Total_OC015";#N/A,#N/A,FALSE,"ADMIN";#N/A,#N/A,FALSE,"PROCES";#N/A,#N/A,FALSE,"mecan";#N/A,#N/A,FALSE,"civil";#N/A,#N/A,FALSE,"CAÑER";#N/A,#N/A,FALSE,"ELEC";#N/A,#N/A,FALSE,"INSTR"}</definedName>
    <definedName name="_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gl1" localSheetId="1" hidden="1">{#N/A,#N/A,FALSE,"Total_OC015";#N/A,#N/A,FALSE,"ADMIN";#N/A,#N/A,FALSE,"PROCES";#N/A,#N/A,FALSE,"mecan";#N/A,#N/A,FALSE,"civil";#N/A,#N/A,FALSE,"CAÑER";#N/A,#N/A,FALSE,"ELEC";#N/A,#N/A,FALSE,"INSTR"}</definedName>
    <definedName name="____gl1" localSheetId="18" hidden="1">{#N/A,#N/A,FALSE,"Total_OC015";#N/A,#N/A,FALSE,"ADMIN";#N/A,#N/A,FALSE,"PROCES";#N/A,#N/A,FALSE,"mecan";#N/A,#N/A,FALSE,"civil";#N/A,#N/A,FALSE,"CAÑER";#N/A,#N/A,FALSE,"ELEC";#N/A,#N/A,FALSE,"INSTR"}</definedName>
    <definedName name="____gl1" localSheetId="4" hidden="1">{#N/A,#N/A,FALSE,"Total_OC015";#N/A,#N/A,FALSE,"ADMIN";#N/A,#N/A,FALSE,"PROCES";#N/A,#N/A,FALSE,"mecan";#N/A,#N/A,FALSE,"civil";#N/A,#N/A,FALSE,"CAÑER";#N/A,#N/A,FALSE,"ELEC";#N/A,#N/A,FALSE,"INSTR"}</definedName>
    <definedName name="____gl1" localSheetId="5" hidden="1">{#N/A,#N/A,FALSE,"Total_OC015";#N/A,#N/A,FALSE,"ADMIN";#N/A,#N/A,FALSE,"PROCES";#N/A,#N/A,FALSE,"mecan";#N/A,#N/A,FALSE,"civil";#N/A,#N/A,FALSE,"CAÑER";#N/A,#N/A,FALSE,"ELEC";#N/A,#N/A,FALSE,"INSTR"}</definedName>
    <definedName name="____gl1" localSheetId="8" hidden="1">{#N/A,#N/A,FALSE,"Total_OC015";#N/A,#N/A,FALSE,"ADMIN";#N/A,#N/A,FALSE,"PROCES";#N/A,#N/A,FALSE,"mecan";#N/A,#N/A,FALSE,"civil";#N/A,#N/A,FALSE,"CAÑER";#N/A,#N/A,FALSE,"ELEC";#N/A,#N/A,FALSE,"INSTR"}</definedName>
    <definedName name="____gl1" localSheetId="9" hidden="1">{#N/A,#N/A,FALSE,"Total_OC015";#N/A,#N/A,FALSE,"ADMIN";#N/A,#N/A,FALSE,"PROCES";#N/A,#N/A,FALSE,"mecan";#N/A,#N/A,FALSE,"civil";#N/A,#N/A,FALSE,"CAÑER";#N/A,#N/A,FALSE,"ELEC";#N/A,#N/A,FALSE,"INSTR"}</definedName>
    <definedName name="____gl1" localSheetId="10" hidden="1">{#N/A,#N/A,FALSE,"Total_OC015";#N/A,#N/A,FALSE,"ADMIN";#N/A,#N/A,FALSE,"PROCES";#N/A,#N/A,FALSE,"mecan";#N/A,#N/A,FALSE,"civil";#N/A,#N/A,FALSE,"CAÑER";#N/A,#N/A,FALSE,"ELEC";#N/A,#N/A,FALSE,"INSTR"}</definedName>
    <definedName name="____gl1" localSheetId="16" hidden="1">{#N/A,#N/A,FALSE,"Total_OC015";#N/A,#N/A,FALSE,"ADMIN";#N/A,#N/A,FALSE,"PROCES";#N/A,#N/A,FALSE,"mecan";#N/A,#N/A,FALSE,"civil";#N/A,#N/A,FALSE,"CAÑER";#N/A,#N/A,FALSE,"ELEC";#N/A,#N/A,FALSE,"INSTR"}</definedName>
    <definedName name="____gl1" localSheetId="14" hidden="1">{#N/A,#N/A,FALSE,"Total_OC015";#N/A,#N/A,FALSE,"ADMIN";#N/A,#N/A,FALSE,"PROCES";#N/A,#N/A,FALSE,"mecan";#N/A,#N/A,FALSE,"civil";#N/A,#N/A,FALSE,"CAÑER";#N/A,#N/A,FALSE,"ELEC";#N/A,#N/A,FALSE,"INSTR"}</definedName>
    <definedName name="____gl1" localSheetId="21" hidden="1">{#N/A,#N/A,FALSE,"Total_OC015";#N/A,#N/A,FALSE,"ADMIN";#N/A,#N/A,FALSE,"PROCES";#N/A,#N/A,FALSE,"mecan";#N/A,#N/A,FALSE,"civil";#N/A,#N/A,FALSE,"CAÑER";#N/A,#N/A,FALSE,"ELEC";#N/A,#N/A,FALSE,"INSTR"}</definedName>
    <definedName name="____gl1" localSheetId="20" hidden="1">{#N/A,#N/A,FALSE,"Total_OC015";#N/A,#N/A,FALSE,"ADMIN";#N/A,#N/A,FALSE,"PROCES";#N/A,#N/A,FALSE,"mecan";#N/A,#N/A,FALSE,"civil";#N/A,#N/A,FALSE,"CAÑER";#N/A,#N/A,FALSE,"ELEC";#N/A,#N/A,FALSE,"INSTR"}</definedName>
    <definedName name="____gl1" hidden="1">{#N/A,#N/A,FALSE,"Total_OC015";#N/A,#N/A,FALSE,"ADMIN";#N/A,#N/A,FALSE,"PROCES";#N/A,#N/A,FALSE,"mecan";#N/A,#N/A,FALSE,"civil";#N/A,#N/A,FALSE,"CAÑER";#N/A,#N/A,FALSE,"ELEC";#N/A,#N/A,FALSE,"INSTR"}</definedName>
    <definedName name="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1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1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2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2" localSheetId="1" hidden="1">{"FlujoGastos",#N/A,FALSE,"Base";"FlujoGastos",#N/A,FALSE,"Buzón Tren";"FlujoGastos",#N/A,FALSE,"Buzón Camión";"FlujoGastos",#N/A,FALSE,"LHD Camión";"FlujoGastos",#N/A,FALSE,"Cámara Camión"}</definedName>
    <definedName name="____kk2" localSheetId="18" hidden="1">{"FlujoGastos",#N/A,FALSE,"Base";"FlujoGastos",#N/A,FALSE,"Buzón Tren";"FlujoGastos",#N/A,FALSE,"Buzón Camión";"FlujoGastos",#N/A,FALSE,"LHD Camión";"FlujoGastos",#N/A,FALSE,"Cámara Camión"}</definedName>
    <definedName name="____kk2" localSheetId="4" hidden="1">{"FlujoGastos",#N/A,FALSE,"Base";"FlujoGastos",#N/A,FALSE,"Buzón Tren";"FlujoGastos",#N/A,FALSE,"Buzón Camión";"FlujoGastos",#N/A,FALSE,"LHD Camión";"FlujoGastos",#N/A,FALSE,"Cámara Camión"}</definedName>
    <definedName name="____kk2" localSheetId="5" hidden="1">{"FlujoGastos",#N/A,FALSE,"Base";"FlujoGastos",#N/A,FALSE,"Buzón Tren";"FlujoGastos",#N/A,FALSE,"Buzón Camión";"FlujoGastos",#N/A,FALSE,"LHD Camión";"FlujoGastos",#N/A,FALSE,"Cámara Camión"}</definedName>
    <definedName name="____kk2" localSheetId="8" hidden="1">{"FlujoGastos",#N/A,FALSE,"Base";"FlujoGastos",#N/A,FALSE,"Buzón Tren";"FlujoGastos",#N/A,FALSE,"Buzón Camión";"FlujoGastos",#N/A,FALSE,"LHD Camión";"FlujoGastos",#N/A,FALSE,"Cámara Camión"}</definedName>
    <definedName name="____kk2" localSheetId="9" hidden="1">{"FlujoGastos",#N/A,FALSE,"Base";"FlujoGastos",#N/A,FALSE,"Buzón Tren";"FlujoGastos",#N/A,FALSE,"Buzón Camión";"FlujoGastos",#N/A,FALSE,"LHD Camión";"FlujoGastos",#N/A,FALSE,"Cámara Camión"}</definedName>
    <definedName name="____kk2" localSheetId="10" hidden="1">{"FlujoGastos",#N/A,FALSE,"Base";"FlujoGastos",#N/A,FALSE,"Buzón Tren";"FlujoGastos",#N/A,FALSE,"Buzón Camión";"FlujoGastos",#N/A,FALSE,"LHD Camión";"FlujoGastos",#N/A,FALSE,"Cámara Camión"}</definedName>
    <definedName name="____kk2" localSheetId="16" hidden="1">{"FlujoGastos",#N/A,FALSE,"Base";"FlujoGastos",#N/A,FALSE,"Buzón Tren";"FlujoGastos",#N/A,FALSE,"Buzón Camión";"FlujoGastos",#N/A,FALSE,"LHD Camión";"FlujoGastos",#N/A,FALSE,"Cámara Camión"}</definedName>
    <definedName name="____kk2" localSheetId="14" hidden="1">{"FlujoGastos",#N/A,FALSE,"Base";"FlujoGastos",#N/A,FALSE,"Buzón Tren";"FlujoGastos",#N/A,FALSE,"Buzón Camión";"FlujoGastos",#N/A,FALSE,"LHD Camión";"FlujoGastos",#N/A,FALSE,"Cámara Camión"}</definedName>
    <definedName name="____kk2" localSheetId="21" hidden="1">{"FlujoGastos",#N/A,FALSE,"Base";"FlujoGastos",#N/A,FALSE,"Buzón Tren";"FlujoGastos",#N/A,FALSE,"Buzón Camión";"FlujoGastos",#N/A,FALSE,"LHD Camión";"FlujoGastos",#N/A,FALSE,"Cámara Camión"}</definedName>
    <definedName name="____kk2" localSheetId="20" hidden="1">{"FlujoGastos",#N/A,FALSE,"Base";"FlujoGastos",#N/A,FALSE,"Buzón Tren";"FlujoGastos",#N/A,FALSE,"Buzón Camión";"FlujoGastos",#N/A,FALSE,"LHD Camión";"FlujoGastos",#N/A,FALSE,"Cámara Camión"}</definedName>
    <definedName name="____kk2" hidden="1">{"FlujoGastos",#N/A,FALSE,"Base";"FlujoGastos",#N/A,FALSE,"Buzón Tren";"FlujoGastos",#N/A,FALSE,"Buzón Camión";"FlujoGastos",#N/A,FALSE,"LHD Camión";"FlujoGastos",#N/A,FALSE,"Cámara Camión"}</definedName>
    <definedName name="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1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1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2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4" localSheetId="1" hidden="1">{"desarrollo",#N/A,FALSE,"Cámara Camión";"resumen",#N/A,FALSE,"Cámara Camión";"eqprod",#N/A,FALSE,"Cámara Camión"}</definedName>
    <definedName name="____kk4" localSheetId="18" hidden="1">{"desarrollo",#N/A,FALSE,"Cámara Camión";"resumen",#N/A,FALSE,"Cámara Camión";"eqprod",#N/A,FALSE,"Cámara Camión"}</definedName>
    <definedName name="____kk4" localSheetId="4" hidden="1">{"desarrollo",#N/A,FALSE,"Cámara Camión";"resumen",#N/A,FALSE,"Cámara Camión";"eqprod",#N/A,FALSE,"Cámara Camión"}</definedName>
    <definedName name="____kk4" localSheetId="5" hidden="1">{"desarrollo",#N/A,FALSE,"Cámara Camión";"resumen",#N/A,FALSE,"Cámara Camión";"eqprod",#N/A,FALSE,"Cámara Camión"}</definedName>
    <definedName name="____kk4" localSheetId="8" hidden="1">{"desarrollo",#N/A,FALSE,"Cámara Camión";"resumen",#N/A,FALSE,"Cámara Camión";"eqprod",#N/A,FALSE,"Cámara Camión"}</definedName>
    <definedName name="____kk4" localSheetId="9" hidden="1">{"desarrollo",#N/A,FALSE,"Cámara Camión";"resumen",#N/A,FALSE,"Cámara Camión";"eqprod",#N/A,FALSE,"Cámara Camión"}</definedName>
    <definedName name="____kk4" localSheetId="10" hidden="1">{"desarrollo",#N/A,FALSE,"Cámara Camión";"resumen",#N/A,FALSE,"Cámara Camión";"eqprod",#N/A,FALSE,"Cámara Camión"}</definedName>
    <definedName name="____kk4" localSheetId="16" hidden="1">{"desarrollo",#N/A,FALSE,"Cámara Camión";"resumen",#N/A,FALSE,"Cámara Camión";"eqprod",#N/A,FALSE,"Cámara Camión"}</definedName>
    <definedName name="____kk4" localSheetId="14" hidden="1">{"desarrollo",#N/A,FALSE,"Cámara Camión";"resumen",#N/A,FALSE,"Cámara Camión";"eqprod",#N/A,FALSE,"Cámara Camión"}</definedName>
    <definedName name="____kk4" localSheetId="21" hidden="1">{"desarrollo",#N/A,FALSE,"Cámara Camión";"resumen",#N/A,FALSE,"Cámara Camión";"eqprod",#N/A,FALSE,"Cámara Camión"}</definedName>
    <definedName name="____kk4" localSheetId="20" hidden="1">{"desarrollo",#N/A,FALSE,"Cámara Camión";"resumen",#N/A,FALSE,"Cámara Camión";"eqprod",#N/A,FALSE,"Cámara Camión"}</definedName>
    <definedName name="____kk4" hidden="1">{"desarrollo",#N/A,FALSE,"Cámara Camión";"resumen",#N/A,FALSE,"Cámara Camión";"eqprod",#N/A,FALSE,"Cámara Camión"}</definedName>
    <definedName name="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lot1" localSheetId="18" hidden="1">{#N/A,#N/A,FALSE,"Total_OC015";#N/A,#N/A,FALSE,"ADMIN";#N/A,#N/A,FALSE,"PROCES";#N/A,#N/A,FALSE,"mecan";#N/A,#N/A,FALSE,"civil";#N/A,#N/A,FALSE,"CAÑER";#N/A,#N/A,FALSE,"ELEC";#N/A,#N/A,FALSE,"INSTR"}</definedName>
    <definedName name="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lot1" localSheetId="8" hidden="1">{#N/A,#N/A,FALSE,"Total_OC015";#N/A,#N/A,FALSE,"ADMIN";#N/A,#N/A,FALSE,"PROCES";#N/A,#N/A,FALSE,"mecan";#N/A,#N/A,FALSE,"civil";#N/A,#N/A,FALSE,"CAÑER";#N/A,#N/A,FALSE,"ELEC";#N/A,#N/A,FALSE,"INSTR"}</definedName>
    <definedName name="____lot1" localSheetId="9" hidden="1">{#N/A,#N/A,FALSE,"Total_OC015";#N/A,#N/A,FALSE,"ADMIN";#N/A,#N/A,FALSE,"PROCES";#N/A,#N/A,FALSE,"mecan";#N/A,#N/A,FALSE,"civil";#N/A,#N/A,FALSE,"CAÑER";#N/A,#N/A,FALSE,"ELEC";#N/A,#N/A,FALSE,"INSTR"}</definedName>
    <definedName name="____lot1" localSheetId="10" hidden="1">{#N/A,#N/A,FALSE,"Total_OC015";#N/A,#N/A,FALSE,"ADMIN";#N/A,#N/A,FALSE,"PROCES";#N/A,#N/A,FALSE,"mecan";#N/A,#N/A,FALSE,"civil";#N/A,#N/A,FALSE,"CAÑER";#N/A,#N/A,FALSE,"ELEC";#N/A,#N/A,FALSE,"INSTR"}</definedName>
    <definedName name="____lot1" localSheetId="16" hidden="1">{#N/A,#N/A,FALSE,"Total_OC015";#N/A,#N/A,FALSE,"ADMIN";#N/A,#N/A,FALSE,"PROCES";#N/A,#N/A,FALSE,"mecan";#N/A,#N/A,FALSE,"civil";#N/A,#N/A,FALSE,"CAÑER";#N/A,#N/A,FALSE,"ELEC";#N/A,#N/A,FALSE,"INSTR"}</definedName>
    <definedName name="____lot1" localSheetId="14" hidden="1">{#N/A,#N/A,FALSE,"Total_OC015";#N/A,#N/A,FALSE,"ADMIN";#N/A,#N/A,FALSE,"PROCES";#N/A,#N/A,FALSE,"mecan";#N/A,#N/A,FALSE,"civil";#N/A,#N/A,FALSE,"CAÑER";#N/A,#N/A,FALSE,"ELEC";#N/A,#N/A,FALSE,"INSTR"}</definedName>
    <definedName name="____lot1" localSheetId="21" hidden="1">{#N/A,#N/A,FALSE,"Total_OC015";#N/A,#N/A,FALSE,"ADMIN";#N/A,#N/A,FALSE,"PROCES";#N/A,#N/A,FALSE,"mecan";#N/A,#N/A,FALSE,"civil";#N/A,#N/A,FALSE,"CAÑER";#N/A,#N/A,FALSE,"ELEC";#N/A,#N/A,FALSE,"INSTR"}</definedName>
    <definedName name="____lot1" localSheetId="20" hidden="1">{#N/A,#N/A,FALSE,"Total_OC015";#N/A,#N/A,FALSE,"ADMIN";#N/A,#N/A,FALSE,"PROCES";#N/A,#N/A,FALSE,"mecan";#N/A,#N/A,FALSE,"civil";#N/A,#N/A,FALSE,"CAÑER";#N/A,#N/A,FALSE,"ELEC";#N/A,#N/A,FALSE,"INSTR"}</definedName>
    <definedName name="____lot1" hidden="1">{#N/A,#N/A,FALSE,"Total_OC015";#N/A,#N/A,FALSE,"ADMIN";#N/A,#N/A,FALSE,"PROCES";#N/A,#N/A,FALSE,"mecan";#N/A,#N/A,FALSE,"civil";#N/A,#N/A,FALSE,"CAÑER";#N/A,#N/A,FALSE,"ELEC";#N/A,#N/A,FALSE,"INSTR"}</definedName>
    <definedName name="____M2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M2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M2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M2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M2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M2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M2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M2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M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q1" localSheetId="1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q1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q1" localSheetId="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q1" localSheetId="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q1" localSheetId="9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q1" localSheetId="1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q1" localSheetId="1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q1" localSheetId="2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r" localSheetId="1" hidden="1">{#N/A,#N/A,FALSE,"Total_OC015";#N/A,#N/A,FALSE,"ADMIN";#N/A,#N/A,FALSE,"PROCES";#N/A,#N/A,FALSE,"mecan";#N/A,#N/A,FALSE,"civil";#N/A,#N/A,FALSE,"CAÑER";#N/A,#N/A,FALSE,"ELEC";#N/A,#N/A,FALSE,"INSTR"}</definedName>
    <definedName name="____r" localSheetId="18" hidden="1">{#N/A,#N/A,FALSE,"Total_OC015";#N/A,#N/A,FALSE,"ADMIN";#N/A,#N/A,FALSE,"PROCES";#N/A,#N/A,FALSE,"mecan";#N/A,#N/A,FALSE,"civil";#N/A,#N/A,FALSE,"CAÑER";#N/A,#N/A,FALSE,"ELEC";#N/A,#N/A,FALSE,"INSTR"}</definedName>
    <definedName name="____r" localSheetId="4" hidden="1">{#N/A,#N/A,FALSE,"Total_OC015";#N/A,#N/A,FALSE,"ADMIN";#N/A,#N/A,FALSE,"PROCES";#N/A,#N/A,FALSE,"mecan";#N/A,#N/A,FALSE,"civil";#N/A,#N/A,FALSE,"CAÑER";#N/A,#N/A,FALSE,"ELEC";#N/A,#N/A,FALSE,"INSTR"}</definedName>
    <definedName name="____r" localSheetId="5" hidden="1">{#N/A,#N/A,FALSE,"Total_OC015";#N/A,#N/A,FALSE,"ADMIN";#N/A,#N/A,FALSE,"PROCES";#N/A,#N/A,FALSE,"mecan";#N/A,#N/A,FALSE,"civil";#N/A,#N/A,FALSE,"CAÑER";#N/A,#N/A,FALSE,"ELEC";#N/A,#N/A,FALSE,"INSTR"}</definedName>
    <definedName name="____r" localSheetId="8" hidden="1">{#N/A,#N/A,FALSE,"Total_OC015";#N/A,#N/A,FALSE,"ADMIN";#N/A,#N/A,FALSE,"PROCES";#N/A,#N/A,FALSE,"mecan";#N/A,#N/A,FALSE,"civil";#N/A,#N/A,FALSE,"CAÑER";#N/A,#N/A,FALSE,"ELEC";#N/A,#N/A,FALSE,"INSTR"}</definedName>
    <definedName name="____r" localSheetId="13" hidden="1">{#N/A,#N/A,FALSE,"Total_OC015";#N/A,#N/A,FALSE,"ADMIN";#N/A,#N/A,FALSE,"PROCES";#N/A,#N/A,FALSE,"mecan";#N/A,#N/A,FALSE,"civil";#N/A,#N/A,FALSE,"CAÑER";#N/A,#N/A,FALSE,"ELEC";#N/A,#N/A,FALSE,"INSTR"}</definedName>
    <definedName name="____r" localSheetId="9" hidden="1">{#N/A,#N/A,FALSE,"Total_OC015";#N/A,#N/A,FALSE,"ADMIN";#N/A,#N/A,FALSE,"PROCES";#N/A,#N/A,FALSE,"mecan";#N/A,#N/A,FALSE,"civil";#N/A,#N/A,FALSE,"CAÑER";#N/A,#N/A,FALSE,"ELEC";#N/A,#N/A,FALSE,"INSTR"}</definedName>
    <definedName name="____r" localSheetId="10" hidden="1">{#N/A,#N/A,FALSE,"Total_OC015";#N/A,#N/A,FALSE,"ADMIN";#N/A,#N/A,FALSE,"PROCES";#N/A,#N/A,FALSE,"mecan";#N/A,#N/A,FALSE,"civil";#N/A,#N/A,FALSE,"CAÑER";#N/A,#N/A,FALSE,"ELEC";#N/A,#N/A,FALSE,"INSTR"}</definedName>
    <definedName name="____r" localSheetId="16" hidden="1">{#N/A,#N/A,FALSE,"Total_OC015";#N/A,#N/A,FALSE,"ADMIN";#N/A,#N/A,FALSE,"PROCES";#N/A,#N/A,FALSE,"mecan";#N/A,#N/A,FALSE,"civil";#N/A,#N/A,FALSE,"CAÑER";#N/A,#N/A,FALSE,"ELEC";#N/A,#N/A,FALSE,"INSTR"}</definedName>
    <definedName name="____r" localSheetId="14" hidden="1">{#N/A,#N/A,FALSE,"Total_OC015";#N/A,#N/A,FALSE,"ADMIN";#N/A,#N/A,FALSE,"PROCES";#N/A,#N/A,FALSE,"mecan";#N/A,#N/A,FALSE,"civil";#N/A,#N/A,FALSE,"CAÑER";#N/A,#N/A,FALSE,"ELEC";#N/A,#N/A,FALSE,"INSTR"}</definedName>
    <definedName name="____r" localSheetId="21" hidden="1">{#N/A,#N/A,FALSE,"Total_OC015";#N/A,#N/A,FALSE,"ADMIN";#N/A,#N/A,FALSE,"PROCES";#N/A,#N/A,FALSE,"mecan";#N/A,#N/A,FALSE,"civil";#N/A,#N/A,FALSE,"CAÑER";#N/A,#N/A,FALSE,"ELEC";#N/A,#N/A,FALSE,"INSTR"}</definedName>
    <definedName name="____r" localSheetId="20" hidden="1">{#N/A,#N/A,FALSE,"Total_OC015";#N/A,#N/A,FALSE,"ADMIN";#N/A,#N/A,FALSE,"PROCES";#N/A,#N/A,FALSE,"mecan";#N/A,#N/A,FALSE,"civil";#N/A,#N/A,FALSE,"CAÑER";#N/A,#N/A,FALSE,"ELEC";#N/A,#N/A,FALSE,"INSTR"}</definedName>
    <definedName name="____r" hidden="1">{#N/A,#N/A,FALSE,"Total_OC015";#N/A,#N/A,FALSE,"ADMIN";#N/A,#N/A,FALSE,"PROCES";#N/A,#N/A,FALSE,"mecan";#N/A,#N/A,FALSE,"civil";#N/A,#N/A,FALSE,"CAÑER";#N/A,#N/A,FALSE,"ELEC";#N/A,#N/A,FALSE,"INSTR"}</definedName>
    <definedName name="____res1_1" localSheetId="10" hidden="1">{"MO(BASE)",#N/A,FALSE,"MO(BASE)";"MO(BASE)1",#N/A,FALSE,"MO(BASE)";"MO(BASE)2",#N/A,FALSE,"MO(BASE)"}</definedName>
    <definedName name="____res1_1" hidden="1">{"MO(BASE)",#N/A,FALSE,"MO(BASE)";"MO(BASE)1",#N/A,FALSE,"MO(BASE)";"MO(BASE)2",#N/A,FALSE,"MO(BASE)"}</definedName>
    <definedName name="____res1_1_1" localSheetId="10" hidden="1">{"MO(BASE)",#N/A,FALSE,"MO(BASE)";"MO(BASE)1",#N/A,FALSE,"MO(BASE)";"MO(BASE)2",#N/A,FALSE,"MO(BASE)"}</definedName>
    <definedName name="____res1_1_1" hidden="1">{"MO(BASE)",#N/A,FALSE,"MO(BASE)";"MO(BASE)1",#N/A,FALSE,"MO(BASE)";"MO(BASE)2",#N/A,FALSE,"MO(BASE)"}</definedName>
    <definedName name="____res1_2" localSheetId="10" hidden="1">{"MO(BASE)",#N/A,FALSE,"MO(BASE)";"MO(BASE)1",#N/A,FALSE,"MO(BASE)";"MO(BASE)2",#N/A,FALSE,"MO(BASE)"}</definedName>
    <definedName name="____res1_2" hidden="1">{"MO(BASE)",#N/A,FALSE,"MO(BASE)";"MO(BASE)1",#N/A,FALSE,"MO(BASE)";"MO(BASE)2",#N/A,FALSE,"MO(BASE)"}</definedName>
    <definedName name="____REV1" localSheetId="1" hidden="1">{"Graf_Carga Trab",#N/A,FALSE,"Grafi_Carga Trab";"Graf_Venta Flujo",#N/A,FALSE,"Grafi_Carga Trab"}</definedName>
    <definedName name="____REV1" localSheetId="18" hidden="1">{"Graf_Carga Trab",#N/A,FALSE,"Grafi_Carga Trab";"Graf_Venta Flujo",#N/A,FALSE,"Grafi_Carga Trab"}</definedName>
    <definedName name="____REV1" localSheetId="4" hidden="1">{"Graf_Carga Trab",#N/A,FALSE,"Grafi_Carga Trab";"Graf_Venta Flujo",#N/A,FALSE,"Grafi_Carga Trab"}</definedName>
    <definedName name="____REV1" localSheetId="5" hidden="1">{"Graf_Carga Trab",#N/A,FALSE,"Grafi_Carga Trab";"Graf_Venta Flujo",#N/A,FALSE,"Grafi_Carga Trab"}</definedName>
    <definedName name="____REV1" localSheetId="8" hidden="1">{"Graf_Carga Trab",#N/A,FALSE,"Grafi_Carga Trab";"Graf_Venta Flujo",#N/A,FALSE,"Grafi_Carga Trab"}</definedName>
    <definedName name="____REV1" localSheetId="13" hidden="1">{"Graf_Carga Trab",#N/A,FALSE,"Grafi_Carga Trab";"Graf_Venta Flujo",#N/A,FALSE,"Grafi_Carga Trab"}</definedName>
    <definedName name="____REV1" localSheetId="9" hidden="1">{"Graf_Carga Trab",#N/A,FALSE,"Grafi_Carga Trab";"Graf_Venta Flujo",#N/A,FALSE,"Grafi_Carga Trab"}</definedName>
    <definedName name="____REV1" localSheetId="10" hidden="1">{"Graf_Carga Trab",#N/A,FALSE,"Grafi_Carga Trab";"Graf_Venta Flujo",#N/A,FALSE,"Grafi_Carga Trab"}</definedName>
    <definedName name="____REV1" localSheetId="16" hidden="1">{"Graf_Carga Trab",#N/A,FALSE,"Grafi_Carga Trab";"Graf_Venta Flujo",#N/A,FALSE,"Grafi_Carga Trab"}</definedName>
    <definedName name="____REV1" localSheetId="14" hidden="1">{"Graf_Carga Trab",#N/A,FALSE,"Grafi_Carga Trab";"Graf_Venta Flujo",#N/A,FALSE,"Grafi_Carga Trab"}</definedName>
    <definedName name="____REV1" localSheetId="21" hidden="1">{"Graf_Carga Trab",#N/A,FALSE,"Grafi_Carga Trab";"Graf_Venta Flujo",#N/A,FALSE,"Grafi_Carga Trab"}</definedName>
    <definedName name="____REV1" localSheetId="20" hidden="1">{"Graf_Carga Trab",#N/A,FALSE,"Grafi_Carga Trab";"Graf_Venta Flujo",#N/A,FALSE,"Grafi_Carga Trab"}</definedName>
    <definedName name="____REV1" hidden="1">{"Graf_Carga Trab",#N/A,FALSE,"Grafi_Carga Trab";"Graf_Venta Flujo",#N/A,FALSE,"Grafi_Carga Trab"}</definedName>
    <definedName name="____REV11" localSheetId="1" hidden="1">{"Graf_Carga Trab",#N/A,FALSE,"Grafi_Carga Trab";"Graf_Venta Flujo",#N/A,FALSE,"Grafi_Carga Trab"}</definedName>
    <definedName name="____REV11" localSheetId="18" hidden="1">{"Graf_Carga Trab",#N/A,FALSE,"Grafi_Carga Trab";"Graf_Venta Flujo",#N/A,FALSE,"Grafi_Carga Trab"}</definedName>
    <definedName name="____REV11" localSheetId="4" hidden="1">{"Graf_Carga Trab",#N/A,FALSE,"Grafi_Carga Trab";"Graf_Venta Flujo",#N/A,FALSE,"Grafi_Carga Trab"}</definedName>
    <definedName name="____REV11" localSheetId="5" hidden="1">{"Graf_Carga Trab",#N/A,FALSE,"Grafi_Carga Trab";"Graf_Venta Flujo",#N/A,FALSE,"Grafi_Carga Trab"}</definedName>
    <definedName name="____REV11" localSheetId="8" hidden="1">{"Graf_Carga Trab",#N/A,FALSE,"Grafi_Carga Trab";"Graf_Venta Flujo",#N/A,FALSE,"Grafi_Carga Trab"}</definedName>
    <definedName name="____REV11" localSheetId="13" hidden="1">{"Graf_Carga Trab",#N/A,FALSE,"Grafi_Carga Trab";"Graf_Venta Flujo",#N/A,FALSE,"Grafi_Carga Trab"}</definedName>
    <definedName name="____REV11" localSheetId="9" hidden="1">{"Graf_Carga Trab",#N/A,FALSE,"Grafi_Carga Trab";"Graf_Venta Flujo",#N/A,FALSE,"Grafi_Carga Trab"}</definedName>
    <definedName name="____REV11" localSheetId="10" hidden="1">{"Graf_Carga Trab",#N/A,FALSE,"Grafi_Carga Trab";"Graf_Venta Flujo",#N/A,FALSE,"Grafi_Carga Trab"}</definedName>
    <definedName name="____REV11" localSheetId="16" hidden="1">{"Graf_Carga Trab",#N/A,FALSE,"Grafi_Carga Trab";"Graf_Venta Flujo",#N/A,FALSE,"Grafi_Carga Trab"}</definedName>
    <definedName name="____REV11" localSheetId="14" hidden="1">{"Graf_Carga Trab",#N/A,FALSE,"Grafi_Carga Trab";"Graf_Venta Flujo",#N/A,FALSE,"Grafi_Carga Trab"}</definedName>
    <definedName name="____REV11" localSheetId="21" hidden="1">{"Graf_Carga Trab",#N/A,FALSE,"Grafi_Carga Trab";"Graf_Venta Flujo",#N/A,FALSE,"Grafi_Carga Trab"}</definedName>
    <definedName name="____REV11" localSheetId="20" hidden="1">{"Graf_Carga Trab",#N/A,FALSE,"Grafi_Carga Trab";"Graf_Venta Flujo",#N/A,FALSE,"Grafi_Carga Trab"}</definedName>
    <definedName name="____REV11" hidden="1">{"Graf_Carga Trab",#N/A,FALSE,"Grafi_Carga Trab";"Graf_Venta Flujo",#N/A,FALSE,"Grafi_Carga Trab"}</definedName>
    <definedName name="____rr2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rr2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rr2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rr2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rr2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rr2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rr2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rr2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rr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wq12" localSheetId="18" hidden="1">{#N/A,#N/A,FALSE,"Total_OC015";#N/A,#N/A,FALSE,"ADMIN";#N/A,#N/A,FALSE,"PROCES";#N/A,#N/A,FALSE,"mecan";#N/A,#N/A,FALSE,"civil";#N/A,#N/A,FALSE,"CAÑER";#N/A,#N/A,FALSE,"ELEC";#N/A,#N/A,FALSE,"INSTR"}</definedName>
    <definedName name="____wq12" localSheetId="4" hidden="1">{#N/A,#N/A,FALSE,"Total_OC015";#N/A,#N/A,FALSE,"ADMIN";#N/A,#N/A,FALSE,"PROCES";#N/A,#N/A,FALSE,"mecan";#N/A,#N/A,FALSE,"civil";#N/A,#N/A,FALSE,"CAÑER";#N/A,#N/A,FALSE,"ELEC";#N/A,#N/A,FALSE,"INSTR"}</definedName>
    <definedName name="____wq12" localSheetId="5" hidden="1">{#N/A,#N/A,FALSE,"Total_OC015";#N/A,#N/A,FALSE,"ADMIN";#N/A,#N/A,FALSE,"PROCES";#N/A,#N/A,FALSE,"mecan";#N/A,#N/A,FALSE,"civil";#N/A,#N/A,FALSE,"CAÑER";#N/A,#N/A,FALSE,"ELEC";#N/A,#N/A,FALSE,"INSTR"}</definedName>
    <definedName name="____wq12" localSheetId="8" hidden="1">{#N/A,#N/A,FALSE,"Total_OC015";#N/A,#N/A,FALSE,"ADMIN";#N/A,#N/A,FALSE,"PROCES";#N/A,#N/A,FALSE,"mecan";#N/A,#N/A,FALSE,"civil";#N/A,#N/A,FALSE,"CAÑER";#N/A,#N/A,FALSE,"ELEC";#N/A,#N/A,FALSE,"INSTR"}</definedName>
    <definedName name="____wq12" localSheetId="9" hidden="1">{#N/A,#N/A,FALSE,"Total_OC015";#N/A,#N/A,FALSE,"ADMIN";#N/A,#N/A,FALSE,"PROCES";#N/A,#N/A,FALSE,"mecan";#N/A,#N/A,FALSE,"civil";#N/A,#N/A,FALSE,"CAÑER";#N/A,#N/A,FALSE,"ELEC";#N/A,#N/A,FALSE,"INSTR"}</definedName>
    <definedName name="____wq12" localSheetId="10" hidden="1">{#N/A,#N/A,FALSE,"Total_OC015";#N/A,#N/A,FALSE,"ADMIN";#N/A,#N/A,FALSE,"PROCES";#N/A,#N/A,FALSE,"mecan";#N/A,#N/A,FALSE,"civil";#N/A,#N/A,FALSE,"CAÑER";#N/A,#N/A,FALSE,"ELEC";#N/A,#N/A,FALSE,"INSTR"}</definedName>
    <definedName name="____wq12" localSheetId="16" hidden="1">{#N/A,#N/A,FALSE,"Total_OC015";#N/A,#N/A,FALSE,"ADMIN";#N/A,#N/A,FALSE,"PROCES";#N/A,#N/A,FALSE,"mecan";#N/A,#N/A,FALSE,"civil";#N/A,#N/A,FALSE,"CAÑER";#N/A,#N/A,FALSE,"ELEC";#N/A,#N/A,FALSE,"INSTR"}</definedName>
    <definedName name="____wq12" localSheetId="20" hidden="1">{#N/A,#N/A,FALSE,"Total_OC015";#N/A,#N/A,FALSE,"ADMIN";#N/A,#N/A,FALSE,"PROCES";#N/A,#N/A,FALSE,"mecan";#N/A,#N/A,FALSE,"civil";#N/A,#N/A,FALSE,"CAÑER";#N/A,#N/A,FALSE,"ELEC";#N/A,#N/A,FALSE,"INSTR"}</definedName>
    <definedName name="____wq12" hidden="1">{#N/A,#N/A,FALSE,"Total_OC015";#N/A,#N/A,FALSE,"ADMIN";#N/A,#N/A,FALSE,"PROCES";#N/A,#N/A,FALSE,"mecan";#N/A,#N/A,FALSE,"civil";#N/A,#N/A,FALSE,"CAÑER";#N/A,#N/A,FALSE,"ELEC";#N/A,#N/A,FALSE,"INSTR"}</definedName>
    <definedName name="____wrn1" localSheetId="18" hidden="1">{#N/A,#N/A,TRUE,"Est. de Fact.";#N/A,#N/A,TRUE,"Capitulo 19";#N/A,#N/A,TRUE,"Proyecto P855"}</definedName>
    <definedName name="____wrn1" localSheetId="4" hidden="1">{#N/A,#N/A,TRUE,"Est. de Fact.";#N/A,#N/A,TRUE,"Capitulo 19";#N/A,#N/A,TRUE,"Proyecto P855"}</definedName>
    <definedName name="____wrn1" localSheetId="5" hidden="1">{#N/A,#N/A,TRUE,"Est. de Fact.";#N/A,#N/A,TRUE,"Capitulo 19";#N/A,#N/A,TRUE,"Proyecto P855"}</definedName>
    <definedName name="____wrn1" localSheetId="8" hidden="1">{#N/A,#N/A,TRUE,"Est. de Fact.";#N/A,#N/A,TRUE,"Capitulo 19";#N/A,#N/A,TRUE,"Proyecto P855"}</definedName>
    <definedName name="____wrn1" localSheetId="9" hidden="1">{#N/A,#N/A,TRUE,"Est. de Fact.";#N/A,#N/A,TRUE,"Capitulo 19";#N/A,#N/A,TRUE,"Proyecto P855"}</definedName>
    <definedName name="____wrn1" localSheetId="10" hidden="1">{#N/A,#N/A,TRUE,"Est. de Fact.";#N/A,#N/A,TRUE,"Capitulo 19";#N/A,#N/A,TRUE,"Proyecto P855"}</definedName>
    <definedName name="____wrn1" localSheetId="16" hidden="1">{#N/A,#N/A,TRUE,"Est. de Fact.";#N/A,#N/A,TRUE,"Capitulo 19";#N/A,#N/A,TRUE,"Proyecto P855"}</definedName>
    <definedName name="____wrn1" localSheetId="20" hidden="1">{#N/A,#N/A,TRUE,"Est. de Fact.";#N/A,#N/A,TRUE,"Capitulo 19";#N/A,#N/A,TRUE,"Proyecto P855"}</definedName>
    <definedName name="____wrn1" hidden="1">{#N/A,#N/A,TRUE,"Est. de Fact.";#N/A,#N/A,TRUE,"Capitulo 19";#N/A,#N/A,TRUE,"Proyecto P855"}</definedName>
    <definedName name="____wrn2" localSheetId="1" hidden="1">{#N/A,#N/A,TRUE,"Est. de Fact.";#N/A,#N/A,TRUE,"Capitulo 19";#N/A,#N/A,TRUE,"Proyecto P855"}</definedName>
    <definedName name="____wrn2" localSheetId="18" hidden="1">{#N/A,#N/A,TRUE,"Est. de Fact.";#N/A,#N/A,TRUE,"Capitulo 19";#N/A,#N/A,TRUE,"Proyecto P855"}</definedName>
    <definedName name="____wrn2" localSheetId="4" hidden="1">{#N/A,#N/A,TRUE,"Est. de Fact.";#N/A,#N/A,TRUE,"Capitulo 19";#N/A,#N/A,TRUE,"Proyecto P855"}</definedName>
    <definedName name="____wrn2" localSheetId="5" hidden="1">{#N/A,#N/A,TRUE,"Est. de Fact.";#N/A,#N/A,TRUE,"Capitulo 19";#N/A,#N/A,TRUE,"Proyecto P855"}</definedName>
    <definedName name="____wrn2" localSheetId="8" hidden="1">{#N/A,#N/A,TRUE,"Est. de Fact.";#N/A,#N/A,TRUE,"Capitulo 19";#N/A,#N/A,TRUE,"Proyecto P855"}</definedName>
    <definedName name="____wrn2" localSheetId="9" hidden="1">{#N/A,#N/A,TRUE,"Est. de Fact.";#N/A,#N/A,TRUE,"Capitulo 19";#N/A,#N/A,TRUE,"Proyecto P855"}</definedName>
    <definedName name="____wrn2" localSheetId="10" hidden="1">{#N/A,#N/A,TRUE,"Est. de Fact.";#N/A,#N/A,TRUE,"Capitulo 19";#N/A,#N/A,TRUE,"Proyecto P855"}</definedName>
    <definedName name="____wrn2" localSheetId="16" hidden="1">{#N/A,#N/A,TRUE,"Est. de Fact.";#N/A,#N/A,TRUE,"Capitulo 19";#N/A,#N/A,TRUE,"Proyecto P855"}</definedName>
    <definedName name="____wrn2" localSheetId="14" hidden="1">{#N/A,#N/A,TRUE,"Est. de Fact.";#N/A,#N/A,TRUE,"Capitulo 19";#N/A,#N/A,TRUE,"Proyecto P855"}</definedName>
    <definedName name="____wrn2" localSheetId="21" hidden="1">{#N/A,#N/A,TRUE,"Est. de Fact.";#N/A,#N/A,TRUE,"Capitulo 19";#N/A,#N/A,TRUE,"Proyecto P855"}</definedName>
    <definedName name="____wrn2" localSheetId="20" hidden="1">{#N/A,#N/A,TRUE,"Est. de Fact.";#N/A,#N/A,TRUE,"Capitulo 19";#N/A,#N/A,TRUE,"Proyecto P855"}</definedName>
    <definedName name="____wrn2" hidden="1">{#N/A,#N/A,TRUE,"Est. de Fact.";#N/A,#N/A,TRUE,"Capitulo 19";#N/A,#N/A,TRUE,"Proyecto P855"}</definedName>
    <definedName name="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wrn3" localSheetId="18" hidden="1">{#N/A,#N/A,FALSE,"Total_OC015";#N/A,#N/A,FALSE,"ADMIN";#N/A,#N/A,FALSE,"PROCES";#N/A,#N/A,FALSE,"mecan";#N/A,#N/A,FALSE,"civil";#N/A,#N/A,FALSE,"CAÑER";#N/A,#N/A,FALSE,"ELEC";#N/A,#N/A,FALSE,"INSTR"}</definedName>
    <definedName name="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wrn3" localSheetId="8" hidden="1">{#N/A,#N/A,FALSE,"Total_OC015";#N/A,#N/A,FALSE,"ADMIN";#N/A,#N/A,FALSE,"PROCES";#N/A,#N/A,FALSE,"mecan";#N/A,#N/A,FALSE,"civil";#N/A,#N/A,FALSE,"CAÑER";#N/A,#N/A,FALSE,"ELEC";#N/A,#N/A,FALSE,"INSTR"}</definedName>
    <definedName name="____wrn3" localSheetId="9" hidden="1">{#N/A,#N/A,FALSE,"Total_OC015";#N/A,#N/A,FALSE,"ADMIN";#N/A,#N/A,FALSE,"PROCES";#N/A,#N/A,FALSE,"mecan";#N/A,#N/A,FALSE,"civil";#N/A,#N/A,FALSE,"CAÑER";#N/A,#N/A,FALSE,"ELEC";#N/A,#N/A,FALSE,"INSTR"}</definedName>
    <definedName name="____wrn3" localSheetId="10" hidden="1">{#N/A,#N/A,FALSE,"Total_OC015";#N/A,#N/A,FALSE,"ADMIN";#N/A,#N/A,FALSE,"PROCES";#N/A,#N/A,FALSE,"mecan";#N/A,#N/A,FALSE,"civil";#N/A,#N/A,FALSE,"CAÑER";#N/A,#N/A,FALSE,"ELEC";#N/A,#N/A,FALSE,"INSTR"}</definedName>
    <definedName name="____wrn3" localSheetId="16" hidden="1">{#N/A,#N/A,FALSE,"Total_OC015";#N/A,#N/A,FALSE,"ADMIN";#N/A,#N/A,FALSE,"PROCES";#N/A,#N/A,FALSE,"mecan";#N/A,#N/A,FALSE,"civil";#N/A,#N/A,FALSE,"CAÑER";#N/A,#N/A,FALSE,"ELEC";#N/A,#N/A,FALSE,"INSTR"}</definedName>
    <definedName name="____wrn3" localSheetId="14" hidden="1">{#N/A,#N/A,FALSE,"Total_OC015";#N/A,#N/A,FALSE,"ADMIN";#N/A,#N/A,FALSE,"PROCES";#N/A,#N/A,FALSE,"mecan";#N/A,#N/A,FALSE,"civil";#N/A,#N/A,FALSE,"CAÑER";#N/A,#N/A,FALSE,"ELEC";#N/A,#N/A,FALSE,"INSTR"}</definedName>
    <definedName name="____wrn3" localSheetId="21" hidden="1">{#N/A,#N/A,FALSE,"Total_OC015";#N/A,#N/A,FALSE,"ADMIN";#N/A,#N/A,FALSE,"PROCES";#N/A,#N/A,FALSE,"mecan";#N/A,#N/A,FALSE,"civil";#N/A,#N/A,FALSE,"CAÑER";#N/A,#N/A,FALSE,"ELEC";#N/A,#N/A,FALSE,"INSTR"}</definedName>
    <definedName name="____wrn3" localSheetId="20" hidden="1">{#N/A,#N/A,FALSE,"Total_OC015";#N/A,#N/A,FALSE,"ADMIN";#N/A,#N/A,FALSE,"PROCES";#N/A,#N/A,FALSE,"mecan";#N/A,#N/A,FALSE,"civil";#N/A,#N/A,FALSE,"CAÑER";#N/A,#N/A,FALSE,"ELEC";#N/A,#N/A,FALSE,"INSTR"}</definedName>
    <definedName name="____wrn3" hidden="1">{#N/A,#N/A,FALSE,"Total_OC015";#N/A,#N/A,FALSE,"ADMIN";#N/A,#N/A,FALSE,"PROCES";#N/A,#N/A,FALSE,"mecan";#N/A,#N/A,FALSE,"civil";#N/A,#N/A,FALSE,"CAÑER";#N/A,#N/A,FALSE,"ELEC";#N/A,#N/A,FALSE,"INSTR"}</definedName>
    <definedName name="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1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6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6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6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6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6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6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6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6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X2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X2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X2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X2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X2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X2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X2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X2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X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1___123Graph_A__200__BPF" hidden="1">#REF!</definedName>
    <definedName name="___1__123Graph_A__200__BPF" localSheetId="1" hidden="1">#REF!</definedName>
    <definedName name="___1__123Graph_A__200__BPF" localSheetId="18" hidden="1">#REF!</definedName>
    <definedName name="___1__123Graph_A__200__BPF" localSheetId="4" hidden="1">#REF!</definedName>
    <definedName name="___1__123Graph_A__200__BPF" localSheetId="5" hidden="1">#REF!</definedName>
    <definedName name="___1__123Graph_A__200__BPF" localSheetId="8" hidden="1">#REF!</definedName>
    <definedName name="___1__123Graph_A__200__BPF" localSheetId="9" hidden="1">#REF!</definedName>
    <definedName name="___1__123Graph_A__200__BPF" localSheetId="10" hidden="1">#REF!</definedName>
    <definedName name="___1__123Graph_A__200__BPF" localSheetId="16" hidden="1">#REF!</definedName>
    <definedName name="___1__123Graph_A__200__BPF" localSheetId="20" hidden="1">#REF!</definedName>
    <definedName name="___1__123Graph_A__200__BPF" hidden="1">#REF!</definedName>
    <definedName name="___1_0Swvu.Cover._.Pa" hidden="1">#REF!</definedName>
    <definedName name="___10___123Graph_BEFICIENCIA_1" hidden="1">#REF!</definedName>
    <definedName name="___10__123Graph_C__200__D50" localSheetId="18" hidden="1">#REF!</definedName>
    <definedName name="___10__123Graph_C__200__D50" localSheetId="5" hidden="1">#REF!</definedName>
    <definedName name="___10__123Graph_C__200__D50" localSheetId="8" hidden="1">#REF!</definedName>
    <definedName name="___10__123Graph_C__200__D50" localSheetId="9" hidden="1">#REF!</definedName>
    <definedName name="___10__123Graph_C__200__D50" localSheetId="10" hidden="1">#REF!</definedName>
    <definedName name="___10__123Graph_C__200__D50" localSheetId="16" hidden="1">#REF!</definedName>
    <definedName name="___10__123Graph_C__200__D50" localSheetId="20" hidden="1">#REF!</definedName>
    <definedName name="___10__123Graph_C__200__D50" hidden="1">#REF!</definedName>
    <definedName name="___11___123Graph_BGRAFICO_2" hidden="1">#REF!</definedName>
    <definedName name="___11__123Graph_CGRANULOMETRIA_1" localSheetId="18" hidden="1">#REF!</definedName>
    <definedName name="___11__123Graph_CGRANULOMETRIA_1" localSheetId="5" hidden="1">#REF!</definedName>
    <definedName name="___11__123Graph_CGRANULOMETRIA_1" localSheetId="8" hidden="1">#REF!</definedName>
    <definedName name="___11__123Graph_CGRANULOMETRIA_1" localSheetId="9" hidden="1">#REF!</definedName>
    <definedName name="___11__123Graph_CGRANULOMETRIA_1" localSheetId="10" hidden="1">#REF!</definedName>
    <definedName name="___11__123Graph_CGRANULOMETRIA_1" localSheetId="16" hidden="1">#REF!</definedName>
    <definedName name="___11__123Graph_CGRANULOMETRIA_1" localSheetId="20" hidden="1">#REF!</definedName>
    <definedName name="___11__123Graph_CGRANULOMETRIA_1" hidden="1">#REF!</definedName>
    <definedName name="___12___123" hidden="1">#REF!</definedName>
    <definedName name="___12___123Graph_BGRANULOMETRIA_1" hidden="1">#REF!</definedName>
    <definedName name="___12__123Graph_D__200__BPF" localSheetId="18" hidden="1">#REF!</definedName>
    <definedName name="___12__123Graph_D__200__BPF" localSheetId="5" hidden="1">#REF!</definedName>
    <definedName name="___12__123Graph_D__200__BPF" localSheetId="8" hidden="1">#REF!</definedName>
    <definedName name="___12__123Graph_D__200__BPF" localSheetId="9" hidden="1">#REF!</definedName>
    <definedName name="___12__123Graph_D__200__BPF" localSheetId="10" hidden="1">#REF!</definedName>
    <definedName name="___12__123Graph_D__200__BPF" localSheetId="16" hidden="1">#REF!</definedName>
    <definedName name="___12__123Graph_D__200__BPF" localSheetId="20" hidden="1">#REF!</definedName>
    <definedName name="___12__123Graph_D__200__BPF" hidden="1">#REF!</definedName>
    <definedName name="___13___123Graph_C__200__BPF" hidden="1">#REF!</definedName>
    <definedName name="___13__123Graph_D__200__D50" localSheetId="18" hidden="1">#REF!</definedName>
    <definedName name="___13__123Graph_D__200__D50" localSheetId="5" hidden="1">#REF!</definedName>
    <definedName name="___13__123Graph_D__200__D50" localSheetId="8" hidden="1">#REF!</definedName>
    <definedName name="___13__123Graph_D__200__D50" localSheetId="9" hidden="1">#REF!</definedName>
    <definedName name="___13__123Graph_D__200__D50" localSheetId="10" hidden="1">#REF!</definedName>
    <definedName name="___13__123Graph_D__200__D50" localSheetId="16" hidden="1">#REF!</definedName>
    <definedName name="___13__123Graph_D__200__D50" localSheetId="20" hidden="1">#REF!</definedName>
    <definedName name="___13__123Graph_D__200__D50" hidden="1">#REF!</definedName>
    <definedName name="___14___123Graph_C__200__D50" hidden="1">#REF!</definedName>
    <definedName name="___14__123Graph_E__200__BPF" localSheetId="18" hidden="1">#REF!</definedName>
    <definedName name="___14__123Graph_E__200__BPF" localSheetId="5" hidden="1">#REF!</definedName>
    <definedName name="___14__123Graph_E__200__BPF" localSheetId="8" hidden="1">#REF!</definedName>
    <definedName name="___14__123Graph_E__200__BPF" localSheetId="9" hidden="1">#REF!</definedName>
    <definedName name="___14__123Graph_E__200__BPF" localSheetId="10" hidden="1">#REF!</definedName>
    <definedName name="___14__123Graph_E__200__BPF" localSheetId="16" hidden="1">#REF!</definedName>
    <definedName name="___14__123Graph_E__200__BPF" localSheetId="20" hidden="1">#REF!</definedName>
    <definedName name="___14__123Graph_E__200__BPF" hidden="1">#REF!</definedName>
    <definedName name="___15___123Graph_CGRAFICO_2" hidden="1">#REF!</definedName>
    <definedName name="___15__123Graph_E__200__D50" localSheetId="18" hidden="1">#REF!</definedName>
    <definedName name="___15__123Graph_E__200__D50" localSheetId="5" hidden="1">#REF!</definedName>
    <definedName name="___15__123Graph_E__200__D50" localSheetId="8" hidden="1">#REF!</definedName>
    <definedName name="___15__123Graph_E__200__D50" localSheetId="9" hidden="1">#REF!</definedName>
    <definedName name="___15__123Graph_E__200__D50" localSheetId="10" hidden="1">#REF!</definedName>
    <definedName name="___15__123Graph_E__200__D50" localSheetId="16" hidden="1">#REF!</definedName>
    <definedName name="___15__123Graph_E__200__D50" localSheetId="20" hidden="1">#REF!</definedName>
    <definedName name="___15__123Graph_E__200__D50" hidden="1">#REF!</definedName>
    <definedName name="___16___123Graph_CGRANULOMETRIA_1" hidden="1">#REF!</definedName>
    <definedName name="___16__123Graph_F__200__BPF" localSheetId="18" hidden="1">#REF!</definedName>
    <definedName name="___16__123Graph_F__200__BPF" localSheetId="5" hidden="1">#REF!</definedName>
    <definedName name="___16__123Graph_F__200__BPF" localSheetId="8" hidden="1">#REF!</definedName>
    <definedName name="___16__123Graph_F__200__BPF" localSheetId="9" hidden="1">#REF!</definedName>
    <definedName name="___16__123Graph_F__200__BPF" localSheetId="10" hidden="1">#REF!</definedName>
    <definedName name="___16__123Graph_F__200__BPF" localSheetId="16" hidden="1">#REF!</definedName>
    <definedName name="___16__123Graph_F__200__BPF" localSheetId="20" hidden="1">#REF!</definedName>
    <definedName name="___16__123Graph_F__200__BPF" hidden="1">#REF!</definedName>
    <definedName name="___17___123Graph_D__200__BPF" hidden="1">#REF!</definedName>
    <definedName name="___17__123Graph_F__200__D50" localSheetId="18" hidden="1">#REF!</definedName>
    <definedName name="___17__123Graph_F__200__D50" localSheetId="5" hidden="1">#REF!</definedName>
    <definedName name="___17__123Graph_F__200__D50" localSheetId="8" hidden="1">#REF!</definedName>
    <definedName name="___17__123Graph_F__200__D50" localSheetId="9" hidden="1">#REF!</definedName>
    <definedName name="___17__123Graph_F__200__D50" localSheetId="10" hidden="1">#REF!</definedName>
    <definedName name="___17__123Graph_F__200__D50" localSheetId="16" hidden="1">#REF!</definedName>
    <definedName name="___17__123Graph_F__200__D50" localSheetId="20" hidden="1">#REF!</definedName>
    <definedName name="___17__123Graph_F__200__D50" hidden="1">#REF!</definedName>
    <definedName name="___18___123Graph_D__200__D50" hidden="1">#REF!</definedName>
    <definedName name="___18__123Graph_X__200__BPF" localSheetId="18" hidden="1">#REF!</definedName>
    <definedName name="___18__123Graph_X__200__BPF" localSheetId="5" hidden="1">#REF!</definedName>
    <definedName name="___18__123Graph_X__200__BPF" localSheetId="8" hidden="1">#REF!</definedName>
    <definedName name="___18__123Graph_X__200__BPF" localSheetId="9" hidden="1">#REF!</definedName>
    <definedName name="___18__123Graph_X__200__BPF" localSheetId="10" hidden="1">#REF!</definedName>
    <definedName name="___18__123Graph_X__200__BPF" localSheetId="16" hidden="1">#REF!</definedName>
    <definedName name="___18__123Graph_X__200__BPF" localSheetId="20" hidden="1">#REF!</definedName>
    <definedName name="___18__123Graph_X__200__BPF" hidden="1">#REF!</definedName>
    <definedName name="___19___123Graph_E__200__BPF" hidden="1">#REF!</definedName>
    <definedName name="___19__123Graph_X__200__D50" localSheetId="18" hidden="1">#REF!</definedName>
    <definedName name="___19__123Graph_X__200__D50" localSheetId="5" hidden="1">#REF!</definedName>
    <definedName name="___19__123Graph_X__200__D50" localSheetId="8" hidden="1">#REF!</definedName>
    <definedName name="___19__123Graph_X__200__D50" localSheetId="9" hidden="1">#REF!</definedName>
    <definedName name="___19__123Graph_X__200__D50" localSheetId="10" hidden="1">#REF!</definedName>
    <definedName name="___19__123Graph_X__200__D50" localSheetId="16" hidden="1">#REF!</definedName>
    <definedName name="___19__123Graph_X__200__D50" localSheetId="20" hidden="1">#REF!</definedName>
    <definedName name="___19__123Graph_X__200__D50" hidden="1">#REF!</definedName>
    <definedName name="___2___123Graph_A__200__D50" hidden="1">#REF!</definedName>
    <definedName name="___2__123Graph_A__200__D50" localSheetId="1" hidden="1">#REF!</definedName>
    <definedName name="___2__123Graph_A__200__D50" localSheetId="18" hidden="1">#REF!</definedName>
    <definedName name="___2__123Graph_A__200__D50" localSheetId="4" hidden="1">#REF!</definedName>
    <definedName name="___2__123Graph_A__200__D50" localSheetId="5" hidden="1">#REF!</definedName>
    <definedName name="___2__123Graph_A__200__D50" localSheetId="8" hidden="1">#REF!</definedName>
    <definedName name="___2__123Graph_A__200__D50" localSheetId="9" hidden="1">#REF!</definedName>
    <definedName name="___2__123Graph_A__200__D50" localSheetId="10" hidden="1">#REF!</definedName>
    <definedName name="___2__123Graph_A__200__D50" localSheetId="16" hidden="1">#REF!</definedName>
    <definedName name="___2__123Graph_A__200__D50" localSheetId="20" hidden="1">#REF!</definedName>
    <definedName name="___2__123Graph_A__200__D50" hidden="1">#REF!</definedName>
    <definedName name="___20___123Graph_E__200__D50" hidden="1">#REF!</definedName>
    <definedName name="___20__123Graph_XEFICIENCIA_1" localSheetId="18" hidden="1">#REF!</definedName>
    <definedName name="___20__123Graph_XEFICIENCIA_1" localSheetId="5" hidden="1">#REF!</definedName>
    <definedName name="___20__123Graph_XEFICIENCIA_1" localSheetId="8" hidden="1">#REF!</definedName>
    <definedName name="___20__123Graph_XEFICIENCIA_1" localSheetId="9" hidden="1">#REF!</definedName>
    <definedName name="___20__123Graph_XEFICIENCIA_1" localSheetId="10" hidden="1">#REF!</definedName>
    <definedName name="___20__123Graph_XEFICIENCIA_1" localSheetId="16" hidden="1">#REF!</definedName>
    <definedName name="___20__123Graph_XEFICIENCIA_1" localSheetId="20" hidden="1">#REF!</definedName>
    <definedName name="___20__123Graph_XEFICIENCIA_1" hidden="1">#REF!</definedName>
    <definedName name="___21___123Graph_F__200__BPF" hidden="1">#REF!</definedName>
    <definedName name="___21__123Graph_XGRANULOMETRIA_1" localSheetId="18" hidden="1">#REF!</definedName>
    <definedName name="___21__123Graph_XGRANULOMETRIA_1" localSheetId="5" hidden="1">#REF!</definedName>
    <definedName name="___21__123Graph_XGRANULOMETRIA_1" localSheetId="8" hidden="1">#REF!</definedName>
    <definedName name="___21__123Graph_XGRANULOMETRIA_1" localSheetId="9" hidden="1">#REF!</definedName>
    <definedName name="___21__123Graph_XGRANULOMETRIA_1" localSheetId="10" hidden="1">#REF!</definedName>
    <definedName name="___21__123Graph_XGRANULOMETRIA_1" localSheetId="16" hidden="1">#REF!</definedName>
    <definedName name="___21__123Graph_XGRANULOMETRIA_1" localSheetId="20" hidden="1">#REF!</definedName>
    <definedName name="___21__123Graph_XGRANULOMETRIA_1" hidden="1">#REF!</definedName>
    <definedName name="___22___123Graph_F__200__D50" hidden="1">#REF!</definedName>
    <definedName name="___23___123Graph_X__200__BPF" hidden="1">#REF!</definedName>
    <definedName name="___24___123Graph_X__200__D50" hidden="1">#REF!</definedName>
    <definedName name="___25___123Graph_XEFICIENCIA_1" hidden="1">#REF!</definedName>
    <definedName name="___26___123Graph_XGRAFICO_1" hidden="1">#REF!</definedName>
    <definedName name="___27___123Graph_XGRAFICO_2" hidden="1">#REF!</definedName>
    <definedName name="___28___123Graph_XGRAFICO_3" hidden="1">#REF!</definedName>
    <definedName name="___29___123Graph_XGRANULOMETRIA_1" hidden="1">#REF!</definedName>
    <definedName name="___3___123Graph_AEFICIENCIA_1" hidden="1">#REF!</definedName>
    <definedName name="___3__123Graph_AEFICIENCIA_1" localSheetId="18" hidden="1">#REF!</definedName>
    <definedName name="___3__123Graph_AEFICIENCIA_1" localSheetId="5" hidden="1">#REF!</definedName>
    <definedName name="___3__123Graph_AEFICIENCIA_1" localSheetId="8" hidden="1">#REF!</definedName>
    <definedName name="___3__123Graph_AEFICIENCIA_1" localSheetId="9" hidden="1">#REF!</definedName>
    <definedName name="___3__123Graph_AEFICIENCIA_1" localSheetId="10" hidden="1">#REF!</definedName>
    <definedName name="___3__123Graph_AEFICIENCIA_1" localSheetId="16" hidden="1">#REF!</definedName>
    <definedName name="___3__123Graph_AEFICIENCIA_1" localSheetId="20" hidden="1">#REF!</definedName>
    <definedName name="___3__123Graph_AEFICIENCIA_1" hidden="1">#REF!</definedName>
    <definedName name="___30__123Graph_A__200__BPF" hidden="1">#REF!</definedName>
    <definedName name="___31__123Graph_A__200__D50" hidden="1">#REF!</definedName>
    <definedName name="___32__123Graph_AEFICIENCIA_1" hidden="1">#REF!</definedName>
    <definedName name="___33__123Graph_AGRAFICO_1" hidden="1">#REF!</definedName>
    <definedName name="___34__123Graph_AGRAFICO_2" hidden="1">#REF!</definedName>
    <definedName name="___35__123Graph_AGRAFICO_3" hidden="1">#REF!</definedName>
    <definedName name="___36__123Graph_AGRANULOMETRIA_1" hidden="1">#REF!</definedName>
    <definedName name="___37__123Graph_B__200__BPF" hidden="1">#REF!</definedName>
    <definedName name="___38__123Graph_B__200__D50" hidden="1">#REF!</definedName>
    <definedName name="___39__123Graph_BEFICIENCIA_1" hidden="1">#REF!</definedName>
    <definedName name="___4___123Graph_AGRAFICO_1" hidden="1">#REF!</definedName>
    <definedName name="___4__123Graph_AGRANULOMETRIA_1" localSheetId="18" hidden="1">#REF!</definedName>
    <definedName name="___4__123Graph_AGRANULOMETRIA_1" localSheetId="5" hidden="1">#REF!</definedName>
    <definedName name="___4__123Graph_AGRANULOMETRIA_1" localSheetId="8" hidden="1">#REF!</definedName>
    <definedName name="___4__123Graph_AGRANULOMETRIA_1" localSheetId="9" hidden="1">#REF!</definedName>
    <definedName name="___4__123Graph_AGRANULOMETRIA_1" localSheetId="10" hidden="1">#REF!</definedName>
    <definedName name="___4__123Graph_AGRANULOMETRIA_1" localSheetId="16" hidden="1">#REF!</definedName>
    <definedName name="___4__123Graph_AGRANULOMETRIA_1" localSheetId="20" hidden="1">#REF!</definedName>
    <definedName name="___4__123Graph_AGRANULOMETRIA_1" hidden="1">#REF!</definedName>
    <definedName name="___40__123Graph_BGRAFICO_2" hidden="1">#REF!</definedName>
    <definedName name="___41__123Graph_BGRANULOMETRIA_1" hidden="1">#REF!</definedName>
    <definedName name="___42__123Graph_C__200__BPF" hidden="1">#REF!</definedName>
    <definedName name="___43__123Graph_C__200__D50" hidden="1">#REF!</definedName>
    <definedName name="___44__123Graph_CGRAFICO_2" hidden="1">#REF!</definedName>
    <definedName name="___45__123Graph_CGRANULOMETRIA_1" hidden="1">#REF!</definedName>
    <definedName name="___46__123Graph_D__200__BPF" hidden="1">#REF!</definedName>
    <definedName name="___47__123Graph_D__200__D50" hidden="1">#REF!</definedName>
    <definedName name="___48__123Graph_E__200__BPF" hidden="1">#REF!</definedName>
    <definedName name="___49__123Graph_E__200__D50" hidden="1">#REF!</definedName>
    <definedName name="___5___123Graph_AGRAFICO_2" hidden="1">#REF!</definedName>
    <definedName name="___5__123Graph_B__200__BPF" localSheetId="18" hidden="1">#REF!</definedName>
    <definedName name="___5__123Graph_B__200__BPF" localSheetId="5" hidden="1">#REF!</definedName>
    <definedName name="___5__123Graph_B__200__BPF" localSheetId="8" hidden="1">#REF!</definedName>
    <definedName name="___5__123Graph_B__200__BPF" localSheetId="9" hidden="1">#REF!</definedName>
    <definedName name="___5__123Graph_B__200__BPF" localSheetId="10" hidden="1">#REF!</definedName>
    <definedName name="___5__123Graph_B__200__BPF" localSheetId="16" hidden="1">#REF!</definedName>
    <definedName name="___5__123Graph_B__200__BPF" localSheetId="20" hidden="1">#REF!</definedName>
    <definedName name="___5__123Graph_B__200__BPF" hidden="1">#REF!</definedName>
    <definedName name="___50__123Graph_F__200__BPF" hidden="1">#REF!</definedName>
    <definedName name="___51__123Graph_F__200__D50" hidden="1">#REF!</definedName>
    <definedName name="___52__123Graph_X__200__BPF" hidden="1">#REF!</definedName>
    <definedName name="___53__123Graph_X__200__D50" hidden="1">#REF!</definedName>
    <definedName name="___54__123Graph_XEFICIENCIA_1" hidden="1">#REF!</definedName>
    <definedName name="___55__123Graph_XGRAFICO_1" hidden="1">#REF!</definedName>
    <definedName name="___56__123Graph_XGRAFICO_2" hidden="1">#REF!</definedName>
    <definedName name="___57__123Graph_XGRAFICO_3" hidden="1">#REF!</definedName>
    <definedName name="___58__123Graph_XGRANULOMETRIA_1" hidden="1">#REF!</definedName>
    <definedName name="___6___123Graph_AGRAFICO_3" hidden="1">#REF!</definedName>
    <definedName name="___6__123Graph_B__200__D50" localSheetId="18" hidden="1">#REF!</definedName>
    <definedName name="___6__123Graph_B__200__D50" localSheetId="5" hidden="1">#REF!</definedName>
    <definedName name="___6__123Graph_B__200__D50" localSheetId="8" hidden="1">#REF!</definedName>
    <definedName name="___6__123Graph_B__200__D50" localSheetId="9" hidden="1">#REF!</definedName>
    <definedName name="___6__123Graph_B__200__D50" localSheetId="10" hidden="1">#REF!</definedName>
    <definedName name="___6__123Graph_B__200__D50" localSheetId="16" hidden="1">#REF!</definedName>
    <definedName name="___6__123Graph_B__200__D50" localSheetId="20" hidden="1">#REF!</definedName>
    <definedName name="___6__123Graph_B__200__D50" hidden="1">#REF!</definedName>
    <definedName name="___7___123Graph_AGRANULOMETRIA_1" hidden="1">#REF!</definedName>
    <definedName name="___7__123Graph_BEFICIENCIA_1" localSheetId="18" hidden="1">#REF!</definedName>
    <definedName name="___7__123Graph_BEFICIENCIA_1" localSheetId="5" hidden="1">#REF!</definedName>
    <definedName name="___7__123Graph_BEFICIENCIA_1" localSheetId="8" hidden="1">#REF!</definedName>
    <definedName name="___7__123Graph_BEFICIENCIA_1" localSheetId="9" hidden="1">#REF!</definedName>
    <definedName name="___7__123Graph_BEFICIENCIA_1" localSheetId="10" hidden="1">#REF!</definedName>
    <definedName name="___7__123Graph_BEFICIENCIA_1" localSheetId="16" hidden="1">#REF!</definedName>
    <definedName name="___7__123Graph_BEFICIENCIA_1" localSheetId="20" hidden="1">#REF!</definedName>
    <definedName name="___7__123Graph_BEFICIENCIA_1" hidden="1">#REF!</definedName>
    <definedName name="___8___123Graph_B__200__BPF" hidden="1">#REF!</definedName>
    <definedName name="___8__123Graph_BGRANULOMETRIA_1" localSheetId="18" hidden="1">#REF!</definedName>
    <definedName name="___8__123Graph_BGRANULOMETRIA_1" localSheetId="5" hidden="1">#REF!</definedName>
    <definedName name="___8__123Graph_BGRANULOMETRIA_1" localSheetId="8" hidden="1">#REF!</definedName>
    <definedName name="___8__123Graph_BGRANULOMETRIA_1" localSheetId="9" hidden="1">#REF!</definedName>
    <definedName name="___8__123Graph_BGRANULOMETRIA_1" localSheetId="10" hidden="1">#REF!</definedName>
    <definedName name="___8__123Graph_BGRANULOMETRIA_1" localSheetId="16" hidden="1">#REF!</definedName>
    <definedName name="___8__123Graph_BGRANULOMETRIA_1" localSheetId="20" hidden="1">#REF!</definedName>
    <definedName name="___8__123Graph_BGRANULOMETRIA_1" hidden="1">#REF!</definedName>
    <definedName name="___9___123Graph_B__200__D50" hidden="1">#REF!</definedName>
    <definedName name="___9__123Graph_C__200__BPF" localSheetId="18" hidden="1">#REF!</definedName>
    <definedName name="___9__123Graph_C__200__BPF" localSheetId="5" hidden="1">#REF!</definedName>
    <definedName name="___9__123Graph_C__200__BPF" localSheetId="8" hidden="1">#REF!</definedName>
    <definedName name="___9__123Graph_C__200__BPF" localSheetId="9" hidden="1">#REF!</definedName>
    <definedName name="___9__123Graph_C__200__BPF" localSheetId="10" hidden="1">#REF!</definedName>
    <definedName name="___9__123Graph_C__200__BPF" localSheetId="16" hidden="1">#REF!</definedName>
    <definedName name="___9__123Graph_C__200__BPF" localSheetId="20" hidden="1">#REF!</definedName>
    <definedName name="___9__123Graph_C__200__BPF" hidden="1">#REF!</definedName>
    <definedName name="___a129" localSheetId="10" hidden="1">{"Offgrid",#N/A,FALSE,"OFFGRID";"Region",#N/A,FALSE,"REGION";"Offgrid -2",#N/A,FALSE,"OFFGRID";"WTP",#N/A,FALSE,"WTP";"WTP -2",#N/A,FALSE,"WTP";"Project",#N/A,FALSE,"PROJECT";"Summary -2",#N/A,FALSE,"SUMMARY"}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10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q1" localSheetId="1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aq1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aq1" localSheetId="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aq1" localSheetId="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aq1" localSheetId="9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aq1" localSheetId="1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aq1" localSheetId="1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aq1" localSheetId="2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ECO05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ECO05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ECO05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ECO05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ECO05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ECO052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ECO05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ECO05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equ1" localSheetId="1" hidden="1">{#N/A,#N/A,TRUE,"Est. de Fact.";#N/A,#N/A,TRUE,"Capitulo 19";#N/A,#N/A,TRUE,"Proyecto P855"}</definedName>
    <definedName name="___equ1" localSheetId="18" hidden="1">{#N/A,#N/A,TRUE,"Est. de Fact.";#N/A,#N/A,TRUE,"Capitulo 19";#N/A,#N/A,TRUE,"Proyecto P855"}</definedName>
    <definedName name="___equ1" localSheetId="4" hidden="1">{#N/A,#N/A,TRUE,"Est. de Fact.";#N/A,#N/A,TRUE,"Capitulo 19";#N/A,#N/A,TRUE,"Proyecto P855"}</definedName>
    <definedName name="___equ1" localSheetId="5" hidden="1">{#N/A,#N/A,TRUE,"Est. de Fact.";#N/A,#N/A,TRUE,"Capitulo 19";#N/A,#N/A,TRUE,"Proyecto P855"}</definedName>
    <definedName name="___equ1" localSheetId="8" hidden="1">{#N/A,#N/A,TRUE,"Est. de Fact.";#N/A,#N/A,TRUE,"Capitulo 19";#N/A,#N/A,TRUE,"Proyecto P855"}</definedName>
    <definedName name="___equ1" localSheetId="9" hidden="1">{#N/A,#N/A,TRUE,"Est. de Fact.";#N/A,#N/A,TRUE,"Capitulo 19";#N/A,#N/A,TRUE,"Proyecto P855"}</definedName>
    <definedName name="___equ1" localSheetId="10" hidden="1">{#N/A,#N/A,TRUE,"Est. de Fact.";#N/A,#N/A,TRUE,"Capitulo 19";#N/A,#N/A,TRUE,"Proyecto P855"}</definedName>
    <definedName name="___equ1" localSheetId="16" hidden="1">{#N/A,#N/A,TRUE,"Est. de Fact.";#N/A,#N/A,TRUE,"Capitulo 19";#N/A,#N/A,TRUE,"Proyecto P855"}</definedName>
    <definedName name="___equ1" localSheetId="14" hidden="1">{#N/A,#N/A,TRUE,"Est. de Fact.";#N/A,#N/A,TRUE,"Capitulo 19";#N/A,#N/A,TRUE,"Proyecto P855"}</definedName>
    <definedName name="___equ1" localSheetId="21" hidden="1">{#N/A,#N/A,TRUE,"Est. de Fact.";#N/A,#N/A,TRUE,"Capitulo 19";#N/A,#N/A,TRUE,"Proyecto P855"}</definedName>
    <definedName name="___equ1" localSheetId="20" hidden="1">{#N/A,#N/A,TRUE,"Est. de Fact.";#N/A,#N/A,TRUE,"Capitulo 19";#N/A,#N/A,TRUE,"Proyecto P855"}</definedName>
    <definedName name="___equ1" hidden="1">{#N/A,#N/A,TRUE,"Est. de Fact.";#N/A,#N/A,TRUE,"Capitulo 19";#N/A,#N/A,TRUE,"Proyecto P855"}</definedName>
    <definedName name="___evidencia" localSheetId="10" hidden="1">{#N/A,#N/A,FALSE,"Total_OC015";#N/A,#N/A,FALSE,"ADMIN";#N/A,#N/A,FALSE,"PROCES";#N/A,#N/A,FALSE,"mecan";#N/A,#N/A,FALSE,"civil";#N/A,#N/A,FALSE,"CAÑER";#N/A,#N/A,FALSE,"ELEC";#N/A,#N/A,FALSE,"INSTR"}</definedName>
    <definedName name="___evidencia" hidden="1">{#N/A,#N/A,FALSE,"Total_OC015";#N/A,#N/A,FALSE,"ADMIN";#N/A,#N/A,FALSE,"PROCES";#N/A,#N/A,FALSE,"mecan";#N/A,#N/A,FALSE,"civil";#N/A,#N/A,FALSE,"CAÑER";#N/A,#N/A,FALSE,"ELEC";#N/A,#N/A,FALSE,"INSTR"}</definedName>
    <definedName name="___F" localSheetId="18" hidden="1">{#N/A,#N/A,FALSE,"Total_OC015";#N/A,#N/A,FALSE,"ADMIN";#N/A,#N/A,FALSE,"PROCES";#N/A,#N/A,FALSE,"mecan";#N/A,#N/A,FALSE,"civil";#N/A,#N/A,FALSE,"CAÑER";#N/A,#N/A,FALSE,"ELEC";#N/A,#N/A,FALSE,"INSTR"}</definedName>
    <definedName name="___F" localSheetId="4" hidden="1">{#N/A,#N/A,FALSE,"Total_OC015";#N/A,#N/A,FALSE,"ADMIN";#N/A,#N/A,FALSE,"PROCES";#N/A,#N/A,FALSE,"mecan";#N/A,#N/A,FALSE,"civil";#N/A,#N/A,FALSE,"CAÑER";#N/A,#N/A,FALSE,"ELEC";#N/A,#N/A,FALSE,"INSTR"}</definedName>
    <definedName name="___F" localSheetId="5" hidden="1">{#N/A,#N/A,FALSE,"Total_OC015";#N/A,#N/A,FALSE,"ADMIN";#N/A,#N/A,FALSE,"PROCES";#N/A,#N/A,FALSE,"mecan";#N/A,#N/A,FALSE,"civil";#N/A,#N/A,FALSE,"CAÑER";#N/A,#N/A,FALSE,"ELEC";#N/A,#N/A,FALSE,"INSTR"}</definedName>
    <definedName name="___F" localSheetId="8" hidden="1">{#N/A,#N/A,FALSE,"Total_OC015";#N/A,#N/A,FALSE,"ADMIN";#N/A,#N/A,FALSE,"PROCES";#N/A,#N/A,FALSE,"mecan";#N/A,#N/A,FALSE,"civil";#N/A,#N/A,FALSE,"CAÑER";#N/A,#N/A,FALSE,"ELEC";#N/A,#N/A,FALSE,"INSTR"}</definedName>
    <definedName name="___F" localSheetId="9" hidden="1">{#N/A,#N/A,FALSE,"Total_OC015";#N/A,#N/A,FALSE,"ADMIN";#N/A,#N/A,FALSE,"PROCES";#N/A,#N/A,FALSE,"mecan";#N/A,#N/A,FALSE,"civil";#N/A,#N/A,FALSE,"CAÑER";#N/A,#N/A,FALSE,"ELEC";#N/A,#N/A,FALSE,"INSTR"}</definedName>
    <definedName name="___F" localSheetId="10" hidden="1">{#N/A,#N/A,FALSE,"Total_OC015";#N/A,#N/A,FALSE,"ADMIN";#N/A,#N/A,FALSE,"PROCES";#N/A,#N/A,FALSE,"mecan";#N/A,#N/A,FALSE,"civil";#N/A,#N/A,FALSE,"CAÑER";#N/A,#N/A,FALSE,"ELEC";#N/A,#N/A,FALSE,"INSTR"}</definedName>
    <definedName name="___F" localSheetId="16" hidden="1">{#N/A,#N/A,FALSE,"Total_OC015";#N/A,#N/A,FALSE,"ADMIN";#N/A,#N/A,FALSE,"PROCES";#N/A,#N/A,FALSE,"mecan";#N/A,#N/A,FALSE,"civil";#N/A,#N/A,FALSE,"CAÑER";#N/A,#N/A,FALSE,"ELEC";#N/A,#N/A,FALSE,"INSTR"}</definedName>
    <definedName name="___F" localSheetId="20" hidden="1">{#N/A,#N/A,FALSE,"Total_OC015";#N/A,#N/A,FALSE,"ADMIN";#N/A,#N/A,FALSE,"PROCES";#N/A,#N/A,FALSE,"mecan";#N/A,#N/A,FALSE,"civil";#N/A,#N/A,FALSE,"CAÑER";#N/A,#N/A,FALSE,"ELEC";#N/A,#N/A,FALSE,"INSTR"}</definedName>
    <definedName name="___F" hidden="1">{#N/A,#N/A,FALSE,"Total_OC015";#N/A,#N/A,FALSE,"ADMIN";#N/A,#N/A,FALSE,"PROCES";#N/A,#N/A,FALSE,"mecan";#N/A,#N/A,FALSE,"civil";#N/A,#N/A,FALSE,"CAÑER";#N/A,#N/A,FALSE,"ELEC";#N/A,#N/A,FALSE,"INSTR"}</definedName>
    <definedName name="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1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1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1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1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1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1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1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1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1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1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1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1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1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1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1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1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1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1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1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1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gl1" localSheetId="1" hidden="1">{#N/A,#N/A,FALSE,"Total_OC015";#N/A,#N/A,FALSE,"ADMIN";#N/A,#N/A,FALSE,"PROCES";#N/A,#N/A,FALSE,"mecan";#N/A,#N/A,FALSE,"civil";#N/A,#N/A,FALSE,"CAÑER";#N/A,#N/A,FALSE,"ELEC";#N/A,#N/A,FALSE,"INSTR"}</definedName>
    <definedName name="___gl1" localSheetId="18" hidden="1">{#N/A,#N/A,FALSE,"Total_OC015";#N/A,#N/A,FALSE,"ADMIN";#N/A,#N/A,FALSE,"PROCES";#N/A,#N/A,FALSE,"mecan";#N/A,#N/A,FALSE,"civil";#N/A,#N/A,FALSE,"CAÑER";#N/A,#N/A,FALSE,"ELEC";#N/A,#N/A,FALSE,"INSTR"}</definedName>
    <definedName name="___gl1" localSheetId="4" hidden="1">{#N/A,#N/A,FALSE,"Total_OC015";#N/A,#N/A,FALSE,"ADMIN";#N/A,#N/A,FALSE,"PROCES";#N/A,#N/A,FALSE,"mecan";#N/A,#N/A,FALSE,"civil";#N/A,#N/A,FALSE,"CAÑER";#N/A,#N/A,FALSE,"ELEC";#N/A,#N/A,FALSE,"INSTR"}</definedName>
    <definedName name="___gl1" localSheetId="5" hidden="1">{#N/A,#N/A,FALSE,"Total_OC015";#N/A,#N/A,FALSE,"ADMIN";#N/A,#N/A,FALSE,"PROCES";#N/A,#N/A,FALSE,"mecan";#N/A,#N/A,FALSE,"civil";#N/A,#N/A,FALSE,"CAÑER";#N/A,#N/A,FALSE,"ELEC";#N/A,#N/A,FALSE,"INSTR"}</definedName>
    <definedName name="___gl1" localSheetId="8" hidden="1">{#N/A,#N/A,FALSE,"Total_OC015";#N/A,#N/A,FALSE,"ADMIN";#N/A,#N/A,FALSE,"PROCES";#N/A,#N/A,FALSE,"mecan";#N/A,#N/A,FALSE,"civil";#N/A,#N/A,FALSE,"CAÑER";#N/A,#N/A,FALSE,"ELEC";#N/A,#N/A,FALSE,"INSTR"}</definedName>
    <definedName name="___gl1" localSheetId="9" hidden="1">{#N/A,#N/A,FALSE,"Total_OC015";#N/A,#N/A,FALSE,"ADMIN";#N/A,#N/A,FALSE,"PROCES";#N/A,#N/A,FALSE,"mecan";#N/A,#N/A,FALSE,"civil";#N/A,#N/A,FALSE,"CAÑER";#N/A,#N/A,FALSE,"ELEC";#N/A,#N/A,FALSE,"INSTR"}</definedName>
    <definedName name="___gl1" localSheetId="10" hidden="1">{#N/A,#N/A,FALSE,"Total_OC015";#N/A,#N/A,FALSE,"ADMIN";#N/A,#N/A,FALSE,"PROCES";#N/A,#N/A,FALSE,"mecan";#N/A,#N/A,FALSE,"civil";#N/A,#N/A,FALSE,"CAÑER";#N/A,#N/A,FALSE,"ELEC";#N/A,#N/A,FALSE,"INSTR"}</definedName>
    <definedName name="___gl1" localSheetId="16" hidden="1">{#N/A,#N/A,FALSE,"Total_OC015";#N/A,#N/A,FALSE,"ADMIN";#N/A,#N/A,FALSE,"PROCES";#N/A,#N/A,FALSE,"mecan";#N/A,#N/A,FALSE,"civil";#N/A,#N/A,FALSE,"CAÑER";#N/A,#N/A,FALSE,"ELEC";#N/A,#N/A,FALSE,"INSTR"}</definedName>
    <definedName name="___gl1" localSheetId="14" hidden="1">{#N/A,#N/A,FALSE,"Total_OC015";#N/A,#N/A,FALSE,"ADMIN";#N/A,#N/A,FALSE,"PROCES";#N/A,#N/A,FALSE,"mecan";#N/A,#N/A,FALSE,"civil";#N/A,#N/A,FALSE,"CAÑER";#N/A,#N/A,FALSE,"ELEC";#N/A,#N/A,FALSE,"INSTR"}</definedName>
    <definedName name="___gl1" localSheetId="21" hidden="1">{#N/A,#N/A,FALSE,"Total_OC015";#N/A,#N/A,FALSE,"ADMIN";#N/A,#N/A,FALSE,"PROCES";#N/A,#N/A,FALSE,"mecan";#N/A,#N/A,FALSE,"civil";#N/A,#N/A,FALSE,"CAÑER";#N/A,#N/A,FALSE,"ELEC";#N/A,#N/A,FALSE,"INSTR"}</definedName>
    <definedName name="___gl1" localSheetId="20" hidden="1">{#N/A,#N/A,FALSE,"Total_OC015";#N/A,#N/A,FALSE,"ADMIN";#N/A,#N/A,FALSE,"PROCES";#N/A,#N/A,FALSE,"mecan";#N/A,#N/A,FALSE,"civil";#N/A,#N/A,FALSE,"CAÑER";#N/A,#N/A,FALSE,"ELEC";#N/A,#N/A,FALSE,"INSTR"}</definedName>
    <definedName name="___gl1" hidden="1">{#N/A,#N/A,FALSE,"Total_OC015";#N/A,#N/A,FALSE,"ADMIN";#N/A,#N/A,FALSE,"PROCES";#N/A,#N/A,FALSE,"mecan";#N/A,#N/A,FALSE,"civil";#N/A,#N/A,FALSE,"CAÑER";#N/A,#N/A,FALSE,"ELEC";#N/A,#N/A,FALSE,"INSTR"}</definedName>
    <definedName name="___Goi8" localSheetId="10" hidden="1">{"'Sheet1'!$L$16"}</definedName>
    <definedName name="___Goi8" hidden="1">{"'Sheet1'!$L$16"}</definedName>
    <definedName name="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1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1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2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2" localSheetId="1" hidden="1">{"FlujoGastos",#N/A,FALSE,"Base";"FlujoGastos",#N/A,FALSE,"Buzón Tren";"FlujoGastos",#N/A,FALSE,"Buzón Camión";"FlujoGastos",#N/A,FALSE,"LHD Camión";"FlujoGastos",#N/A,FALSE,"Cámara Camión"}</definedName>
    <definedName name="___kk2" localSheetId="18" hidden="1">{"FlujoGastos",#N/A,FALSE,"Base";"FlujoGastos",#N/A,FALSE,"Buzón Tren";"FlujoGastos",#N/A,FALSE,"Buzón Camión";"FlujoGastos",#N/A,FALSE,"LHD Camión";"FlujoGastos",#N/A,FALSE,"Cámara Camión"}</definedName>
    <definedName name="___kk2" localSheetId="4" hidden="1">{"FlujoGastos",#N/A,FALSE,"Base";"FlujoGastos",#N/A,FALSE,"Buzón Tren";"FlujoGastos",#N/A,FALSE,"Buzón Camión";"FlujoGastos",#N/A,FALSE,"LHD Camión";"FlujoGastos",#N/A,FALSE,"Cámara Camión"}</definedName>
    <definedName name="___kk2" localSheetId="5" hidden="1">{"FlujoGastos",#N/A,FALSE,"Base";"FlujoGastos",#N/A,FALSE,"Buzón Tren";"FlujoGastos",#N/A,FALSE,"Buzón Camión";"FlujoGastos",#N/A,FALSE,"LHD Camión";"FlujoGastos",#N/A,FALSE,"Cámara Camión"}</definedName>
    <definedName name="___kk2" localSheetId="8" hidden="1">{"FlujoGastos",#N/A,FALSE,"Base";"FlujoGastos",#N/A,FALSE,"Buzón Tren";"FlujoGastos",#N/A,FALSE,"Buzón Camión";"FlujoGastos",#N/A,FALSE,"LHD Camión";"FlujoGastos",#N/A,FALSE,"Cámara Camión"}</definedName>
    <definedName name="___kk2" localSheetId="9" hidden="1">{"FlujoGastos",#N/A,FALSE,"Base";"FlujoGastos",#N/A,FALSE,"Buzón Tren";"FlujoGastos",#N/A,FALSE,"Buzón Camión";"FlujoGastos",#N/A,FALSE,"LHD Camión";"FlujoGastos",#N/A,FALSE,"Cámara Camión"}</definedName>
    <definedName name="___kk2" localSheetId="10" hidden="1">{"FlujoGastos",#N/A,FALSE,"Base";"FlujoGastos",#N/A,FALSE,"Buzón Tren";"FlujoGastos",#N/A,FALSE,"Buzón Camión";"FlujoGastos",#N/A,FALSE,"LHD Camión";"FlujoGastos",#N/A,FALSE,"Cámara Camión"}</definedName>
    <definedName name="___kk2" localSheetId="16" hidden="1">{"FlujoGastos",#N/A,FALSE,"Base";"FlujoGastos",#N/A,FALSE,"Buzón Tren";"FlujoGastos",#N/A,FALSE,"Buzón Camión";"FlujoGastos",#N/A,FALSE,"LHD Camión";"FlujoGastos",#N/A,FALSE,"Cámara Camión"}</definedName>
    <definedName name="___kk2" localSheetId="14" hidden="1">{"FlujoGastos",#N/A,FALSE,"Base";"FlujoGastos",#N/A,FALSE,"Buzón Tren";"FlujoGastos",#N/A,FALSE,"Buzón Camión";"FlujoGastos",#N/A,FALSE,"LHD Camión";"FlujoGastos",#N/A,FALSE,"Cámara Camión"}</definedName>
    <definedName name="___kk2" localSheetId="21" hidden="1">{"FlujoGastos",#N/A,FALSE,"Base";"FlujoGastos",#N/A,FALSE,"Buzón Tren";"FlujoGastos",#N/A,FALSE,"Buzón Camión";"FlujoGastos",#N/A,FALSE,"LHD Camión";"FlujoGastos",#N/A,FALSE,"Cámara Camión"}</definedName>
    <definedName name="___kk2" localSheetId="20" hidden="1">{"FlujoGastos",#N/A,FALSE,"Base";"FlujoGastos",#N/A,FALSE,"Buzón Tren";"FlujoGastos",#N/A,FALSE,"Buzón Camión";"FlujoGastos",#N/A,FALSE,"LHD Camión";"FlujoGastos",#N/A,FALSE,"Cámara Camión"}</definedName>
    <definedName name="___kk2" hidden="1">{"FlujoGastos",#N/A,FALSE,"Base";"FlujoGastos",#N/A,FALSE,"Buzón Tren";"FlujoGastos",#N/A,FALSE,"Buzón Camión";"FlujoGastos",#N/A,FALSE,"LHD Camión";"FlujoGastos",#N/A,FALSE,"Cámara Camión"}</definedName>
    <definedName name="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1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1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2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4" localSheetId="1" hidden="1">{"desarrollo",#N/A,FALSE,"Cámara Camión";"resumen",#N/A,FALSE,"Cámara Camión";"eqprod",#N/A,FALSE,"Cámara Camión"}</definedName>
    <definedName name="___kk4" localSheetId="18" hidden="1">{"desarrollo",#N/A,FALSE,"Cámara Camión";"resumen",#N/A,FALSE,"Cámara Camión";"eqprod",#N/A,FALSE,"Cámara Camión"}</definedName>
    <definedName name="___kk4" localSheetId="4" hidden="1">{"desarrollo",#N/A,FALSE,"Cámara Camión";"resumen",#N/A,FALSE,"Cámara Camión";"eqprod",#N/A,FALSE,"Cámara Camión"}</definedName>
    <definedName name="___kk4" localSheetId="5" hidden="1">{"desarrollo",#N/A,FALSE,"Cámara Camión";"resumen",#N/A,FALSE,"Cámara Camión";"eqprod",#N/A,FALSE,"Cámara Camión"}</definedName>
    <definedName name="___kk4" localSheetId="8" hidden="1">{"desarrollo",#N/A,FALSE,"Cámara Camión";"resumen",#N/A,FALSE,"Cámara Camión";"eqprod",#N/A,FALSE,"Cámara Camión"}</definedName>
    <definedName name="___kk4" localSheetId="9" hidden="1">{"desarrollo",#N/A,FALSE,"Cámara Camión";"resumen",#N/A,FALSE,"Cámara Camión";"eqprod",#N/A,FALSE,"Cámara Camión"}</definedName>
    <definedName name="___kk4" localSheetId="10" hidden="1">{"desarrollo",#N/A,FALSE,"Cámara Camión";"resumen",#N/A,FALSE,"Cámara Camión";"eqprod",#N/A,FALSE,"Cámara Camión"}</definedName>
    <definedName name="___kk4" localSheetId="16" hidden="1">{"desarrollo",#N/A,FALSE,"Cámara Camión";"resumen",#N/A,FALSE,"Cámara Camión";"eqprod",#N/A,FALSE,"Cámara Camión"}</definedName>
    <definedName name="___kk4" localSheetId="14" hidden="1">{"desarrollo",#N/A,FALSE,"Cámara Camión";"resumen",#N/A,FALSE,"Cámara Camión";"eqprod",#N/A,FALSE,"Cámara Camión"}</definedName>
    <definedName name="___kk4" localSheetId="21" hidden="1">{"desarrollo",#N/A,FALSE,"Cámara Camión";"resumen",#N/A,FALSE,"Cámara Camión";"eqprod",#N/A,FALSE,"Cámara Camión"}</definedName>
    <definedName name="___kk4" localSheetId="20" hidden="1">{"desarrollo",#N/A,FALSE,"Cámara Camión";"resumen",#N/A,FALSE,"Cámara Camión";"eqprod",#N/A,FALSE,"Cámara Camión"}</definedName>
    <definedName name="___kk4" hidden="1">{"desarrollo",#N/A,FALSE,"Cámara Camión";"resumen",#N/A,FALSE,"Cámara Camión";"eqprod",#N/A,FALSE,"Cámara Camión"}</definedName>
    <definedName name="___Lan1" localSheetId="10" hidden="1">{"'Sheet1'!$L$16"}</definedName>
    <definedName name="___Lan1" hidden="1">{"'Sheet1'!$L$16"}</definedName>
    <definedName name="___LAN3" localSheetId="10" hidden="1">{"'Sheet1'!$L$16"}</definedName>
    <definedName name="___LAN3" hidden="1">{"'Sheet1'!$L$16"}</definedName>
    <definedName name="___lot1" localSheetId="1" hidden="1">{#N/A,#N/A,FALSE,"Total_OC015";#N/A,#N/A,FALSE,"ADMIN";#N/A,#N/A,FALSE,"PROCES";#N/A,#N/A,FALSE,"mecan";#N/A,#N/A,FALSE,"civil";#N/A,#N/A,FALSE,"CAÑER";#N/A,#N/A,FALSE,"ELEC";#N/A,#N/A,FALSE,"INSTR"}</definedName>
    <definedName name="___lot1" localSheetId="18" hidden="1">{#N/A,#N/A,FALSE,"Total_OC015";#N/A,#N/A,FALSE,"ADMIN";#N/A,#N/A,FALSE,"PROCES";#N/A,#N/A,FALSE,"mecan";#N/A,#N/A,FALSE,"civil";#N/A,#N/A,FALSE,"CAÑER";#N/A,#N/A,FALSE,"ELEC";#N/A,#N/A,FALSE,"INSTR"}</definedName>
    <definedName name="___lot1" localSheetId="4" hidden="1">{#N/A,#N/A,FALSE,"Total_OC015";#N/A,#N/A,FALSE,"ADMIN";#N/A,#N/A,FALSE,"PROCES";#N/A,#N/A,FALSE,"mecan";#N/A,#N/A,FALSE,"civil";#N/A,#N/A,FALSE,"CAÑER";#N/A,#N/A,FALSE,"ELEC";#N/A,#N/A,FALSE,"INSTR"}</definedName>
    <definedName name="___lot1" localSheetId="5" hidden="1">{#N/A,#N/A,FALSE,"Total_OC015";#N/A,#N/A,FALSE,"ADMIN";#N/A,#N/A,FALSE,"PROCES";#N/A,#N/A,FALSE,"mecan";#N/A,#N/A,FALSE,"civil";#N/A,#N/A,FALSE,"CAÑER";#N/A,#N/A,FALSE,"ELEC";#N/A,#N/A,FALSE,"INSTR"}</definedName>
    <definedName name="___lot1" localSheetId="8" hidden="1">{#N/A,#N/A,FALSE,"Total_OC015";#N/A,#N/A,FALSE,"ADMIN";#N/A,#N/A,FALSE,"PROCES";#N/A,#N/A,FALSE,"mecan";#N/A,#N/A,FALSE,"civil";#N/A,#N/A,FALSE,"CAÑER";#N/A,#N/A,FALSE,"ELEC";#N/A,#N/A,FALSE,"INSTR"}</definedName>
    <definedName name="___lot1" localSheetId="9" hidden="1">{#N/A,#N/A,FALSE,"Total_OC015";#N/A,#N/A,FALSE,"ADMIN";#N/A,#N/A,FALSE,"PROCES";#N/A,#N/A,FALSE,"mecan";#N/A,#N/A,FALSE,"civil";#N/A,#N/A,FALSE,"CAÑER";#N/A,#N/A,FALSE,"ELEC";#N/A,#N/A,FALSE,"INSTR"}</definedName>
    <definedName name="___lot1" localSheetId="10" hidden="1">{#N/A,#N/A,FALSE,"Total_OC015";#N/A,#N/A,FALSE,"ADMIN";#N/A,#N/A,FALSE,"PROCES";#N/A,#N/A,FALSE,"mecan";#N/A,#N/A,FALSE,"civil";#N/A,#N/A,FALSE,"CAÑER";#N/A,#N/A,FALSE,"ELEC";#N/A,#N/A,FALSE,"INSTR"}</definedName>
    <definedName name="___lot1" localSheetId="16" hidden="1">{#N/A,#N/A,FALSE,"Total_OC015";#N/A,#N/A,FALSE,"ADMIN";#N/A,#N/A,FALSE,"PROCES";#N/A,#N/A,FALSE,"mecan";#N/A,#N/A,FALSE,"civil";#N/A,#N/A,FALSE,"CAÑER";#N/A,#N/A,FALSE,"ELEC";#N/A,#N/A,FALSE,"INSTR"}</definedName>
    <definedName name="___lot1" localSheetId="14" hidden="1">{#N/A,#N/A,FALSE,"Total_OC015";#N/A,#N/A,FALSE,"ADMIN";#N/A,#N/A,FALSE,"PROCES";#N/A,#N/A,FALSE,"mecan";#N/A,#N/A,FALSE,"civil";#N/A,#N/A,FALSE,"CAÑER";#N/A,#N/A,FALSE,"ELEC";#N/A,#N/A,FALSE,"INSTR"}</definedName>
    <definedName name="___lot1" localSheetId="21" hidden="1">{#N/A,#N/A,FALSE,"Total_OC015";#N/A,#N/A,FALSE,"ADMIN";#N/A,#N/A,FALSE,"PROCES";#N/A,#N/A,FALSE,"mecan";#N/A,#N/A,FALSE,"civil";#N/A,#N/A,FALSE,"CAÑER";#N/A,#N/A,FALSE,"ELEC";#N/A,#N/A,FALSE,"INSTR"}</definedName>
    <definedName name="___lot1" localSheetId="20" hidden="1">{#N/A,#N/A,FALSE,"Total_OC015";#N/A,#N/A,FALSE,"ADMIN";#N/A,#N/A,FALSE,"PROCES";#N/A,#N/A,FALSE,"mecan";#N/A,#N/A,FALSE,"civil";#N/A,#N/A,FALSE,"CAÑER";#N/A,#N/A,FALSE,"ELEC";#N/A,#N/A,FALSE,"INSTR"}</definedName>
    <definedName name="___lot1" hidden="1">{#N/A,#N/A,FALSE,"Total_OC015";#N/A,#N/A,FALSE,"ADMIN";#N/A,#N/A,FALSE,"PROCES";#N/A,#N/A,FALSE,"mecan";#N/A,#N/A,FALSE,"civil";#N/A,#N/A,FALSE,"CAÑER";#N/A,#N/A,FALSE,"ELEC";#N/A,#N/A,FALSE,"INSTR"}</definedName>
    <definedName name="___PA3" localSheetId="10" hidden="1">{"'Sheet1'!$L$16"}</definedName>
    <definedName name="___PA3" hidden="1">{"'Sheet1'!$L$16"}</definedName>
    <definedName name="___q1" localSheetId="1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q1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q1" localSheetId="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q1" localSheetId="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q1" localSheetId="9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q1" localSheetId="1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q1" localSheetId="1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q1" localSheetId="2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r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r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r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r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r" localSheetId="9" hidden="1">{#N/A,#N/A,FALSE,"Total_OC015";#N/A,#N/A,FALSE,"ADMIN";#N/A,#N/A,FALSE,"PROCES";#N/A,#N/A,FALSE,"mecan";#N/A,#N/A,FALSE,"civil";#N/A,#N/A,FALSE,"CAÑER";#N/A,#N/A,FALSE,"ELEC";#N/A,#N/A,FALSE,"INSTR"}</definedName>
    <definedName name="___r" localSheetId="10" hidden="1">{#N/A,#N/A,FALSE,"Total_OC015";#N/A,#N/A,FALSE,"ADMIN";#N/A,#N/A,FALSE,"PROCES";#N/A,#N/A,FALSE,"mecan";#N/A,#N/A,FALSE,"civil";#N/A,#N/A,FALSE,"CAÑER";#N/A,#N/A,FALSE,"ELEC";#N/A,#N/A,FALSE,"INSTR"}</definedName>
    <definedName name="___r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r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r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r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res1_1" localSheetId="10" hidden="1">{"MO(BASE)",#N/A,FALSE,"MO(BASE)";"MO(BASE)1",#N/A,FALSE,"MO(BASE)";"MO(BASE)2",#N/A,FALSE,"MO(BASE)"}</definedName>
    <definedName name="___res1_1" hidden="1">{"MO(BASE)",#N/A,FALSE,"MO(BASE)";"MO(BASE)1",#N/A,FALSE,"MO(BASE)";"MO(BASE)2",#N/A,FALSE,"MO(BASE)"}</definedName>
    <definedName name="___res1_1_1" localSheetId="10" hidden="1">{"MO(BASE)",#N/A,FALSE,"MO(BASE)";"MO(BASE)1",#N/A,FALSE,"MO(BASE)";"MO(BASE)2",#N/A,FALSE,"MO(BASE)"}</definedName>
    <definedName name="___res1_1_1" hidden="1">{"MO(BASE)",#N/A,FALSE,"MO(BASE)";"MO(BASE)1",#N/A,FALSE,"MO(BASE)";"MO(BASE)2",#N/A,FALSE,"MO(BASE)"}</definedName>
    <definedName name="___res1_2" localSheetId="10" hidden="1">{"MO(BASE)",#N/A,FALSE,"MO(BASE)";"MO(BASE)1",#N/A,FALSE,"MO(BASE)";"MO(BASE)2",#N/A,FALSE,"MO(BASE)"}</definedName>
    <definedName name="___res1_2" hidden="1">{"MO(BASE)",#N/A,FALSE,"MO(BASE)";"MO(BASE)1",#N/A,FALSE,"MO(BASE)";"MO(BASE)2",#N/A,FALSE,"MO(BASE)"}</definedName>
    <definedName name="___REV1" localSheetId="1" hidden="1">{"Graf_Carga Trab",#N/A,FALSE,"Grafi_Carga Trab";"Graf_Venta Flujo",#N/A,FALSE,"Grafi_Carga Trab"}</definedName>
    <definedName name="___REV1" localSheetId="18" hidden="1">{"Graf_Carga Trab",#N/A,FALSE,"Grafi_Carga Trab";"Graf_Venta Flujo",#N/A,FALSE,"Grafi_Carga Trab"}</definedName>
    <definedName name="___REV1" localSheetId="4" hidden="1">{"Graf_Carga Trab",#N/A,FALSE,"Grafi_Carga Trab";"Graf_Venta Flujo",#N/A,FALSE,"Grafi_Carga Trab"}</definedName>
    <definedName name="___REV1" localSheetId="5" hidden="1">{"Graf_Carga Trab",#N/A,FALSE,"Grafi_Carga Trab";"Graf_Venta Flujo",#N/A,FALSE,"Grafi_Carga Trab"}</definedName>
    <definedName name="___REV1" localSheetId="8" hidden="1">{"Graf_Carga Trab",#N/A,FALSE,"Grafi_Carga Trab";"Graf_Venta Flujo",#N/A,FALSE,"Grafi_Carga Trab"}</definedName>
    <definedName name="___REV1" localSheetId="13" hidden="1">{"Graf_Carga Trab",#N/A,FALSE,"Grafi_Carga Trab";"Graf_Venta Flujo",#N/A,FALSE,"Grafi_Carga Trab"}</definedName>
    <definedName name="___REV1" localSheetId="9" hidden="1">{"Graf_Carga Trab",#N/A,FALSE,"Grafi_Carga Trab";"Graf_Venta Flujo",#N/A,FALSE,"Grafi_Carga Trab"}</definedName>
    <definedName name="___REV1" localSheetId="10" hidden="1">{"Graf_Carga Trab",#N/A,FALSE,"Grafi_Carga Trab";"Graf_Venta Flujo",#N/A,FALSE,"Grafi_Carga Trab"}</definedName>
    <definedName name="___REV1" localSheetId="16" hidden="1">{"Graf_Carga Trab",#N/A,FALSE,"Grafi_Carga Trab";"Graf_Venta Flujo",#N/A,FALSE,"Grafi_Carga Trab"}</definedName>
    <definedName name="___REV1" localSheetId="14" hidden="1">{"Graf_Carga Trab",#N/A,FALSE,"Grafi_Carga Trab";"Graf_Venta Flujo",#N/A,FALSE,"Grafi_Carga Trab"}</definedName>
    <definedName name="___REV1" localSheetId="21" hidden="1">{"Graf_Carga Trab",#N/A,FALSE,"Grafi_Carga Trab";"Graf_Venta Flujo",#N/A,FALSE,"Grafi_Carga Trab"}</definedName>
    <definedName name="___REV1" localSheetId="20" hidden="1">{"Graf_Carga Trab",#N/A,FALSE,"Grafi_Carga Trab";"Graf_Venta Flujo",#N/A,FALSE,"Grafi_Carga Trab"}</definedName>
    <definedName name="___REV1" hidden="1">{"Graf_Carga Trab",#N/A,FALSE,"Grafi_Carga Trab";"Graf_Venta Flujo",#N/A,FALSE,"Grafi_Carga Trab"}</definedName>
    <definedName name="___REV11" localSheetId="1" hidden="1">{"Graf_Carga Trab",#N/A,FALSE,"Grafi_Carga Trab";"Graf_Venta Flujo",#N/A,FALSE,"Grafi_Carga Trab"}</definedName>
    <definedName name="___REV11" localSheetId="18" hidden="1">{"Graf_Carga Trab",#N/A,FALSE,"Grafi_Carga Trab";"Graf_Venta Flujo",#N/A,FALSE,"Grafi_Carga Trab"}</definedName>
    <definedName name="___REV11" localSheetId="4" hidden="1">{"Graf_Carga Trab",#N/A,FALSE,"Grafi_Carga Trab";"Graf_Venta Flujo",#N/A,FALSE,"Grafi_Carga Trab"}</definedName>
    <definedName name="___REV11" localSheetId="5" hidden="1">{"Graf_Carga Trab",#N/A,FALSE,"Grafi_Carga Trab";"Graf_Venta Flujo",#N/A,FALSE,"Grafi_Carga Trab"}</definedName>
    <definedName name="___REV11" localSheetId="8" hidden="1">{"Graf_Carga Trab",#N/A,FALSE,"Grafi_Carga Trab";"Graf_Venta Flujo",#N/A,FALSE,"Grafi_Carga Trab"}</definedName>
    <definedName name="___REV11" localSheetId="13" hidden="1">{"Graf_Carga Trab",#N/A,FALSE,"Grafi_Carga Trab";"Graf_Venta Flujo",#N/A,FALSE,"Grafi_Carga Trab"}</definedName>
    <definedName name="___REV11" localSheetId="9" hidden="1">{"Graf_Carga Trab",#N/A,FALSE,"Grafi_Carga Trab";"Graf_Venta Flujo",#N/A,FALSE,"Grafi_Carga Trab"}</definedName>
    <definedName name="___REV11" localSheetId="10" hidden="1">{"Graf_Carga Trab",#N/A,FALSE,"Grafi_Carga Trab";"Graf_Venta Flujo",#N/A,FALSE,"Grafi_Carga Trab"}</definedName>
    <definedName name="___REV11" localSheetId="16" hidden="1">{"Graf_Carga Trab",#N/A,FALSE,"Grafi_Carga Trab";"Graf_Venta Flujo",#N/A,FALSE,"Grafi_Carga Trab"}</definedName>
    <definedName name="___REV11" localSheetId="14" hidden="1">{"Graf_Carga Trab",#N/A,FALSE,"Grafi_Carga Trab";"Graf_Venta Flujo",#N/A,FALSE,"Grafi_Carga Trab"}</definedName>
    <definedName name="___REV11" localSheetId="21" hidden="1">{"Graf_Carga Trab",#N/A,FALSE,"Grafi_Carga Trab";"Graf_Venta Flujo",#N/A,FALSE,"Grafi_Carga Trab"}</definedName>
    <definedName name="___REV11" localSheetId="20" hidden="1">{"Graf_Carga Trab",#N/A,FALSE,"Grafi_Carga Trab";"Graf_Venta Flujo",#N/A,FALSE,"Grafi_Carga Trab"}</definedName>
    <definedName name="___REV11" hidden="1">{"Graf_Carga Trab",#N/A,FALSE,"Grafi_Carga Trab";"Graf_Venta Flujo",#N/A,FALSE,"Grafi_Carga Trab"}</definedName>
    <definedName name="___rr2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rr2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rr2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rr2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rr2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rr2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rr2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rr2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rr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SAF1" hidden="1">#REF!</definedName>
    <definedName name="___SAP2009" localSheetId="10" hidden="1">{#N/A,#N/A,TRUE,"Est. de Fact.";#N/A,#N/A,TRUE,"Capitulo 19";#N/A,#N/A,TRUE,"Proyecto P855"}</definedName>
    <definedName name="___SAP2009" hidden="1">{#N/A,#N/A,TRUE,"Est. de Fact.";#N/A,#N/A,TRUE,"Capitulo 19";#N/A,#N/A,TRUE,"Proyecto P855"}</definedName>
    <definedName name="___TM2" localSheetId="10" hidden="1">{"'Sheet1'!$L$16"}</definedName>
    <definedName name="___TM2" hidden="1">{"'Sheet1'!$L$16"}</definedName>
    <definedName name="___tt3" localSheetId="10" hidden="1">{"'Sheet1'!$L$16"}</definedName>
    <definedName name="___tt3" hidden="1">{"'Sheet1'!$L$16"}</definedName>
    <definedName name="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wq12" localSheetId="18" hidden="1">{#N/A,#N/A,FALSE,"Total_OC015";#N/A,#N/A,FALSE,"ADMIN";#N/A,#N/A,FALSE,"PROCES";#N/A,#N/A,FALSE,"mecan";#N/A,#N/A,FALSE,"civil";#N/A,#N/A,FALSE,"CAÑER";#N/A,#N/A,FALSE,"ELEC";#N/A,#N/A,FALSE,"INSTR"}</definedName>
    <definedName name="___wq12" localSheetId="4" hidden="1">{#N/A,#N/A,FALSE,"Total_OC015";#N/A,#N/A,FALSE,"ADMIN";#N/A,#N/A,FALSE,"PROCES";#N/A,#N/A,FALSE,"mecan";#N/A,#N/A,FALSE,"civil";#N/A,#N/A,FALSE,"CAÑER";#N/A,#N/A,FALSE,"ELEC";#N/A,#N/A,FALSE,"INSTR"}</definedName>
    <definedName name="___wq12" localSheetId="5" hidden="1">{#N/A,#N/A,FALSE,"Total_OC015";#N/A,#N/A,FALSE,"ADMIN";#N/A,#N/A,FALSE,"PROCES";#N/A,#N/A,FALSE,"mecan";#N/A,#N/A,FALSE,"civil";#N/A,#N/A,FALSE,"CAÑER";#N/A,#N/A,FALSE,"ELEC";#N/A,#N/A,FALSE,"INSTR"}</definedName>
    <definedName name="___wq12" localSheetId="8" hidden="1">{#N/A,#N/A,FALSE,"Total_OC015";#N/A,#N/A,FALSE,"ADMIN";#N/A,#N/A,FALSE,"PROCES";#N/A,#N/A,FALSE,"mecan";#N/A,#N/A,FALSE,"civil";#N/A,#N/A,FALSE,"CAÑER";#N/A,#N/A,FALSE,"ELEC";#N/A,#N/A,FALSE,"INSTR"}</definedName>
    <definedName name="___wq12" localSheetId="9" hidden="1">{#N/A,#N/A,FALSE,"Total_OC015";#N/A,#N/A,FALSE,"ADMIN";#N/A,#N/A,FALSE,"PROCES";#N/A,#N/A,FALSE,"mecan";#N/A,#N/A,FALSE,"civil";#N/A,#N/A,FALSE,"CAÑER";#N/A,#N/A,FALSE,"ELEC";#N/A,#N/A,FALSE,"INSTR"}</definedName>
    <definedName name="___wq12" localSheetId="10" hidden="1">{#N/A,#N/A,FALSE,"Total_OC015";#N/A,#N/A,FALSE,"ADMIN";#N/A,#N/A,FALSE,"PROCES";#N/A,#N/A,FALSE,"mecan";#N/A,#N/A,FALSE,"civil";#N/A,#N/A,FALSE,"CAÑER";#N/A,#N/A,FALSE,"ELEC";#N/A,#N/A,FALSE,"INSTR"}</definedName>
    <definedName name="___wq12" localSheetId="16" hidden="1">{#N/A,#N/A,FALSE,"Total_OC015";#N/A,#N/A,FALSE,"ADMIN";#N/A,#N/A,FALSE,"PROCES";#N/A,#N/A,FALSE,"mecan";#N/A,#N/A,FALSE,"civil";#N/A,#N/A,FALSE,"CAÑER";#N/A,#N/A,FALSE,"ELEC";#N/A,#N/A,FALSE,"INSTR"}</definedName>
    <definedName name="___wq12" localSheetId="20" hidden="1">{#N/A,#N/A,FALSE,"Total_OC015";#N/A,#N/A,FALSE,"ADMIN";#N/A,#N/A,FALSE,"PROCES";#N/A,#N/A,FALSE,"mecan";#N/A,#N/A,FALSE,"civil";#N/A,#N/A,FALSE,"CAÑER";#N/A,#N/A,FALSE,"ELEC";#N/A,#N/A,FALSE,"INSTR"}</definedName>
    <definedName name="___wq12" hidden="1">{#N/A,#N/A,FALSE,"Total_OC015";#N/A,#N/A,FALSE,"ADMIN";#N/A,#N/A,FALSE,"PROCES";#N/A,#N/A,FALSE,"mecan";#N/A,#N/A,FALSE,"civil";#N/A,#N/A,FALSE,"CAÑER";#N/A,#N/A,FALSE,"ELEC";#N/A,#N/A,FALSE,"INSTR"}</definedName>
    <definedName name="___wrn1" localSheetId="18" hidden="1">{#N/A,#N/A,TRUE,"Est. de Fact.";#N/A,#N/A,TRUE,"Capitulo 19";#N/A,#N/A,TRUE,"Proyecto P855"}</definedName>
    <definedName name="___wrn1" localSheetId="4" hidden="1">{#N/A,#N/A,TRUE,"Est. de Fact.";#N/A,#N/A,TRUE,"Capitulo 19";#N/A,#N/A,TRUE,"Proyecto P855"}</definedName>
    <definedName name="___wrn1" localSheetId="5" hidden="1">{#N/A,#N/A,TRUE,"Est. de Fact.";#N/A,#N/A,TRUE,"Capitulo 19";#N/A,#N/A,TRUE,"Proyecto P855"}</definedName>
    <definedName name="___wrn1" localSheetId="8" hidden="1">{#N/A,#N/A,TRUE,"Est. de Fact.";#N/A,#N/A,TRUE,"Capitulo 19";#N/A,#N/A,TRUE,"Proyecto P855"}</definedName>
    <definedName name="___wrn1" localSheetId="9" hidden="1">{#N/A,#N/A,TRUE,"Est. de Fact.";#N/A,#N/A,TRUE,"Capitulo 19";#N/A,#N/A,TRUE,"Proyecto P855"}</definedName>
    <definedName name="___wrn1" localSheetId="10" hidden="1">{#N/A,#N/A,TRUE,"Est. de Fact.";#N/A,#N/A,TRUE,"Capitulo 19";#N/A,#N/A,TRUE,"Proyecto P855"}</definedName>
    <definedName name="___wrn1" localSheetId="16" hidden="1">{#N/A,#N/A,TRUE,"Est. de Fact.";#N/A,#N/A,TRUE,"Capitulo 19";#N/A,#N/A,TRUE,"Proyecto P855"}</definedName>
    <definedName name="___wrn1" localSheetId="20" hidden="1">{#N/A,#N/A,TRUE,"Est. de Fact.";#N/A,#N/A,TRUE,"Capitulo 19";#N/A,#N/A,TRUE,"Proyecto P855"}</definedName>
    <definedName name="___wrn1" hidden="1">{#N/A,#N/A,TRUE,"Est. de Fact.";#N/A,#N/A,TRUE,"Capitulo 19";#N/A,#N/A,TRUE,"Proyecto P855"}</definedName>
    <definedName name="___wrn2" localSheetId="1" hidden="1">{#N/A,#N/A,TRUE,"Est. de Fact.";#N/A,#N/A,TRUE,"Capitulo 19";#N/A,#N/A,TRUE,"Proyecto P855"}</definedName>
    <definedName name="___wrn2" localSheetId="18" hidden="1">{#N/A,#N/A,TRUE,"Est. de Fact.";#N/A,#N/A,TRUE,"Capitulo 19";#N/A,#N/A,TRUE,"Proyecto P855"}</definedName>
    <definedName name="___wrn2" localSheetId="4" hidden="1">{#N/A,#N/A,TRUE,"Est. de Fact.";#N/A,#N/A,TRUE,"Capitulo 19";#N/A,#N/A,TRUE,"Proyecto P855"}</definedName>
    <definedName name="___wrn2" localSheetId="5" hidden="1">{#N/A,#N/A,TRUE,"Est. de Fact.";#N/A,#N/A,TRUE,"Capitulo 19";#N/A,#N/A,TRUE,"Proyecto P855"}</definedName>
    <definedName name="___wrn2" localSheetId="8" hidden="1">{#N/A,#N/A,TRUE,"Est. de Fact.";#N/A,#N/A,TRUE,"Capitulo 19";#N/A,#N/A,TRUE,"Proyecto P855"}</definedName>
    <definedName name="___wrn2" localSheetId="9" hidden="1">{#N/A,#N/A,TRUE,"Est. de Fact.";#N/A,#N/A,TRUE,"Capitulo 19";#N/A,#N/A,TRUE,"Proyecto P855"}</definedName>
    <definedName name="___wrn2" localSheetId="10" hidden="1">{#N/A,#N/A,TRUE,"Est. de Fact.";#N/A,#N/A,TRUE,"Capitulo 19";#N/A,#N/A,TRUE,"Proyecto P855"}</definedName>
    <definedName name="___wrn2" localSheetId="16" hidden="1">{#N/A,#N/A,TRUE,"Est. de Fact.";#N/A,#N/A,TRUE,"Capitulo 19";#N/A,#N/A,TRUE,"Proyecto P855"}</definedName>
    <definedName name="___wrn2" localSheetId="14" hidden="1">{#N/A,#N/A,TRUE,"Est. de Fact.";#N/A,#N/A,TRUE,"Capitulo 19";#N/A,#N/A,TRUE,"Proyecto P855"}</definedName>
    <definedName name="___wrn2" localSheetId="21" hidden="1">{#N/A,#N/A,TRUE,"Est. de Fact.";#N/A,#N/A,TRUE,"Capitulo 19";#N/A,#N/A,TRUE,"Proyecto P855"}</definedName>
    <definedName name="___wrn2" localSheetId="20" hidden="1">{#N/A,#N/A,TRUE,"Est. de Fact.";#N/A,#N/A,TRUE,"Capitulo 19";#N/A,#N/A,TRUE,"Proyecto P855"}</definedName>
    <definedName name="___wrn2" hidden="1">{#N/A,#N/A,TRUE,"Est. de Fact.";#N/A,#N/A,TRUE,"Capitulo 19";#N/A,#N/A,TRUE,"Proyecto P855"}</definedName>
    <definedName name="___wrn3" localSheetId="1" hidden="1">{#N/A,#N/A,FALSE,"Total_OC015";#N/A,#N/A,FALSE,"ADMIN";#N/A,#N/A,FALSE,"PROCES";#N/A,#N/A,FALSE,"mecan";#N/A,#N/A,FALSE,"civil";#N/A,#N/A,FALSE,"CAÑER";#N/A,#N/A,FALSE,"ELEC";#N/A,#N/A,FALSE,"INSTR"}</definedName>
    <definedName name="___wrn3" localSheetId="18" hidden="1">{#N/A,#N/A,FALSE,"Total_OC015";#N/A,#N/A,FALSE,"ADMIN";#N/A,#N/A,FALSE,"PROCES";#N/A,#N/A,FALSE,"mecan";#N/A,#N/A,FALSE,"civil";#N/A,#N/A,FALSE,"CAÑER";#N/A,#N/A,FALSE,"ELEC";#N/A,#N/A,FALSE,"INSTR"}</definedName>
    <definedName name="___wrn3" localSheetId="4" hidden="1">{#N/A,#N/A,FALSE,"Total_OC015";#N/A,#N/A,FALSE,"ADMIN";#N/A,#N/A,FALSE,"PROCES";#N/A,#N/A,FALSE,"mecan";#N/A,#N/A,FALSE,"civil";#N/A,#N/A,FALSE,"CAÑER";#N/A,#N/A,FALSE,"ELEC";#N/A,#N/A,FALSE,"INSTR"}</definedName>
    <definedName name="___wrn3" localSheetId="5" hidden="1">{#N/A,#N/A,FALSE,"Total_OC015";#N/A,#N/A,FALSE,"ADMIN";#N/A,#N/A,FALSE,"PROCES";#N/A,#N/A,FALSE,"mecan";#N/A,#N/A,FALSE,"civil";#N/A,#N/A,FALSE,"CAÑER";#N/A,#N/A,FALSE,"ELEC";#N/A,#N/A,FALSE,"INSTR"}</definedName>
    <definedName name="___wrn3" localSheetId="8" hidden="1">{#N/A,#N/A,FALSE,"Total_OC015";#N/A,#N/A,FALSE,"ADMIN";#N/A,#N/A,FALSE,"PROCES";#N/A,#N/A,FALSE,"mecan";#N/A,#N/A,FALSE,"civil";#N/A,#N/A,FALSE,"CAÑER";#N/A,#N/A,FALSE,"ELEC";#N/A,#N/A,FALSE,"INSTR"}</definedName>
    <definedName name="___wrn3" localSheetId="9" hidden="1">{#N/A,#N/A,FALSE,"Total_OC015";#N/A,#N/A,FALSE,"ADMIN";#N/A,#N/A,FALSE,"PROCES";#N/A,#N/A,FALSE,"mecan";#N/A,#N/A,FALSE,"civil";#N/A,#N/A,FALSE,"CAÑER";#N/A,#N/A,FALSE,"ELEC";#N/A,#N/A,FALSE,"INSTR"}</definedName>
    <definedName name="___wrn3" localSheetId="10" hidden="1">{#N/A,#N/A,FALSE,"Total_OC015";#N/A,#N/A,FALSE,"ADMIN";#N/A,#N/A,FALSE,"PROCES";#N/A,#N/A,FALSE,"mecan";#N/A,#N/A,FALSE,"civil";#N/A,#N/A,FALSE,"CAÑER";#N/A,#N/A,FALSE,"ELEC";#N/A,#N/A,FALSE,"INSTR"}</definedName>
    <definedName name="___wrn3" localSheetId="16" hidden="1">{#N/A,#N/A,FALSE,"Total_OC015";#N/A,#N/A,FALSE,"ADMIN";#N/A,#N/A,FALSE,"PROCES";#N/A,#N/A,FALSE,"mecan";#N/A,#N/A,FALSE,"civil";#N/A,#N/A,FALSE,"CAÑER";#N/A,#N/A,FALSE,"ELEC";#N/A,#N/A,FALSE,"INSTR"}</definedName>
    <definedName name="___wrn3" localSheetId="14" hidden="1">{#N/A,#N/A,FALSE,"Total_OC015";#N/A,#N/A,FALSE,"ADMIN";#N/A,#N/A,FALSE,"PROCES";#N/A,#N/A,FALSE,"mecan";#N/A,#N/A,FALSE,"civil";#N/A,#N/A,FALSE,"CAÑER";#N/A,#N/A,FALSE,"ELEC";#N/A,#N/A,FALSE,"INSTR"}</definedName>
    <definedName name="___wrn3" localSheetId="21" hidden="1">{#N/A,#N/A,FALSE,"Total_OC015";#N/A,#N/A,FALSE,"ADMIN";#N/A,#N/A,FALSE,"PROCES";#N/A,#N/A,FALSE,"mecan";#N/A,#N/A,FALSE,"civil";#N/A,#N/A,FALSE,"CAÑER";#N/A,#N/A,FALSE,"ELEC";#N/A,#N/A,FALSE,"INSTR"}</definedName>
    <definedName name="___wrn3" localSheetId="20" hidden="1">{#N/A,#N/A,FALSE,"Total_OC015";#N/A,#N/A,FALSE,"ADMIN";#N/A,#N/A,FALSE,"PROCES";#N/A,#N/A,FALSE,"mecan";#N/A,#N/A,FALSE,"civil";#N/A,#N/A,FALSE,"CAÑER";#N/A,#N/A,FALSE,"ELEC";#N/A,#N/A,FALSE,"INSTR"}</definedName>
    <definedName name="___wrn3" hidden="1">{#N/A,#N/A,FALSE,"Total_OC015";#N/A,#N/A,FALSE,"ADMIN";#N/A,#N/A,FALSE,"PROCES";#N/A,#N/A,FALSE,"mecan";#N/A,#N/A,FALSE,"civil";#N/A,#N/A,FALSE,"CAÑER";#N/A,#N/A,FALSE,"ELEC";#N/A,#N/A,FALSE,"INSTR"}</definedName>
    <definedName name="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1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6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6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6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6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6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6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6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6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X2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X2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X2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X2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X2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X2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X2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X2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X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xlfn.BAHTTEXT" hidden="1">#NAME?</definedName>
    <definedName name="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_____123Graph_A__200__BPF" localSheetId="18" hidden="1">#REF!</definedName>
    <definedName name="__1_____123Graph_A__200__BPF" localSheetId="5" hidden="1">#REF!</definedName>
    <definedName name="__1_____123Graph_A__200__BPF" localSheetId="8" hidden="1">#REF!</definedName>
    <definedName name="__1_____123Graph_A__200__BPF" localSheetId="9" hidden="1">#REF!</definedName>
    <definedName name="__1_____123Graph_A__200__BPF" localSheetId="10" hidden="1">#REF!</definedName>
    <definedName name="__1_____123Graph_A__200__BPF" hidden="1">#REF!</definedName>
    <definedName name="__1___123Graph_A__200__BPF" hidden="1">#REF!</definedName>
    <definedName name="__1__123Graph_A__200__BPF" localSheetId="1" hidden="1">#REF!</definedName>
    <definedName name="__1__123Graph_A__200__BPF" localSheetId="18" hidden="1">#REF!</definedName>
    <definedName name="__1__123Graph_A__200__BPF" localSheetId="4" hidden="1">#REF!</definedName>
    <definedName name="__1__123Graph_A__200__BPF" localSheetId="5" hidden="1">#REF!</definedName>
    <definedName name="__1__123Graph_A__200__BPF" localSheetId="8" hidden="1">#REF!</definedName>
    <definedName name="__1__123Graph_A__200__BPF" localSheetId="9" hidden="1">#REF!</definedName>
    <definedName name="__1__123Graph_A__200__BPF" localSheetId="10" hidden="1">#REF!</definedName>
    <definedName name="__1__123Graph_A__200__BPF" localSheetId="16" hidden="1">#REF!</definedName>
    <definedName name="__1__123Graph_A__200__BPF" localSheetId="20" hidden="1">#REF!</definedName>
    <definedName name="__1__123Graph_A__200__BPF" hidden="1">#REF!</definedName>
    <definedName name="__1__123Graph_AGRAFICO_1" hidden="1">#REF!</definedName>
    <definedName name="__1_0Swvu.Cover._.Pa" hidden="1">#REF!</definedName>
    <definedName name="__10_____123Graph_C__200__D50" localSheetId="18" hidden="1">#REF!</definedName>
    <definedName name="__10_____123Graph_C__200__D50" localSheetId="5" hidden="1">#REF!</definedName>
    <definedName name="__10_____123Graph_C__200__D50" localSheetId="8" hidden="1">#REF!</definedName>
    <definedName name="__10_____123Graph_C__200__D50" localSheetId="9" hidden="1">#REF!</definedName>
    <definedName name="__10_____123Graph_C__200__D50" localSheetId="10" hidden="1">#REF!</definedName>
    <definedName name="__10_____123Graph_C__200__D50" hidden="1">#REF!</definedName>
    <definedName name="__10___123Graph_BEFICIENCIA_1" hidden="1">#REF!</definedName>
    <definedName name="__10__123Graph_C__200__D50" localSheetId="1" hidden="1">#REF!</definedName>
    <definedName name="__10__123Graph_C__200__D50" localSheetId="18" hidden="1">#REF!</definedName>
    <definedName name="__10__123Graph_C__200__D50" localSheetId="4" hidden="1">#REF!</definedName>
    <definedName name="__10__123Graph_C__200__D50" localSheetId="5" hidden="1">#REF!</definedName>
    <definedName name="__10__123Graph_C__200__D50" localSheetId="8" hidden="1">#REF!</definedName>
    <definedName name="__10__123Graph_C__200__D50" localSheetId="9" hidden="1">#REF!</definedName>
    <definedName name="__10__123Graph_C__200__D50" localSheetId="10" hidden="1">#REF!</definedName>
    <definedName name="__10__123Graph_C__200__D50" localSheetId="16" hidden="1">#REF!</definedName>
    <definedName name="__10__123Graph_C__200__D50" localSheetId="20" hidden="1">#REF!</definedName>
    <definedName name="__10__123Graph_C__200__D50" hidden="1">#REF!</definedName>
    <definedName name="__11_____123Graph_CGRANULOMETRIA_1" localSheetId="18" hidden="1">#REF!</definedName>
    <definedName name="__11_____123Graph_CGRANULOMETRIA_1" localSheetId="5" hidden="1">#REF!</definedName>
    <definedName name="__11_____123Graph_CGRANULOMETRIA_1" localSheetId="8" hidden="1">#REF!</definedName>
    <definedName name="__11_____123Graph_CGRANULOMETRIA_1" localSheetId="9" hidden="1">#REF!</definedName>
    <definedName name="__11_____123Graph_CGRANULOMETRIA_1" localSheetId="10" hidden="1">#REF!</definedName>
    <definedName name="__11_____123Graph_CGRANULOMETRIA_1" hidden="1">#REF!</definedName>
    <definedName name="__11___123Graph_BGRAFICO_2" hidden="1">#REF!</definedName>
    <definedName name="__11__123Graph_CGRANULOMETRIA_1" localSheetId="1" hidden="1">#REF!</definedName>
    <definedName name="__11__123Graph_CGRANULOMETRIA_1" localSheetId="18" hidden="1">#REF!</definedName>
    <definedName name="__11__123Graph_CGRANULOMETRIA_1" localSheetId="4" hidden="1">#REF!</definedName>
    <definedName name="__11__123Graph_CGRANULOMETRIA_1" localSheetId="5" hidden="1">#REF!</definedName>
    <definedName name="__11__123Graph_CGRANULOMETRIA_1" localSheetId="8" hidden="1">#REF!</definedName>
    <definedName name="__11__123Graph_CGRANULOMETRIA_1" localSheetId="9" hidden="1">#REF!</definedName>
    <definedName name="__11__123Graph_CGRANULOMETRIA_1" localSheetId="10" hidden="1">#REF!</definedName>
    <definedName name="__11__123Graph_CGRANULOMETRIA_1" localSheetId="16" hidden="1">#REF!</definedName>
    <definedName name="__11__123Graph_CGRANULOMETRIA_1" localSheetId="20" hidden="1">#REF!</definedName>
    <definedName name="__11__123Graph_CGRANULOMETRIA_1" hidden="1">#REF!</definedName>
    <definedName name="__12_____123Graph_D__200__BPF" localSheetId="18" hidden="1">#REF!</definedName>
    <definedName name="__12_____123Graph_D__200__BPF" localSheetId="5" hidden="1">#REF!</definedName>
    <definedName name="__12_____123Graph_D__200__BPF" localSheetId="8" hidden="1">#REF!</definedName>
    <definedName name="__12_____123Graph_D__200__BPF" localSheetId="9" hidden="1">#REF!</definedName>
    <definedName name="__12_____123Graph_D__200__BPF" localSheetId="10" hidden="1">#REF!</definedName>
    <definedName name="__12_____123Graph_D__200__BPF" hidden="1">#REF!</definedName>
    <definedName name="__12___123Graph_BGRANULOMETRIA_1" hidden="1">#REF!</definedName>
    <definedName name="__12__123Graph_D__200__BPF" localSheetId="1" hidden="1">#REF!</definedName>
    <definedName name="__12__123Graph_D__200__BPF" localSheetId="18" hidden="1">#REF!</definedName>
    <definedName name="__12__123Graph_D__200__BPF" localSheetId="4" hidden="1">#REF!</definedName>
    <definedName name="__12__123Graph_D__200__BPF" localSheetId="5" hidden="1">#REF!</definedName>
    <definedName name="__12__123Graph_D__200__BPF" localSheetId="8" hidden="1">#REF!</definedName>
    <definedName name="__12__123Graph_D__200__BPF" localSheetId="9" hidden="1">#REF!</definedName>
    <definedName name="__12__123Graph_D__200__BPF" localSheetId="10" hidden="1">#REF!</definedName>
    <definedName name="__12__123Graph_D__200__BPF" localSheetId="16" hidden="1">#REF!</definedName>
    <definedName name="__12__123Graph_D__200__BPF" localSheetId="20" hidden="1">#REF!</definedName>
    <definedName name="__12__123Graph_D__200__BPF" hidden="1">#REF!</definedName>
    <definedName name="__123" hidden="1">#REF!</definedName>
    <definedName name="__123Graph_A" localSheetId="1" hidden="1">#REF!</definedName>
    <definedName name="__123Graph_A" localSheetId="18" hidden="1">#REF!</definedName>
    <definedName name="__123Graph_A" localSheetId="4" hidden="1">#REF!</definedName>
    <definedName name="__123Graph_A" localSheetId="5" hidden="1">#REF!</definedName>
    <definedName name="__123Graph_A" localSheetId="8" hidden="1">#REF!</definedName>
    <definedName name="__123Graph_A" localSheetId="13" hidden="1">#REF!</definedName>
    <definedName name="__123Graph_A" localSheetId="9" hidden="1">#REF!</definedName>
    <definedName name="__123Graph_A" localSheetId="10" hidden="1">#REF!</definedName>
    <definedName name="__123Graph_A" localSheetId="16" hidden="1">#REF!</definedName>
    <definedName name="__123Graph_A" localSheetId="14" hidden="1">#REF!</definedName>
    <definedName name="__123Graph_A" localSheetId="21" hidden="1">#REF!</definedName>
    <definedName name="__123Graph_A" localSheetId="20" hidden="1">#REF!</definedName>
    <definedName name="__123Graph_A" hidden="1">#REF!</definedName>
    <definedName name="__123Graph_A1" hidden="1">#REF!</definedName>
    <definedName name="__123Graph_A123" hidden="1">#REF!</definedName>
    <definedName name="__123Graph_A1234" hidden="1">#REF!</definedName>
    <definedName name="__123Graph_A2" hidden="1">#REF!</definedName>
    <definedName name="__123Graph_A3" hidden="1">#REF!</definedName>
    <definedName name="__123Graph_A4" hidden="1">#REF!</definedName>
    <definedName name="__123Graph_AChart1" localSheetId="1" hidden="1">'[2]Attach 4-18'!#REF!</definedName>
    <definedName name="__123Graph_AChart1" localSheetId="18" hidden="1">#REF!</definedName>
    <definedName name="__123Graph_AChart1" localSheetId="4" hidden="1">'[2]Attach 4-18'!#REF!</definedName>
    <definedName name="__123Graph_AChart1" localSheetId="5" hidden="1">'[2]Attach 4-18'!#REF!</definedName>
    <definedName name="__123Graph_AChart1" localSheetId="8" hidden="1">'[2]Attach 4-18'!#REF!</definedName>
    <definedName name="__123Graph_AChart1" localSheetId="9" hidden="1">#REF!</definedName>
    <definedName name="__123Graph_AChart1" localSheetId="10" hidden="1">#REF!</definedName>
    <definedName name="__123Graph_AChart1" localSheetId="16" hidden="1">'[2]Attach 4-18'!#REF!</definedName>
    <definedName name="__123Graph_AChart1" localSheetId="20" hidden="1">'[2]Attach 4-18'!#REF!</definedName>
    <definedName name="__123Graph_AChart1" hidden="1">#REF!</definedName>
    <definedName name="__123Graph_AChart11" localSheetId="1" hidden="1">'[2]Attach 4-18'!#REF!</definedName>
    <definedName name="__123Graph_AChart11" localSheetId="18" hidden="1">#REF!</definedName>
    <definedName name="__123Graph_AChart11" localSheetId="4" hidden="1">'[2]Attach 4-18'!#REF!</definedName>
    <definedName name="__123Graph_AChart11" localSheetId="5" hidden="1">'[2]Attach 4-18'!#REF!</definedName>
    <definedName name="__123Graph_AChart11" localSheetId="8" hidden="1">'[2]Attach 4-18'!#REF!</definedName>
    <definedName name="__123Graph_AChart11" localSheetId="9" hidden="1">#REF!</definedName>
    <definedName name="__123Graph_AChart11" localSheetId="10" hidden="1">#REF!</definedName>
    <definedName name="__123Graph_AChart11" localSheetId="16" hidden="1">'[2]Attach 4-18'!#REF!</definedName>
    <definedName name="__123Graph_AChart11" localSheetId="20" hidden="1">'[2]Attach 4-18'!#REF!</definedName>
    <definedName name="__123Graph_AChart11" hidden="1">#REF!</definedName>
    <definedName name="__123Graph_AChart12" localSheetId="1" hidden="1">'[2]Attach 4-18'!#REF!</definedName>
    <definedName name="__123Graph_AChart12" localSheetId="18" hidden="1">#REF!</definedName>
    <definedName name="__123Graph_AChart12" localSheetId="4" hidden="1">'[2]Attach 4-18'!#REF!</definedName>
    <definedName name="__123Graph_AChart12" localSheetId="5" hidden="1">'[2]Attach 4-18'!#REF!</definedName>
    <definedName name="__123Graph_AChart12" localSheetId="8" hidden="1">'[2]Attach 4-18'!#REF!</definedName>
    <definedName name="__123Graph_AChart12" localSheetId="9" hidden="1">#REF!</definedName>
    <definedName name="__123Graph_AChart12" localSheetId="10" hidden="1">#REF!</definedName>
    <definedName name="__123Graph_AChart12" localSheetId="16" hidden="1">'[2]Attach 4-18'!#REF!</definedName>
    <definedName name="__123Graph_AChart12" localSheetId="20" hidden="1">'[2]Attach 4-18'!#REF!</definedName>
    <definedName name="__123Graph_AChart12" hidden="1">#REF!</definedName>
    <definedName name="__123Graph_AChart13" localSheetId="1" hidden="1">'[2]Attach 4-18'!#REF!</definedName>
    <definedName name="__123Graph_AChart13" localSheetId="18" hidden="1">#REF!</definedName>
    <definedName name="__123Graph_AChart13" localSheetId="4" hidden="1">'[2]Attach 4-18'!#REF!</definedName>
    <definedName name="__123Graph_AChart13" localSheetId="5" hidden="1">'[2]Attach 4-18'!#REF!</definedName>
    <definedName name="__123Graph_AChart13" localSheetId="8" hidden="1">'[2]Attach 4-18'!#REF!</definedName>
    <definedName name="__123Graph_AChart13" localSheetId="9" hidden="1">#REF!</definedName>
    <definedName name="__123Graph_AChart13" localSheetId="10" hidden="1">#REF!</definedName>
    <definedName name="__123Graph_AChart13" localSheetId="16" hidden="1">'[2]Attach 4-18'!#REF!</definedName>
    <definedName name="__123Graph_AChart13" localSheetId="20" hidden="1">'[2]Attach 4-18'!#REF!</definedName>
    <definedName name="__123Graph_AChart13" hidden="1">#REF!</definedName>
    <definedName name="__123Graph_AChart4" localSheetId="1" hidden="1">'[2]Attach 4-18'!#REF!</definedName>
    <definedName name="__123Graph_AChart4" localSheetId="18" hidden="1">#REF!</definedName>
    <definedName name="__123Graph_AChart4" localSheetId="4" hidden="1">'[2]Attach 4-18'!#REF!</definedName>
    <definedName name="__123Graph_AChart4" localSheetId="5" hidden="1">'[2]Attach 4-18'!#REF!</definedName>
    <definedName name="__123Graph_AChart4" localSheetId="8" hidden="1">'[2]Attach 4-18'!#REF!</definedName>
    <definedName name="__123Graph_AChart4" localSheetId="9" hidden="1">#REF!</definedName>
    <definedName name="__123Graph_AChart4" localSheetId="10" hidden="1">#REF!</definedName>
    <definedName name="__123Graph_AChart4" localSheetId="16" hidden="1">'[2]Attach 4-18'!#REF!</definedName>
    <definedName name="__123Graph_AChart4" localSheetId="20" hidden="1">'[2]Attach 4-18'!#REF!</definedName>
    <definedName name="__123Graph_AChart4" hidden="1">#REF!</definedName>
    <definedName name="__123Graph_ACOSTO" localSheetId="1" hidden="1">'[3]GRAFICO A'!#REF!</definedName>
    <definedName name="__123Graph_ACOSTO" localSheetId="18" hidden="1">#REF!</definedName>
    <definedName name="__123Graph_ACOSTO" localSheetId="4" hidden="1">'[3]GRAFICO A'!#REF!</definedName>
    <definedName name="__123Graph_ACOSTO" localSheetId="5" hidden="1">'[3]GRAFICO A'!#REF!</definedName>
    <definedName name="__123Graph_ACOSTO" localSheetId="8" hidden="1">'[3]GRAFICO A'!#REF!</definedName>
    <definedName name="__123Graph_ACOSTO" localSheetId="9" hidden="1">#REF!</definedName>
    <definedName name="__123Graph_ACOSTO" localSheetId="10" hidden="1">#REF!</definedName>
    <definedName name="__123Graph_ACOSTO" localSheetId="16" hidden="1">'[3]GRAFICO A'!#REF!</definedName>
    <definedName name="__123Graph_ACOSTO" localSheetId="20" hidden="1">'[3]GRAFICO A'!#REF!</definedName>
    <definedName name="__123Graph_ACOSTO" hidden="1">#REF!</definedName>
    <definedName name="__123Graph_ACurrent" localSheetId="1" hidden="1">'[2]Attach 4-18'!#REF!</definedName>
    <definedName name="__123Graph_ACurrent" localSheetId="18" hidden="1">#REF!</definedName>
    <definedName name="__123Graph_ACurrent" localSheetId="4" hidden="1">'[2]Attach 4-18'!#REF!</definedName>
    <definedName name="__123Graph_ACurrent" localSheetId="5" hidden="1">'[2]Attach 4-18'!#REF!</definedName>
    <definedName name="__123Graph_ACurrent" localSheetId="8" hidden="1">'[2]Attach 4-18'!#REF!</definedName>
    <definedName name="__123Graph_ACurrent" localSheetId="9" hidden="1">#REF!</definedName>
    <definedName name="__123Graph_ACurrent" localSheetId="10" hidden="1">#REF!</definedName>
    <definedName name="__123Graph_ACurrent" localSheetId="16" hidden="1">'[2]Attach 4-18'!#REF!</definedName>
    <definedName name="__123Graph_ACurrent" localSheetId="20" hidden="1">'[2]Attach 4-18'!#REF!</definedName>
    <definedName name="__123Graph_ACurrent" hidden="1">#REF!</definedName>
    <definedName name="__123Graph_AKW10" localSheetId="9" hidden="1">#REF!</definedName>
    <definedName name="__123Graph_AKW10" localSheetId="10" hidden="1">#REF!</definedName>
    <definedName name="__123Graph_AKW10" hidden="1">[4]Molin2003!$E$6:$E$16</definedName>
    <definedName name="__123Graph_AKW20" localSheetId="9" hidden="1">#REF!</definedName>
    <definedName name="__123Graph_AKW20" localSheetId="10" hidden="1">#REF!</definedName>
    <definedName name="__123Graph_AKW20" hidden="1">[4]Molin2003!$E$67:$E$77</definedName>
    <definedName name="__123Graph_AKW30" localSheetId="9" hidden="1">#REF!</definedName>
    <definedName name="__123Graph_AKW30" localSheetId="10" hidden="1">#REF!</definedName>
    <definedName name="__123Graph_AKW30" hidden="1">[4]Molin2003!$E$127:$E$137</definedName>
    <definedName name="__123Graph_AKW40" localSheetId="9" hidden="1">#REF!</definedName>
    <definedName name="__123Graph_AKW40" localSheetId="10" hidden="1">#REF!</definedName>
    <definedName name="__123Graph_AKW40" hidden="1">[4]Molin2003!$E$187:$E$197</definedName>
    <definedName name="__123Graph_AMIN1" hidden="1">#REF!</definedName>
    <definedName name="__123Graph_ANONMAN" localSheetId="1" hidden="1">[5]GRAPH_DATA!#REF!</definedName>
    <definedName name="__123Graph_ANONMAN" localSheetId="18" hidden="1">#REF!</definedName>
    <definedName name="__123Graph_ANONMAN" localSheetId="4" hidden="1">[5]GRAPH_DATA!#REF!</definedName>
    <definedName name="__123Graph_ANONMAN" localSheetId="5" hidden="1">[5]GRAPH_DATA!#REF!</definedName>
    <definedName name="__123Graph_ANONMAN" localSheetId="8" hidden="1">[5]GRAPH_DATA!#REF!</definedName>
    <definedName name="__123Graph_ANONMAN" localSheetId="9" hidden="1">#REF!</definedName>
    <definedName name="__123Graph_ANONMAN" localSheetId="10" hidden="1">#REF!</definedName>
    <definedName name="__123Graph_ANONMAN" localSheetId="16" hidden="1">[5]GRAPH_DATA!#REF!</definedName>
    <definedName name="__123Graph_ANONMAN" localSheetId="20" hidden="1">[5]GRAPH_DATA!#REF!</definedName>
    <definedName name="__123Graph_ANONMAN" hidden="1">#REF!</definedName>
    <definedName name="__123Graph_ANORMAL" localSheetId="18" hidden="1">#REF!</definedName>
    <definedName name="__123Graph_ANORMAL" localSheetId="5" hidden="1">#REF!</definedName>
    <definedName name="__123Graph_ANORMAL" localSheetId="8" hidden="1">#REF!</definedName>
    <definedName name="__123Graph_ANORMAL" localSheetId="9" hidden="1">#REF!</definedName>
    <definedName name="__123Graph_ANORMAL" localSheetId="10" hidden="1">#REF!</definedName>
    <definedName name="__123Graph_ANORMAL" localSheetId="16" hidden="1">#REF!</definedName>
    <definedName name="__123Graph_ANORMAL" localSheetId="20" hidden="1">#REF!</definedName>
    <definedName name="__123Graph_ANORMAL" hidden="1">#REF!</definedName>
    <definedName name="__123Graph_APERF" hidden="1">#REF!</definedName>
    <definedName name="__123Graph_APERFORM" localSheetId="1" hidden="1">'[6]Fig 4-14'!$E$43:$X$43</definedName>
    <definedName name="__123Graph_APERFORM" localSheetId="4" hidden="1">'[6]Fig 4-14'!$E$43:$X$43</definedName>
    <definedName name="__123Graph_APERFORM" localSheetId="5" hidden="1">'[6]Fig 4-14'!$E$43:$X$43</definedName>
    <definedName name="__123Graph_APERFORM" localSheetId="8" hidden="1">'[6]Fig 4-14'!$E$43:$X$43</definedName>
    <definedName name="__123Graph_APERFORM" localSheetId="9" hidden="1">#REF!</definedName>
    <definedName name="__123Graph_APERFORM" localSheetId="10" hidden="1">#REF!</definedName>
    <definedName name="__123Graph_APERFORM" localSheetId="16" hidden="1">'[6]Fig 4-14'!$E$43:$X$43</definedName>
    <definedName name="__123Graph_APERFORM" localSheetId="20" hidden="1">'[6]Fig 4-14'!$E$43:$X$43</definedName>
    <definedName name="__123Graph_APERFORM" hidden="1">'[7]Fig 4-14'!$E$43:$X$43</definedName>
    <definedName name="__123Graph_APPCONC" localSheetId="1" hidden="1">'[6]Fig 4-14'!$E$43:$X$43</definedName>
    <definedName name="__123Graph_APPCONC" localSheetId="4" hidden="1">'[6]Fig 4-14'!$E$43:$X$43</definedName>
    <definedName name="__123Graph_APPCONC" localSheetId="5" hidden="1">'[6]Fig 4-14'!$E$43:$X$43</definedName>
    <definedName name="__123Graph_APPCONC" localSheetId="8" hidden="1">'[6]Fig 4-14'!$E$43:$X$43</definedName>
    <definedName name="__123Graph_APPCONC" localSheetId="9" hidden="1">#REF!</definedName>
    <definedName name="__123Graph_APPCONC" localSheetId="10" hidden="1">#REF!</definedName>
    <definedName name="__123Graph_APPCONC" localSheetId="16" hidden="1">'[6]Fig 4-14'!$E$43:$X$43</definedName>
    <definedName name="__123Graph_APPCONC" localSheetId="20" hidden="1">'[6]Fig 4-14'!$E$43:$X$43</definedName>
    <definedName name="__123Graph_APPCONC" hidden="1">'[7]Fig 4-14'!$E$43:$X$43</definedName>
    <definedName name="__123Graph_APROGRESS" localSheetId="1" hidden="1">'[6]Fig 4-14'!$E$78:$X$78</definedName>
    <definedName name="__123Graph_APROGRESS" localSheetId="4" hidden="1">'[6]Fig 4-14'!$E$78:$X$78</definedName>
    <definedName name="__123Graph_APROGRESS" localSheetId="5" hidden="1">'[6]Fig 4-14'!$E$78:$X$78</definedName>
    <definedName name="__123Graph_APROGRESS" localSheetId="8" hidden="1">'[6]Fig 4-14'!$E$78:$X$78</definedName>
    <definedName name="__123Graph_APROGRESS" localSheetId="9" hidden="1">#REF!</definedName>
    <definedName name="__123Graph_APROGRESS" localSheetId="10" hidden="1">#REF!</definedName>
    <definedName name="__123Graph_APROGRESS" localSheetId="16" hidden="1">'[6]Fig 4-14'!$E$78:$X$78</definedName>
    <definedName name="__123Graph_APROGRESS" localSheetId="20" hidden="1">'[6]Fig 4-14'!$E$78:$X$78</definedName>
    <definedName name="__123Graph_APROGRESS" hidden="1">'[7]Fig 4-14'!$E$78:$X$78</definedName>
    <definedName name="__123Graph_ASTPO97" hidden="1">#REF!</definedName>
    <definedName name="__123Graph_ATOTALPP" localSheetId="1" hidden="1">'[6]Fig 4-14'!$E$43:$X$43</definedName>
    <definedName name="__123Graph_ATOTALPP" localSheetId="4" hidden="1">'[6]Fig 4-14'!$E$43:$X$43</definedName>
    <definedName name="__123Graph_ATOTALPP" localSheetId="5" hidden="1">'[6]Fig 4-14'!$E$43:$X$43</definedName>
    <definedName name="__123Graph_ATOTALPP" localSheetId="8" hidden="1">'[6]Fig 4-14'!$E$43:$X$43</definedName>
    <definedName name="__123Graph_ATOTALPP" localSheetId="9" hidden="1">#REF!</definedName>
    <definedName name="__123Graph_ATOTALPP" localSheetId="10" hidden="1">#REF!</definedName>
    <definedName name="__123Graph_ATOTALPP" localSheetId="16" hidden="1">'[6]Fig 4-14'!$E$43:$X$43</definedName>
    <definedName name="__123Graph_ATOTALPP" localSheetId="20" hidden="1">'[6]Fig 4-14'!$E$43:$X$43</definedName>
    <definedName name="__123Graph_ATOTALPP" hidden="1">'[7]Fig 4-14'!$E$43:$X$43</definedName>
    <definedName name="__123Graph_B" localSheetId="1" hidden="1">#REF!</definedName>
    <definedName name="__123Graph_B" localSheetId="18" hidden="1">#REF!</definedName>
    <definedName name="__123Graph_B" localSheetId="4" hidden="1">#REF!</definedName>
    <definedName name="__123Graph_B" localSheetId="5" hidden="1">#REF!</definedName>
    <definedName name="__123Graph_B" localSheetId="8" hidden="1">#REF!</definedName>
    <definedName name="__123Graph_B" localSheetId="13" hidden="1">#REF!</definedName>
    <definedName name="__123Graph_B" localSheetId="9" hidden="1">#REF!</definedName>
    <definedName name="__123Graph_B" localSheetId="10" hidden="1">#REF!</definedName>
    <definedName name="__123Graph_B" localSheetId="16" hidden="1">#REF!</definedName>
    <definedName name="__123Graph_B" localSheetId="14" hidden="1">#REF!</definedName>
    <definedName name="__123Graph_B" localSheetId="21" hidden="1">#REF!</definedName>
    <definedName name="__123Graph_B" localSheetId="20" hidden="1">#REF!</definedName>
    <definedName name="__123Graph_B" hidden="1">#REF!</definedName>
    <definedName name="__123Graph_B1" hidden="1">#REF!</definedName>
    <definedName name="__123Graph_B2" hidden="1">#REF!</definedName>
    <definedName name="__123Graph_B3" hidden="1">#REF!</definedName>
    <definedName name="__123Graph_B4" hidden="1">#REF!</definedName>
    <definedName name="__123Graph_BChart1" localSheetId="1" hidden="1">'[2]Attach 4-18'!#REF!</definedName>
    <definedName name="__123Graph_BChart1" localSheetId="18" hidden="1">#REF!</definedName>
    <definedName name="__123Graph_BChart1" localSheetId="4" hidden="1">'[2]Attach 4-18'!#REF!</definedName>
    <definedName name="__123Graph_BChart1" localSheetId="5" hidden="1">'[2]Attach 4-18'!#REF!</definedName>
    <definedName name="__123Graph_BChart1" localSheetId="8" hidden="1">'[2]Attach 4-18'!#REF!</definedName>
    <definedName name="__123Graph_BChart1" localSheetId="9" hidden="1">#REF!</definedName>
    <definedName name="__123Graph_BChart1" localSheetId="10" hidden="1">#REF!</definedName>
    <definedName name="__123Graph_BChart1" localSheetId="16" hidden="1">'[2]Attach 4-18'!#REF!</definedName>
    <definedName name="__123Graph_BChart1" localSheetId="20" hidden="1">'[2]Attach 4-18'!#REF!</definedName>
    <definedName name="__123Graph_BChart1" hidden="1">#REF!</definedName>
    <definedName name="__123Graph_BChart11" localSheetId="1" hidden="1">'[2]Attach 4-18'!#REF!</definedName>
    <definedName name="__123Graph_BChart11" localSheetId="18" hidden="1">#REF!</definedName>
    <definedName name="__123Graph_BChart11" localSheetId="4" hidden="1">'[2]Attach 4-18'!#REF!</definedName>
    <definedName name="__123Graph_BChart11" localSheetId="5" hidden="1">'[2]Attach 4-18'!#REF!</definedName>
    <definedName name="__123Graph_BChart11" localSheetId="8" hidden="1">'[2]Attach 4-18'!#REF!</definedName>
    <definedName name="__123Graph_BChart11" localSheetId="9" hidden="1">#REF!</definedName>
    <definedName name="__123Graph_BChart11" localSheetId="10" hidden="1">#REF!</definedName>
    <definedName name="__123Graph_BChart11" localSheetId="16" hidden="1">'[2]Attach 4-18'!#REF!</definedName>
    <definedName name="__123Graph_BChart11" localSheetId="20" hidden="1">'[2]Attach 4-18'!#REF!</definedName>
    <definedName name="__123Graph_BChart11" hidden="1">#REF!</definedName>
    <definedName name="__123Graph_BChart12" localSheetId="1" hidden="1">'[2]Attach 4-18'!#REF!</definedName>
    <definedName name="__123Graph_BChart12" localSheetId="18" hidden="1">#REF!</definedName>
    <definedName name="__123Graph_BChart12" localSheetId="4" hidden="1">'[2]Attach 4-18'!#REF!</definedName>
    <definedName name="__123Graph_BChart12" localSheetId="5" hidden="1">'[2]Attach 4-18'!#REF!</definedName>
    <definedName name="__123Graph_BChart12" localSheetId="8" hidden="1">'[2]Attach 4-18'!#REF!</definedName>
    <definedName name="__123Graph_BChart12" localSheetId="9" hidden="1">#REF!</definedName>
    <definedName name="__123Graph_BChart12" localSheetId="10" hidden="1">#REF!</definedName>
    <definedName name="__123Graph_BChart12" localSheetId="16" hidden="1">'[2]Attach 4-18'!#REF!</definedName>
    <definedName name="__123Graph_BChart12" localSheetId="20" hidden="1">'[2]Attach 4-18'!#REF!</definedName>
    <definedName name="__123Graph_BChart12" hidden="1">#REF!</definedName>
    <definedName name="__123Graph_BChart13" localSheetId="1" hidden="1">'[2]Attach 4-18'!#REF!</definedName>
    <definedName name="__123Graph_BChart13" localSheetId="18" hidden="1">#REF!</definedName>
    <definedName name="__123Graph_BChart13" localSheetId="4" hidden="1">'[2]Attach 4-18'!#REF!</definedName>
    <definedName name="__123Graph_BChart13" localSheetId="5" hidden="1">'[2]Attach 4-18'!#REF!</definedName>
    <definedName name="__123Graph_BChart13" localSheetId="8" hidden="1">'[2]Attach 4-18'!#REF!</definedName>
    <definedName name="__123Graph_BChart13" localSheetId="9" hidden="1">#REF!</definedName>
    <definedName name="__123Graph_BChart13" localSheetId="10" hidden="1">#REF!</definedName>
    <definedName name="__123Graph_BChart13" localSheetId="16" hidden="1">'[2]Attach 4-18'!#REF!</definedName>
    <definedName name="__123Graph_BChart13" localSheetId="20" hidden="1">'[2]Attach 4-18'!#REF!</definedName>
    <definedName name="__123Graph_BChart13" hidden="1">#REF!</definedName>
    <definedName name="__123Graph_BCHART2" hidden="1">#REF!</definedName>
    <definedName name="__123Graph_BChart4" localSheetId="1" hidden="1">'[2]Attach 4-18'!#REF!</definedName>
    <definedName name="__123Graph_BChart4" localSheetId="18" hidden="1">#REF!</definedName>
    <definedName name="__123Graph_BChart4" localSheetId="4" hidden="1">'[2]Attach 4-18'!#REF!</definedName>
    <definedName name="__123Graph_BChart4" localSheetId="5" hidden="1">'[2]Attach 4-18'!#REF!</definedName>
    <definedName name="__123Graph_BChart4" localSheetId="8" hidden="1">'[2]Attach 4-18'!#REF!</definedName>
    <definedName name="__123Graph_BChart4" localSheetId="9" hidden="1">#REF!</definedName>
    <definedName name="__123Graph_BChart4" localSheetId="10" hidden="1">#REF!</definedName>
    <definedName name="__123Graph_BChart4" localSheetId="16" hidden="1">'[2]Attach 4-18'!#REF!</definedName>
    <definedName name="__123Graph_BChart4" localSheetId="20" hidden="1">'[2]Attach 4-18'!#REF!</definedName>
    <definedName name="__123Graph_BChart4" hidden="1">#REF!</definedName>
    <definedName name="__123Graph_BCOSTO" localSheetId="1" hidden="1">'[3]GRAFICO A'!#REF!</definedName>
    <definedName name="__123Graph_BCOSTO" localSheetId="18" hidden="1">#REF!</definedName>
    <definedName name="__123Graph_BCOSTO" localSheetId="4" hidden="1">'[3]GRAFICO A'!#REF!</definedName>
    <definedName name="__123Graph_BCOSTO" localSheetId="5" hidden="1">'[3]GRAFICO A'!#REF!</definedName>
    <definedName name="__123Graph_BCOSTO" localSheetId="8" hidden="1">'[3]GRAFICO A'!#REF!</definedName>
    <definedName name="__123Graph_BCOSTO" localSheetId="9" hidden="1">#REF!</definedName>
    <definedName name="__123Graph_BCOSTO" localSheetId="10" hidden="1">#REF!</definedName>
    <definedName name="__123Graph_BCOSTO" localSheetId="16" hidden="1">'[3]GRAFICO A'!#REF!</definedName>
    <definedName name="__123Graph_BCOSTO" localSheetId="20" hidden="1">'[3]GRAFICO A'!#REF!</definedName>
    <definedName name="__123Graph_BCOSTO" hidden="1">#REF!</definedName>
    <definedName name="__123Graph_BCurrent" localSheetId="1" hidden="1">'[2]Attach 4-18'!#REF!</definedName>
    <definedName name="__123Graph_BCurrent" localSheetId="18" hidden="1">#REF!</definedName>
    <definedName name="__123Graph_BCurrent" localSheetId="4" hidden="1">'[2]Attach 4-18'!#REF!</definedName>
    <definedName name="__123Graph_BCurrent" localSheetId="5" hidden="1">'[2]Attach 4-18'!#REF!</definedName>
    <definedName name="__123Graph_BCurrent" localSheetId="8" hidden="1">'[2]Attach 4-18'!#REF!</definedName>
    <definedName name="__123Graph_BCurrent" localSheetId="9" hidden="1">#REF!</definedName>
    <definedName name="__123Graph_BCurrent" localSheetId="10" hidden="1">#REF!</definedName>
    <definedName name="__123Graph_BCurrent" localSheetId="16" hidden="1">'[2]Attach 4-18'!#REF!</definedName>
    <definedName name="__123Graph_BCurrent" localSheetId="20" hidden="1">'[2]Attach 4-18'!#REF!</definedName>
    <definedName name="__123Graph_BCurrent" hidden="1">#REF!</definedName>
    <definedName name="__123Graph_BKW20" localSheetId="18" hidden="1">[4]Molin2003!#REF!</definedName>
    <definedName name="__123Graph_BKW20" localSheetId="5" hidden="1">[4]Molin2003!#REF!</definedName>
    <definedName name="__123Graph_BKW20" localSheetId="8" hidden="1">[4]Molin2003!#REF!</definedName>
    <definedName name="__123Graph_BKW20" localSheetId="9" hidden="1">#REF!</definedName>
    <definedName name="__123Graph_BKW20" localSheetId="10" hidden="1">#REF!</definedName>
    <definedName name="__123Graph_BKW20" localSheetId="16" hidden="1">[4]Molin2003!#REF!</definedName>
    <definedName name="__123Graph_BKW20" localSheetId="20" hidden="1">[4]Molin2003!#REF!</definedName>
    <definedName name="__123Graph_BKW20" hidden="1">[4]Molin2003!#REF!</definedName>
    <definedName name="__123Graph_BKW30" localSheetId="18" hidden="1">[4]Molin2003!#REF!</definedName>
    <definedName name="__123Graph_BKW30" localSheetId="5" hidden="1">[4]Molin2003!#REF!</definedName>
    <definedName name="__123Graph_BKW30" localSheetId="8" hidden="1">[4]Molin2003!#REF!</definedName>
    <definedName name="__123Graph_BKW30" localSheetId="9" hidden="1">#REF!</definedName>
    <definedName name="__123Graph_BKW30" localSheetId="10" hidden="1">#REF!</definedName>
    <definedName name="__123Graph_BKW30" localSheetId="16" hidden="1">[4]Molin2003!#REF!</definedName>
    <definedName name="__123Graph_BKW30" localSheetId="20" hidden="1">[4]Molin2003!#REF!</definedName>
    <definedName name="__123Graph_BKW30" hidden="1">[4]Molin2003!#REF!</definedName>
    <definedName name="__123Graph_BKW40" localSheetId="18" hidden="1">[4]Molin2003!#REF!</definedName>
    <definedName name="__123Graph_BKW40" localSheetId="5" hidden="1">[4]Molin2003!#REF!</definedName>
    <definedName name="__123Graph_BKW40" localSheetId="8" hidden="1">[4]Molin2003!#REF!</definedName>
    <definedName name="__123Graph_BKW40" localSheetId="9" hidden="1">#REF!</definedName>
    <definedName name="__123Graph_BKW40" localSheetId="10" hidden="1">#REF!</definedName>
    <definedName name="__123Graph_BKW40" localSheetId="16" hidden="1">[4]Molin2003!#REF!</definedName>
    <definedName name="__123Graph_BKW40" localSheetId="20" hidden="1">[4]Molin2003!#REF!</definedName>
    <definedName name="__123Graph_BKW40" hidden="1">[4]Molin2003!#REF!</definedName>
    <definedName name="__123Graph_BMIN1" hidden="1">#REF!</definedName>
    <definedName name="__123Graph_BNONMAN" localSheetId="1" hidden="1">#REF!</definedName>
    <definedName name="__123Graph_BNONMAN" localSheetId="18" hidden="1">#REF!</definedName>
    <definedName name="__123Graph_BNONMAN" localSheetId="4" hidden="1">#REF!</definedName>
    <definedName name="__123Graph_BNONMAN" localSheetId="5" hidden="1">#REF!</definedName>
    <definedName name="__123Graph_BNONMAN" localSheetId="8" hidden="1">#REF!</definedName>
    <definedName name="__123Graph_BNONMAN" localSheetId="9" hidden="1">#REF!</definedName>
    <definedName name="__123Graph_BNONMAN" localSheetId="10" hidden="1">#REF!</definedName>
    <definedName name="__123Graph_BNONMAN" localSheetId="16" hidden="1">#REF!</definedName>
    <definedName name="__123Graph_BNONMAN" localSheetId="20" hidden="1">#REF!</definedName>
    <definedName name="__123Graph_BNONMAN" hidden="1">#REF!</definedName>
    <definedName name="__123Graph_BPERF" hidden="1">#REF!</definedName>
    <definedName name="__123Graph_BPERFORM" localSheetId="1" hidden="1">'[6]Fig 4-14'!$E$44:$X$44</definedName>
    <definedName name="__123Graph_BPERFORM" localSheetId="4" hidden="1">'[6]Fig 4-14'!$E$44:$X$44</definedName>
    <definedName name="__123Graph_BPERFORM" localSheetId="5" hidden="1">'[6]Fig 4-14'!$E$44:$X$44</definedName>
    <definedName name="__123Graph_BPERFORM" localSheetId="8" hidden="1">'[6]Fig 4-14'!$E$44:$X$44</definedName>
    <definedName name="__123Graph_BPERFORM" localSheetId="9" hidden="1">#REF!</definedName>
    <definedName name="__123Graph_BPERFORM" localSheetId="10" hidden="1">#REF!</definedName>
    <definedName name="__123Graph_BPERFORM" localSheetId="16" hidden="1">'[6]Fig 4-14'!$E$44:$X$44</definedName>
    <definedName name="__123Graph_BPERFORM" localSheetId="20" hidden="1">'[6]Fig 4-14'!$E$44:$X$44</definedName>
    <definedName name="__123Graph_BPERFORM" hidden="1">'[7]Fig 4-14'!$E$44:$X$44</definedName>
    <definedName name="__123Graph_BPPCONC" localSheetId="1" hidden="1">'[6]Fig 4-14'!$E$44:$X$44</definedName>
    <definedName name="__123Graph_BPPCONC" localSheetId="4" hidden="1">'[6]Fig 4-14'!$E$44:$X$44</definedName>
    <definedName name="__123Graph_BPPCONC" localSheetId="5" hidden="1">'[6]Fig 4-14'!$E$44:$X$44</definedName>
    <definedName name="__123Graph_BPPCONC" localSheetId="8" hidden="1">'[6]Fig 4-14'!$E$44:$X$44</definedName>
    <definedName name="__123Graph_BPPCONC" localSheetId="9" hidden="1">#REF!</definedName>
    <definedName name="__123Graph_BPPCONC" localSheetId="10" hidden="1">#REF!</definedName>
    <definedName name="__123Graph_BPPCONC" localSheetId="16" hidden="1">'[6]Fig 4-14'!$E$44:$X$44</definedName>
    <definedName name="__123Graph_BPPCONC" localSheetId="20" hidden="1">'[6]Fig 4-14'!$E$44:$X$44</definedName>
    <definedName name="__123Graph_BPPCONC" hidden="1">'[7]Fig 4-14'!$E$44:$X$44</definedName>
    <definedName name="__123Graph_BPROGRESS" localSheetId="1" hidden="1">'[6]Fig 4-14'!$E$79:$X$79</definedName>
    <definedName name="__123Graph_BPROGRESS" localSheetId="4" hidden="1">'[6]Fig 4-14'!$E$79:$X$79</definedName>
    <definedName name="__123Graph_BPROGRESS" localSheetId="5" hidden="1">'[6]Fig 4-14'!$E$79:$X$79</definedName>
    <definedName name="__123Graph_BPROGRESS" localSheetId="8" hidden="1">'[6]Fig 4-14'!$E$79:$X$79</definedName>
    <definedName name="__123Graph_BPROGRESS" localSheetId="9" hidden="1">#REF!</definedName>
    <definedName name="__123Graph_BPROGRESS" localSheetId="10" hidden="1">#REF!</definedName>
    <definedName name="__123Graph_BPROGRESS" localSheetId="16" hidden="1">'[6]Fig 4-14'!$E$79:$X$79</definedName>
    <definedName name="__123Graph_BPROGRESS" localSheetId="20" hidden="1">'[6]Fig 4-14'!$E$79:$X$79</definedName>
    <definedName name="__123Graph_BPROGRESS" hidden="1">'[7]Fig 4-14'!$E$79:$X$79</definedName>
    <definedName name="__123Graph_BSTPO97" hidden="1">#REF!</definedName>
    <definedName name="__123Graph_BTOTALPP" localSheetId="1" hidden="1">'[6]Fig 4-14'!$E$44:$X$44</definedName>
    <definedName name="__123Graph_BTOTALPP" localSheetId="4" hidden="1">'[6]Fig 4-14'!$E$44:$X$44</definedName>
    <definedName name="__123Graph_BTOTALPP" localSheetId="5" hidden="1">'[6]Fig 4-14'!$E$44:$X$44</definedName>
    <definedName name="__123Graph_BTOTALPP" localSheetId="8" hidden="1">'[6]Fig 4-14'!$E$44:$X$44</definedName>
    <definedName name="__123Graph_BTOTALPP" localSheetId="9" hidden="1">#REF!</definedName>
    <definedName name="__123Graph_BTOTALPP" localSheetId="10" hidden="1">#REF!</definedName>
    <definedName name="__123Graph_BTOTALPP" localSheetId="16" hidden="1">'[6]Fig 4-14'!$E$44:$X$44</definedName>
    <definedName name="__123Graph_BTOTALPP" localSheetId="20" hidden="1">'[6]Fig 4-14'!$E$44:$X$44</definedName>
    <definedName name="__123Graph_BTOTALPP" hidden="1">'[7]Fig 4-14'!$E$44:$X$44</definedName>
    <definedName name="__123Graph_C" localSheetId="1" hidden="1">#REF!</definedName>
    <definedName name="__123Graph_C" localSheetId="18" hidden="1">#REF!</definedName>
    <definedName name="__123Graph_C" localSheetId="4" hidden="1">#REF!</definedName>
    <definedName name="__123Graph_C" localSheetId="5" hidden="1">#REF!</definedName>
    <definedName name="__123Graph_C" localSheetId="8" hidden="1">#REF!</definedName>
    <definedName name="__123Graph_C" localSheetId="13" hidden="1">#REF!</definedName>
    <definedName name="__123Graph_C" localSheetId="9" hidden="1">#REF!</definedName>
    <definedName name="__123Graph_C" localSheetId="10" hidden="1">#REF!</definedName>
    <definedName name="__123Graph_C" localSheetId="16" hidden="1">#REF!</definedName>
    <definedName name="__123Graph_C" localSheetId="14" hidden="1">#REF!</definedName>
    <definedName name="__123Graph_C" localSheetId="21" hidden="1">#REF!</definedName>
    <definedName name="__123Graph_C" localSheetId="20" hidden="1">#REF!</definedName>
    <definedName name="__123Graph_C" hidden="1">#REF!</definedName>
    <definedName name="__123Graph_C1" hidden="1">#REF!</definedName>
    <definedName name="__123Graph_C2" hidden="1">#REF!</definedName>
    <definedName name="__123Graph_C3" hidden="1">#REF!</definedName>
    <definedName name="__123Graph_C4" hidden="1">#REF!</definedName>
    <definedName name="__123Graph_CChart1" localSheetId="1" hidden="1">'[2]Attach 4-18'!#REF!</definedName>
    <definedName name="__123Graph_CChart1" localSheetId="18" hidden="1">#REF!</definedName>
    <definedName name="__123Graph_CChart1" localSheetId="4" hidden="1">'[2]Attach 4-18'!#REF!</definedName>
    <definedName name="__123Graph_CChart1" localSheetId="5" hidden="1">'[2]Attach 4-18'!#REF!</definedName>
    <definedName name="__123Graph_CChart1" localSheetId="8" hidden="1">'[2]Attach 4-18'!#REF!</definedName>
    <definedName name="__123Graph_CChart1" localSheetId="9" hidden="1">#REF!</definedName>
    <definedName name="__123Graph_CChart1" localSheetId="10" hidden="1">#REF!</definedName>
    <definedName name="__123Graph_CChart1" localSheetId="16" hidden="1">'[2]Attach 4-18'!#REF!</definedName>
    <definedName name="__123Graph_CChart1" localSheetId="20" hidden="1">'[2]Attach 4-18'!#REF!</definedName>
    <definedName name="__123Graph_CChart1" hidden="1">#REF!</definedName>
    <definedName name="__123Graph_CChart11" localSheetId="1" hidden="1">'[2]Attach 4-18'!#REF!</definedName>
    <definedName name="__123Graph_CChart11" localSheetId="18" hidden="1">#REF!</definedName>
    <definedName name="__123Graph_CChart11" localSheetId="4" hidden="1">'[2]Attach 4-18'!#REF!</definedName>
    <definedName name="__123Graph_CChart11" localSheetId="5" hidden="1">'[2]Attach 4-18'!#REF!</definedName>
    <definedName name="__123Graph_CChart11" localSheetId="8" hidden="1">'[2]Attach 4-18'!#REF!</definedName>
    <definedName name="__123Graph_CChart11" localSheetId="9" hidden="1">#REF!</definedName>
    <definedName name="__123Graph_CChart11" localSheetId="10" hidden="1">#REF!</definedName>
    <definedName name="__123Graph_CChart11" localSheetId="16" hidden="1">'[2]Attach 4-18'!#REF!</definedName>
    <definedName name="__123Graph_CChart11" localSheetId="20" hidden="1">'[2]Attach 4-18'!#REF!</definedName>
    <definedName name="__123Graph_CChart11" hidden="1">#REF!</definedName>
    <definedName name="__123Graph_CChart12" localSheetId="1" hidden="1">'[2]Attach 4-18'!#REF!</definedName>
    <definedName name="__123Graph_CChart12" localSheetId="18" hidden="1">#REF!</definedName>
    <definedName name="__123Graph_CChart12" localSheetId="4" hidden="1">'[2]Attach 4-18'!#REF!</definedName>
    <definedName name="__123Graph_CChart12" localSheetId="5" hidden="1">'[2]Attach 4-18'!#REF!</definedName>
    <definedName name="__123Graph_CChart12" localSheetId="8" hidden="1">'[2]Attach 4-18'!#REF!</definedName>
    <definedName name="__123Graph_CChart12" localSheetId="9" hidden="1">#REF!</definedName>
    <definedName name="__123Graph_CChart12" localSheetId="10" hidden="1">#REF!</definedName>
    <definedName name="__123Graph_CChart12" localSheetId="16" hidden="1">'[2]Attach 4-18'!#REF!</definedName>
    <definedName name="__123Graph_CChart12" localSheetId="20" hidden="1">'[2]Attach 4-18'!#REF!</definedName>
    <definedName name="__123Graph_CChart12" hidden="1">#REF!</definedName>
    <definedName name="__123Graph_CChart13" localSheetId="1" hidden="1">'[2]Attach 4-18'!#REF!</definedName>
    <definedName name="__123Graph_CChart13" localSheetId="18" hidden="1">#REF!</definedName>
    <definedName name="__123Graph_CChart13" localSheetId="4" hidden="1">'[2]Attach 4-18'!#REF!</definedName>
    <definedName name="__123Graph_CChart13" localSheetId="5" hidden="1">'[2]Attach 4-18'!#REF!</definedName>
    <definedName name="__123Graph_CChart13" localSheetId="8" hidden="1">'[2]Attach 4-18'!#REF!</definedName>
    <definedName name="__123Graph_CChart13" localSheetId="9" hidden="1">#REF!</definedName>
    <definedName name="__123Graph_CChart13" localSheetId="10" hidden="1">#REF!</definedName>
    <definedName name="__123Graph_CChart13" localSheetId="16" hidden="1">'[2]Attach 4-18'!#REF!</definedName>
    <definedName name="__123Graph_CChart13" localSheetId="20" hidden="1">'[2]Attach 4-18'!#REF!</definedName>
    <definedName name="__123Graph_CChart13" hidden="1">#REF!</definedName>
    <definedName name="__123Graph_CChart4" localSheetId="1" hidden="1">'[2]Attach 4-18'!#REF!</definedName>
    <definedName name="__123Graph_CChart4" localSheetId="18" hidden="1">#REF!</definedName>
    <definedName name="__123Graph_CChart4" localSheetId="4" hidden="1">'[2]Attach 4-18'!#REF!</definedName>
    <definedName name="__123Graph_CChart4" localSheetId="5" hidden="1">'[2]Attach 4-18'!#REF!</definedName>
    <definedName name="__123Graph_CChart4" localSheetId="8" hidden="1">'[2]Attach 4-18'!#REF!</definedName>
    <definedName name="__123Graph_CChart4" localSheetId="9" hidden="1">#REF!</definedName>
    <definedName name="__123Graph_CChart4" localSheetId="10" hidden="1">#REF!</definedName>
    <definedName name="__123Graph_CChart4" localSheetId="16" hidden="1">'[2]Attach 4-18'!#REF!</definedName>
    <definedName name="__123Graph_CChart4" localSheetId="20" hidden="1">'[2]Attach 4-18'!#REF!</definedName>
    <definedName name="__123Graph_CChart4" hidden="1">#REF!</definedName>
    <definedName name="__123Graph_CCONT" localSheetId="1" hidden="1">[8]Register!#REF!</definedName>
    <definedName name="__123Graph_CCONT" localSheetId="18" hidden="1">#REF!</definedName>
    <definedName name="__123Graph_CCONT" localSheetId="4" hidden="1">[8]Register!#REF!</definedName>
    <definedName name="__123Graph_CCONT" localSheetId="5" hidden="1">[8]Register!#REF!</definedName>
    <definedName name="__123Graph_CCONT" localSheetId="8" hidden="1">[8]Register!#REF!</definedName>
    <definedName name="__123Graph_CCONT" localSheetId="9" hidden="1">#REF!</definedName>
    <definedName name="__123Graph_CCONT" localSheetId="10" hidden="1">#REF!</definedName>
    <definedName name="__123Graph_CCONT" localSheetId="16" hidden="1">[8]Register!#REF!</definedName>
    <definedName name="__123Graph_CCONT" localSheetId="20" hidden="1">[8]Register!#REF!</definedName>
    <definedName name="__123Graph_CCONT" hidden="1">#REF!</definedName>
    <definedName name="__123Graph_CCOST" localSheetId="1" hidden="1">[8]Register!#REF!</definedName>
    <definedName name="__123Graph_CCOST" localSheetId="18" hidden="1">#REF!</definedName>
    <definedName name="__123Graph_CCOST" localSheetId="4" hidden="1">[8]Register!#REF!</definedName>
    <definedName name="__123Graph_CCOST" localSheetId="5" hidden="1">[8]Register!#REF!</definedName>
    <definedName name="__123Graph_CCOST" localSheetId="8" hidden="1">[8]Register!#REF!</definedName>
    <definedName name="__123Graph_CCOST" localSheetId="9" hidden="1">#REF!</definedName>
    <definedName name="__123Graph_CCOST" localSheetId="10" hidden="1">#REF!</definedName>
    <definedName name="__123Graph_CCOST" localSheetId="16" hidden="1">[8]Register!#REF!</definedName>
    <definedName name="__123Graph_CCOST" localSheetId="20" hidden="1">[8]Register!#REF!</definedName>
    <definedName name="__123Graph_CCOST" hidden="1">#REF!</definedName>
    <definedName name="__123Graph_CCurrent" localSheetId="1" hidden="1">'[2]Attach 4-18'!#REF!</definedName>
    <definedName name="__123Graph_CCurrent" localSheetId="18" hidden="1">#REF!</definedName>
    <definedName name="__123Graph_CCurrent" localSheetId="4" hidden="1">'[2]Attach 4-18'!#REF!</definedName>
    <definedName name="__123Graph_CCurrent" localSheetId="5" hidden="1">'[2]Attach 4-18'!#REF!</definedName>
    <definedName name="__123Graph_CCurrent" localSheetId="8" hidden="1">'[2]Attach 4-18'!#REF!</definedName>
    <definedName name="__123Graph_CCurrent" localSheetId="9" hidden="1">#REF!</definedName>
    <definedName name="__123Graph_CCurrent" localSheetId="10" hidden="1">#REF!</definedName>
    <definedName name="__123Graph_CCurrent" localSheetId="16" hidden="1">'[2]Attach 4-18'!#REF!</definedName>
    <definedName name="__123Graph_CCurrent" localSheetId="20" hidden="1">'[2]Attach 4-18'!#REF!</definedName>
    <definedName name="__123Graph_CCurrent" hidden="1">#REF!</definedName>
    <definedName name="__123Graph_CGM" localSheetId="1" hidden="1">[8]Register!#REF!</definedName>
    <definedName name="__123Graph_CGM" localSheetId="18" hidden="1">#REF!</definedName>
    <definedName name="__123Graph_CGM" localSheetId="4" hidden="1">[8]Register!#REF!</definedName>
    <definedName name="__123Graph_CGM" localSheetId="5" hidden="1">[8]Register!#REF!</definedName>
    <definedName name="__123Graph_CGM" localSheetId="8" hidden="1">[8]Register!#REF!</definedName>
    <definedName name="__123Graph_CGM" localSheetId="9" hidden="1">#REF!</definedName>
    <definedName name="__123Graph_CGM" localSheetId="10" hidden="1">#REF!</definedName>
    <definedName name="__123Graph_CGM" localSheetId="16" hidden="1">[8]Register!#REF!</definedName>
    <definedName name="__123Graph_CGM" localSheetId="20" hidden="1">[8]Register!#REF!</definedName>
    <definedName name="__123Graph_CGM" hidden="1">#REF!</definedName>
    <definedName name="__123Graph_CPERF" hidden="1">#REF!</definedName>
    <definedName name="__123Graph_CPERFORM" localSheetId="1" hidden="1">'[6]Fig 4-14'!$E$45:$X$45</definedName>
    <definedName name="__123Graph_CPERFORM" localSheetId="4" hidden="1">'[6]Fig 4-14'!$E$45:$X$45</definedName>
    <definedName name="__123Graph_CPERFORM" localSheetId="5" hidden="1">'[6]Fig 4-14'!$E$45:$X$45</definedName>
    <definedName name="__123Graph_CPERFORM" localSheetId="8" hidden="1">'[6]Fig 4-14'!$E$45:$X$45</definedName>
    <definedName name="__123Graph_CPERFORM" localSheetId="9" hidden="1">#REF!</definedName>
    <definedName name="__123Graph_CPERFORM" localSheetId="10" hidden="1">#REF!</definedName>
    <definedName name="__123Graph_CPERFORM" localSheetId="16" hidden="1">'[6]Fig 4-14'!$E$45:$X$45</definedName>
    <definedName name="__123Graph_CPERFORM" localSheetId="20" hidden="1">'[6]Fig 4-14'!$E$45:$X$45</definedName>
    <definedName name="__123Graph_CPERFORM" hidden="1">'[7]Fig 4-14'!$E$45:$X$45</definedName>
    <definedName name="__123Graph_CPPCONC" localSheetId="1" hidden="1">'[6]Fig 4-14'!$E$45:$X$45</definedName>
    <definedName name="__123Graph_CPPCONC" localSheetId="4" hidden="1">'[6]Fig 4-14'!$E$45:$X$45</definedName>
    <definedName name="__123Graph_CPPCONC" localSheetId="5" hidden="1">'[6]Fig 4-14'!$E$45:$X$45</definedName>
    <definedName name="__123Graph_CPPCONC" localSheetId="8" hidden="1">'[6]Fig 4-14'!$E$45:$X$45</definedName>
    <definedName name="__123Graph_CPPCONC" localSheetId="9" hidden="1">#REF!</definedName>
    <definedName name="__123Graph_CPPCONC" localSheetId="10" hidden="1">#REF!</definedName>
    <definedName name="__123Graph_CPPCONC" localSheetId="16" hidden="1">'[6]Fig 4-14'!$E$45:$X$45</definedName>
    <definedName name="__123Graph_CPPCONC" localSheetId="20" hidden="1">'[6]Fig 4-14'!$E$45:$X$45</definedName>
    <definedName name="__123Graph_CPPCONC" hidden="1">'[7]Fig 4-14'!$E$45:$X$45</definedName>
    <definedName name="__123Graph_CPROGRESS" localSheetId="1" hidden="1">'[6]Fig 4-14'!$E$80:$X$80</definedName>
    <definedName name="__123Graph_CPROGRESS" localSheetId="4" hidden="1">'[6]Fig 4-14'!$E$80:$X$80</definedName>
    <definedName name="__123Graph_CPROGRESS" localSheetId="5" hidden="1">'[6]Fig 4-14'!$E$80:$X$80</definedName>
    <definedName name="__123Graph_CPROGRESS" localSheetId="8" hidden="1">'[6]Fig 4-14'!$E$80:$X$80</definedName>
    <definedName name="__123Graph_CPROGRESS" localSheetId="9" hidden="1">#REF!</definedName>
    <definedName name="__123Graph_CPROGRESS" localSheetId="10" hidden="1">#REF!</definedName>
    <definedName name="__123Graph_CPROGRESS" localSheetId="16" hidden="1">'[6]Fig 4-14'!$E$80:$X$80</definedName>
    <definedName name="__123Graph_CPROGRESS" localSheetId="20" hidden="1">'[6]Fig 4-14'!$E$80:$X$80</definedName>
    <definedName name="__123Graph_CPROGRESS" hidden="1">'[7]Fig 4-14'!$E$80:$X$80</definedName>
    <definedName name="__123Graph_CREV" localSheetId="1" hidden="1">[8]Register!#REF!</definedName>
    <definedName name="__123Graph_CREV" localSheetId="18" hidden="1">#REF!</definedName>
    <definedName name="__123Graph_CREV" localSheetId="4" hidden="1">[8]Register!#REF!</definedName>
    <definedName name="__123Graph_CREV" localSheetId="5" hidden="1">[8]Register!#REF!</definedName>
    <definedName name="__123Graph_CREV" localSheetId="8" hidden="1">[8]Register!#REF!</definedName>
    <definedName name="__123Graph_CREV" localSheetId="9" hidden="1">#REF!</definedName>
    <definedName name="__123Graph_CREV" localSheetId="10" hidden="1">#REF!</definedName>
    <definedName name="__123Graph_CREV" localSheetId="16" hidden="1">[8]Register!#REF!</definedName>
    <definedName name="__123Graph_CREV" localSheetId="20" hidden="1">[8]Register!#REF!</definedName>
    <definedName name="__123Graph_CREV" hidden="1">#REF!</definedName>
    <definedName name="__123Graph_CSTPO97" hidden="1">#REF!</definedName>
    <definedName name="__123Graph_CTOTALPP" localSheetId="1" hidden="1">'[6]Fig 4-14'!$E$45:$X$45</definedName>
    <definedName name="__123Graph_CTOTALPP" localSheetId="4" hidden="1">'[6]Fig 4-14'!$E$45:$X$45</definedName>
    <definedName name="__123Graph_CTOTALPP" localSheetId="5" hidden="1">'[6]Fig 4-14'!$E$45:$X$45</definedName>
    <definedName name="__123Graph_CTOTALPP" localSheetId="8" hidden="1">'[6]Fig 4-14'!$E$45:$X$45</definedName>
    <definedName name="__123Graph_CTOTALPP" localSheetId="9" hidden="1">#REF!</definedName>
    <definedName name="__123Graph_CTOTALPP" localSheetId="10" hidden="1">#REF!</definedName>
    <definedName name="__123Graph_CTOTALPP" localSheetId="16" hidden="1">'[6]Fig 4-14'!$E$45:$X$45</definedName>
    <definedName name="__123Graph_CTOTALPP" localSheetId="20" hidden="1">'[6]Fig 4-14'!$E$45:$X$45</definedName>
    <definedName name="__123Graph_CTOTALPP" hidden="1">'[7]Fig 4-14'!$E$45:$X$45</definedName>
    <definedName name="__123Graph_D" localSheetId="1" hidden="1">#REF!</definedName>
    <definedName name="__123Graph_D" localSheetId="18" hidden="1">#REF!</definedName>
    <definedName name="__123Graph_D" localSheetId="4" hidden="1">#REF!</definedName>
    <definedName name="__123Graph_D" localSheetId="5" hidden="1">#REF!</definedName>
    <definedName name="__123Graph_D" localSheetId="8" hidden="1">#REF!</definedName>
    <definedName name="__123Graph_D" localSheetId="13" hidden="1">#REF!</definedName>
    <definedName name="__123Graph_D" localSheetId="9" hidden="1">#REF!</definedName>
    <definedName name="__123Graph_D" localSheetId="10" hidden="1">#REF!</definedName>
    <definedName name="__123Graph_D" localSheetId="16" hidden="1">#REF!</definedName>
    <definedName name="__123Graph_D" localSheetId="14" hidden="1">#REF!</definedName>
    <definedName name="__123Graph_D" localSheetId="21" hidden="1">#REF!</definedName>
    <definedName name="__123Graph_D" localSheetId="20" hidden="1">#REF!</definedName>
    <definedName name="__123Graph_D" hidden="1">#REF!</definedName>
    <definedName name="__123Graph_DChart1" localSheetId="1" hidden="1">'[2]Attach 4-18'!#REF!</definedName>
    <definedName name="__123Graph_DChart1" localSheetId="18" hidden="1">#REF!</definedName>
    <definedName name="__123Graph_DChart1" localSheetId="4" hidden="1">'[2]Attach 4-18'!#REF!</definedName>
    <definedName name="__123Graph_DChart1" localSheetId="5" hidden="1">'[2]Attach 4-18'!#REF!</definedName>
    <definedName name="__123Graph_DChart1" localSheetId="8" hidden="1">'[2]Attach 4-18'!#REF!</definedName>
    <definedName name="__123Graph_DChart1" localSheetId="9" hidden="1">#REF!</definedName>
    <definedName name="__123Graph_DChart1" localSheetId="10" hidden="1">#REF!</definedName>
    <definedName name="__123Graph_DChart1" localSheetId="16" hidden="1">'[2]Attach 4-18'!#REF!</definedName>
    <definedName name="__123Graph_DChart1" localSheetId="20" hidden="1">'[2]Attach 4-18'!#REF!</definedName>
    <definedName name="__123Graph_DChart1" hidden="1">#REF!</definedName>
    <definedName name="__123Graph_DChart11" localSheetId="1" hidden="1">'[2]Attach 4-18'!#REF!</definedName>
    <definedName name="__123Graph_DChart11" localSheetId="18" hidden="1">#REF!</definedName>
    <definedName name="__123Graph_DChart11" localSheetId="4" hidden="1">'[2]Attach 4-18'!#REF!</definedName>
    <definedName name="__123Graph_DChart11" localSheetId="5" hidden="1">'[2]Attach 4-18'!#REF!</definedName>
    <definedName name="__123Graph_DChart11" localSheetId="8" hidden="1">'[2]Attach 4-18'!#REF!</definedName>
    <definedName name="__123Graph_DChart11" localSheetId="9" hidden="1">#REF!</definedName>
    <definedName name="__123Graph_DChart11" localSheetId="10" hidden="1">#REF!</definedName>
    <definedName name="__123Graph_DChart11" localSheetId="16" hidden="1">'[2]Attach 4-18'!#REF!</definedName>
    <definedName name="__123Graph_DChart11" localSheetId="20" hidden="1">'[2]Attach 4-18'!#REF!</definedName>
    <definedName name="__123Graph_DChart11" hidden="1">#REF!</definedName>
    <definedName name="__123Graph_DChart12" localSheetId="1" hidden="1">'[2]Attach 4-18'!#REF!</definedName>
    <definedName name="__123Graph_DChart12" localSheetId="18" hidden="1">#REF!</definedName>
    <definedName name="__123Graph_DChart12" localSheetId="4" hidden="1">'[2]Attach 4-18'!#REF!</definedName>
    <definedName name="__123Graph_DChart12" localSheetId="5" hidden="1">'[2]Attach 4-18'!#REF!</definedName>
    <definedName name="__123Graph_DChart12" localSheetId="8" hidden="1">'[2]Attach 4-18'!#REF!</definedName>
    <definedName name="__123Graph_DChart12" localSheetId="9" hidden="1">#REF!</definedName>
    <definedName name="__123Graph_DChart12" localSheetId="10" hidden="1">#REF!</definedName>
    <definedName name="__123Graph_DChart12" localSheetId="16" hidden="1">'[2]Attach 4-18'!#REF!</definedName>
    <definedName name="__123Graph_DChart12" localSheetId="20" hidden="1">'[2]Attach 4-18'!#REF!</definedName>
    <definedName name="__123Graph_DChart12" hidden="1">#REF!</definedName>
    <definedName name="__123Graph_DChart13" localSheetId="1" hidden="1">'[2]Attach 4-18'!#REF!</definedName>
    <definedName name="__123Graph_DChart13" localSheetId="18" hidden="1">#REF!</definedName>
    <definedName name="__123Graph_DChart13" localSheetId="4" hidden="1">'[2]Attach 4-18'!#REF!</definedName>
    <definedName name="__123Graph_DChart13" localSheetId="5" hidden="1">'[2]Attach 4-18'!#REF!</definedName>
    <definedName name="__123Graph_DChart13" localSheetId="8" hidden="1">'[2]Attach 4-18'!#REF!</definedName>
    <definedName name="__123Graph_DChart13" localSheetId="9" hidden="1">#REF!</definedName>
    <definedName name="__123Graph_DChart13" localSheetId="10" hidden="1">#REF!</definedName>
    <definedName name="__123Graph_DChart13" localSheetId="16" hidden="1">'[2]Attach 4-18'!#REF!</definedName>
    <definedName name="__123Graph_DChart13" localSheetId="20" hidden="1">'[2]Attach 4-18'!#REF!</definedName>
    <definedName name="__123Graph_DChart13" hidden="1">#REF!</definedName>
    <definedName name="__123Graph_DCHART2" hidden="1">#REF!</definedName>
    <definedName name="__123Graph_DChart4" localSheetId="1" hidden="1">'[2]Attach 4-18'!#REF!</definedName>
    <definedName name="__123Graph_DChart4" localSheetId="18" hidden="1">#REF!</definedName>
    <definedName name="__123Graph_DChart4" localSheetId="4" hidden="1">'[2]Attach 4-18'!#REF!</definedName>
    <definedName name="__123Graph_DChart4" localSheetId="5" hidden="1">'[2]Attach 4-18'!#REF!</definedName>
    <definedName name="__123Graph_DChart4" localSheetId="8" hidden="1">'[2]Attach 4-18'!#REF!</definedName>
    <definedName name="__123Graph_DChart4" localSheetId="9" hidden="1">#REF!</definedName>
    <definedName name="__123Graph_DChart4" localSheetId="10" hidden="1">#REF!</definedName>
    <definedName name="__123Graph_DChart4" localSheetId="16" hidden="1">'[2]Attach 4-18'!#REF!</definedName>
    <definedName name="__123Graph_DChart4" localSheetId="20" hidden="1">'[2]Attach 4-18'!#REF!</definedName>
    <definedName name="__123Graph_DChart4" hidden="1">#REF!</definedName>
    <definedName name="__123Graph_DCurrent" localSheetId="1" hidden="1">'[2]Attach 4-18'!#REF!</definedName>
    <definedName name="__123Graph_DCurrent" localSheetId="18" hidden="1">#REF!</definedName>
    <definedName name="__123Graph_DCurrent" localSheetId="4" hidden="1">'[2]Attach 4-18'!#REF!</definedName>
    <definedName name="__123Graph_DCurrent" localSheetId="5" hidden="1">'[2]Attach 4-18'!#REF!</definedName>
    <definedName name="__123Graph_DCurrent" localSheetId="8" hidden="1">'[2]Attach 4-18'!#REF!</definedName>
    <definedName name="__123Graph_DCurrent" localSheetId="9" hidden="1">#REF!</definedName>
    <definedName name="__123Graph_DCurrent" localSheetId="10" hidden="1">#REF!</definedName>
    <definedName name="__123Graph_DCurrent" localSheetId="16" hidden="1">'[2]Attach 4-18'!#REF!</definedName>
    <definedName name="__123Graph_DCurrent" localSheetId="20" hidden="1">'[2]Attach 4-18'!#REF!</definedName>
    <definedName name="__123Graph_DCurrent" hidden="1">#REF!</definedName>
    <definedName name="__123Graph_DPPCONC" localSheetId="1" hidden="1">'[6]Fig 4-14'!$E$48:$X$48</definedName>
    <definedName name="__123Graph_DPPCONC" localSheetId="4" hidden="1">'[6]Fig 4-14'!$E$48:$X$48</definedName>
    <definedName name="__123Graph_DPPCONC" localSheetId="5" hidden="1">'[6]Fig 4-14'!$E$48:$X$48</definedName>
    <definedName name="__123Graph_DPPCONC" localSheetId="8" hidden="1">'[6]Fig 4-14'!$E$48:$X$48</definedName>
    <definedName name="__123Graph_DPPCONC" localSheetId="9" hidden="1">#REF!</definedName>
    <definedName name="__123Graph_DPPCONC" localSheetId="10" hidden="1">#REF!</definedName>
    <definedName name="__123Graph_DPPCONC" localSheetId="16" hidden="1">'[6]Fig 4-14'!$E$48:$X$48</definedName>
    <definedName name="__123Graph_DPPCONC" localSheetId="20" hidden="1">'[6]Fig 4-14'!$E$48:$X$48</definedName>
    <definedName name="__123Graph_DPPCONC" hidden="1">'[7]Fig 4-14'!$E$48:$X$48</definedName>
    <definedName name="__123Graph_DSTPO97" hidden="1">#REF!</definedName>
    <definedName name="__123Graph_DTOTALPP" localSheetId="1" hidden="1">'[6]Fig 4-14'!$E$48:$X$48</definedName>
    <definedName name="__123Graph_DTOTALPP" localSheetId="4" hidden="1">'[6]Fig 4-14'!$E$48:$X$48</definedName>
    <definedName name="__123Graph_DTOTALPP" localSheetId="5" hidden="1">'[6]Fig 4-14'!$E$48:$X$48</definedName>
    <definedName name="__123Graph_DTOTALPP" localSheetId="8" hidden="1">'[6]Fig 4-14'!$E$48:$X$48</definedName>
    <definedName name="__123Graph_DTOTALPP" localSheetId="9" hidden="1">#REF!</definedName>
    <definedName name="__123Graph_DTOTALPP" localSheetId="10" hidden="1">#REF!</definedName>
    <definedName name="__123Graph_DTOTALPP" localSheetId="16" hidden="1">'[6]Fig 4-14'!$E$48:$X$48</definedName>
    <definedName name="__123Graph_DTOTALPP" localSheetId="20" hidden="1">'[6]Fig 4-14'!$E$48:$X$48</definedName>
    <definedName name="__123Graph_DTOTALPP" hidden="1">'[7]Fig 4-14'!$E$48:$X$48</definedName>
    <definedName name="__123Graph_E" localSheetId="1" hidden="1">#REF!</definedName>
    <definedName name="__123Graph_E" localSheetId="18" hidden="1">#REF!</definedName>
    <definedName name="__123Graph_E" localSheetId="4" hidden="1">#REF!</definedName>
    <definedName name="__123Graph_E" localSheetId="5" hidden="1">#REF!</definedName>
    <definedName name="__123Graph_E" localSheetId="8" hidden="1">#REF!</definedName>
    <definedName name="__123Graph_E" localSheetId="13" hidden="1">#REF!</definedName>
    <definedName name="__123Graph_E" localSheetId="9" hidden="1">#REF!</definedName>
    <definedName name="__123Graph_E" localSheetId="10" hidden="1">#REF!</definedName>
    <definedName name="__123Graph_E" localSheetId="16" hidden="1">#REF!</definedName>
    <definedName name="__123Graph_E" localSheetId="14" hidden="1">#REF!</definedName>
    <definedName name="__123Graph_E" localSheetId="21" hidden="1">#REF!</definedName>
    <definedName name="__123Graph_E" localSheetId="20" hidden="1">#REF!</definedName>
    <definedName name="__123Graph_E" hidden="1">#REF!</definedName>
    <definedName name="__123Graph_EChart1" localSheetId="1" hidden="1">'[2]Attach 4-18'!#REF!</definedName>
    <definedName name="__123Graph_EChart1" localSheetId="18" hidden="1">#REF!</definedName>
    <definedName name="__123Graph_EChart1" localSheetId="4" hidden="1">'[2]Attach 4-18'!#REF!</definedName>
    <definedName name="__123Graph_EChart1" localSheetId="5" hidden="1">'[2]Attach 4-18'!#REF!</definedName>
    <definedName name="__123Graph_EChart1" localSheetId="8" hidden="1">'[2]Attach 4-18'!#REF!</definedName>
    <definedName name="__123Graph_EChart1" localSheetId="9" hidden="1">#REF!</definedName>
    <definedName name="__123Graph_EChart1" localSheetId="10" hidden="1">#REF!</definedName>
    <definedName name="__123Graph_EChart1" localSheetId="16" hidden="1">'[2]Attach 4-18'!#REF!</definedName>
    <definedName name="__123Graph_EChart1" localSheetId="20" hidden="1">'[2]Attach 4-18'!#REF!</definedName>
    <definedName name="__123Graph_EChart1" hidden="1">#REF!</definedName>
    <definedName name="__123Graph_EChart11" localSheetId="1" hidden="1">'[2]Attach 4-18'!#REF!</definedName>
    <definedName name="__123Graph_EChart11" localSheetId="18" hidden="1">#REF!</definedName>
    <definedName name="__123Graph_EChart11" localSheetId="4" hidden="1">'[2]Attach 4-18'!#REF!</definedName>
    <definedName name="__123Graph_EChart11" localSheetId="5" hidden="1">'[2]Attach 4-18'!#REF!</definedName>
    <definedName name="__123Graph_EChart11" localSheetId="8" hidden="1">'[2]Attach 4-18'!#REF!</definedName>
    <definedName name="__123Graph_EChart11" localSheetId="9" hidden="1">#REF!</definedName>
    <definedName name="__123Graph_EChart11" localSheetId="10" hidden="1">#REF!</definedName>
    <definedName name="__123Graph_EChart11" localSheetId="16" hidden="1">'[2]Attach 4-18'!#REF!</definedName>
    <definedName name="__123Graph_EChart11" localSheetId="20" hidden="1">'[2]Attach 4-18'!#REF!</definedName>
    <definedName name="__123Graph_EChart11" hidden="1">#REF!</definedName>
    <definedName name="__123Graph_EChart12" localSheetId="1" hidden="1">'[2]Attach 4-18'!#REF!</definedName>
    <definedName name="__123Graph_EChart12" localSheetId="18" hidden="1">#REF!</definedName>
    <definedName name="__123Graph_EChart12" localSheetId="4" hidden="1">'[2]Attach 4-18'!#REF!</definedName>
    <definedName name="__123Graph_EChart12" localSheetId="5" hidden="1">'[2]Attach 4-18'!#REF!</definedName>
    <definedName name="__123Graph_EChart12" localSheetId="8" hidden="1">'[2]Attach 4-18'!#REF!</definedName>
    <definedName name="__123Graph_EChart12" localSheetId="9" hidden="1">#REF!</definedName>
    <definedName name="__123Graph_EChart12" localSheetId="10" hidden="1">#REF!</definedName>
    <definedName name="__123Graph_EChart12" localSheetId="16" hidden="1">'[2]Attach 4-18'!#REF!</definedName>
    <definedName name="__123Graph_EChart12" localSheetId="20" hidden="1">'[2]Attach 4-18'!#REF!</definedName>
    <definedName name="__123Graph_EChart12" hidden="1">#REF!</definedName>
    <definedName name="__123Graph_EChart13" localSheetId="1" hidden="1">'[2]Attach 4-18'!#REF!</definedName>
    <definedName name="__123Graph_EChart13" localSheetId="18" hidden="1">#REF!</definedName>
    <definedName name="__123Graph_EChart13" localSheetId="4" hidden="1">'[2]Attach 4-18'!#REF!</definedName>
    <definedName name="__123Graph_EChart13" localSheetId="5" hidden="1">'[2]Attach 4-18'!#REF!</definedName>
    <definedName name="__123Graph_EChart13" localSheetId="8" hidden="1">'[2]Attach 4-18'!#REF!</definedName>
    <definedName name="__123Graph_EChart13" localSheetId="9" hidden="1">#REF!</definedName>
    <definedName name="__123Graph_EChart13" localSheetId="10" hidden="1">#REF!</definedName>
    <definedName name="__123Graph_EChart13" localSheetId="16" hidden="1">'[2]Attach 4-18'!#REF!</definedName>
    <definedName name="__123Graph_EChart13" localSheetId="20" hidden="1">'[2]Attach 4-18'!#REF!</definedName>
    <definedName name="__123Graph_EChart13" hidden="1">#REF!</definedName>
    <definedName name="__123Graph_EChart4" localSheetId="1" hidden="1">'[2]Attach 4-18'!#REF!</definedName>
    <definedName name="__123Graph_EChart4" localSheetId="18" hidden="1">#REF!</definedName>
    <definedName name="__123Graph_EChart4" localSheetId="4" hidden="1">'[2]Attach 4-18'!#REF!</definedName>
    <definedName name="__123Graph_EChart4" localSheetId="5" hidden="1">'[2]Attach 4-18'!#REF!</definedName>
    <definedName name="__123Graph_EChart4" localSheetId="8" hidden="1">'[2]Attach 4-18'!#REF!</definedName>
    <definedName name="__123Graph_EChart4" localSheetId="9" hidden="1">#REF!</definedName>
    <definedName name="__123Graph_EChart4" localSheetId="10" hidden="1">#REF!</definedName>
    <definedName name="__123Graph_EChart4" localSheetId="16" hidden="1">'[2]Attach 4-18'!#REF!</definedName>
    <definedName name="__123Graph_EChart4" localSheetId="20" hidden="1">'[2]Attach 4-18'!#REF!</definedName>
    <definedName name="__123Graph_EChart4" hidden="1">#REF!</definedName>
    <definedName name="__123Graph_ECurrent" localSheetId="1" hidden="1">'[2]Attach 4-18'!#REF!</definedName>
    <definedName name="__123Graph_ECurrent" localSheetId="18" hidden="1">#REF!</definedName>
    <definedName name="__123Graph_ECurrent" localSheetId="4" hidden="1">'[2]Attach 4-18'!#REF!</definedName>
    <definedName name="__123Graph_ECurrent" localSheetId="5" hidden="1">'[2]Attach 4-18'!#REF!</definedName>
    <definedName name="__123Graph_ECurrent" localSheetId="8" hidden="1">'[2]Attach 4-18'!#REF!</definedName>
    <definedName name="__123Graph_ECurrent" localSheetId="9" hidden="1">#REF!</definedName>
    <definedName name="__123Graph_ECurrent" localSheetId="10" hidden="1">#REF!</definedName>
    <definedName name="__123Graph_ECurrent" localSheetId="16" hidden="1">'[2]Attach 4-18'!#REF!</definedName>
    <definedName name="__123Graph_ECurrent" localSheetId="20" hidden="1">'[2]Attach 4-18'!#REF!</definedName>
    <definedName name="__123Graph_ECurrent" hidden="1">#REF!</definedName>
    <definedName name="__123Graph_EPPCONC" localSheetId="1" hidden="1">'[6]Fig 4-14'!$E$49:$X$49</definedName>
    <definedName name="__123Graph_EPPCONC" localSheetId="4" hidden="1">'[6]Fig 4-14'!$E$49:$X$49</definedName>
    <definedName name="__123Graph_EPPCONC" localSheetId="5" hidden="1">'[6]Fig 4-14'!$E$49:$X$49</definedName>
    <definedName name="__123Graph_EPPCONC" localSheetId="8" hidden="1">'[6]Fig 4-14'!$E$49:$X$49</definedName>
    <definedName name="__123Graph_EPPCONC" localSheetId="9" hidden="1">#REF!</definedName>
    <definedName name="__123Graph_EPPCONC" localSheetId="10" hidden="1">#REF!</definedName>
    <definedName name="__123Graph_EPPCONC" localSheetId="16" hidden="1">'[6]Fig 4-14'!$E$49:$X$49</definedName>
    <definedName name="__123Graph_EPPCONC" localSheetId="20" hidden="1">'[6]Fig 4-14'!$E$49:$X$49</definedName>
    <definedName name="__123Graph_EPPCONC" hidden="1">'[7]Fig 4-14'!$E$49:$X$49</definedName>
    <definedName name="__123Graph_ETOTALPP" localSheetId="1" hidden="1">'[6]Fig 4-14'!$E$49:$X$49</definedName>
    <definedName name="__123Graph_ETOTALPP" localSheetId="4" hidden="1">'[6]Fig 4-14'!$E$49:$X$49</definedName>
    <definedName name="__123Graph_ETOTALPP" localSheetId="5" hidden="1">'[6]Fig 4-14'!$E$49:$X$49</definedName>
    <definedName name="__123Graph_ETOTALPP" localSheetId="8" hidden="1">'[6]Fig 4-14'!$E$49:$X$49</definedName>
    <definedName name="__123Graph_ETOTALPP" localSheetId="9" hidden="1">#REF!</definedName>
    <definedName name="__123Graph_ETOTALPP" localSheetId="10" hidden="1">#REF!</definedName>
    <definedName name="__123Graph_ETOTALPP" localSheetId="16" hidden="1">'[6]Fig 4-14'!$E$49:$X$49</definedName>
    <definedName name="__123Graph_ETOTALPP" localSheetId="20" hidden="1">'[6]Fig 4-14'!$E$49:$X$49</definedName>
    <definedName name="__123Graph_ETOTALPP" hidden="1">'[7]Fig 4-14'!$E$49:$X$49</definedName>
    <definedName name="__123Graph_F" localSheetId="1" hidden="1">#REF!</definedName>
    <definedName name="__123Graph_F" localSheetId="18" hidden="1">#REF!</definedName>
    <definedName name="__123Graph_F" localSheetId="4" hidden="1">#REF!</definedName>
    <definedName name="__123Graph_F" localSheetId="5" hidden="1">#REF!</definedName>
    <definedName name="__123Graph_F" localSheetId="8" hidden="1">#REF!</definedName>
    <definedName name="__123Graph_F" localSheetId="13" hidden="1">#REF!</definedName>
    <definedName name="__123Graph_F" localSheetId="9" hidden="1">#REF!</definedName>
    <definedName name="__123Graph_F" localSheetId="10" hidden="1">#REF!</definedName>
    <definedName name="__123Graph_F" localSheetId="16" hidden="1">#REF!</definedName>
    <definedName name="__123Graph_F" localSheetId="14" hidden="1">#REF!</definedName>
    <definedName name="__123Graph_F" localSheetId="21" hidden="1">#REF!</definedName>
    <definedName name="__123Graph_F" localSheetId="20" hidden="1">#REF!</definedName>
    <definedName name="__123Graph_F" hidden="1">#REF!</definedName>
    <definedName name="__123Graph_FChart1" localSheetId="1" hidden="1">'[2]Attach 4-18'!#REF!</definedName>
    <definedName name="__123Graph_FChart1" localSheetId="18" hidden="1">#REF!</definedName>
    <definedName name="__123Graph_FChart1" localSheetId="4" hidden="1">'[2]Attach 4-18'!#REF!</definedName>
    <definedName name="__123Graph_FChart1" localSheetId="5" hidden="1">'[2]Attach 4-18'!#REF!</definedName>
    <definedName name="__123Graph_FChart1" localSheetId="8" hidden="1">'[2]Attach 4-18'!#REF!</definedName>
    <definedName name="__123Graph_FChart1" localSheetId="9" hidden="1">#REF!</definedName>
    <definedName name="__123Graph_FChart1" localSheetId="10" hidden="1">#REF!</definedName>
    <definedName name="__123Graph_FChart1" localSheetId="16" hidden="1">'[2]Attach 4-18'!#REF!</definedName>
    <definedName name="__123Graph_FChart1" localSheetId="20" hidden="1">'[2]Attach 4-18'!#REF!</definedName>
    <definedName name="__123Graph_FChart1" hidden="1">#REF!</definedName>
    <definedName name="__123Graph_FChart11" localSheetId="1" hidden="1">'[2]Attach 4-18'!#REF!</definedName>
    <definedName name="__123Graph_FChart11" localSheetId="18" hidden="1">#REF!</definedName>
    <definedName name="__123Graph_FChart11" localSheetId="4" hidden="1">'[2]Attach 4-18'!#REF!</definedName>
    <definedName name="__123Graph_FChart11" localSheetId="5" hidden="1">'[2]Attach 4-18'!#REF!</definedName>
    <definedName name="__123Graph_FChart11" localSheetId="8" hidden="1">'[2]Attach 4-18'!#REF!</definedName>
    <definedName name="__123Graph_FChart11" localSheetId="9" hidden="1">#REF!</definedName>
    <definedName name="__123Graph_FChart11" localSheetId="10" hidden="1">#REF!</definedName>
    <definedName name="__123Graph_FChart11" localSheetId="16" hidden="1">'[2]Attach 4-18'!#REF!</definedName>
    <definedName name="__123Graph_FChart11" localSheetId="20" hidden="1">'[2]Attach 4-18'!#REF!</definedName>
    <definedName name="__123Graph_FChart11" hidden="1">#REF!</definedName>
    <definedName name="__123Graph_FChart12" localSheetId="1" hidden="1">'[2]Attach 4-18'!#REF!</definedName>
    <definedName name="__123Graph_FChart12" localSheetId="18" hidden="1">#REF!</definedName>
    <definedName name="__123Graph_FChart12" localSheetId="4" hidden="1">'[2]Attach 4-18'!#REF!</definedName>
    <definedName name="__123Graph_FChart12" localSheetId="5" hidden="1">'[2]Attach 4-18'!#REF!</definedName>
    <definedName name="__123Graph_FChart12" localSheetId="8" hidden="1">'[2]Attach 4-18'!#REF!</definedName>
    <definedName name="__123Graph_FChart12" localSheetId="9" hidden="1">#REF!</definedName>
    <definedName name="__123Graph_FChart12" localSheetId="10" hidden="1">#REF!</definedName>
    <definedName name="__123Graph_FChart12" localSheetId="16" hidden="1">'[2]Attach 4-18'!#REF!</definedName>
    <definedName name="__123Graph_FChart12" localSheetId="20" hidden="1">'[2]Attach 4-18'!#REF!</definedName>
    <definedName name="__123Graph_FChart12" hidden="1">#REF!</definedName>
    <definedName name="__123Graph_FChart13" localSheetId="1" hidden="1">'[2]Attach 4-18'!#REF!</definedName>
    <definedName name="__123Graph_FChart13" localSheetId="18" hidden="1">#REF!</definedName>
    <definedName name="__123Graph_FChart13" localSheetId="4" hidden="1">'[2]Attach 4-18'!#REF!</definedName>
    <definedName name="__123Graph_FChart13" localSheetId="5" hidden="1">'[2]Attach 4-18'!#REF!</definedName>
    <definedName name="__123Graph_FChart13" localSheetId="8" hidden="1">'[2]Attach 4-18'!#REF!</definedName>
    <definedName name="__123Graph_FChart13" localSheetId="9" hidden="1">#REF!</definedName>
    <definedName name="__123Graph_FChart13" localSheetId="10" hidden="1">#REF!</definedName>
    <definedName name="__123Graph_FChart13" localSheetId="16" hidden="1">'[2]Attach 4-18'!#REF!</definedName>
    <definedName name="__123Graph_FChart13" localSheetId="20" hidden="1">'[2]Attach 4-18'!#REF!</definedName>
    <definedName name="__123Graph_FChart13" hidden="1">#REF!</definedName>
    <definedName name="__123Graph_FCHART2" hidden="1">#REF!</definedName>
    <definedName name="__123Graph_FChart4" localSheetId="1" hidden="1">'[2]Attach 4-18'!#REF!</definedName>
    <definedName name="__123Graph_FChart4" localSheetId="18" hidden="1">#REF!</definedName>
    <definedName name="__123Graph_FChart4" localSheetId="4" hidden="1">'[2]Attach 4-18'!#REF!</definedName>
    <definedName name="__123Graph_FChart4" localSheetId="5" hidden="1">'[2]Attach 4-18'!#REF!</definedName>
    <definedName name="__123Graph_FChart4" localSheetId="8" hidden="1">'[2]Attach 4-18'!#REF!</definedName>
    <definedName name="__123Graph_FChart4" localSheetId="9" hidden="1">#REF!</definedName>
    <definedName name="__123Graph_FChart4" localSheetId="10" hidden="1">#REF!</definedName>
    <definedName name="__123Graph_FChart4" localSheetId="16" hidden="1">'[2]Attach 4-18'!#REF!</definedName>
    <definedName name="__123Graph_FChart4" localSheetId="20" hidden="1">'[2]Attach 4-18'!#REF!</definedName>
    <definedName name="__123Graph_FChart4" hidden="1">#REF!</definedName>
    <definedName name="__123Graph_FCurrent" localSheetId="1" hidden="1">'[2]Attach 4-18'!#REF!</definedName>
    <definedName name="__123Graph_FCurrent" localSheetId="18" hidden="1">#REF!</definedName>
    <definedName name="__123Graph_FCurrent" localSheetId="4" hidden="1">'[2]Attach 4-18'!#REF!</definedName>
    <definedName name="__123Graph_FCurrent" localSheetId="5" hidden="1">'[2]Attach 4-18'!#REF!</definedName>
    <definedName name="__123Graph_FCurrent" localSheetId="8" hidden="1">'[2]Attach 4-18'!#REF!</definedName>
    <definedName name="__123Graph_FCurrent" localSheetId="9" hidden="1">#REF!</definedName>
    <definedName name="__123Graph_FCurrent" localSheetId="10" hidden="1">#REF!</definedName>
    <definedName name="__123Graph_FCurrent" localSheetId="16" hidden="1">'[2]Attach 4-18'!#REF!</definedName>
    <definedName name="__123Graph_FCurrent" localSheetId="20" hidden="1">'[2]Attach 4-18'!#REF!</definedName>
    <definedName name="__123Graph_FCurrent" hidden="1">#REF!</definedName>
    <definedName name="__123Graph_FPPCONC" localSheetId="1" hidden="1">'[6]Fig 4-14'!$E$50:$X$50</definedName>
    <definedName name="__123Graph_FPPCONC" localSheetId="4" hidden="1">'[6]Fig 4-14'!$E$50:$X$50</definedName>
    <definedName name="__123Graph_FPPCONC" localSheetId="5" hidden="1">'[6]Fig 4-14'!$E$50:$X$50</definedName>
    <definedName name="__123Graph_FPPCONC" localSheetId="8" hidden="1">'[6]Fig 4-14'!$E$50:$X$50</definedName>
    <definedName name="__123Graph_FPPCONC" localSheetId="9" hidden="1">#REF!</definedName>
    <definedName name="__123Graph_FPPCONC" localSheetId="10" hidden="1">#REF!</definedName>
    <definedName name="__123Graph_FPPCONC" localSheetId="16" hidden="1">'[6]Fig 4-14'!$E$50:$X$50</definedName>
    <definedName name="__123Graph_FPPCONC" localSheetId="20" hidden="1">'[6]Fig 4-14'!$E$50:$X$50</definedName>
    <definedName name="__123Graph_FPPCONC" hidden="1">'[7]Fig 4-14'!$E$50:$X$50</definedName>
    <definedName name="__123Graph_FTOTALPP" localSheetId="1" hidden="1">'[6]Fig 4-14'!$E$50:$X$50</definedName>
    <definedName name="__123Graph_FTOTALPP" localSheetId="4" hidden="1">'[6]Fig 4-14'!$E$50:$X$50</definedName>
    <definedName name="__123Graph_FTOTALPP" localSheetId="5" hidden="1">'[6]Fig 4-14'!$E$50:$X$50</definedName>
    <definedName name="__123Graph_FTOTALPP" localSheetId="8" hidden="1">'[6]Fig 4-14'!$E$50:$X$50</definedName>
    <definedName name="__123Graph_FTOTALPP" localSheetId="9" hidden="1">#REF!</definedName>
    <definedName name="__123Graph_FTOTALPP" localSheetId="10" hidden="1">#REF!</definedName>
    <definedName name="__123Graph_FTOTALPP" localSheetId="16" hidden="1">'[6]Fig 4-14'!$E$50:$X$50</definedName>
    <definedName name="__123Graph_FTOTALPP" localSheetId="20" hidden="1">'[6]Fig 4-14'!$E$50:$X$50</definedName>
    <definedName name="__123Graph_FTOTALPP" hidden="1">'[7]Fig 4-14'!$E$50:$X$50</definedName>
    <definedName name="__123Graph_LBL_A1" hidden="1">#REF!</definedName>
    <definedName name="__123Graph_LBL_A2" hidden="1">#REF!</definedName>
    <definedName name="__123Graph_LBL_A3" hidden="1">#REF!</definedName>
    <definedName name="__123Graph_LBL_A4" hidden="1">#REF!</definedName>
    <definedName name="__123Graph_LBL_APERF" hidden="1">#REF!</definedName>
    <definedName name="__123Graph_LBL_B" localSheetId="18" hidden="1">[9]Personnel!#REF!</definedName>
    <definedName name="__123Graph_LBL_B" localSheetId="5" hidden="1">[9]Personnel!#REF!</definedName>
    <definedName name="__123Graph_LBL_B" localSheetId="8" hidden="1">[9]Personnel!#REF!</definedName>
    <definedName name="__123Graph_LBL_B" localSheetId="9" hidden="1">#REF!</definedName>
    <definedName name="__123Graph_LBL_B" localSheetId="10" hidden="1">#REF!</definedName>
    <definedName name="__123Graph_LBL_B" localSheetId="16" hidden="1">[9]Personnel!#REF!</definedName>
    <definedName name="__123Graph_LBL_B" localSheetId="20" hidden="1">[9]Personnel!#REF!</definedName>
    <definedName name="__123Graph_LBL_B" hidden="1">[9]Personnel!#REF!</definedName>
    <definedName name="__123Graph_LBL_B1" hidden="1">#REF!</definedName>
    <definedName name="__123Graph_LBL_B2" hidden="1">#REF!</definedName>
    <definedName name="__123Graph_LBL_B3" hidden="1">#REF!</definedName>
    <definedName name="__123Graph_LBL_B4" hidden="1">#REF!</definedName>
    <definedName name="__123Graph_LBL_C" localSheetId="1" hidden="1">[8]Register!#REF!</definedName>
    <definedName name="__123Graph_LBL_C" localSheetId="18" hidden="1">#REF!</definedName>
    <definedName name="__123Graph_LBL_C" localSheetId="4" hidden="1">[8]Register!#REF!</definedName>
    <definedName name="__123Graph_LBL_C" localSheetId="5" hidden="1">[8]Register!#REF!</definedName>
    <definedName name="__123Graph_LBL_C" localSheetId="8" hidden="1">[8]Register!#REF!</definedName>
    <definedName name="__123Graph_LBL_C" localSheetId="9" hidden="1">#REF!</definedName>
    <definedName name="__123Graph_LBL_C" localSheetId="10" hidden="1">#REF!</definedName>
    <definedName name="__123Graph_LBL_C" localSheetId="16" hidden="1">[8]Register!#REF!</definedName>
    <definedName name="__123Graph_LBL_C" localSheetId="20" hidden="1">[8]Register!#REF!</definedName>
    <definedName name="__123Graph_LBL_C" hidden="1">#REF!</definedName>
    <definedName name="__123Graph_LBL_C1" hidden="1">#REF!</definedName>
    <definedName name="__123Graph_LBL_C2" hidden="1">#REF!</definedName>
    <definedName name="__123Graph_LBL_C3" hidden="1">#REF!</definedName>
    <definedName name="__123Graph_LBL_C4" hidden="1">#REF!</definedName>
    <definedName name="__123Graph_LBL_CCONT" localSheetId="1" hidden="1">[8]Register!#REF!</definedName>
    <definedName name="__123Graph_LBL_CCONT" localSheetId="18" hidden="1">#REF!</definedName>
    <definedName name="__123Graph_LBL_CCONT" localSheetId="4" hidden="1">[8]Register!#REF!</definedName>
    <definedName name="__123Graph_LBL_CCONT" localSheetId="5" hidden="1">[8]Register!#REF!</definedName>
    <definedName name="__123Graph_LBL_CCONT" localSheetId="8" hidden="1">[8]Register!#REF!</definedName>
    <definedName name="__123Graph_LBL_CCONT" localSheetId="9" hidden="1">#REF!</definedName>
    <definedName name="__123Graph_LBL_CCONT" localSheetId="10" hidden="1">#REF!</definedName>
    <definedName name="__123Graph_LBL_CCONT" localSheetId="16" hidden="1">[8]Register!#REF!</definedName>
    <definedName name="__123Graph_LBL_CCONT" localSheetId="20" hidden="1">[8]Register!#REF!</definedName>
    <definedName name="__123Graph_LBL_CCONT" hidden="1">#REF!</definedName>
    <definedName name="__123Graph_LBL_CCOST" localSheetId="1" hidden="1">[8]Register!#REF!</definedName>
    <definedName name="__123Graph_LBL_CCOST" localSheetId="18" hidden="1">#REF!</definedName>
    <definedName name="__123Graph_LBL_CCOST" localSheetId="4" hidden="1">[8]Register!#REF!</definedName>
    <definedName name="__123Graph_LBL_CCOST" localSheetId="5" hidden="1">[8]Register!#REF!</definedName>
    <definedName name="__123Graph_LBL_CCOST" localSheetId="8" hidden="1">[8]Register!#REF!</definedName>
    <definedName name="__123Graph_LBL_CCOST" localSheetId="9" hidden="1">#REF!</definedName>
    <definedName name="__123Graph_LBL_CCOST" localSheetId="10" hidden="1">#REF!</definedName>
    <definedName name="__123Graph_LBL_CCOST" localSheetId="16" hidden="1">[8]Register!#REF!</definedName>
    <definedName name="__123Graph_LBL_CCOST" localSheetId="20" hidden="1">[8]Register!#REF!</definedName>
    <definedName name="__123Graph_LBL_CCOST" hidden="1">#REF!</definedName>
    <definedName name="__123Graph_LBL_CGM" localSheetId="1" hidden="1">[8]Register!#REF!</definedName>
    <definedName name="__123Graph_LBL_CGM" localSheetId="18" hidden="1">#REF!</definedName>
    <definedName name="__123Graph_LBL_CGM" localSheetId="4" hidden="1">[8]Register!#REF!</definedName>
    <definedName name="__123Graph_LBL_CGM" localSheetId="5" hidden="1">[8]Register!#REF!</definedName>
    <definedName name="__123Graph_LBL_CGM" localSheetId="8" hidden="1">[8]Register!#REF!</definedName>
    <definedName name="__123Graph_LBL_CGM" localSheetId="9" hidden="1">#REF!</definedName>
    <definedName name="__123Graph_LBL_CGM" localSheetId="10" hidden="1">#REF!</definedName>
    <definedName name="__123Graph_LBL_CGM" localSheetId="16" hidden="1">[8]Register!#REF!</definedName>
    <definedName name="__123Graph_LBL_CGM" localSheetId="20" hidden="1">[8]Register!#REF!</definedName>
    <definedName name="__123Graph_LBL_CGM" hidden="1">#REF!</definedName>
    <definedName name="__123Graph_LBL_CPERF" hidden="1">#REF!</definedName>
    <definedName name="__123Graph_LBL_CREV" localSheetId="1" hidden="1">[8]Register!#REF!</definedName>
    <definedName name="__123Graph_LBL_CREV" localSheetId="18" hidden="1">#REF!</definedName>
    <definedName name="__123Graph_LBL_CREV" localSheetId="4" hidden="1">[8]Register!#REF!</definedName>
    <definedName name="__123Graph_LBL_CREV" localSheetId="5" hidden="1">[8]Register!#REF!</definedName>
    <definedName name="__123Graph_LBL_CREV" localSheetId="8" hidden="1">[8]Register!#REF!</definedName>
    <definedName name="__123Graph_LBL_CREV" localSheetId="9" hidden="1">#REF!</definedName>
    <definedName name="__123Graph_LBL_CREV" localSheetId="10" hidden="1">#REF!</definedName>
    <definedName name="__123Graph_LBL_CREV" localSheetId="16" hidden="1">[8]Register!#REF!</definedName>
    <definedName name="__123Graph_LBL_CREV" localSheetId="20" hidden="1">[8]Register!#REF!</definedName>
    <definedName name="__123Graph_LBL_CREV" hidden="1">#REF!</definedName>
    <definedName name="__123Graph_X" localSheetId="1" hidden="1">#REF!</definedName>
    <definedName name="__123Graph_X" localSheetId="18" hidden="1">#REF!</definedName>
    <definedName name="__123Graph_X" localSheetId="4" hidden="1">#REF!</definedName>
    <definedName name="__123Graph_X" localSheetId="5" hidden="1">#REF!</definedName>
    <definedName name="__123Graph_X" localSheetId="8" hidden="1">#REF!</definedName>
    <definedName name="__123Graph_X" localSheetId="13" hidden="1">#REF!</definedName>
    <definedName name="__123Graph_X" localSheetId="9" hidden="1">#REF!</definedName>
    <definedName name="__123Graph_X" localSheetId="10" hidden="1">#REF!</definedName>
    <definedName name="__123Graph_X" localSheetId="16" hidden="1">#REF!</definedName>
    <definedName name="__123Graph_X" localSheetId="14" hidden="1">#REF!</definedName>
    <definedName name="__123Graph_X" localSheetId="21" hidden="1">#REF!</definedName>
    <definedName name="__123Graph_X" localSheetId="20" hidden="1">#REF!</definedName>
    <definedName name="__123Graph_X" hidden="1">#REF!</definedName>
    <definedName name="__123Graph_X1" hidden="1">#REF!</definedName>
    <definedName name="__123Graph_X2" hidden="1">#REF!</definedName>
    <definedName name="__123Graph_X3" hidden="1">#REF!</definedName>
    <definedName name="__123Graph_X4" hidden="1">#REF!</definedName>
    <definedName name="__123Graph_XChart1" localSheetId="1" hidden="1">'[2]Attach 4-18'!#REF!</definedName>
    <definedName name="__123Graph_XChart1" localSheetId="18" hidden="1">#REF!</definedName>
    <definedName name="__123Graph_XChart1" localSheetId="4" hidden="1">'[2]Attach 4-18'!#REF!</definedName>
    <definedName name="__123Graph_XChart1" localSheetId="5" hidden="1">'[2]Attach 4-18'!#REF!</definedName>
    <definedName name="__123Graph_XChart1" localSheetId="8" hidden="1">'[2]Attach 4-18'!#REF!</definedName>
    <definedName name="__123Graph_XChart1" localSheetId="9" hidden="1">#REF!</definedName>
    <definedName name="__123Graph_XChart1" localSheetId="10" hidden="1">#REF!</definedName>
    <definedName name="__123Graph_XChart1" localSheetId="16" hidden="1">'[2]Attach 4-18'!#REF!</definedName>
    <definedName name="__123Graph_XChart1" localSheetId="20" hidden="1">'[2]Attach 4-18'!#REF!</definedName>
    <definedName name="__123Graph_XChart1" hidden="1">#REF!</definedName>
    <definedName name="__123Graph_XChart11" localSheetId="1" hidden="1">'[2]Attach 4-18'!#REF!</definedName>
    <definedName name="__123Graph_XChart11" localSheetId="18" hidden="1">#REF!</definedName>
    <definedName name="__123Graph_XChart11" localSheetId="4" hidden="1">'[2]Attach 4-18'!#REF!</definedName>
    <definedName name="__123Graph_XChart11" localSheetId="5" hidden="1">'[2]Attach 4-18'!#REF!</definedName>
    <definedName name="__123Graph_XChart11" localSheetId="8" hidden="1">'[2]Attach 4-18'!#REF!</definedName>
    <definedName name="__123Graph_XChart11" localSheetId="9" hidden="1">#REF!</definedName>
    <definedName name="__123Graph_XChart11" localSheetId="10" hidden="1">#REF!</definedName>
    <definedName name="__123Graph_XChart11" localSheetId="16" hidden="1">'[2]Attach 4-18'!#REF!</definedName>
    <definedName name="__123Graph_XChart11" localSheetId="20" hidden="1">'[2]Attach 4-18'!#REF!</definedName>
    <definedName name="__123Graph_XChart11" hidden="1">#REF!</definedName>
    <definedName name="__123Graph_XChart12" localSheetId="1" hidden="1">'[2]Attach 4-18'!#REF!</definedName>
    <definedName name="__123Graph_XChart12" localSheetId="18" hidden="1">#REF!</definedName>
    <definedName name="__123Graph_XChart12" localSheetId="4" hidden="1">'[2]Attach 4-18'!#REF!</definedName>
    <definedName name="__123Graph_XChart12" localSheetId="5" hidden="1">'[2]Attach 4-18'!#REF!</definedName>
    <definedName name="__123Graph_XChart12" localSheetId="8" hidden="1">'[2]Attach 4-18'!#REF!</definedName>
    <definedName name="__123Graph_XChart12" localSheetId="9" hidden="1">#REF!</definedName>
    <definedName name="__123Graph_XChart12" localSheetId="10" hidden="1">#REF!</definedName>
    <definedName name="__123Graph_XChart12" localSheetId="16" hidden="1">'[2]Attach 4-18'!#REF!</definedName>
    <definedName name="__123Graph_XChart12" localSheetId="20" hidden="1">'[2]Attach 4-18'!#REF!</definedName>
    <definedName name="__123Graph_XChart12" hidden="1">#REF!</definedName>
    <definedName name="__123Graph_XChart13" localSheetId="1" hidden="1">'[2]Attach 4-18'!#REF!</definedName>
    <definedName name="__123Graph_XChart13" localSheetId="18" hidden="1">#REF!</definedName>
    <definedName name="__123Graph_XChart13" localSheetId="4" hidden="1">'[2]Attach 4-18'!#REF!</definedName>
    <definedName name="__123Graph_XChart13" localSheetId="5" hidden="1">'[2]Attach 4-18'!#REF!</definedName>
    <definedName name="__123Graph_XChart13" localSheetId="8" hidden="1">'[2]Attach 4-18'!#REF!</definedName>
    <definedName name="__123Graph_XChart13" localSheetId="9" hidden="1">#REF!</definedName>
    <definedName name="__123Graph_XChart13" localSheetId="10" hidden="1">#REF!</definedName>
    <definedName name="__123Graph_XChart13" localSheetId="16" hidden="1">'[2]Attach 4-18'!#REF!</definedName>
    <definedName name="__123Graph_XChart13" localSheetId="20" hidden="1">'[2]Attach 4-18'!#REF!</definedName>
    <definedName name="__123Graph_XChart13" hidden="1">#REF!</definedName>
    <definedName name="__123Graph_XCHART2" hidden="1">#REF!</definedName>
    <definedName name="__123Graph_XChart4" localSheetId="1" hidden="1">'[6]Fig 5-17'!$E$30:$Y$30</definedName>
    <definedName name="__123Graph_XChart4" localSheetId="4" hidden="1">'[6]Fig 5-17'!$E$30:$Y$30</definedName>
    <definedName name="__123Graph_XChart4" localSheetId="5" hidden="1">'[6]Fig 5-17'!$E$30:$Y$30</definedName>
    <definedName name="__123Graph_XChart4" localSheetId="8" hidden="1">'[6]Fig 5-17'!$E$30:$Y$30</definedName>
    <definedName name="__123Graph_XChart4" localSheetId="9" hidden="1">#REF!</definedName>
    <definedName name="__123Graph_XChart4" localSheetId="10" hidden="1">#REF!</definedName>
    <definedName name="__123Graph_XChart4" localSheetId="16" hidden="1">'[6]Fig 5-17'!$E$30:$Y$30</definedName>
    <definedName name="__123Graph_XChart4" localSheetId="20" hidden="1">'[6]Fig 5-17'!$E$30:$Y$30</definedName>
    <definedName name="__123Graph_XChart4" hidden="1">'[7]Fig 5-17'!$E$30:$Y$30</definedName>
    <definedName name="__123Graph_XCONT" localSheetId="1" hidden="1">[8]Register!#REF!</definedName>
    <definedName name="__123Graph_XCONT" localSheetId="18" hidden="1">#REF!</definedName>
    <definedName name="__123Graph_XCONT" localSheetId="4" hidden="1">[8]Register!#REF!</definedName>
    <definedName name="__123Graph_XCONT" localSheetId="5" hidden="1">[8]Register!#REF!</definedName>
    <definedName name="__123Graph_XCONT" localSheetId="8" hidden="1">[8]Register!#REF!</definedName>
    <definedName name="__123Graph_XCONT" localSheetId="9" hidden="1">#REF!</definedName>
    <definedName name="__123Graph_XCONT" localSheetId="10" hidden="1">#REF!</definedName>
    <definedName name="__123Graph_XCONT" localSheetId="16" hidden="1">[8]Register!#REF!</definedName>
    <definedName name="__123Graph_XCONT" localSheetId="20" hidden="1">[8]Register!#REF!</definedName>
    <definedName name="__123Graph_XCONT" hidden="1">#REF!</definedName>
    <definedName name="__123Graph_XCOST" localSheetId="1" hidden="1">[8]Register!#REF!</definedName>
    <definedName name="__123Graph_XCOST" localSheetId="18" hidden="1">#REF!</definedName>
    <definedName name="__123Graph_XCOST" localSheetId="4" hidden="1">[8]Register!#REF!</definedName>
    <definedName name="__123Graph_XCOST" localSheetId="5" hidden="1">[8]Register!#REF!</definedName>
    <definedName name="__123Graph_XCOST" localSheetId="8" hidden="1">[8]Register!#REF!</definedName>
    <definedName name="__123Graph_XCOST" localSheetId="9" hidden="1">#REF!</definedName>
    <definedName name="__123Graph_XCOST" localSheetId="10" hidden="1">#REF!</definedName>
    <definedName name="__123Graph_XCOST" localSheetId="16" hidden="1">[8]Register!#REF!</definedName>
    <definedName name="__123Graph_XCOST" localSheetId="20" hidden="1">[8]Register!#REF!</definedName>
    <definedName name="__123Graph_XCOST" hidden="1">#REF!</definedName>
    <definedName name="__123Graph_XCurrent" localSheetId="1" hidden="1">'[2]Attach 4-18'!#REF!</definedName>
    <definedName name="__123Graph_XCurrent" localSheetId="18" hidden="1">#REF!</definedName>
    <definedName name="__123Graph_XCurrent" localSheetId="4" hidden="1">'[2]Attach 4-18'!#REF!</definedName>
    <definedName name="__123Graph_XCurrent" localSheetId="5" hidden="1">'[2]Attach 4-18'!#REF!</definedName>
    <definedName name="__123Graph_XCurrent" localSheetId="8" hidden="1">'[2]Attach 4-18'!#REF!</definedName>
    <definedName name="__123Graph_XCurrent" localSheetId="9" hidden="1">#REF!</definedName>
    <definedName name="__123Graph_XCurrent" localSheetId="10" hidden="1">#REF!</definedName>
    <definedName name="__123Graph_XCurrent" localSheetId="16" hidden="1">'[2]Attach 4-18'!#REF!</definedName>
    <definedName name="__123Graph_XCurrent" localSheetId="20" hidden="1">'[2]Attach 4-18'!#REF!</definedName>
    <definedName name="__123Graph_XCurrent" hidden="1">#REF!</definedName>
    <definedName name="__123Graph_XGM" localSheetId="1" hidden="1">[8]Register!#REF!</definedName>
    <definedName name="__123Graph_XGM" localSheetId="18" hidden="1">#REF!</definedName>
    <definedName name="__123Graph_XGM" localSheetId="4" hidden="1">[8]Register!#REF!</definedName>
    <definedName name="__123Graph_XGM" localSheetId="5" hidden="1">[8]Register!#REF!</definedName>
    <definedName name="__123Graph_XGM" localSheetId="8" hidden="1">[8]Register!#REF!</definedName>
    <definedName name="__123Graph_XGM" localSheetId="9" hidden="1">#REF!</definedName>
    <definedName name="__123Graph_XGM" localSheetId="10" hidden="1">#REF!</definedName>
    <definedName name="__123Graph_XGM" localSheetId="16" hidden="1">[8]Register!#REF!</definedName>
    <definedName name="__123Graph_XGM" localSheetId="20" hidden="1">[8]Register!#REF!</definedName>
    <definedName name="__123Graph_XGM" hidden="1">#REF!</definedName>
    <definedName name="__123Graph_XKW10" localSheetId="9" hidden="1">#REF!</definedName>
    <definedName name="__123Graph_XKW10" localSheetId="10" hidden="1">#REF!</definedName>
    <definedName name="__123Graph_XKW10" hidden="1">[4]Molin2003!$A$6:$A$17</definedName>
    <definedName name="__123Graph_XKW20" localSheetId="9" hidden="1">#REF!</definedName>
    <definedName name="__123Graph_XKW20" localSheetId="10" hidden="1">#REF!</definedName>
    <definedName name="__123Graph_XKW20" hidden="1">[4]Molin2003!$A$67:$A$78</definedName>
    <definedName name="__123Graph_XKW30" localSheetId="9" hidden="1">#REF!</definedName>
    <definedName name="__123Graph_XKW30" localSheetId="10" hidden="1">#REF!</definedName>
    <definedName name="__123Graph_XKW30" hidden="1">[4]Molin2003!$A$67:$A$78</definedName>
    <definedName name="__123Graph_XKW40" localSheetId="9" hidden="1">#REF!</definedName>
    <definedName name="__123Graph_XKW40" localSheetId="10" hidden="1">#REF!</definedName>
    <definedName name="__123Graph_XKW40" hidden="1">[4]Molin2003!$A$67:$A$78</definedName>
    <definedName name="__123Graph_XMIN1" hidden="1">#REF!</definedName>
    <definedName name="__123Graph_XNORMAL" localSheetId="18" hidden="1">#REF!</definedName>
    <definedName name="__123Graph_XNORMAL" localSheetId="5" hidden="1">#REF!</definedName>
    <definedName name="__123Graph_XNORMAL" localSheetId="8" hidden="1">#REF!</definedName>
    <definedName name="__123Graph_XNORMAL" localSheetId="9" hidden="1">#REF!</definedName>
    <definedName name="__123Graph_XNORMAL" localSheetId="10" hidden="1">#REF!</definedName>
    <definedName name="__123Graph_XNORMAL" localSheetId="16" hidden="1">#REF!</definedName>
    <definedName name="__123Graph_XNORMAL" localSheetId="20" hidden="1">#REF!</definedName>
    <definedName name="__123Graph_XNORMAL" hidden="1">#REF!</definedName>
    <definedName name="__123Graph_XPERF" hidden="1">#REF!</definedName>
    <definedName name="__123Graph_XPERFORM" localSheetId="1" hidden="1">'[6]Fig 4-14'!$E$42:$X$42</definedName>
    <definedName name="__123Graph_XPERFORM" localSheetId="4" hidden="1">'[6]Fig 4-14'!$E$42:$X$42</definedName>
    <definedName name="__123Graph_XPERFORM" localSheetId="5" hidden="1">'[6]Fig 4-14'!$E$42:$X$42</definedName>
    <definedName name="__123Graph_XPERFORM" localSheetId="8" hidden="1">'[6]Fig 4-14'!$E$42:$X$42</definedName>
    <definedName name="__123Graph_XPERFORM" localSheetId="9" hidden="1">#REF!</definedName>
    <definedName name="__123Graph_XPERFORM" localSheetId="10" hidden="1">#REF!</definedName>
    <definedName name="__123Graph_XPERFORM" localSheetId="16" hidden="1">'[6]Fig 4-14'!$E$42:$X$42</definedName>
    <definedName name="__123Graph_XPERFORM" localSheetId="20" hidden="1">'[6]Fig 4-14'!$E$42:$X$42</definedName>
    <definedName name="__123Graph_XPERFORM" hidden="1">'[7]Fig 4-14'!$E$42:$X$42</definedName>
    <definedName name="__123Graph_XPPCONC" localSheetId="1" hidden="1">'[6]Fig 4-14'!$E$55:$X$55</definedName>
    <definedName name="__123Graph_XPPCONC" localSheetId="4" hidden="1">'[6]Fig 4-14'!$E$55:$X$55</definedName>
    <definedName name="__123Graph_XPPCONC" localSheetId="5" hidden="1">'[6]Fig 4-14'!$E$55:$X$55</definedName>
    <definedName name="__123Graph_XPPCONC" localSheetId="8" hidden="1">'[6]Fig 4-14'!$E$55:$X$55</definedName>
    <definedName name="__123Graph_XPPCONC" localSheetId="9" hidden="1">#REF!</definedName>
    <definedName name="__123Graph_XPPCONC" localSheetId="10" hidden="1">#REF!</definedName>
    <definedName name="__123Graph_XPPCONC" localSheetId="16" hidden="1">'[6]Fig 4-14'!$E$55:$X$55</definedName>
    <definedName name="__123Graph_XPPCONC" localSheetId="20" hidden="1">'[6]Fig 4-14'!$E$55:$X$55</definedName>
    <definedName name="__123Graph_XPPCONC" hidden="1">'[7]Fig 4-14'!$E$55:$X$55</definedName>
    <definedName name="__123Graph_XPROGRESS" localSheetId="1" hidden="1">'[6]Fig 4-14'!$E$70:$X$70</definedName>
    <definedName name="__123Graph_XPROGRESS" localSheetId="4" hidden="1">'[6]Fig 4-14'!$E$70:$X$70</definedName>
    <definedName name="__123Graph_XPROGRESS" localSheetId="5" hidden="1">'[6]Fig 4-14'!$E$70:$X$70</definedName>
    <definedName name="__123Graph_XPROGRESS" localSheetId="8" hidden="1">'[6]Fig 4-14'!$E$70:$X$70</definedName>
    <definedName name="__123Graph_XPROGRESS" localSheetId="9" hidden="1">#REF!</definedName>
    <definedName name="__123Graph_XPROGRESS" localSheetId="10" hidden="1">#REF!</definedName>
    <definedName name="__123Graph_XPROGRESS" localSheetId="16" hidden="1">'[6]Fig 4-14'!$E$70:$X$70</definedName>
    <definedName name="__123Graph_XPROGRESS" localSheetId="20" hidden="1">'[6]Fig 4-14'!$E$70:$X$70</definedName>
    <definedName name="__123Graph_XPROGRESS" hidden="1">'[7]Fig 4-14'!$E$70:$X$70</definedName>
    <definedName name="__123Graph_XREV" localSheetId="1" hidden="1">[8]Register!#REF!</definedName>
    <definedName name="__123Graph_XREV" localSheetId="18" hidden="1">#REF!</definedName>
    <definedName name="__123Graph_XREV" localSheetId="4" hidden="1">[8]Register!#REF!</definedName>
    <definedName name="__123Graph_XREV" localSheetId="5" hidden="1">[8]Register!#REF!</definedName>
    <definedName name="__123Graph_XREV" localSheetId="8" hidden="1">[8]Register!#REF!</definedName>
    <definedName name="__123Graph_XREV" localSheetId="9" hidden="1">#REF!</definedName>
    <definedName name="__123Graph_XREV" localSheetId="10" hidden="1">#REF!</definedName>
    <definedName name="__123Graph_XREV" localSheetId="16" hidden="1">[8]Register!#REF!</definedName>
    <definedName name="__123Graph_XREV" localSheetId="20" hidden="1">[8]Register!#REF!</definedName>
    <definedName name="__123Graph_XREV" hidden="1">#REF!</definedName>
    <definedName name="__123Graph_XSTPO97" hidden="1">#REF!</definedName>
    <definedName name="__123Graph_XTOTALPP" localSheetId="1" hidden="1">'[6]Fig 4-14'!$E$55:$X$55</definedName>
    <definedName name="__123Graph_XTOTALPP" localSheetId="4" hidden="1">'[6]Fig 4-14'!$E$55:$X$55</definedName>
    <definedName name="__123Graph_XTOTALPP" localSheetId="5" hidden="1">'[6]Fig 4-14'!$E$55:$X$55</definedName>
    <definedName name="__123Graph_XTOTALPP" localSheetId="8" hidden="1">'[6]Fig 4-14'!$E$55:$X$55</definedName>
    <definedName name="__123Graph_XTOTALPP" localSheetId="9" hidden="1">#REF!</definedName>
    <definedName name="__123Graph_XTOTALPP" localSheetId="10" hidden="1">#REF!</definedName>
    <definedName name="__123Graph_XTOTALPP" localSheetId="16" hidden="1">'[6]Fig 4-14'!$E$55:$X$55</definedName>
    <definedName name="__123Graph_XTOTALPP" localSheetId="20" hidden="1">'[6]Fig 4-14'!$E$55:$X$55</definedName>
    <definedName name="__123Graph_XTOTALPP" hidden="1">'[7]Fig 4-14'!$E$55:$X$55</definedName>
    <definedName name="__13_____123Graph_D__200__D50" localSheetId="18" hidden="1">#REF!</definedName>
    <definedName name="__13_____123Graph_D__200__D50" localSheetId="5" hidden="1">#REF!</definedName>
    <definedName name="__13_____123Graph_D__200__D50" localSheetId="8" hidden="1">#REF!</definedName>
    <definedName name="__13_____123Graph_D__200__D50" localSheetId="9" hidden="1">#REF!</definedName>
    <definedName name="__13_____123Graph_D__200__D50" localSheetId="10" hidden="1">#REF!</definedName>
    <definedName name="__13_____123Graph_D__200__D50" hidden="1">#REF!</definedName>
    <definedName name="__13___123Graph_C__200__BPF" hidden="1">#REF!</definedName>
    <definedName name="__13__123Graph_D__200__D50" localSheetId="1" hidden="1">#REF!</definedName>
    <definedName name="__13__123Graph_D__200__D50" localSheetId="18" hidden="1">#REF!</definedName>
    <definedName name="__13__123Graph_D__200__D50" localSheetId="4" hidden="1">#REF!</definedName>
    <definedName name="__13__123Graph_D__200__D50" localSheetId="5" hidden="1">#REF!</definedName>
    <definedName name="__13__123Graph_D__200__D50" localSheetId="8" hidden="1">#REF!</definedName>
    <definedName name="__13__123Graph_D__200__D50" localSheetId="9" hidden="1">#REF!</definedName>
    <definedName name="__13__123Graph_D__200__D50" localSheetId="10" hidden="1">#REF!</definedName>
    <definedName name="__13__123Graph_D__200__D50" localSheetId="16" hidden="1">#REF!</definedName>
    <definedName name="__13__123Graph_D__200__D50" localSheetId="20" hidden="1">#REF!</definedName>
    <definedName name="__13__123Graph_D__200__D50" hidden="1">#REF!</definedName>
    <definedName name="__14_____123Graph_E__200__BPF" localSheetId="18" hidden="1">#REF!</definedName>
    <definedName name="__14_____123Graph_E__200__BPF" localSheetId="5" hidden="1">#REF!</definedName>
    <definedName name="__14_____123Graph_E__200__BPF" localSheetId="8" hidden="1">#REF!</definedName>
    <definedName name="__14_____123Graph_E__200__BPF" localSheetId="9" hidden="1">#REF!</definedName>
    <definedName name="__14_____123Graph_E__200__BPF" localSheetId="10" hidden="1">#REF!</definedName>
    <definedName name="__14_____123Graph_E__200__BPF" hidden="1">#REF!</definedName>
    <definedName name="__14___123Graph_C__200__D50" hidden="1">#REF!</definedName>
    <definedName name="__14__123Graph_E__200__BPF" localSheetId="1" hidden="1">#REF!</definedName>
    <definedName name="__14__123Graph_E__200__BPF" localSheetId="18" hidden="1">#REF!</definedName>
    <definedName name="__14__123Graph_E__200__BPF" localSheetId="4" hidden="1">#REF!</definedName>
    <definedName name="__14__123Graph_E__200__BPF" localSheetId="5" hidden="1">#REF!</definedName>
    <definedName name="__14__123Graph_E__200__BPF" localSheetId="8" hidden="1">#REF!</definedName>
    <definedName name="__14__123Graph_E__200__BPF" localSheetId="9" hidden="1">#REF!</definedName>
    <definedName name="__14__123Graph_E__200__BPF" localSheetId="10" hidden="1">#REF!</definedName>
    <definedName name="__14__123Graph_E__200__BPF" localSheetId="16" hidden="1">#REF!</definedName>
    <definedName name="__14__123Graph_E__200__BPF" localSheetId="20" hidden="1">#REF!</definedName>
    <definedName name="__14__123Graph_E__200__BPF" hidden="1">#REF!</definedName>
    <definedName name="__15_____123Graph_E__200__D50" localSheetId="18" hidden="1">#REF!</definedName>
    <definedName name="__15_____123Graph_E__200__D50" localSheetId="5" hidden="1">#REF!</definedName>
    <definedName name="__15_____123Graph_E__200__D50" localSheetId="8" hidden="1">#REF!</definedName>
    <definedName name="__15_____123Graph_E__200__D50" localSheetId="9" hidden="1">#REF!</definedName>
    <definedName name="__15_____123Graph_E__200__D50" localSheetId="10" hidden="1">#REF!</definedName>
    <definedName name="__15_____123Graph_E__200__D50" hidden="1">#REF!</definedName>
    <definedName name="__15___123Graph_CGRAFICO_2" hidden="1">#REF!</definedName>
    <definedName name="__15__123Graph_E__200__D50" localSheetId="1" hidden="1">#REF!</definedName>
    <definedName name="__15__123Graph_E__200__D50" localSheetId="18" hidden="1">#REF!</definedName>
    <definedName name="__15__123Graph_E__200__D50" localSheetId="4" hidden="1">#REF!</definedName>
    <definedName name="__15__123Graph_E__200__D50" localSheetId="5" hidden="1">#REF!</definedName>
    <definedName name="__15__123Graph_E__200__D50" localSheetId="8" hidden="1">#REF!</definedName>
    <definedName name="__15__123Graph_E__200__D50" localSheetId="9" hidden="1">#REF!</definedName>
    <definedName name="__15__123Graph_E__200__D50" localSheetId="10" hidden="1">#REF!</definedName>
    <definedName name="__15__123Graph_E__200__D50" localSheetId="16" hidden="1">#REF!</definedName>
    <definedName name="__15__123Graph_E__200__D50" localSheetId="20" hidden="1">#REF!</definedName>
    <definedName name="__15__123Graph_E__200__D50" hidden="1">#REF!</definedName>
    <definedName name="__15__123Graph_F__200_BPF" hidden="1">#REF!</definedName>
    <definedName name="__16_____123Graph_F__200__BPF" localSheetId="18" hidden="1">#REF!</definedName>
    <definedName name="__16_____123Graph_F__200__BPF" localSheetId="5" hidden="1">#REF!</definedName>
    <definedName name="__16_____123Graph_F__200__BPF" localSheetId="8" hidden="1">#REF!</definedName>
    <definedName name="__16_____123Graph_F__200__BPF" localSheetId="9" hidden="1">#REF!</definedName>
    <definedName name="__16_____123Graph_F__200__BPF" localSheetId="10" hidden="1">#REF!</definedName>
    <definedName name="__16_____123Graph_F__200__BPF" hidden="1">#REF!</definedName>
    <definedName name="__16___123Graph_CGRANULOMETRIA_1" hidden="1">#REF!</definedName>
    <definedName name="__16__123Graph_F__200__BPF" localSheetId="1" hidden="1">#REF!</definedName>
    <definedName name="__16__123Graph_F__200__BPF" localSheetId="18" hidden="1">#REF!</definedName>
    <definedName name="__16__123Graph_F__200__BPF" localSheetId="4" hidden="1">#REF!</definedName>
    <definedName name="__16__123Graph_F__200__BPF" localSheetId="5" hidden="1">#REF!</definedName>
    <definedName name="__16__123Graph_F__200__BPF" localSheetId="8" hidden="1">#REF!</definedName>
    <definedName name="__16__123Graph_F__200__BPF" localSheetId="9" hidden="1">#REF!</definedName>
    <definedName name="__16__123Graph_F__200__BPF" localSheetId="10" hidden="1">#REF!</definedName>
    <definedName name="__16__123Graph_F__200__BPF" localSheetId="16" hidden="1">#REF!</definedName>
    <definedName name="__16__123Graph_F__200__BPF" localSheetId="20" hidden="1">#REF!</definedName>
    <definedName name="__16__123Graph_F__200__BPF" hidden="1">#REF!</definedName>
    <definedName name="__17_____123Graph_F__200__D50" localSheetId="18" hidden="1">#REF!</definedName>
    <definedName name="__17_____123Graph_F__200__D50" localSheetId="5" hidden="1">#REF!</definedName>
    <definedName name="__17_____123Graph_F__200__D50" localSheetId="8" hidden="1">#REF!</definedName>
    <definedName name="__17_____123Graph_F__200__D50" localSheetId="9" hidden="1">#REF!</definedName>
    <definedName name="__17_____123Graph_F__200__D50" localSheetId="10" hidden="1">#REF!</definedName>
    <definedName name="__17_____123Graph_F__200__D50" hidden="1">#REF!</definedName>
    <definedName name="__17___123Graph_D__200__BPF" hidden="1">#REF!</definedName>
    <definedName name="__17__123Graph_F__200__D50" localSheetId="1" hidden="1">#REF!</definedName>
    <definedName name="__17__123Graph_F__200__D50" localSheetId="18" hidden="1">#REF!</definedName>
    <definedName name="__17__123Graph_F__200__D50" localSheetId="4" hidden="1">#REF!</definedName>
    <definedName name="__17__123Graph_F__200__D50" localSheetId="5" hidden="1">#REF!</definedName>
    <definedName name="__17__123Graph_F__200__D50" localSheetId="8" hidden="1">#REF!</definedName>
    <definedName name="__17__123Graph_F__200__D50" localSheetId="9" hidden="1">#REF!</definedName>
    <definedName name="__17__123Graph_F__200__D50" localSheetId="10" hidden="1">#REF!</definedName>
    <definedName name="__17__123Graph_F__200__D50" localSheetId="16" hidden="1">#REF!</definedName>
    <definedName name="__17__123Graph_F__200__D50" localSheetId="20" hidden="1">#REF!</definedName>
    <definedName name="__17__123Graph_F__200__D50" hidden="1">#REF!</definedName>
    <definedName name="__18_____123Graph_X__200__BPF" localSheetId="18" hidden="1">#REF!</definedName>
    <definedName name="__18_____123Graph_X__200__BPF" localSheetId="5" hidden="1">#REF!</definedName>
    <definedName name="__18_____123Graph_X__200__BPF" localSheetId="8" hidden="1">#REF!</definedName>
    <definedName name="__18_____123Graph_X__200__BPF" localSheetId="9" hidden="1">#REF!</definedName>
    <definedName name="__18_____123Graph_X__200__BPF" localSheetId="10" hidden="1">#REF!</definedName>
    <definedName name="__18_____123Graph_X__200__BPF" hidden="1">#REF!</definedName>
    <definedName name="__18___123Graph_D__200__D50" hidden="1">#REF!</definedName>
    <definedName name="__18__123Graph_X__200__BPF" localSheetId="1" hidden="1">#REF!</definedName>
    <definedName name="__18__123Graph_X__200__BPF" localSheetId="18" hidden="1">#REF!</definedName>
    <definedName name="__18__123Graph_X__200__BPF" localSheetId="4" hidden="1">#REF!</definedName>
    <definedName name="__18__123Graph_X__200__BPF" localSheetId="5" hidden="1">#REF!</definedName>
    <definedName name="__18__123Graph_X__200__BPF" localSheetId="8" hidden="1">#REF!</definedName>
    <definedName name="__18__123Graph_X__200__BPF" localSheetId="9" hidden="1">#REF!</definedName>
    <definedName name="__18__123Graph_X__200__BPF" localSheetId="10" hidden="1">#REF!</definedName>
    <definedName name="__18__123Graph_X__200__BPF" localSheetId="16" hidden="1">#REF!</definedName>
    <definedName name="__18__123Graph_X__200__BPF" localSheetId="20" hidden="1">#REF!</definedName>
    <definedName name="__18__123Graph_X__200__BPF" hidden="1">#REF!</definedName>
    <definedName name="__19_____123Graph_X__200__D50" localSheetId="18" hidden="1">#REF!</definedName>
    <definedName name="__19_____123Graph_X__200__D50" localSheetId="5" hidden="1">#REF!</definedName>
    <definedName name="__19_____123Graph_X__200__D50" localSheetId="8" hidden="1">#REF!</definedName>
    <definedName name="__19_____123Graph_X__200__D50" localSheetId="9" hidden="1">#REF!</definedName>
    <definedName name="__19_____123Graph_X__200__D50" localSheetId="10" hidden="1">#REF!</definedName>
    <definedName name="__19_____123Graph_X__200__D50" hidden="1">#REF!</definedName>
    <definedName name="__19___123Graph_E__200__BPF" hidden="1">#REF!</definedName>
    <definedName name="__19__123Graph_X__200__D50" localSheetId="1" hidden="1">#REF!</definedName>
    <definedName name="__19__123Graph_X__200__D50" localSheetId="18" hidden="1">#REF!</definedName>
    <definedName name="__19__123Graph_X__200__D50" localSheetId="4" hidden="1">#REF!</definedName>
    <definedName name="__19__123Graph_X__200__D50" localSheetId="5" hidden="1">#REF!</definedName>
    <definedName name="__19__123Graph_X__200__D50" localSheetId="8" hidden="1">#REF!</definedName>
    <definedName name="__19__123Graph_X__200__D50" localSheetId="9" hidden="1">#REF!</definedName>
    <definedName name="__19__123Graph_X__200__D50" localSheetId="10" hidden="1">#REF!</definedName>
    <definedName name="__19__123Graph_X__200__D50" localSheetId="16" hidden="1">#REF!</definedName>
    <definedName name="__19__123Graph_X__200__D50" localSheetId="20" hidden="1">#REF!</definedName>
    <definedName name="__19__123Graph_X__200__D50" hidden="1">#REF!</definedName>
    <definedName name="__2_____123Graph_A__200__D50" localSheetId="18" hidden="1">#REF!</definedName>
    <definedName name="__2_____123Graph_A__200__D50" localSheetId="5" hidden="1">#REF!</definedName>
    <definedName name="__2_____123Graph_A__200__D50" localSheetId="8" hidden="1">#REF!</definedName>
    <definedName name="__2_____123Graph_A__200__D50" localSheetId="9" hidden="1">#REF!</definedName>
    <definedName name="__2_____123Graph_A__200__D50" localSheetId="10" hidden="1">#REF!</definedName>
    <definedName name="__2_____123Graph_A__200__D50" hidden="1">#REF!</definedName>
    <definedName name="__2___123Graph_A__200__D50" hidden="1">#REF!</definedName>
    <definedName name="__2__123Graph_A__200__D50" localSheetId="1" hidden="1">#REF!</definedName>
    <definedName name="__2__123Graph_A__200__D50" localSheetId="18" hidden="1">#REF!</definedName>
    <definedName name="__2__123Graph_A__200__D50" localSheetId="4" hidden="1">#REF!</definedName>
    <definedName name="__2__123Graph_A__200__D50" localSheetId="5" hidden="1">#REF!</definedName>
    <definedName name="__2__123Graph_A__200__D50" localSheetId="8" hidden="1">#REF!</definedName>
    <definedName name="__2__123Graph_A__200__D50" localSheetId="9" hidden="1">#REF!</definedName>
    <definedName name="__2__123Graph_A__200__D50" localSheetId="10" hidden="1">#REF!</definedName>
    <definedName name="__2__123Graph_A__200__D50" localSheetId="16" hidden="1">#REF!</definedName>
    <definedName name="__2__123Graph_A__200__D50" localSheetId="20" hidden="1">#REF!</definedName>
    <definedName name="__2__123Graph_A__200__D50" hidden="1">#REF!</definedName>
    <definedName name="__2__123Graph_AGRAFICO_2" hidden="1">#REF!</definedName>
    <definedName name="__2_0_S" hidden="1">#REF!</definedName>
    <definedName name="__20_____123Graph_XEFICIENCIA_1" localSheetId="18" hidden="1">#REF!</definedName>
    <definedName name="__20_____123Graph_XEFICIENCIA_1" localSheetId="5" hidden="1">#REF!</definedName>
    <definedName name="__20_____123Graph_XEFICIENCIA_1" localSheetId="8" hidden="1">#REF!</definedName>
    <definedName name="__20_____123Graph_XEFICIENCIA_1" localSheetId="9" hidden="1">#REF!</definedName>
    <definedName name="__20_____123Graph_XEFICIENCIA_1" localSheetId="10" hidden="1">#REF!</definedName>
    <definedName name="__20_____123Graph_XEFICIENCIA_1" hidden="1">#REF!</definedName>
    <definedName name="__20___123Graph_E__200__D50" hidden="1">#REF!</definedName>
    <definedName name="__20__123Graph_XEFICIENCIA_1" localSheetId="1" hidden="1">#REF!</definedName>
    <definedName name="__20__123Graph_XEFICIENCIA_1" localSheetId="18" hidden="1">#REF!</definedName>
    <definedName name="__20__123Graph_XEFICIENCIA_1" localSheetId="4" hidden="1">#REF!</definedName>
    <definedName name="__20__123Graph_XEFICIENCIA_1" localSheetId="5" hidden="1">#REF!</definedName>
    <definedName name="__20__123Graph_XEFICIENCIA_1" localSheetId="8" hidden="1">#REF!</definedName>
    <definedName name="__20__123Graph_XEFICIENCIA_1" localSheetId="9" hidden="1">#REF!</definedName>
    <definedName name="__20__123Graph_XEFICIENCIA_1" localSheetId="10" hidden="1">#REF!</definedName>
    <definedName name="__20__123Graph_XEFICIENCIA_1" localSheetId="16" hidden="1">#REF!</definedName>
    <definedName name="__20__123Graph_XEFICIENCIA_1" localSheetId="20" hidden="1">#REF!</definedName>
    <definedName name="__20__123Graph_XEFICIENCIA_1" hidden="1">#REF!</definedName>
    <definedName name="__21_____123Graph_XGRANULOMETRIA_1" localSheetId="18" hidden="1">#REF!</definedName>
    <definedName name="__21_____123Graph_XGRANULOMETRIA_1" localSheetId="5" hidden="1">#REF!</definedName>
    <definedName name="__21_____123Graph_XGRANULOMETRIA_1" localSheetId="8" hidden="1">#REF!</definedName>
    <definedName name="__21_____123Graph_XGRANULOMETRIA_1" localSheetId="9" hidden="1">#REF!</definedName>
    <definedName name="__21_____123Graph_XGRANULOMETRIA_1" localSheetId="10" hidden="1">#REF!</definedName>
    <definedName name="__21_____123Graph_XGRANULOMETRIA_1" hidden="1">#REF!</definedName>
    <definedName name="__21___123Graph_F__200__BPF" hidden="1">#REF!</definedName>
    <definedName name="__21__123Graph_XGRANULOMETRIA_1" localSheetId="1" hidden="1">#REF!</definedName>
    <definedName name="__21__123Graph_XGRANULOMETRIA_1" localSheetId="18" hidden="1">#REF!</definedName>
    <definedName name="__21__123Graph_XGRANULOMETRIA_1" localSheetId="4" hidden="1">#REF!</definedName>
    <definedName name="__21__123Graph_XGRANULOMETRIA_1" localSheetId="5" hidden="1">#REF!</definedName>
    <definedName name="__21__123Graph_XGRANULOMETRIA_1" localSheetId="8" hidden="1">#REF!</definedName>
    <definedName name="__21__123Graph_XGRANULOMETRIA_1" localSheetId="9" hidden="1">#REF!</definedName>
    <definedName name="__21__123Graph_XGRANULOMETRIA_1" localSheetId="10" hidden="1">#REF!</definedName>
    <definedName name="__21__123Graph_XGRANULOMETRIA_1" localSheetId="16" hidden="1">#REF!</definedName>
    <definedName name="__21__123Graph_XGRANULOMETRIA_1" localSheetId="20" hidden="1">#REF!</definedName>
    <definedName name="__21__123Graph_XGRANULOMETRIA_1" hidden="1">#REF!</definedName>
    <definedName name="__22____123Graph_A__200__BPF" localSheetId="18" hidden="1">#REF!</definedName>
    <definedName name="__22____123Graph_A__200__BPF" localSheetId="5" hidden="1">#REF!</definedName>
    <definedName name="__22____123Graph_A__200__BPF" localSheetId="8" hidden="1">#REF!</definedName>
    <definedName name="__22____123Graph_A__200__BPF" localSheetId="9" hidden="1">#REF!</definedName>
    <definedName name="__22____123Graph_A__200__BPF" localSheetId="10" hidden="1">#REF!</definedName>
    <definedName name="__22____123Graph_A__200__BPF" hidden="1">#REF!</definedName>
    <definedName name="__22___123Graph_F__200__D50" hidden="1">#REF!</definedName>
    <definedName name="__23____123Graph_A__200__D50" localSheetId="18" hidden="1">#REF!</definedName>
    <definedName name="__23____123Graph_A__200__D50" localSheetId="5" hidden="1">#REF!</definedName>
    <definedName name="__23____123Graph_A__200__D50" localSheetId="8" hidden="1">#REF!</definedName>
    <definedName name="__23____123Graph_A__200__D50" localSheetId="9" hidden="1">#REF!</definedName>
    <definedName name="__23____123Graph_A__200__D50" localSheetId="10" hidden="1">#REF!</definedName>
    <definedName name="__23____123Graph_A__200__D50" hidden="1">#REF!</definedName>
    <definedName name="__23___123Graph_X__200__BPF" hidden="1">#REF!</definedName>
    <definedName name="__24____123Graph_AEFICIENCIA_1" localSheetId="18" hidden="1">#REF!</definedName>
    <definedName name="__24____123Graph_AEFICIENCIA_1" localSheetId="5" hidden="1">#REF!</definedName>
    <definedName name="__24____123Graph_AEFICIENCIA_1" localSheetId="8" hidden="1">#REF!</definedName>
    <definedName name="__24____123Graph_AEFICIENCIA_1" localSheetId="9" hidden="1">#REF!</definedName>
    <definedName name="__24____123Graph_AEFICIENCIA_1" localSheetId="10" hidden="1">#REF!</definedName>
    <definedName name="__24____123Graph_AEFICIENCIA_1" hidden="1">#REF!</definedName>
    <definedName name="__24___123Graph_X__200__D50" hidden="1">#REF!</definedName>
    <definedName name="__25____123Graph_AGRANULOMETRIA_1" localSheetId="18" hidden="1">#REF!</definedName>
    <definedName name="__25____123Graph_AGRANULOMETRIA_1" localSheetId="5" hidden="1">#REF!</definedName>
    <definedName name="__25____123Graph_AGRANULOMETRIA_1" localSheetId="8" hidden="1">#REF!</definedName>
    <definedName name="__25____123Graph_AGRANULOMETRIA_1" localSheetId="9" hidden="1">#REF!</definedName>
    <definedName name="__25____123Graph_AGRANULOMETRIA_1" localSheetId="10" hidden="1">#REF!</definedName>
    <definedName name="__25____123Graph_AGRANULOMETRIA_1" hidden="1">#REF!</definedName>
    <definedName name="__25___123Graph_XEFICIENCIA_1" hidden="1">#REF!</definedName>
    <definedName name="__26____123Graph_B__200__BPF" localSheetId="18" hidden="1">#REF!</definedName>
    <definedName name="__26____123Graph_B__200__BPF" localSheetId="5" hidden="1">#REF!</definedName>
    <definedName name="__26____123Graph_B__200__BPF" localSheetId="8" hidden="1">#REF!</definedName>
    <definedName name="__26____123Graph_B__200__BPF" localSheetId="9" hidden="1">#REF!</definedName>
    <definedName name="__26____123Graph_B__200__BPF" localSheetId="10" hidden="1">#REF!</definedName>
    <definedName name="__26____123Graph_B__200__BPF" hidden="1">#REF!</definedName>
    <definedName name="__26___123Graph_XGRAFICO_1" hidden="1">#REF!</definedName>
    <definedName name="__27____123Graph_B__200__D50" localSheetId="18" hidden="1">#REF!</definedName>
    <definedName name="__27____123Graph_B__200__D50" localSheetId="5" hidden="1">#REF!</definedName>
    <definedName name="__27____123Graph_B__200__D50" localSheetId="8" hidden="1">#REF!</definedName>
    <definedName name="__27____123Graph_B__200__D50" localSheetId="9" hidden="1">#REF!</definedName>
    <definedName name="__27____123Graph_B__200__D50" localSheetId="10" hidden="1">#REF!</definedName>
    <definedName name="__27____123Graph_B__200__D50" hidden="1">#REF!</definedName>
    <definedName name="__27___123Graph_XGRAFICO_2" hidden="1">#REF!</definedName>
    <definedName name="__28____123Graph_BEFICIENCIA_1" localSheetId="18" hidden="1">#REF!</definedName>
    <definedName name="__28____123Graph_BEFICIENCIA_1" localSheetId="5" hidden="1">#REF!</definedName>
    <definedName name="__28____123Graph_BEFICIENCIA_1" localSheetId="8" hidden="1">#REF!</definedName>
    <definedName name="__28____123Graph_BEFICIENCIA_1" localSheetId="9" hidden="1">#REF!</definedName>
    <definedName name="__28____123Graph_BEFICIENCIA_1" localSheetId="10" hidden="1">#REF!</definedName>
    <definedName name="__28____123Graph_BEFICIENCIA_1" hidden="1">#REF!</definedName>
    <definedName name="__28___123Graph_XGRAFICO_3" hidden="1">#REF!</definedName>
    <definedName name="__29____123Graph_BGRANULOMETRIA_1" localSheetId="18" hidden="1">#REF!</definedName>
    <definedName name="__29____123Graph_BGRANULOMETRIA_1" localSheetId="5" hidden="1">#REF!</definedName>
    <definedName name="__29____123Graph_BGRANULOMETRIA_1" localSheetId="8" hidden="1">#REF!</definedName>
    <definedName name="__29____123Graph_BGRANULOMETRIA_1" localSheetId="9" hidden="1">#REF!</definedName>
    <definedName name="__29____123Graph_BGRANULOMETRIA_1" localSheetId="10" hidden="1">#REF!</definedName>
    <definedName name="__29____123Graph_BGRANULOMETRIA_1" hidden="1">#REF!</definedName>
    <definedName name="__29___123Graph_XGRANULOMETRIA_1" hidden="1">#REF!</definedName>
    <definedName name="__3_____123Graph_AEFICIENCIA_1" localSheetId="18" hidden="1">#REF!</definedName>
    <definedName name="__3_____123Graph_AEFICIENCIA_1" localSheetId="5" hidden="1">#REF!</definedName>
    <definedName name="__3_____123Graph_AEFICIENCIA_1" localSheetId="8" hidden="1">#REF!</definedName>
    <definedName name="__3_____123Graph_AEFICIENCIA_1" localSheetId="9" hidden="1">#REF!</definedName>
    <definedName name="__3_____123Graph_AEFICIENCIA_1" localSheetId="10" hidden="1">#REF!</definedName>
    <definedName name="__3_____123Graph_AEFICIENCIA_1" hidden="1">#REF!</definedName>
    <definedName name="__3___123Graph_AEFICIENCIA_1" hidden="1">#REF!</definedName>
    <definedName name="__3__123Graph_AEFICIENCIA_1" localSheetId="1" hidden="1">#REF!</definedName>
    <definedName name="__3__123Graph_AEFICIENCIA_1" localSheetId="18" hidden="1">#REF!</definedName>
    <definedName name="__3__123Graph_AEFICIENCIA_1" localSheetId="4" hidden="1">#REF!</definedName>
    <definedName name="__3__123Graph_AEFICIENCIA_1" localSheetId="5" hidden="1">#REF!</definedName>
    <definedName name="__3__123Graph_AEFICIENCIA_1" localSheetId="8" hidden="1">#REF!</definedName>
    <definedName name="__3__123Graph_AEFICIENCIA_1" localSheetId="9" hidden="1">#REF!</definedName>
    <definedName name="__3__123Graph_AEFICIENCIA_1" localSheetId="10" hidden="1">#REF!</definedName>
    <definedName name="__3__123Graph_AEFICIENCIA_1" localSheetId="16" hidden="1">#REF!</definedName>
    <definedName name="__3__123Graph_AEFICIENCIA_1" localSheetId="20" hidden="1">#REF!</definedName>
    <definedName name="__3__123Graph_AEFICIENCIA_1" hidden="1">#REF!</definedName>
    <definedName name="__3__123Graph_AGRAFICO_3" hidden="1">#REF!</definedName>
    <definedName name="__30____123Graph_C__200__BPF" localSheetId="18" hidden="1">#REF!</definedName>
    <definedName name="__30____123Graph_C__200__BPF" localSheetId="5" hidden="1">#REF!</definedName>
    <definedName name="__30____123Graph_C__200__BPF" localSheetId="8" hidden="1">#REF!</definedName>
    <definedName name="__30____123Graph_C__200__BPF" localSheetId="9" hidden="1">#REF!</definedName>
    <definedName name="__30____123Graph_C__200__BPF" localSheetId="10" hidden="1">#REF!</definedName>
    <definedName name="__30____123Graph_C__200__BPF" hidden="1">#REF!</definedName>
    <definedName name="__30__123Graph_A__200__BPF" hidden="1">#REF!</definedName>
    <definedName name="__31____123Graph_C__200__D50" localSheetId="18" hidden="1">#REF!</definedName>
    <definedName name="__31____123Graph_C__200__D50" localSheetId="5" hidden="1">#REF!</definedName>
    <definedName name="__31____123Graph_C__200__D50" localSheetId="8" hidden="1">#REF!</definedName>
    <definedName name="__31____123Graph_C__200__D50" localSheetId="9" hidden="1">#REF!</definedName>
    <definedName name="__31____123Graph_C__200__D50" localSheetId="10" hidden="1">#REF!</definedName>
    <definedName name="__31____123Graph_C__200__D50" hidden="1">#REF!</definedName>
    <definedName name="__31__123Graph_A__200__D50" hidden="1">#REF!</definedName>
    <definedName name="__32____123Graph_CGRANULOMETRIA_1" localSheetId="18" hidden="1">#REF!</definedName>
    <definedName name="__32____123Graph_CGRANULOMETRIA_1" localSheetId="5" hidden="1">#REF!</definedName>
    <definedName name="__32____123Graph_CGRANULOMETRIA_1" localSheetId="8" hidden="1">#REF!</definedName>
    <definedName name="__32____123Graph_CGRANULOMETRIA_1" localSheetId="9" hidden="1">#REF!</definedName>
    <definedName name="__32____123Graph_CGRANULOMETRIA_1" localSheetId="10" hidden="1">#REF!</definedName>
    <definedName name="__32____123Graph_CGRANULOMETRIA_1" hidden="1">#REF!</definedName>
    <definedName name="__32__123Graph_AEFICIENCIA_1" hidden="1">#REF!</definedName>
    <definedName name="__33____123Graph_D__200__BPF" localSheetId="18" hidden="1">#REF!</definedName>
    <definedName name="__33____123Graph_D__200__BPF" localSheetId="5" hidden="1">#REF!</definedName>
    <definedName name="__33____123Graph_D__200__BPF" localSheetId="8" hidden="1">#REF!</definedName>
    <definedName name="__33____123Graph_D__200__BPF" localSheetId="9" hidden="1">#REF!</definedName>
    <definedName name="__33____123Graph_D__200__BPF" localSheetId="10" hidden="1">#REF!</definedName>
    <definedName name="__33____123Graph_D__200__BPF" hidden="1">#REF!</definedName>
    <definedName name="__33__123Graph_AGRAFICO_1" hidden="1">#REF!</definedName>
    <definedName name="__34____123Graph_D__200__D50" localSheetId="18" hidden="1">#REF!</definedName>
    <definedName name="__34____123Graph_D__200__D50" localSheetId="5" hidden="1">#REF!</definedName>
    <definedName name="__34____123Graph_D__200__D50" localSheetId="8" hidden="1">#REF!</definedName>
    <definedName name="__34____123Graph_D__200__D50" localSheetId="9" hidden="1">#REF!</definedName>
    <definedName name="__34____123Graph_D__200__D50" localSheetId="10" hidden="1">#REF!</definedName>
    <definedName name="__34____123Graph_D__200__D50" hidden="1">#REF!</definedName>
    <definedName name="__34__123Graph_AGRAFICO_2" hidden="1">#REF!</definedName>
    <definedName name="__35____123Graph_E__200__BPF" localSheetId="18" hidden="1">#REF!</definedName>
    <definedName name="__35____123Graph_E__200__BPF" localSheetId="5" hidden="1">#REF!</definedName>
    <definedName name="__35____123Graph_E__200__BPF" localSheetId="8" hidden="1">#REF!</definedName>
    <definedName name="__35____123Graph_E__200__BPF" localSheetId="9" hidden="1">#REF!</definedName>
    <definedName name="__35____123Graph_E__200__BPF" localSheetId="10" hidden="1">#REF!</definedName>
    <definedName name="__35____123Graph_E__200__BPF" hidden="1">#REF!</definedName>
    <definedName name="__35__123Graph_AGRAFICO_3" hidden="1">#REF!</definedName>
    <definedName name="__36____123Graph_E__200__D50" localSheetId="18" hidden="1">#REF!</definedName>
    <definedName name="__36____123Graph_E__200__D50" localSheetId="5" hidden="1">#REF!</definedName>
    <definedName name="__36____123Graph_E__200__D50" localSheetId="8" hidden="1">#REF!</definedName>
    <definedName name="__36____123Graph_E__200__D50" localSheetId="9" hidden="1">#REF!</definedName>
    <definedName name="__36____123Graph_E__200__D50" localSheetId="10" hidden="1">#REF!</definedName>
    <definedName name="__36____123Graph_E__200__D50" hidden="1">#REF!</definedName>
    <definedName name="__36__123Graph_AGRANULOMETRIA_1" hidden="1">#REF!</definedName>
    <definedName name="__37____123Graph_F__200__BPF" localSheetId="18" hidden="1">#REF!</definedName>
    <definedName name="__37____123Graph_F__200__BPF" localSheetId="5" hidden="1">#REF!</definedName>
    <definedName name="__37____123Graph_F__200__BPF" localSheetId="8" hidden="1">#REF!</definedName>
    <definedName name="__37____123Graph_F__200__BPF" localSheetId="9" hidden="1">#REF!</definedName>
    <definedName name="__37____123Graph_F__200__BPF" localSheetId="10" hidden="1">#REF!</definedName>
    <definedName name="__37____123Graph_F__200__BPF" hidden="1">#REF!</definedName>
    <definedName name="__37__123Graph_B__200__BPF" hidden="1">#REF!</definedName>
    <definedName name="__38____123Graph_F__200__D50" localSheetId="18" hidden="1">#REF!</definedName>
    <definedName name="__38____123Graph_F__200__D50" localSheetId="5" hidden="1">#REF!</definedName>
    <definedName name="__38____123Graph_F__200__D50" localSheetId="8" hidden="1">#REF!</definedName>
    <definedName name="__38____123Graph_F__200__D50" localSheetId="9" hidden="1">#REF!</definedName>
    <definedName name="__38____123Graph_F__200__D50" localSheetId="10" hidden="1">#REF!</definedName>
    <definedName name="__38____123Graph_F__200__D50" hidden="1">#REF!</definedName>
    <definedName name="__38__123Graph_B__200__D50" hidden="1">#REF!</definedName>
    <definedName name="__39____123Graph_X__200__BPF" localSheetId="18" hidden="1">#REF!</definedName>
    <definedName name="__39____123Graph_X__200__BPF" localSheetId="5" hidden="1">#REF!</definedName>
    <definedName name="__39____123Graph_X__200__BPF" localSheetId="8" hidden="1">#REF!</definedName>
    <definedName name="__39____123Graph_X__200__BPF" localSheetId="9" hidden="1">#REF!</definedName>
    <definedName name="__39____123Graph_X__200__BPF" localSheetId="10" hidden="1">#REF!</definedName>
    <definedName name="__39____123Graph_X__200__BPF" hidden="1">#REF!</definedName>
    <definedName name="__39__123Graph_BEFICIENCIA_1" hidden="1">#REF!</definedName>
    <definedName name="__4_____123Graph_AGRANULOMETRIA_1" localSheetId="18" hidden="1">#REF!</definedName>
    <definedName name="__4_____123Graph_AGRANULOMETRIA_1" localSheetId="5" hidden="1">#REF!</definedName>
    <definedName name="__4_____123Graph_AGRANULOMETRIA_1" localSheetId="8" hidden="1">#REF!</definedName>
    <definedName name="__4_____123Graph_AGRANULOMETRIA_1" localSheetId="9" hidden="1">#REF!</definedName>
    <definedName name="__4_____123Graph_AGRANULOMETRIA_1" localSheetId="10" hidden="1">#REF!</definedName>
    <definedName name="__4_____123Graph_AGRANULOMETRIA_1" hidden="1">#REF!</definedName>
    <definedName name="__4___123Graph_AGRAFICO_1" hidden="1">#REF!</definedName>
    <definedName name="__4__123Graph_AGRANULOMETRIA_1" localSheetId="1" hidden="1">#REF!</definedName>
    <definedName name="__4__123Graph_AGRANULOMETRIA_1" localSheetId="18" hidden="1">#REF!</definedName>
    <definedName name="__4__123Graph_AGRANULOMETRIA_1" localSheetId="4" hidden="1">#REF!</definedName>
    <definedName name="__4__123Graph_AGRANULOMETRIA_1" localSheetId="5" hidden="1">#REF!</definedName>
    <definedName name="__4__123Graph_AGRANULOMETRIA_1" localSheetId="8" hidden="1">#REF!</definedName>
    <definedName name="__4__123Graph_AGRANULOMETRIA_1" localSheetId="9" hidden="1">#REF!</definedName>
    <definedName name="__4__123Graph_AGRANULOMETRIA_1" localSheetId="10" hidden="1">#REF!</definedName>
    <definedName name="__4__123Graph_AGRANULOMETRIA_1" localSheetId="16" hidden="1">#REF!</definedName>
    <definedName name="__4__123Graph_AGRANULOMETRIA_1" localSheetId="20" hidden="1">#REF!</definedName>
    <definedName name="__4__123Graph_AGRANULOMETRIA_1" hidden="1">#REF!</definedName>
    <definedName name="__4__123Graph_BGRAFICO_2" hidden="1">#REF!</definedName>
    <definedName name="__40____123Graph_X__200__D50" localSheetId="18" hidden="1">#REF!</definedName>
    <definedName name="__40____123Graph_X__200__D50" localSheetId="5" hidden="1">#REF!</definedName>
    <definedName name="__40____123Graph_X__200__D50" localSheetId="8" hidden="1">#REF!</definedName>
    <definedName name="__40____123Graph_X__200__D50" localSheetId="9" hidden="1">#REF!</definedName>
    <definedName name="__40____123Graph_X__200__D50" localSheetId="10" hidden="1">#REF!</definedName>
    <definedName name="__40____123Graph_X__200__D50" hidden="1">#REF!</definedName>
    <definedName name="__40__123Graph_BGRAFICO_2" hidden="1">#REF!</definedName>
    <definedName name="__41____123Graph_XEFICIENCIA_1" localSheetId="18" hidden="1">#REF!</definedName>
    <definedName name="__41____123Graph_XEFICIENCIA_1" localSheetId="5" hidden="1">#REF!</definedName>
    <definedName name="__41____123Graph_XEFICIENCIA_1" localSheetId="8" hidden="1">#REF!</definedName>
    <definedName name="__41____123Graph_XEFICIENCIA_1" localSheetId="9" hidden="1">#REF!</definedName>
    <definedName name="__41____123Graph_XEFICIENCIA_1" localSheetId="10" hidden="1">#REF!</definedName>
    <definedName name="__41____123Graph_XEFICIENCIA_1" hidden="1">#REF!</definedName>
    <definedName name="__41__123Graph_BGRANULOMETRIA_1" hidden="1">#REF!</definedName>
    <definedName name="__42____123Graph_XGRANULOMETRIA_1" localSheetId="18" hidden="1">#REF!</definedName>
    <definedName name="__42____123Graph_XGRANULOMETRIA_1" localSheetId="5" hidden="1">#REF!</definedName>
    <definedName name="__42____123Graph_XGRANULOMETRIA_1" localSheetId="8" hidden="1">#REF!</definedName>
    <definedName name="__42____123Graph_XGRANULOMETRIA_1" localSheetId="9" hidden="1">#REF!</definedName>
    <definedName name="__42____123Graph_XGRANULOMETRIA_1" localSheetId="10" hidden="1">#REF!</definedName>
    <definedName name="__42____123Graph_XGRANULOMETRIA_1" hidden="1">#REF!</definedName>
    <definedName name="__42__123Graph_C__200__BPF" hidden="1">#REF!</definedName>
    <definedName name="__43___123Graph_A__200__BPF" localSheetId="18" hidden="1">#REF!</definedName>
    <definedName name="__43___123Graph_A__200__BPF" localSheetId="5" hidden="1">#REF!</definedName>
    <definedName name="__43___123Graph_A__200__BPF" localSheetId="8" hidden="1">#REF!</definedName>
    <definedName name="__43___123Graph_A__200__BPF" localSheetId="9" hidden="1">#REF!</definedName>
    <definedName name="__43___123Graph_A__200__BPF" localSheetId="10" hidden="1">#REF!</definedName>
    <definedName name="__43___123Graph_A__200__BPF" hidden="1">#REF!</definedName>
    <definedName name="__43__123Graph_C__200__D50" hidden="1">#REF!</definedName>
    <definedName name="__44___123Graph_A__200__D50" localSheetId="18" hidden="1">#REF!</definedName>
    <definedName name="__44___123Graph_A__200__D50" localSheetId="5" hidden="1">#REF!</definedName>
    <definedName name="__44___123Graph_A__200__D50" localSheetId="8" hidden="1">#REF!</definedName>
    <definedName name="__44___123Graph_A__200__D50" localSheetId="9" hidden="1">#REF!</definedName>
    <definedName name="__44___123Graph_A__200__D50" localSheetId="10" hidden="1">#REF!</definedName>
    <definedName name="__44___123Graph_A__200__D50" hidden="1">#REF!</definedName>
    <definedName name="__44__123Graph_CGRAFICO_2" hidden="1">#REF!</definedName>
    <definedName name="__45___123Graph_AEFICIENCIA_1" localSheetId="18" hidden="1">#REF!</definedName>
    <definedName name="__45___123Graph_AEFICIENCIA_1" localSheetId="5" hidden="1">#REF!</definedName>
    <definedName name="__45___123Graph_AEFICIENCIA_1" localSheetId="8" hidden="1">#REF!</definedName>
    <definedName name="__45___123Graph_AEFICIENCIA_1" localSheetId="9" hidden="1">#REF!</definedName>
    <definedName name="__45___123Graph_AEFICIENCIA_1" localSheetId="10" hidden="1">#REF!</definedName>
    <definedName name="__45___123Graph_AEFICIENCIA_1" hidden="1">#REF!</definedName>
    <definedName name="__45__123Graph_CGRANULOMETRIA_1" hidden="1">#REF!</definedName>
    <definedName name="__46___123Graph_AGRANULOMETRIA_1" localSheetId="18" hidden="1">#REF!</definedName>
    <definedName name="__46___123Graph_AGRANULOMETRIA_1" localSheetId="5" hidden="1">#REF!</definedName>
    <definedName name="__46___123Graph_AGRANULOMETRIA_1" localSheetId="8" hidden="1">#REF!</definedName>
    <definedName name="__46___123Graph_AGRANULOMETRIA_1" localSheetId="9" hidden="1">#REF!</definedName>
    <definedName name="__46___123Graph_AGRANULOMETRIA_1" localSheetId="10" hidden="1">#REF!</definedName>
    <definedName name="__46___123Graph_AGRANULOMETRIA_1" hidden="1">#REF!</definedName>
    <definedName name="__46__123Graph_D__200__BPF" hidden="1">#REF!</definedName>
    <definedName name="__47___123Graph_B__200__BPF" localSheetId="18" hidden="1">#REF!</definedName>
    <definedName name="__47___123Graph_B__200__BPF" localSheetId="5" hidden="1">#REF!</definedName>
    <definedName name="__47___123Graph_B__200__BPF" localSheetId="8" hidden="1">#REF!</definedName>
    <definedName name="__47___123Graph_B__200__BPF" localSheetId="9" hidden="1">#REF!</definedName>
    <definedName name="__47___123Graph_B__200__BPF" localSheetId="10" hidden="1">#REF!</definedName>
    <definedName name="__47___123Graph_B__200__BPF" hidden="1">#REF!</definedName>
    <definedName name="__47__123Graph_D__200__D50" hidden="1">#REF!</definedName>
    <definedName name="__48___123Graph_B__200__D50" localSheetId="18" hidden="1">#REF!</definedName>
    <definedName name="__48___123Graph_B__200__D50" localSheetId="5" hidden="1">#REF!</definedName>
    <definedName name="__48___123Graph_B__200__D50" localSheetId="8" hidden="1">#REF!</definedName>
    <definedName name="__48___123Graph_B__200__D50" localSheetId="9" hidden="1">#REF!</definedName>
    <definedName name="__48___123Graph_B__200__D50" localSheetId="10" hidden="1">#REF!</definedName>
    <definedName name="__48___123Graph_B__200__D50" hidden="1">#REF!</definedName>
    <definedName name="__48__123Graph_E__200__BPF" hidden="1">#REF!</definedName>
    <definedName name="__49___123Graph_BEFICIENCIA_1" localSheetId="18" hidden="1">#REF!</definedName>
    <definedName name="__49___123Graph_BEFICIENCIA_1" localSheetId="5" hidden="1">#REF!</definedName>
    <definedName name="__49___123Graph_BEFICIENCIA_1" localSheetId="8" hidden="1">#REF!</definedName>
    <definedName name="__49___123Graph_BEFICIENCIA_1" localSheetId="9" hidden="1">#REF!</definedName>
    <definedName name="__49___123Graph_BEFICIENCIA_1" localSheetId="10" hidden="1">#REF!</definedName>
    <definedName name="__49___123Graph_BEFICIENCIA_1" hidden="1">#REF!</definedName>
    <definedName name="__49__123Graph_E__200__D50" hidden="1">#REF!</definedName>
    <definedName name="__5_____123Graph_B__200__BPF" localSheetId="18" hidden="1">#REF!</definedName>
    <definedName name="__5_____123Graph_B__200__BPF" localSheetId="5" hidden="1">#REF!</definedName>
    <definedName name="__5_____123Graph_B__200__BPF" localSheetId="8" hidden="1">#REF!</definedName>
    <definedName name="__5_____123Graph_B__200__BPF" localSheetId="9" hidden="1">#REF!</definedName>
    <definedName name="__5_____123Graph_B__200__BPF" localSheetId="10" hidden="1">#REF!</definedName>
    <definedName name="__5_____123Graph_B__200__BPF" hidden="1">#REF!</definedName>
    <definedName name="__5___123Graph_AGRAFICO_2" hidden="1">#REF!</definedName>
    <definedName name="__5__123Graph_B__200__BPF" localSheetId="1" hidden="1">#REF!</definedName>
    <definedName name="__5__123Graph_B__200__BPF" localSheetId="18" hidden="1">#REF!</definedName>
    <definedName name="__5__123Graph_B__200__BPF" localSheetId="4" hidden="1">#REF!</definedName>
    <definedName name="__5__123Graph_B__200__BPF" localSheetId="5" hidden="1">#REF!</definedName>
    <definedName name="__5__123Graph_B__200__BPF" localSheetId="8" hidden="1">#REF!</definedName>
    <definedName name="__5__123Graph_B__200__BPF" localSheetId="9" hidden="1">#REF!</definedName>
    <definedName name="__5__123Graph_B__200__BPF" localSheetId="10" hidden="1">#REF!</definedName>
    <definedName name="__5__123Graph_B__200__BPF" localSheetId="16" hidden="1">#REF!</definedName>
    <definedName name="__5__123Graph_B__200__BPF" localSheetId="20" hidden="1">#REF!</definedName>
    <definedName name="__5__123Graph_B__200__BPF" hidden="1">#REF!</definedName>
    <definedName name="__5__123Graph_CGRAFICO_2" hidden="1">#REF!</definedName>
    <definedName name="__50___123Graph_BGRANULOMETRIA_1" localSheetId="18" hidden="1">#REF!</definedName>
    <definedName name="__50___123Graph_BGRANULOMETRIA_1" localSheetId="5" hidden="1">#REF!</definedName>
    <definedName name="__50___123Graph_BGRANULOMETRIA_1" localSheetId="8" hidden="1">#REF!</definedName>
    <definedName name="__50___123Graph_BGRANULOMETRIA_1" localSheetId="9" hidden="1">#REF!</definedName>
    <definedName name="__50___123Graph_BGRANULOMETRIA_1" localSheetId="10" hidden="1">#REF!</definedName>
    <definedName name="__50___123Graph_BGRANULOMETRIA_1" hidden="1">#REF!</definedName>
    <definedName name="__50__123Graph_F__200__BPF" hidden="1">#REF!</definedName>
    <definedName name="__51___123Graph_C__200__BPF" localSheetId="18" hidden="1">#REF!</definedName>
    <definedName name="__51___123Graph_C__200__BPF" localSheetId="5" hidden="1">#REF!</definedName>
    <definedName name="__51___123Graph_C__200__BPF" localSheetId="8" hidden="1">#REF!</definedName>
    <definedName name="__51___123Graph_C__200__BPF" localSheetId="9" hidden="1">#REF!</definedName>
    <definedName name="__51___123Graph_C__200__BPF" localSheetId="10" hidden="1">#REF!</definedName>
    <definedName name="__51___123Graph_C__200__BPF" hidden="1">#REF!</definedName>
    <definedName name="__51__123Graph_F__200__D50" hidden="1">#REF!</definedName>
    <definedName name="__52___123Graph_C__200__D50" localSheetId="18" hidden="1">#REF!</definedName>
    <definedName name="__52___123Graph_C__200__D50" localSheetId="5" hidden="1">#REF!</definedName>
    <definedName name="__52___123Graph_C__200__D50" localSheetId="8" hidden="1">#REF!</definedName>
    <definedName name="__52___123Graph_C__200__D50" localSheetId="9" hidden="1">#REF!</definedName>
    <definedName name="__52___123Graph_C__200__D50" localSheetId="10" hidden="1">#REF!</definedName>
    <definedName name="__52___123Graph_C__200__D50" hidden="1">#REF!</definedName>
    <definedName name="__52__123Graph_X__200__BPF" hidden="1">#REF!</definedName>
    <definedName name="__53___123Graph_CGRANULOMETRIA_1" localSheetId="18" hidden="1">#REF!</definedName>
    <definedName name="__53___123Graph_CGRANULOMETRIA_1" localSheetId="5" hidden="1">#REF!</definedName>
    <definedName name="__53___123Graph_CGRANULOMETRIA_1" localSheetId="8" hidden="1">#REF!</definedName>
    <definedName name="__53___123Graph_CGRANULOMETRIA_1" localSheetId="9" hidden="1">#REF!</definedName>
    <definedName name="__53___123Graph_CGRANULOMETRIA_1" localSheetId="10" hidden="1">#REF!</definedName>
    <definedName name="__53___123Graph_CGRANULOMETRIA_1" hidden="1">#REF!</definedName>
    <definedName name="__53__123Graph_X__200__D50" hidden="1">#REF!</definedName>
    <definedName name="__54___123Graph_D__200__BPF" localSheetId="18" hidden="1">#REF!</definedName>
    <definedName name="__54___123Graph_D__200__BPF" localSheetId="5" hidden="1">#REF!</definedName>
    <definedName name="__54___123Graph_D__200__BPF" localSheetId="8" hidden="1">#REF!</definedName>
    <definedName name="__54___123Graph_D__200__BPF" localSheetId="9" hidden="1">#REF!</definedName>
    <definedName name="__54___123Graph_D__200__BPF" localSheetId="10" hidden="1">#REF!</definedName>
    <definedName name="__54___123Graph_D__200__BPF" hidden="1">#REF!</definedName>
    <definedName name="__54__123Graph_XEFICIENCIA_1" hidden="1">#REF!</definedName>
    <definedName name="__55___123Graph_D__200__D50" localSheetId="18" hidden="1">#REF!</definedName>
    <definedName name="__55___123Graph_D__200__D50" localSheetId="5" hidden="1">#REF!</definedName>
    <definedName name="__55___123Graph_D__200__D50" localSheetId="8" hidden="1">#REF!</definedName>
    <definedName name="__55___123Graph_D__200__D50" localSheetId="9" hidden="1">#REF!</definedName>
    <definedName name="__55___123Graph_D__200__D50" localSheetId="10" hidden="1">#REF!</definedName>
    <definedName name="__55___123Graph_D__200__D50" hidden="1">#REF!</definedName>
    <definedName name="__55__123Graph_XGRAFICO_1" hidden="1">#REF!</definedName>
    <definedName name="__56___123Graph_E__200__BPF" localSheetId="18" hidden="1">#REF!</definedName>
    <definedName name="__56___123Graph_E__200__BPF" localSheetId="5" hidden="1">#REF!</definedName>
    <definedName name="__56___123Graph_E__200__BPF" localSheetId="8" hidden="1">#REF!</definedName>
    <definedName name="__56___123Graph_E__200__BPF" localSheetId="9" hidden="1">#REF!</definedName>
    <definedName name="__56___123Graph_E__200__BPF" localSheetId="10" hidden="1">#REF!</definedName>
    <definedName name="__56___123Graph_E__200__BPF" hidden="1">#REF!</definedName>
    <definedName name="__56__123Graph_XGRAFICO_2" hidden="1">#REF!</definedName>
    <definedName name="__57___123Graph_E__200__D50" localSheetId="18" hidden="1">#REF!</definedName>
    <definedName name="__57___123Graph_E__200__D50" localSheetId="5" hidden="1">#REF!</definedName>
    <definedName name="__57___123Graph_E__200__D50" localSheetId="8" hidden="1">#REF!</definedName>
    <definedName name="__57___123Graph_E__200__D50" localSheetId="9" hidden="1">#REF!</definedName>
    <definedName name="__57___123Graph_E__200__D50" localSheetId="10" hidden="1">#REF!</definedName>
    <definedName name="__57___123Graph_E__200__D50" hidden="1">#REF!</definedName>
    <definedName name="__57__123Graph_XGRAFICO_3" hidden="1">#REF!</definedName>
    <definedName name="__58___123Graph_F__200__BPF" localSheetId="18" hidden="1">#REF!</definedName>
    <definedName name="__58___123Graph_F__200__BPF" localSheetId="5" hidden="1">#REF!</definedName>
    <definedName name="__58___123Graph_F__200__BPF" localSheetId="8" hidden="1">#REF!</definedName>
    <definedName name="__58___123Graph_F__200__BPF" localSheetId="9" hidden="1">#REF!</definedName>
    <definedName name="__58___123Graph_F__200__BPF" localSheetId="10" hidden="1">#REF!</definedName>
    <definedName name="__58___123Graph_F__200__BPF" hidden="1">#REF!</definedName>
    <definedName name="__58__123Graph_XGRANULOMETRIA_1" hidden="1">#REF!</definedName>
    <definedName name="__59___123Graph_F__200__D50" localSheetId="18" hidden="1">#REF!</definedName>
    <definedName name="__59___123Graph_F__200__D50" localSheetId="5" hidden="1">#REF!</definedName>
    <definedName name="__59___123Graph_F__200__D50" localSheetId="8" hidden="1">#REF!</definedName>
    <definedName name="__59___123Graph_F__200__D50" localSheetId="9" hidden="1">#REF!</definedName>
    <definedName name="__59___123Graph_F__200__D50" localSheetId="10" hidden="1">#REF!</definedName>
    <definedName name="__59___123Graph_F__200__D50" hidden="1">#REF!</definedName>
    <definedName name="__6_____123Graph_B__200__D50" localSheetId="18" hidden="1">#REF!</definedName>
    <definedName name="__6_____123Graph_B__200__D50" localSheetId="5" hidden="1">#REF!</definedName>
    <definedName name="__6_____123Graph_B__200__D50" localSheetId="8" hidden="1">#REF!</definedName>
    <definedName name="__6_____123Graph_B__200__D50" localSheetId="9" hidden="1">#REF!</definedName>
    <definedName name="__6_____123Graph_B__200__D50" localSheetId="10" hidden="1">#REF!</definedName>
    <definedName name="__6_____123Graph_B__200__D50" hidden="1">#REF!</definedName>
    <definedName name="__6___123Graph_AGRAFICO_3" hidden="1">#REF!</definedName>
    <definedName name="__6__123Graph_B__200__D50" localSheetId="1" hidden="1">#REF!</definedName>
    <definedName name="__6__123Graph_B__200__D50" localSheetId="18" hidden="1">#REF!</definedName>
    <definedName name="__6__123Graph_B__200__D50" localSheetId="4" hidden="1">#REF!</definedName>
    <definedName name="__6__123Graph_B__200__D50" localSheetId="5" hidden="1">#REF!</definedName>
    <definedName name="__6__123Graph_B__200__D50" localSheetId="8" hidden="1">#REF!</definedName>
    <definedName name="__6__123Graph_B__200__D50" localSheetId="9" hidden="1">#REF!</definedName>
    <definedName name="__6__123Graph_B__200__D50" localSheetId="10" hidden="1">#REF!</definedName>
    <definedName name="__6__123Graph_B__200__D50" localSheetId="16" hidden="1">#REF!</definedName>
    <definedName name="__6__123Graph_B__200__D50" localSheetId="20" hidden="1">#REF!</definedName>
    <definedName name="__6__123Graph_B__200__D50" hidden="1">#REF!</definedName>
    <definedName name="__6__123Graph_XGRAFICO_1" hidden="1">#REF!</definedName>
    <definedName name="__60___123Graph_X__200__BPF" localSheetId="18" hidden="1">#REF!</definedName>
    <definedName name="__60___123Graph_X__200__BPF" localSheetId="5" hidden="1">#REF!</definedName>
    <definedName name="__60___123Graph_X__200__BPF" localSheetId="8" hidden="1">#REF!</definedName>
    <definedName name="__60___123Graph_X__200__BPF" localSheetId="9" hidden="1">#REF!</definedName>
    <definedName name="__60___123Graph_X__200__BPF" localSheetId="10" hidden="1">#REF!</definedName>
    <definedName name="__60___123Graph_X__200__BPF" hidden="1">#REF!</definedName>
    <definedName name="__61___123Graph_X__200__D50" localSheetId="18" hidden="1">#REF!</definedName>
    <definedName name="__61___123Graph_X__200__D50" localSheetId="5" hidden="1">#REF!</definedName>
    <definedName name="__61___123Graph_X__200__D50" localSheetId="8" hidden="1">#REF!</definedName>
    <definedName name="__61___123Graph_X__200__D50" localSheetId="9" hidden="1">#REF!</definedName>
    <definedName name="__61___123Graph_X__200__D50" localSheetId="10" hidden="1">#REF!</definedName>
    <definedName name="__61___123Graph_X__200__D50" hidden="1">#REF!</definedName>
    <definedName name="__62___123Graph_XEFICIENCIA_1" localSheetId="18" hidden="1">#REF!</definedName>
    <definedName name="__62___123Graph_XEFICIENCIA_1" localSheetId="5" hidden="1">#REF!</definedName>
    <definedName name="__62___123Graph_XEFICIENCIA_1" localSheetId="8" hidden="1">#REF!</definedName>
    <definedName name="__62___123Graph_XEFICIENCIA_1" localSheetId="9" hidden="1">#REF!</definedName>
    <definedName name="__62___123Graph_XEFICIENCIA_1" localSheetId="10" hidden="1">#REF!</definedName>
    <definedName name="__62___123Graph_XEFICIENCIA_1" hidden="1">#REF!</definedName>
    <definedName name="__63___123Graph_XGRANULOMETRIA_1" localSheetId="18" hidden="1">#REF!</definedName>
    <definedName name="__63___123Graph_XGRANULOMETRIA_1" localSheetId="5" hidden="1">#REF!</definedName>
    <definedName name="__63___123Graph_XGRANULOMETRIA_1" localSheetId="8" hidden="1">#REF!</definedName>
    <definedName name="__63___123Graph_XGRANULOMETRIA_1" localSheetId="9" hidden="1">#REF!</definedName>
    <definedName name="__63___123Graph_XGRANULOMETRIA_1" localSheetId="10" hidden="1">#REF!</definedName>
    <definedName name="__63___123Graph_XGRANULOMETRIA_1" hidden="1">#REF!</definedName>
    <definedName name="__64__123Graph_A__200__BPF" localSheetId="18" hidden="1">#REF!</definedName>
    <definedName name="__64__123Graph_A__200__BPF" localSheetId="5" hidden="1">#REF!</definedName>
    <definedName name="__64__123Graph_A__200__BPF" localSheetId="8" hidden="1">#REF!</definedName>
    <definedName name="__64__123Graph_A__200__BPF" localSheetId="9" hidden="1">#REF!</definedName>
    <definedName name="__64__123Graph_A__200__BPF" localSheetId="10" hidden="1">#REF!</definedName>
    <definedName name="__64__123Graph_A__200__BPF" hidden="1">#REF!</definedName>
    <definedName name="__65__123Graph_A__200__D50" localSheetId="18" hidden="1">#REF!</definedName>
    <definedName name="__65__123Graph_A__200__D50" localSheetId="5" hidden="1">#REF!</definedName>
    <definedName name="__65__123Graph_A__200__D50" localSheetId="8" hidden="1">#REF!</definedName>
    <definedName name="__65__123Graph_A__200__D50" localSheetId="9" hidden="1">#REF!</definedName>
    <definedName name="__65__123Graph_A__200__D50" localSheetId="10" hidden="1">#REF!</definedName>
    <definedName name="__65__123Graph_A__200__D50" hidden="1">#REF!</definedName>
    <definedName name="__66__123Graph_AEFICIENCIA_1" localSheetId="18" hidden="1">#REF!</definedName>
    <definedName name="__66__123Graph_AEFICIENCIA_1" localSheetId="5" hidden="1">#REF!</definedName>
    <definedName name="__66__123Graph_AEFICIENCIA_1" localSheetId="8" hidden="1">#REF!</definedName>
    <definedName name="__66__123Graph_AEFICIENCIA_1" localSheetId="9" hidden="1">#REF!</definedName>
    <definedName name="__66__123Graph_AEFICIENCIA_1" localSheetId="10" hidden="1">#REF!</definedName>
    <definedName name="__66__123Graph_AEFICIENCIA_1" hidden="1">#REF!</definedName>
    <definedName name="__67__123Graph_AGRANULOMETRIA_1" localSheetId="18" hidden="1">#REF!</definedName>
    <definedName name="__67__123Graph_AGRANULOMETRIA_1" localSheetId="5" hidden="1">#REF!</definedName>
    <definedName name="__67__123Graph_AGRANULOMETRIA_1" localSheetId="8" hidden="1">#REF!</definedName>
    <definedName name="__67__123Graph_AGRANULOMETRIA_1" localSheetId="9" hidden="1">#REF!</definedName>
    <definedName name="__67__123Graph_AGRANULOMETRIA_1" localSheetId="10" hidden="1">#REF!</definedName>
    <definedName name="__67__123Graph_AGRANULOMETRIA_1" hidden="1">#REF!</definedName>
    <definedName name="__68__123Graph_B__200__BPF" localSheetId="18" hidden="1">#REF!</definedName>
    <definedName name="__68__123Graph_B__200__BPF" localSheetId="5" hidden="1">#REF!</definedName>
    <definedName name="__68__123Graph_B__200__BPF" localSheetId="8" hidden="1">#REF!</definedName>
    <definedName name="__68__123Graph_B__200__BPF" localSheetId="9" hidden="1">#REF!</definedName>
    <definedName name="__68__123Graph_B__200__BPF" localSheetId="10" hidden="1">#REF!</definedName>
    <definedName name="__68__123Graph_B__200__BPF" hidden="1">#REF!</definedName>
    <definedName name="__69__123Graph_B__200__D50" localSheetId="18" hidden="1">#REF!</definedName>
    <definedName name="__69__123Graph_B__200__D50" localSheetId="5" hidden="1">#REF!</definedName>
    <definedName name="__69__123Graph_B__200__D50" localSheetId="8" hidden="1">#REF!</definedName>
    <definedName name="__69__123Graph_B__200__D50" localSheetId="9" hidden="1">#REF!</definedName>
    <definedName name="__69__123Graph_B__200__D50" localSheetId="10" hidden="1">#REF!</definedName>
    <definedName name="__69__123Graph_B__200__D50" hidden="1">#REF!</definedName>
    <definedName name="__7_____123Graph_BEFICIENCIA_1" localSheetId="18" hidden="1">#REF!</definedName>
    <definedName name="__7_____123Graph_BEFICIENCIA_1" localSheetId="5" hidden="1">#REF!</definedName>
    <definedName name="__7_____123Graph_BEFICIENCIA_1" localSheetId="8" hidden="1">#REF!</definedName>
    <definedName name="__7_____123Graph_BEFICIENCIA_1" localSheetId="9" hidden="1">#REF!</definedName>
    <definedName name="__7_____123Graph_BEFICIENCIA_1" localSheetId="10" hidden="1">#REF!</definedName>
    <definedName name="__7_____123Graph_BEFICIENCIA_1" hidden="1">#REF!</definedName>
    <definedName name="__7___123Graph_AGRANULOMETRIA_1" hidden="1">#REF!</definedName>
    <definedName name="__7__123Graph_BEFICIENCIA_1" localSheetId="1" hidden="1">#REF!</definedName>
    <definedName name="__7__123Graph_BEFICIENCIA_1" localSheetId="18" hidden="1">#REF!</definedName>
    <definedName name="__7__123Graph_BEFICIENCIA_1" localSheetId="4" hidden="1">#REF!</definedName>
    <definedName name="__7__123Graph_BEFICIENCIA_1" localSheetId="5" hidden="1">#REF!</definedName>
    <definedName name="__7__123Graph_BEFICIENCIA_1" localSheetId="8" hidden="1">#REF!</definedName>
    <definedName name="__7__123Graph_BEFICIENCIA_1" localSheetId="9" hidden="1">#REF!</definedName>
    <definedName name="__7__123Graph_BEFICIENCIA_1" localSheetId="10" hidden="1">#REF!</definedName>
    <definedName name="__7__123Graph_BEFICIENCIA_1" localSheetId="16" hidden="1">#REF!</definedName>
    <definedName name="__7__123Graph_BEFICIENCIA_1" localSheetId="20" hidden="1">#REF!</definedName>
    <definedName name="__7__123Graph_BEFICIENCIA_1" hidden="1">#REF!</definedName>
    <definedName name="__7__123Graph_XGRAFICO_2" hidden="1">#REF!</definedName>
    <definedName name="__70__123Graph_BEFICIENCIA_1" localSheetId="18" hidden="1">#REF!</definedName>
    <definedName name="__70__123Graph_BEFICIENCIA_1" localSheetId="5" hidden="1">#REF!</definedName>
    <definedName name="__70__123Graph_BEFICIENCIA_1" localSheetId="8" hidden="1">#REF!</definedName>
    <definedName name="__70__123Graph_BEFICIENCIA_1" localSheetId="9" hidden="1">#REF!</definedName>
    <definedName name="__70__123Graph_BEFICIENCIA_1" localSheetId="10" hidden="1">#REF!</definedName>
    <definedName name="__70__123Graph_BEFICIENCIA_1" hidden="1">#REF!</definedName>
    <definedName name="__71__123Graph_BGRANULOMETRIA_1" localSheetId="18" hidden="1">#REF!</definedName>
    <definedName name="__71__123Graph_BGRANULOMETRIA_1" localSheetId="5" hidden="1">#REF!</definedName>
    <definedName name="__71__123Graph_BGRANULOMETRIA_1" localSheetId="8" hidden="1">#REF!</definedName>
    <definedName name="__71__123Graph_BGRANULOMETRIA_1" localSheetId="9" hidden="1">#REF!</definedName>
    <definedName name="__71__123Graph_BGRANULOMETRIA_1" localSheetId="10" hidden="1">#REF!</definedName>
    <definedName name="__71__123Graph_BGRANULOMETRIA_1" hidden="1">#REF!</definedName>
    <definedName name="__72__123Graph_C__200__BPF" localSheetId="18" hidden="1">#REF!</definedName>
    <definedName name="__72__123Graph_C__200__BPF" localSheetId="5" hidden="1">#REF!</definedName>
    <definedName name="__72__123Graph_C__200__BPF" localSheetId="8" hidden="1">#REF!</definedName>
    <definedName name="__72__123Graph_C__200__BPF" localSheetId="9" hidden="1">#REF!</definedName>
    <definedName name="__72__123Graph_C__200__BPF" localSheetId="10" hidden="1">#REF!</definedName>
    <definedName name="__72__123Graph_C__200__BPF" hidden="1">#REF!</definedName>
    <definedName name="__73__123Graph_C__200__D50" localSheetId="18" hidden="1">#REF!</definedName>
    <definedName name="__73__123Graph_C__200__D50" localSheetId="5" hidden="1">#REF!</definedName>
    <definedName name="__73__123Graph_C__200__D50" localSheetId="8" hidden="1">#REF!</definedName>
    <definedName name="__73__123Graph_C__200__D50" localSheetId="9" hidden="1">#REF!</definedName>
    <definedName name="__73__123Graph_C__200__D50" localSheetId="10" hidden="1">#REF!</definedName>
    <definedName name="__73__123Graph_C__200__D50" hidden="1">#REF!</definedName>
    <definedName name="__74__123Graph_CGRANULOMETRIA_1" localSheetId="18" hidden="1">#REF!</definedName>
    <definedName name="__74__123Graph_CGRANULOMETRIA_1" localSheetId="5" hidden="1">#REF!</definedName>
    <definedName name="__74__123Graph_CGRANULOMETRIA_1" localSheetId="8" hidden="1">#REF!</definedName>
    <definedName name="__74__123Graph_CGRANULOMETRIA_1" localSheetId="9" hidden="1">#REF!</definedName>
    <definedName name="__74__123Graph_CGRANULOMETRIA_1" localSheetId="10" hidden="1">#REF!</definedName>
    <definedName name="__74__123Graph_CGRANULOMETRIA_1" hidden="1">#REF!</definedName>
    <definedName name="__75__123Graph_D__200__BPF" localSheetId="18" hidden="1">#REF!</definedName>
    <definedName name="__75__123Graph_D__200__BPF" localSheetId="5" hidden="1">#REF!</definedName>
    <definedName name="__75__123Graph_D__200__BPF" localSheetId="8" hidden="1">#REF!</definedName>
    <definedName name="__75__123Graph_D__200__BPF" localSheetId="9" hidden="1">#REF!</definedName>
    <definedName name="__75__123Graph_D__200__BPF" localSheetId="10" hidden="1">#REF!</definedName>
    <definedName name="__75__123Graph_D__200__BPF" hidden="1">#REF!</definedName>
    <definedName name="__76__123Graph_D__200__D50" localSheetId="18" hidden="1">#REF!</definedName>
    <definedName name="__76__123Graph_D__200__D50" localSheetId="5" hidden="1">#REF!</definedName>
    <definedName name="__76__123Graph_D__200__D50" localSheetId="8" hidden="1">#REF!</definedName>
    <definedName name="__76__123Graph_D__200__D50" localSheetId="9" hidden="1">#REF!</definedName>
    <definedName name="__76__123Graph_D__200__D50" localSheetId="10" hidden="1">#REF!</definedName>
    <definedName name="__76__123Graph_D__200__D50" hidden="1">#REF!</definedName>
    <definedName name="__77__123Graph_E__200__BPF" localSheetId="18" hidden="1">#REF!</definedName>
    <definedName name="__77__123Graph_E__200__BPF" localSheetId="5" hidden="1">#REF!</definedName>
    <definedName name="__77__123Graph_E__200__BPF" localSheetId="8" hidden="1">#REF!</definedName>
    <definedName name="__77__123Graph_E__200__BPF" localSheetId="9" hidden="1">#REF!</definedName>
    <definedName name="__77__123Graph_E__200__BPF" localSheetId="10" hidden="1">#REF!</definedName>
    <definedName name="__77__123Graph_E__200__BPF" hidden="1">#REF!</definedName>
    <definedName name="__78__123Graph_E__200__D50" localSheetId="18" hidden="1">#REF!</definedName>
    <definedName name="__78__123Graph_E__200__D50" localSheetId="5" hidden="1">#REF!</definedName>
    <definedName name="__78__123Graph_E__200__D50" localSheetId="8" hidden="1">#REF!</definedName>
    <definedName name="__78__123Graph_E__200__D50" localSheetId="9" hidden="1">#REF!</definedName>
    <definedName name="__78__123Graph_E__200__D50" localSheetId="10" hidden="1">#REF!</definedName>
    <definedName name="__78__123Graph_E__200__D50" hidden="1">#REF!</definedName>
    <definedName name="__79__123Graph_F__200__BPF" localSheetId="18" hidden="1">#REF!</definedName>
    <definedName name="__79__123Graph_F__200__BPF" localSheetId="5" hidden="1">#REF!</definedName>
    <definedName name="__79__123Graph_F__200__BPF" localSheetId="8" hidden="1">#REF!</definedName>
    <definedName name="__79__123Graph_F__200__BPF" localSheetId="9" hidden="1">#REF!</definedName>
    <definedName name="__79__123Graph_F__200__BPF" localSheetId="10" hidden="1">#REF!</definedName>
    <definedName name="__79__123Graph_F__200__BPF" hidden="1">#REF!</definedName>
    <definedName name="__8_____123Graph_BGRANULOMETRIA_1" localSheetId="18" hidden="1">#REF!</definedName>
    <definedName name="__8_____123Graph_BGRANULOMETRIA_1" localSheetId="5" hidden="1">#REF!</definedName>
    <definedName name="__8_____123Graph_BGRANULOMETRIA_1" localSheetId="8" hidden="1">#REF!</definedName>
    <definedName name="__8_____123Graph_BGRANULOMETRIA_1" localSheetId="9" hidden="1">#REF!</definedName>
    <definedName name="__8_____123Graph_BGRANULOMETRIA_1" localSheetId="10" hidden="1">#REF!</definedName>
    <definedName name="__8_____123Graph_BGRANULOMETRIA_1" hidden="1">#REF!</definedName>
    <definedName name="__8___123Graph_B__200__BPF" hidden="1">#REF!</definedName>
    <definedName name="__8__123Graph_BGRANULOMETRIA_1" localSheetId="1" hidden="1">#REF!</definedName>
    <definedName name="__8__123Graph_BGRANULOMETRIA_1" localSheetId="18" hidden="1">#REF!</definedName>
    <definedName name="__8__123Graph_BGRANULOMETRIA_1" localSheetId="4" hidden="1">#REF!</definedName>
    <definedName name="__8__123Graph_BGRANULOMETRIA_1" localSheetId="5" hidden="1">#REF!</definedName>
    <definedName name="__8__123Graph_BGRANULOMETRIA_1" localSheetId="8" hidden="1">#REF!</definedName>
    <definedName name="__8__123Graph_BGRANULOMETRIA_1" localSheetId="9" hidden="1">#REF!</definedName>
    <definedName name="__8__123Graph_BGRANULOMETRIA_1" localSheetId="10" hidden="1">#REF!</definedName>
    <definedName name="__8__123Graph_BGRANULOMETRIA_1" localSheetId="16" hidden="1">#REF!</definedName>
    <definedName name="__8__123Graph_BGRANULOMETRIA_1" localSheetId="20" hidden="1">#REF!</definedName>
    <definedName name="__8__123Graph_BGRANULOMETRIA_1" hidden="1">#REF!</definedName>
    <definedName name="__8__123Graph_XGRAFICO_3" hidden="1">#REF!</definedName>
    <definedName name="__80__123Graph_F__200__D50" localSheetId="18" hidden="1">#REF!</definedName>
    <definedName name="__80__123Graph_F__200__D50" localSheetId="5" hidden="1">#REF!</definedName>
    <definedName name="__80__123Graph_F__200__D50" localSheetId="8" hidden="1">#REF!</definedName>
    <definedName name="__80__123Graph_F__200__D50" localSheetId="9" hidden="1">#REF!</definedName>
    <definedName name="__80__123Graph_F__200__D50" localSheetId="10" hidden="1">#REF!</definedName>
    <definedName name="__80__123Graph_F__200__D50" hidden="1">#REF!</definedName>
    <definedName name="__81__123Graph_X__200__BPF" localSheetId="18" hidden="1">#REF!</definedName>
    <definedName name="__81__123Graph_X__200__BPF" localSheetId="5" hidden="1">#REF!</definedName>
    <definedName name="__81__123Graph_X__200__BPF" localSheetId="8" hidden="1">#REF!</definedName>
    <definedName name="__81__123Graph_X__200__BPF" localSheetId="9" hidden="1">#REF!</definedName>
    <definedName name="__81__123Graph_X__200__BPF" localSheetId="10" hidden="1">#REF!</definedName>
    <definedName name="__81__123Graph_X__200__BPF" hidden="1">#REF!</definedName>
    <definedName name="__82__123Graph_X__200__D50" localSheetId="18" hidden="1">#REF!</definedName>
    <definedName name="__82__123Graph_X__200__D50" localSheetId="5" hidden="1">#REF!</definedName>
    <definedName name="__82__123Graph_X__200__D50" localSheetId="8" hidden="1">#REF!</definedName>
    <definedName name="__82__123Graph_X__200__D50" localSheetId="9" hidden="1">#REF!</definedName>
    <definedName name="__82__123Graph_X__200__D50" localSheetId="10" hidden="1">#REF!</definedName>
    <definedName name="__82__123Graph_X__200__D50" hidden="1">#REF!</definedName>
    <definedName name="__83__123Graph_XEFICIENCIA_1" localSheetId="18" hidden="1">#REF!</definedName>
    <definedName name="__83__123Graph_XEFICIENCIA_1" localSheetId="5" hidden="1">#REF!</definedName>
    <definedName name="__83__123Graph_XEFICIENCIA_1" localSheetId="8" hidden="1">#REF!</definedName>
    <definedName name="__83__123Graph_XEFICIENCIA_1" localSheetId="9" hidden="1">#REF!</definedName>
    <definedName name="__83__123Graph_XEFICIENCIA_1" localSheetId="10" hidden="1">#REF!</definedName>
    <definedName name="__83__123Graph_XEFICIENCIA_1" hidden="1">#REF!</definedName>
    <definedName name="__84__123Graph_XGRANULOMETRIA_1" localSheetId="18" hidden="1">#REF!</definedName>
    <definedName name="__84__123Graph_XGRANULOMETRIA_1" localSheetId="5" hidden="1">#REF!</definedName>
    <definedName name="__84__123Graph_XGRANULOMETRIA_1" localSheetId="8" hidden="1">#REF!</definedName>
    <definedName name="__84__123Graph_XGRANULOMETRIA_1" localSheetId="9" hidden="1">#REF!</definedName>
    <definedName name="__84__123Graph_XGRANULOMETRIA_1" localSheetId="10" hidden="1">#REF!</definedName>
    <definedName name="__84__123Graph_XGRANULOMETRIA_1" hidden="1">#REF!</definedName>
    <definedName name="__9_____123Graph_C__200__BPF" localSheetId="18" hidden="1">#REF!</definedName>
    <definedName name="__9_____123Graph_C__200__BPF" localSheetId="5" hidden="1">#REF!</definedName>
    <definedName name="__9_____123Graph_C__200__BPF" localSheetId="8" hidden="1">#REF!</definedName>
    <definedName name="__9_____123Graph_C__200__BPF" localSheetId="9" hidden="1">#REF!</definedName>
    <definedName name="__9_____123Graph_C__200__BPF" localSheetId="10" hidden="1">#REF!</definedName>
    <definedName name="__9_____123Graph_C__200__BPF" hidden="1">#REF!</definedName>
    <definedName name="__9___123Graph_B__200__D50" hidden="1">#REF!</definedName>
    <definedName name="__9__123Graph_C__200__BPF" localSheetId="1" hidden="1">#REF!</definedName>
    <definedName name="__9__123Graph_C__200__BPF" localSheetId="18" hidden="1">#REF!</definedName>
    <definedName name="__9__123Graph_C__200__BPF" localSheetId="4" hidden="1">#REF!</definedName>
    <definedName name="__9__123Graph_C__200__BPF" localSheetId="5" hidden="1">#REF!</definedName>
    <definedName name="__9__123Graph_C__200__BPF" localSheetId="8" hidden="1">#REF!</definedName>
    <definedName name="__9__123Graph_C__200__BPF" localSheetId="9" hidden="1">#REF!</definedName>
    <definedName name="__9__123Graph_C__200__BPF" localSheetId="10" hidden="1">#REF!</definedName>
    <definedName name="__9__123Graph_C__200__BPF" localSheetId="16" hidden="1">#REF!</definedName>
    <definedName name="__9__123Graph_C__200__BPF" localSheetId="20" hidden="1">#REF!</definedName>
    <definedName name="__9__123Graph_C__200__BPF" hidden="1">#REF!</definedName>
    <definedName name="__a129" localSheetId="10" hidden="1">{"Offgrid",#N/A,FALSE,"OFFGRID";"Region",#N/A,FALSE,"REGION";"Offgrid -2",#N/A,FALSE,"OFFGRID";"WTP",#N/A,FALSE,"WTP";"WTP -2",#N/A,FALSE,"WTP";"Project",#N/A,FALSE,"PROJECT";"Summary -2",#N/A,FALSE,"SUMMARY"}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10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NT05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NT05" localSheetId="1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NT05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NT05" localSheetId="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NT05" localSheetId="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NT05" localSheetId="9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NT05" localSheetId="1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NT05" localSheetId="1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NT05" localSheetId="1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NT05" localSheetId="2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NT05" localSheetId="2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NT0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1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13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9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1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1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1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2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2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ECO05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qu1" localSheetId="1" hidden="1">{#N/A,#N/A,TRUE,"Est. de Fact.";#N/A,#N/A,TRUE,"Capitulo 19";#N/A,#N/A,TRUE,"Proyecto P855"}</definedName>
    <definedName name="__equ1" localSheetId="18" hidden="1">{#N/A,#N/A,TRUE,"Est. de Fact.";#N/A,#N/A,TRUE,"Capitulo 19";#N/A,#N/A,TRUE,"Proyecto P855"}</definedName>
    <definedName name="__equ1" localSheetId="4" hidden="1">{#N/A,#N/A,TRUE,"Est. de Fact.";#N/A,#N/A,TRUE,"Capitulo 19";#N/A,#N/A,TRUE,"Proyecto P855"}</definedName>
    <definedName name="__equ1" localSheetId="5" hidden="1">{#N/A,#N/A,TRUE,"Est. de Fact.";#N/A,#N/A,TRUE,"Capitulo 19";#N/A,#N/A,TRUE,"Proyecto P855"}</definedName>
    <definedName name="__equ1" localSheetId="8" hidden="1">{#N/A,#N/A,TRUE,"Est. de Fact.";#N/A,#N/A,TRUE,"Capitulo 19";#N/A,#N/A,TRUE,"Proyecto P855"}</definedName>
    <definedName name="__equ1" localSheetId="9" hidden="1">{#N/A,#N/A,TRUE,"Est. de Fact.";#N/A,#N/A,TRUE,"Capitulo 19";#N/A,#N/A,TRUE,"Proyecto P855"}</definedName>
    <definedName name="__equ1" localSheetId="10" hidden="1">{#N/A,#N/A,TRUE,"Est. de Fact.";#N/A,#N/A,TRUE,"Capitulo 19";#N/A,#N/A,TRUE,"Proyecto P855"}</definedName>
    <definedName name="__equ1" localSheetId="16" hidden="1">{#N/A,#N/A,TRUE,"Est. de Fact.";#N/A,#N/A,TRUE,"Capitulo 19";#N/A,#N/A,TRUE,"Proyecto P855"}</definedName>
    <definedName name="__equ1" localSheetId="14" hidden="1">{#N/A,#N/A,TRUE,"Est. de Fact.";#N/A,#N/A,TRUE,"Capitulo 19";#N/A,#N/A,TRUE,"Proyecto P855"}</definedName>
    <definedName name="__equ1" localSheetId="21" hidden="1">{#N/A,#N/A,TRUE,"Est. de Fact.";#N/A,#N/A,TRUE,"Capitulo 19";#N/A,#N/A,TRUE,"Proyecto P855"}</definedName>
    <definedName name="__equ1" localSheetId="20" hidden="1">{#N/A,#N/A,TRUE,"Est. de Fact.";#N/A,#N/A,TRUE,"Capitulo 19";#N/A,#N/A,TRUE,"Proyecto P855"}</definedName>
    <definedName name="__equ1" hidden="1">{#N/A,#N/A,TRUE,"Est. de Fact.";#N/A,#N/A,TRUE,"Capitulo 19";#N/A,#N/A,TRUE,"Proyecto P855"}</definedName>
    <definedName name="__F" localSheetId="10" hidden="1">{#N/A,#N/A,FALSE,"Total_OC015";#N/A,#N/A,FALSE,"ADMIN";#N/A,#N/A,FALSE,"PROCES";#N/A,#N/A,FALSE,"mecan";#N/A,#N/A,FALSE,"civil";#N/A,#N/A,FALSE,"CAÑER";#N/A,#N/A,FALSE,"ELEC";#N/A,#N/A,FALSE,"INSTR"}</definedName>
    <definedName name="__F" hidden="1">{#N/A,#N/A,FALSE,"Total_OC015";#N/A,#N/A,FALSE,"ADMIN";#N/A,#N/A,FALSE,"PROCES";#N/A,#N/A,FALSE,"mecan";#N/A,#N/A,FALSE,"civil";#N/A,#N/A,FALSE,"CAÑER";#N/A,#N/A,FALSE,"ELEC";#N/A,#N/A,FALSE,"INSTR"}</definedName>
    <definedName name="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gl1" localSheetId="1" hidden="1">{#N/A,#N/A,FALSE,"Total_OC015";#N/A,#N/A,FALSE,"ADMIN";#N/A,#N/A,FALSE,"PROCES";#N/A,#N/A,FALSE,"mecan";#N/A,#N/A,FALSE,"civil";#N/A,#N/A,FALSE,"CAÑER";#N/A,#N/A,FALSE,"ELEC";#N/A,#N/A,FALSE,"INSTR"}</definedName>
    <definedName name="__gl1" localSheetId="18" hidden="1">{#N/A,#N/A,FALSE,"Total_OC015";#N/A,#N/A,FALSE,"ADMIN";#N/A,#N/A,FALSE,"PROCES";#N/A,#N/A,FALSE,"mecan";#N/A,#N/A,FALSE,"civil";#N/A,#N/A,FALSE,"CAÑER";#N/A,#N/A,FALSE,"ELEC";#N/A,#N/A,FALSE,"INSTR"}</definedName>
    <definedName name="__gl1" localSheetId="4" hidden="1">{#N/A,#N/A,FALSE,"Total_OC015";#N/A,#N/A,FALSE,"ADMIN";#N/A,#N/A,FALSE,"PROCES";#N/A,#N/A,FALSE,"mecan";#N/A,#N/A,FALSE,"civil";#N/A,#N/A,FALSE,"CAÑER";#N/A,#N/A,FALSE,"ELEC";#N/A,#N/A,FALSE,"INSTR"}</definedName>
    <definedName name="__gl1" localSheetId="5" hidden="1">{#N/A,#N/A,FALSE,"Total_OC015";#N/A,#N/A,FALSE,"ADMIN";#N/A,#N/A,FALSE,"PROCES";#N/A,#N/A,FALSE,"mecan";#N/A,#N/A,FALSE,"civil";#N/A,#N/A,FALSE,"CAÑER";#N/A,#N/A,FALSE,"ELEC";#N/A,#N/A,FALSE,"INSTR"}</definedName>
    <definedName name="__gl1" localSheetId="8" hidden="1">{#N/A,#N/A,FALSE,"Total_OC015";#N/A,#N/A,FALSE,"ADMIN";#N/A,#N/A,FALSE,"PROCES";#N/A,#N/A,FALSE,"mecan";#N/A,#N/A,FALSE,"civil";#N/A,#N/A,FALSE,"CAÑER";#N/A,#N/A,FALSE,"ELEC";#N/A,#N/A,FALSE,"INSTR"}</definedName>
    <definedName name="__gl1" localSheetId="9" hidden="1">{#N/A,#N/A,FALSE,"Total_OC015";#N/A,#N/A,FALSE,"ADMIN";#N/A,#N/A,FALSE,"PROCES";#N/A,#N/A,FALSE,"mecan";#N/A,#N/A,FALSE,"civil";#N/A,#N/A,FALSE,"CAÑER";#N/A,#N/A,FALSE,"ELEC";#N/A,#N/A,FALSE,"INSTR"}</definedName>
    <definedName name="__gl1" localSheetId="10" hidden="1">{#N/A,#N/A,FALSE,"Total_OC015";#N/A,#N/A,FALSE,"ADMIN";#N/A,#N/A,FALSE,"PROCES";#N/A,#N/A,FALSE,"mecan";#N/A,#N/A,FALSE,"civil";#N/A,#N/A,FALSE,"CAÑER";#N/A,#N/A,FALSE,"ELEC";#N/A,#N/A,FALSE,"INSTR"}</definedName>
    <definedName name="__gl1" localSheetId="16" hidden="1">{#N/A,#N/A,FALSE,"Total_OC015";#N/A,#N/A,FALSE,"ADMIN";#N/A,#N/A,FALSE,"PROCES";#N/A,#N/A,FALSE,"mecan";#N/A,#N/A,FALSE,"civil";#N/A,#N/A,FALSE,"CAÑER";#N/A,#N/A,FALSE,"ELEC";#N/A,#N/A,FALSE,"INSTR"}</definedName>
    <definedName name="__gl1" localSheetId="20" hidden="1">{#N/A,#N/A,FALSE,"Total_OC015";#N/A,#N/A,FALSE,"ADMIN";#N/A,#N/A,FALSE,"PROCES";#N/A,#N/A,FALSE,"mecan";#N/A,#N/A,FALSE,"civil";#N/A,#N/A,FALSE,"CAÑER";#N/A,#N/A,FALSE,"ELEC";#N/A,#N/A,FALSE,"INSTR"}</definedName>
    <definedName name="__gl1" hidden="1">{#N/A,#N/A,FALSE,"Total_OC015";#N/A,#N/A,FALSE,"ADMIN";#N/A,#N/A,FALSE,"PROCES";#N/A,#N/A,FALSE,"mecan";#N/A,#N/A,FALSE,"civil";#N/A,#N/A,FALSE,"CAÑER";#N/A,#N/A,FALSE,"ELEC";#N/A,#N/A,FALSE,"INSTR"}</definedName>
    <definedName name="__Goi8" localSheetId="10" hidden="1">{"'Sheet1'!$L$16"}</definedName>
    <definedName name="__Goi8" hidden="1">{"'Sheet1'!$L$16"}</definedName>
    <definedName name="__IntlFixup" hidden="1">TRUE</definedName>
    <definedName name="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213123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213123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213123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213123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213123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213123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213123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213123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21312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ey1" localSheetId="1" hidden="1">'[10]GEN-TEC-02'!#REF!</definedName>
    <definedName name="__key1" localSheetId="18" hidden="1">'[11]GEN-TEC-02'!#REF!</definedName>
    <definedName name="__key1" localSheetId="4" hidden="1">'[10]GEN-TEC-02'!#REF!</definedName>
    <definedName name="__key1" localSheetId="5" hidden="1">'[10]GEN-TEC-02'!#REF!</definedName>
    <definedName name="__key1" localSheetId="8" hidden="1">'[10]GEN-TEC-02'!#REF!</definedName>
    <definedName name="__key1" localSheetId="13" hidden="1">#REF!</definedName>
    <definedName name="__key1" localSheetId="9" hidden="1">#REF!</definedName>
    <definedName name="__key1" localSheetId="10" hidden="1">#REF!</definedName>
    <definedName name="__key1" localSheetId="16" hidden="1">'[10]GEN-TEC-02'!#REF!</definedName>
    <definedName name="__key1" localSheetId="14" hidden="1">'[11]GEN-TEC-02'!#REF!</definedName>
    <definedName name="__key1" localSheetId="21" hidden="1">'[11]GEN-TEC-02'!#REF!</definedName>
    <definedName name="__key1" localSheetId="20" hidden="1">'[10]GEN-TEC-02'!#REF!</definedName>
    <definedName name="__key1" hidden="1">'[11]GEN-TEC-02'!#REF!</definedName>
    <definedName name="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1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1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2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localSheetId="1" hidden="1">{"FlujoGastos",#N/A,FALSE,"Base";"FlujoGastos",#N/A,FALSE,"Buzón Tren";"FlujoGastos",#N/A,FALSE,"Buzón Camión";"FlujoGastos",#N/A,FALSE,"LHD Camión";"FlujoGastos",#N/A,FALSE,"Cámara Camión"}</definedName>
    <definedName name="__kk2" localSheetId="18" hidden="1">{"FlujoGastos",#N/A,FALSE,"Base";"FlujoGastos",#N/A,FALSE,"Buzón Tren";"FlujoGastos",#N/A,FALSE,"Buzón Camión";"FlujoGastos",#N/A,FALSE,"LHD Camión";"FlujoGastos",#N/A,FALSE,"Cámara Camión"}</definedName>
    <definedName name="__kk2" localSheetId="4" hidden="1">{"FlujoGastos",#N/A,FALSE,"Base";"FlujoGastos",#N/A,FALSE,"Buzón Tren";"FlujoGastos",#N/A,FALSE,"Buzón Camión";"FlujoGastos",#N/A,FALSE,"LHD Camión";"FlujoGastos",#N/A,FALSE,"Cámara Camión"}</definedName>
    <definedName name="__kk2" localSheetId="5" hidden="1">{"FlujoGastos",#N/A,FALSE,"Base";"FlujoGastos",#N/A,FALSE,"Buzón Tren";"FlujoGastos",#N/A,FALSE,"Buzón Camión";"FlujoGastos",#N/A,FALSE,"LHD Camión";"FlujoGastos",#N/A,FALSE,"Cámara Camión"}</definedName>
    <definedName name="__kk2" localSheetId="8" hidden="1">{"FlujoGastos",#N/A,FALSE,"Base";"FlujoGastos",#N/A,FALSE,"Buzón Tren";"FlujoGastos",#N/A,FALSE,"Buzón Camión";"FlujoGastos",#N/A,FALSE,"LHD Camión";"FlujoGastos",#N/A,FALSE,"Cámara Camión"}</definedName>
    <definedName name="__kk2" localSheetId="9" hidden="1">{"FlujoGastos",#N/A,FALSE,"Base";"FlujoGastos",#N/A,FALSE,"Buzón Tren";"FlujoGastos",#N/A,FALSE,"Buzón Camión";"FlujoGastos",#N/A,FALSE,"LHD Camión";"FlujoGastos",#N/A,FALSE,"Cámara Camión"}</definedName>
    <definedName name="__kk2" localSheetId="10" hidden="1">{"FlujoGastos",#N/A,FALSE,"Base";"FlujoGastos",#N/A,FALSE,"Buzón Tren";"FlujoGastos",#N/A,FALSE,"Buzón Camión";"FlujoGastos",#N/A,FALSE,"LHD Camión";"FlujoGastos",#N/A,FALSE,"Cámara Camión"}</definedName>
    <definedName name="__kk2" localSheetId="16" hidden="1">{"FlujoGastos",#N/A,FALSE,"Base";"FlujoGastos",#N/A,FALSE,"Buzón Tren";"FlujoGastos",#N/A,FALSE,"Buzón Camión";"FlujoGastos",#N/A,FALSE,"LHD Camión";"FlujoGastos",#N/A,FALSE,"Cámara Camión"}</definedName>
    <definedName name="__kk2" localSheetId="14" hidden="1">{"FlujoGastos",#N/A,FALSE,"Base";"FlujoGastos",#N/A,FALSE,"Buzón Tren";"FlujoGastos",#N/A,FALSE,"Buzón Camión";"FlujoGastos",#N/A,FALSE,"LHD Camión";"FlujoGastos",#N/A,FALSE,"Cámara Camión"}</definedName>
    <definedName name="__kk2" localSheetId="21" hidden="1">{"FlujoGastos",#N/A,FALSE,"Base";"FlujoGastos",#N/A,FALSE,"Buzón Tren";"FlujoGastos",#N/A,FALSE,"Buzón Camión";"FlujoGastos",#N/A,FALSE,"LHD Camión";"FlujoGastos",#N/A,FALSE,"Cámara Camión"}</definedName>
    <definedName name="__kk2" localSheetId="20" hidden="1">{"FlujoGastos",#N/A,FALSE,"Base";"FlujoGastos",#N/A,FALSE,"Buzón Tren";"FlujoGastos",#N/A,FALSE,"Buzón Camión";"FlujoGastos",#N/A,FALSE,"LHD Camión";"FlujoGastos",#N/A,FALSE,"Cámara Camión"}</definedName>
    <definedName name="__kk2" hidden="1">{"FlujoGastos",#N/A,FALSE,"Base";"FlujoGastos",#N/A,FALSE,"Buzón Tren";"FlujoGastos",#N/A,FALSE,"Buzón Camión";"FlujoGastos",#N/A,FALSE,"LHD Camión";"FlujoGastos",#N/A,FALSE,"Cámara Camión"}</definedName>
    <definedName name="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1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1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2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localSheetId="1" hidden="1">{"desarrollo",#N/A,FALSE,"Cámara Camión";"resumen",#N/A,FALSE,"Cámara Camión";"eqprod",#N/A,FALSE,"Cámara Camión"}</definedName>
    <definedName name="__kk4" localSheetId="18" hidden="1">{"desarrollo",#N/A,FALSE,"Cámara Camión";"resumen",#N/A,FALSE,"Cámara Camión";"eqprod",#N/A,FALSE,"Cámara Camión"}</definedName>
    <definedName name="__kk4" localSheetId="4" hidden="1">{"desarrollo",#N/A,FALSE,"Cámara Camión";"resumen",#N/A,FALSE,"Cámara Camión";"eqprod",#N/A,FALSE,"Cámara Camión"}</definedName>
    <definedName name="__kk4" localSheetId="5" hidden="1">{"desarrollo",#N/A,FALSE,"Cámara Camión";"resumen",#N/A,FALSE,"Cámara Camión";"eqprod",#N/A,FALSE,"Cámara Camión"}</definedName>
    <definedName name="__kk4" localSheetId="8" hidden="1">{"desarrollo",#N/A,FALSE,"Cámara Camión";"resumen",#N/A,FALSE,"Cámara Camión";"eqprod",#N/A,FALSE,"Cámara Camión"}</definedName>
    <definedName name="__kk4" localSheetId="9" hidden="1">{"desarrollo",#N/A,FALSE,"Cámara Camión";"resumen",#N/A,FALSE,"Cámara Camión";"eqprod",#N/A,FALSE,"Cámara Camión"}</definedName>
    <definedName name="__kk4" localSheetId="10" hidden="1">{"desarrollo",#N/A,FALSE,"Cámara Camión";"resumen",#N/A,FALSE,"Cámara Camión";"eqprod",#N/A,FALSE,"Cámara Camión"}</definedName>
    <definedName name="__kk4" localSheetId="16" hidden="1">{"desarrollo",#N/A,FALSE,"Cámara Camión";"resumen",#N/A,FALSE,"Cámara Camión";"eqprod",#N/A,FALSE,"Cámara Camión"}</definedName>
    <definedName name="__kk4" localSheetId="14" hidden="1">{"desarrollo",#N/A,FALSE,"Cámara Camión";"resumen",#N/A,FALSE,"Cámara Camión";"eqprod",#N/A,FALSE,"Cámara Camión"}</definedName>
    <definedName name="__kk4" localSheetId="21" hidden="1">{"desarrollo",#N/A,FALSE,"Cámara Camión";"resumen",#N/A,FALSE,"Cámara Camión";"eqprod",#N/A,FALSE,"Cámara Camión"}</definedName>
    <definedName name="__kk4" localSheetId="20" hidden="1">{"desarrollo",#N/A,FALSE,"Cámara Camión";"resumen",#N/A,FALSE,"Cámara Camión";"eqprod",#N/A,FALSE,"Cámara Camión"}</definedName>
    <definedName name="__kk4" hidden="1">{"desarrollo",#N/A,FALSE,"Cámara Camión";"resumen",#N/A,FALSE,"Cámara Camión";"eqprod",#N/A,FALSE,"Cámara Camión"}</definedName>
    <definedName name="__Lan1" localSheetId="10" hidden="1">{"'Sheet1'!$L$16"}</definedName>
    <definedName name="__Lan1" hidden="1">{"'Sheet1'!$L$16"}</definedName>
    <definedName name="__LAN3" localSheetId="10" hidden="1">{"'Sheet1'!$L$16"}</definedName>
    <definedName name="__LAN3" hidden="1">{"'Sheet1'!$L$16"}</definedName>
    <definedName name="__lot1" localSheetId="1" hidden="1">{#N/A,#N/A,FALSE,"Total_OC015";#N/A,#N/A,FALSE,"ADMIN";#N/A,#N/A,FALSE,"PROCES";#N/A,#N/A,FALSE,"mecan";#N/A,#N/A,FALSE,"civil";#N/A,#N/A,FALSE,"CAÑER";#N/A,#N/A,FALSE,"ELEC";#N/A,#N/A,FALSE,"INSTR"}</definedName>
    <definedName name="__lot1" localSheetId="18" hidden="1">{#N/A,#N/A,FALSE,"Total_OC015";#N/A,#N/A,FALSE,"ADMIN";#N/A,#N/A,FALSE,"PROCES";#N/A,#N/A,FALSE,"mecan";#N/A,#N/A,FALSE,"civil";#N/A,#N/A,FALSE,"CAÑER";#N/A,#N/A,FALSE,"ELEC";#N/A,#N/A,FALSE,"INSTR"}</definedName>
    <definedName name="__lot1" localSheetId="4" hidden="1">{#N/A,#N/A,FALSE,"Total_OC015";#N/A,#N/A,FALSE,"ADMIN";#N/A,#N/A,FALSE,"PROCES";#N/A,#N/A,FALSE,"mecan";#N/A,#N/A,FALSE,"civil";#N/A,#N/A,FALSE,"CAÑER";#N/A,#N/A,FALSE,"ELEC";#N/A,#N/A,FALSE,"INSTR"}</definedName>
    <definedName name="__lot1" localSheetId="5" hidden="1">{#N/A,#N/A,FALSE,"Total_OC015";#N/A,#N/A,FALSE,"ADMIN";#N/A,#N/A,FALSE,"PROCES";#N/A,#N/A,FALSE,"mecan";#N/A,#N/A,FALSE,"civil";#N/A,#N/A,FALSE,"CAÑER";#N/A,#N/A,FALSE,"ELEC";#N/A,#N/A,FALSE,"INSTR"}</definedName>
    <definedName name="__lot1" localSheetId="8" hidden="1">{#N/A,#N/A,FALSE,"Total_OC015";#N/A,#N/A,FALSE,"ADMIN";#N/A,#N/A,FALSE,"PROCES";#N/A,#N/A,FALSE,"mecan";#N/A,#N/A,FALSE,"civil";#N/A,#N/A,FALSE,"CAÑER";#N/A,#N/A,FALSE,"ELEC";#N/A,#N/A,FALSE,"INSTR"}</definedName>
    <definedName name="__lot1" localSheetId="9" hidden="1">{#N/A,#N/A,FALSE,"Total_OC015";#N/A,#N/A,FALSE,"ADMIN";#N/A,#N/A,FALSE,"PROCES";#N/A,#N/A,FALSE,"mecan";#N/A,#N/A,FALSE,"civil";#N/A,#N/A,FALSE,"CAÑER";#N/A,#N/A,FALSE,"ELEC";#N/A,#N/A,FALSE,"INSTR"}</definedName>
    <definedName name="__lot1" localSheetId="10" hidden="1">{#N/A,#N/A,FALSE,"Total_OC015";#N/A,#N/A,FALSE,"ADMIN";#N/A,#N/A,FALSE,"PROCES";#N/A,#N/A,FALSE,"mecan";#N/A,#N/A,FALSE,"civil";#N/A,#N/A,FALSE,"CAÑER";#N/A,#N/A,FALSE,"ELEC";#N/A,#N/A,FALSE,"INSTR"}</definedName>
    <definedName name="__lot1" localSheetId="16" hidden="1">{#N/A,#N/A,FALSE,"Total_OC015";#N/A,#N/A,FALSE,"ADMIN";#N/A,#N/A,FALSE,"PROCES";#N/A,#N/A,FALSE,"mecan";#N/A,#N/A,FALSE,"civil";#N/A,#N/A,FALSE,"CAÑER";#N/A,#N/A,FALSE,"ELEC";#N/A,#N/A,FALSE,"INSTR"}</definedName>
    <definedName name="__lot1" localSheetId="14" hidden="1">{#N/A,#N/A,FALSE,"Total_OC015";#N/A,#N/A,FALSE,"ADMIN";#N/A,#N/A,FALSE,"PROCES";#N/A,#N/A,FALSE,"mecan";#N/A,#N/A,FALSE,"civil";#N/A,#N/A,FALSE,"CAÑER";#N/A,#N/A,FALSE,"ELEC";#N/A,#N/A,FALSE,"INSTR"}</definedName>
    <definedName name="__lot1" localSheetId="21" hidden="1">{#N/A,#N/A,FALSE,"Total_OC015";#N/A,#N/A,FALSE,"ADMIN";#N/A,#N/A,FALSE,"PROCES";#N/A,#N/A,FALSE,"mecan";#N/A,#N/A,FALSE,"civil";#N/A,#N/A,FALSE,"CAÑER";#N/A,#N/A,FALSE,"ELEC";#N/A,#N/A,FALSE,"INSTR"}</definedName>
    <definedName name="__lot1" localSheetId="20" hidden="1">{#N/A,#N/A,FALSE,"Total_OC015";#N/A,#N/A,FALSE,"ADMIN";#N/A,#N/A,FALSE,"PROCES";#N/A,#N/A,FALSE,"mecan";#N/A,#N/A,FALSE,"civil";#N/A,#N/A,FALSE,"CAÑER";#N/A,#N/A,FALSE,"ELEC";#N/A,#N/A,FALSE,"INSTR"}</definedName>
    <definedName name="__lot1" hidden="1">{#N/A,#N/A,FALSE,"Total_OC015";#N/A,#N/A,FALSE,"ADMIN";#N/A,#N/A,FALSE,"PROCES";#N/A,#N/A,FALSE,"mecan";#N/A,#N/A,FALSE,"civil";#N/A,#N/A,FALSE,"CAÑER";#N/A,#N/A,FALSE,"ELEC";#N/A,#N/A,FALSE,"INSTR"}</definedName>
    <definedName name="__M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M2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M2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M2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M2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M2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M2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M2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M2" localSheetId="1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M2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M2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M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PA3" localSheetId="10" hidden="1">{"'Sheet1'!$L$16"}</definedName>
    <definedName name="__PA3" hidden="1">{"'Sheet1'!$L$16"}</definedName>
    <definedName name="__pp1" localSheetId="18" hidden="1">{#N/A,#N/A,FALSE,"Costos_Elem_Hid";#N/A,#N/A,FALSE,"Costos_Elem_Hid";#N/A,#N/A,FALSE,"Costos_Elem_Hid"}</definedName>
    <definedName name="__pp1" localSheetId="4" hidden="1">{#N/A,#N/A,FALSE,"Costos_Elem_Hid";#N/A,#N/A,FALSE,"Costos_Elem_Hid";#N/A,#N/A,FALSE,"Costos_Elem_Hid"}</definedName>
    <definedName name="__pp1" localSheetId="5" hidden="1">{#N/A,#N/A,FALSE,"Costos_Elem_Hid";#N/A,#N/A,FALSE,"Costos_Elem_Hid";#N/A,#N/A,FALSE,"Costos_Elem_Hid"}</definedName>
    <definedName name="__pp1" localSheetId="8" hidden="1">{#N/A,#N/A,FALSE,"Costos_Elem_Hid";#N/A,#N/A,FALSE,"Costos_Elem_Hid";#N/A,#N/A,FALSE,"Costos_Elem_Hid"}</definedName>
    <definedName name="__pp1" localSheetId="16" hidden="1">{#N/A,#N/A,FALSE,"Costos_Elem_Hid";#N/A,#N/A,FALSE,"Costos_Elem_Hid";#N/A,#N/A,FALSE,"Costos_Elem_Hid"}</definedName>
    <definedName name="__pp1" localSheetId="20" hidden="1">{#N/A,#N/A,FALSE,"Costos_Elem_Hid";#N/A,#N/A,FALSE,"Costos_Elem_Hid";#N/A,#N/A,FALSE,"Costos_Elem_Hid"}</definedName>
    <definedName name="__pp1" hidden="1">{#N/A,#N/A,FALSE,"Costos_Elem_Hid";#N/A,#N/A,FALSE,"Costos_Elem_Hid";#N/A,#N/A,FALSE,"Costos_Elem_Hid"}</definedName>
    <definedName name="__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1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13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9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1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1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1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2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2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r" localSheetId="18" hidden="1">{#N/A,#N/A,FALSE,"MAQUINA"}</definedName>
    <definedName name="__r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r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r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r" localSheetId="13" hidden="1">{#N/A,#N/A,FALSE,"MAQUINA"}</definedName>
    <definedName name="__r" localSheetId="9" hidden="1">{#N/A,#N/A,FALSE,"Total_OC015";#N/A,#N/A,FALSE,"ADMIN";#N/A,#N/A,FALSE,"PROCES";#N/A,#N/A,FALSE,"mecan";#N/A,#N/A,FALSE,"civil";#N/A,#N/A,FALSE,"CAÑER";#N/A,#N/A,FALSE,"ELEC";#N/A,#N/A,FALSE,"INSTR"}</definedName>
    <definedName name="__r" localSheetId="10" hidden="1">{#N/A,#N/A,FALSE,"Total_OC015";#N/A,#N/A,FALSE,"ADMIN";#N/A,#N/A,FALSE,"PROCES";#N/A,#N/A,FALSE,"mecan";#N/A,#N/A,FALSE,"civil";#N/A,#N/A,FALSE,"CAÑER";#N/A,#N/A,FALSE,"ELEC";#N/A,#N/A,FALSE,"INSTR"}</definedName>
    <definedName name="__r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r" localSheetId="14" hidden="1">{#N/A,#N/A,FALSE,"MAQUINA"}</definedName>
    <definedName name="__r" localSheetId="21" hidden="1">{#N/A,#N/A,FALSE,"MAQUINA"}</definedName>
    <definedName name="__r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r" hidden="1">{#N/A,#N/A,FALSE,"MAQUINA"}</definedName>
    <definedName name="__re96" hidden="1">#REF!</definedName>
    <definedName name="__res1_1" localSheetId="10" hidden="1">{"MO(BASE)",#N/A,FALSE,"MO(BASE)";"MO(BASE)1",#N/A,FALSE,"MO(BASE)";"MO(BASE)2",#N/A,FALSE,"MO(BASE)"}</definedName>
    <definedName name="__res1_1" hidden="1">{"MO(BASE)",#N/A,FALSE,"MO(BASE)";"MO(BASE)1",#N/A,FALSE,"MO(BASE)";"MO(BASE)2",#N/A,FALSE,"MO(BASE)"}</definedName>
    <definedName name="__res1_1_1" localSheetId="10" hidden="1">{"MO(BASE)",#N/A,FALSE,"MO(BASE)";"MO(BASE)1",#N/A,FALSE,"MO(BASE)";"MO(BASE)2",#N/A,FALSE,"MO(BASE)"}</definedName>
    <definedName name="__res1_1_1" hidden="1">{"MO(BASE)",#N/A,FALSE,"MO(BASE)";"MO(BASE)1",#N/A,FALSE,"MO(BASE)";"MO(BASE)2",#N/A,FALSE,"MO(BASE)"}</definedName>
    <definedName name="__res1_2" localSheetId="10" hidden="1">{"MO(BASE)",#N/A,FALSE,"MO(BASE)";"MO(BASE)1",#N/A,FALSE,"MO(BASE)";"MO(BASE)2",#N/A,FALSE,"MO(BASE)"}</definedName>
    <definedName name="__res1_2" hidden="1">{"MO(BASE)",#N/A,FALSE,"MO(BASE)";"MO(BASE)1",#N/A,FALSE,"MO(BASE)";"MO(BASE)2",#N/A,FALSE,"MO(BASE)"}</definedName>
    <definedName name="__REV1" localSheetId="1" hidden="1">{"Graf_Carga Trab",#N/A,FALSE,"Grafi_Carga Trab";"Graf_Venta Flujo",#N/A,FALSE,"Grafi_Carga Trab"}</definedName>
    <definedName name="__REV1" localSheetId="18" hidden="1">{"Graf_Carga Trab",#N/A,FALSE,"Grafi_Carga Trab";"Graf_Venta Flujo",#N/A,FALSE,"Grafi_Carga Trab"}</definedName>
    <definedName name="__REV1" localSheetId="4" hidden="1">{"Graf_Carga Trab",#N/A,FALSE,"Grafi_Carga Trab";"Graf_Venta Flujo",#N/A,FALSE,"Grafi_Carga Trab"}</definedName>
    <definedName name="__REV1" localSheetId="5" hidden="1">{"Graf_Carga Trab",#N/A,FALSE,"Grafi_Carga Trab";"Graf_Venta Flujo",#N/A,FALSE,"Grafi_Carga Trab"}</definedName>
    <definedName name="__REV1" localSheetId="8" hidden="1">{"Graf_Carga Trab",#N/A,FALSE,"Grafi_Carga Trab";"Graf_Venta Flujo",#N/A,FALSE,"Grafi_Carga Trab"}</definedName>
    <definedName name="__REV1" localSheetId="13" hidden="1">{"Graf_Carga Trab",#N/A,FALSE,"Grafi_Carga Trab";"Graf_Venta Flujo",#N/A,FALSE,"Grafi_Carga Trab"}</definedName>
    <definedName name="__REV1" localSheetId="9" hidden="1">{"Graf_Carga Trab",#N/A,FALSE,"Grafi_Carga Trab";"Graf_Venta Flujo",#N/A,FALSE,"Grafi_Carga Trab"}</definedName>
    <definedName name="__REV1" localSheetId="10" hidden="1">{"Graf_Carga Trab",#N/A,FALSE,"Grafi_Carga Trab";"Graf_Venta Flujo",#N/A,FALSE,"Grafi_Carga Trab"}</definedName>
    <definedName name="__REV1" localSheetId="16" hidden="1">{"Graf_Carga Trab",#N/A,FALSE,"Grafi_Carga Trab";"Graf_Venta Flujo",#N/A,FALSE,"Grafi_Carga Trab"}</definedName>
    <definedName name="__REV1" localSheetId="14" hidden="1">{"Graf_Carga Trab",#N/A,FALSE,"Grafi_Carga Trab";"Graf_Venta Flujo",#N/A,FALSE,"Grafi_Carga Trab"}</definedName>
    <definedName name="__REV1" localSheetId="21" hidden="1">{"Graf_Carga Trab",#N/A,FALSE,"Grafi_Carga Trab";"Graf_Venta Flujo",#N/A,FALSE,"Grafi_Carga Trab"}</definedName>
    <definedName name="__REV1" localSheetId="20" hidden="1">{"Graf_Carga Trab",#N/A,FALSE,"Grafi_Carga Trab";"Graf_Venta Flujo",#N/A,FALSE,"Grafi_Carga Trab"}</definedName>
    <definedName name="__REV1" hidden="1">{"Graf_Carga Trab",#N/A,FALSE,"Grafi_Carga Trab";"Graf_Venta Flujo",#N/A,FALSE,"Grafi_Carga Trab"}</definedName>
    <definedName name="__REV11" localSheetId="1" hidden="1">{"Graf_Carga Trab",#N/A,FALSE,"Grafi_Carga Trab";"Graf_Venta Flujo",#N/A,FALSE,"Grafi_Carga Trab"}</definedName>
    <definedName name="__REV11" localSheetId="18" hidden="1">{"Graf_Carga Trab",#N/A,FALSE,"Grafi_Carga Trab";"Graf_Venta Flujo",#N/A,FALSE,"Grafi_Carga Trab"}</definedName>
    <definedName name="__REV11" localSheetId="4" hidden="1">{"Graf_Carga Trab",#N/A,FALSE,"Grafi_Carga Trab";"Graf_Venta Flujo",#N/A,FALSE,"Grafi_Carga Trab"}</definedName>
    <definedName name="__REV11" localSheetId="5" hidden="1">{"Graf_Carga Trab",#N/A,FALSE,"Grafi_Carga Trab";"Graf_Venta Flujo",#N/A,FALSE,"Grafi_Carga Trab"}</definedName>
    <definedName name="__REV11" localSheetId="8" hidden="1">{"Graf_Carga Trab",#N/A,FALSE,"Grafi_Carga Trab";"Graf_Venta Flujo",#N/A,FALSE,"Grafi_Carga Trab"}</definedName>
    <definedName name="__REV11" localSheetId="13" hidden="1">{"Graf_Carga Trab",#N/A,FALSE,"Grafi_Carga Trab";"Graf_Venta Flujo",#N/A,FALSE,"Grafi_Carga Trab"}</definedName>
    <definedName name="__REV11" localSheetId="9" hidden="1">{"Graf_Carga Trab",#N/A,FALSE,"Grafi_Carga Trab";"Graf_Venta Flujo",#N/A,FALSE,"Grafi_Carga Trab"}</definedName>
    <definedName name="__REV11" localSheetId="10" hidden="1">{"Graf_Carga Trab",#N/A,FALSE,"Grafi_Carga Trab";"Graf_Venta Flujo",#N/A,FALSE,"Grafi_Carga Trab"}</definedName>
    <definedName name="__REV11" localSheetId="16" hidden="1">{"Graf_Carga Trab",#N/A,FALSE,"Grafi_Carga Trab";"Graf_Venta Flujo",#N/A,FALSE,"Grafi_Carga Trab"}</definedName>
    <definedName name="__REV11" localSheetId="14" hidden="1">{"Graf_Carga Trab",#N/A,FALSE,"Grafi_Carga Trab";"Graf_Venta Flujo",#N/A,FALSE,"Grafi_Carga Trab"}</definedName>
    <definedName name="__REV11" localSheetId="21" hidden="1">{"Graf_Carga Trab",#N/A,FALSE,"Grafi_Carga Trab";"Graf_Venta Flujo",#N/A,FALSE,"Grafi_Carga Trab"}</definedName>
    <definedName name="__REV11" localSheetId="20" hidden="1">{"Graf_Carga Trab",#N/A,FALSE,"Grafi_Carga Trab";"Graf_Venta Flujo",#N/A,FALSE,"Grafi_Carga Trab"}</definedName>
    <definedName name="__REV11" hidden="1">{"Graf_Carga Trab",#N/A,FALSE,"Grafi_Carga Trab";"Graf_Venta Flujo",#N/A,FALSE,"Grafi_Carga Trab"}</definedName>
    <definedName name="__rr2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rr2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rr2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rr2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rr2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rr2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rr2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rr2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rr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SAF1" hidden="1">#REF!</definedName>
    <definedName name="__SAP2009" localSheetId="10" hidden="1">{#N/A,#N/A,TRUE,"Est. de Fact.";#N/A,#N/A,TRUE,"Capitulo 19";#N/A,#N/A,TRUE,"Proyecto P855"}</definedName>
    <definedName name="__SAP2009" hidden="1">{#N/A,#N/A,TRUE,"Est. de Fact.";#N/A,#N/A,TRUE,"Capitulo 19";#N/A,#N/A,TRUE,"Proyecto P855"}</definedName>
    <definedName name="__TM2" localSheetId="10" hidden="1">{"'Sheet1'!$L$16"}</definedName>
    <definedName name="__TM2" hidden="1">{"'Sheet1'!$L$16"}</definedName>
    <definedName name="__tt3" localSheetId="10" hidden="1">{"'Sheet1'!$L$16"}</definedName>
    <definedName name="__tt3" hidden="1">{"'Sheet1'!$L$16"}</definedName>
    <definedName name="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wq12" localSheetId="18" hidden="1">{#N/A,#N/A,FALSE,"Total_OC015";#N/A,#N/A,FALSE,"ADMIN";#N/A,#N/A,FALSE,"PROCES";#N/A,#N/A,FALSE,"mecan";#N/A,#N/A,FALSE,"civil";#N/A,#N/A,FALSE,"CAÑER";#N/A,#N/A,FALSE,"ELEC";#N/A,#N/A,FALSE,"INSTR"}</definedName>
    <definedName name="__wq12" localSheetId="4" hidden="1">{#N/A,#N/A,FALSE,"Total_OC015";#N/A,#N/A,FALSE,"ADMIN";#N/A,#N/A,FALSE,"PROCES";#N/A,#N/A,FALSE,"mecan";#N/A,#N/A,FALSE,"civil";#N/A,#N/A,FALSE,"CAÑER";#N/A,#N/A,FALSE,"ELEC";#N/A,#N/A,FALSE,"INSTR"}</definedName>
    <definedName name="__wq12" localSheetId="5" hidden="1">{#N/A,#N/A,FALSE,"Total_OC015";#N/A,#N/A,FALSE,"ADMIN";#N/A,#N/A,FALSE,"PROCES";#N/A,#N/A,FALSE,"mecan";#N/A,#N/A,FALSE,"civil";#N/A,#N/A,FALSE,"CAÑER";#N/A,#N/A,FALSE,"ELEC";#N/A,#N/A,FALSE,"INSTR"}</definedName>
    <definedName name="__wq12" localSheetId="8" hidden="1">{#N/A,#N/A,FALSE,"Total_OC015";#N/A,#N/A,FALSE,"ADMIN";#N/A,#N/A,FALSE,"PROCES";#N/A,#N/A,FALSE,"mecan";#N/A,#N/A,FALSE,"civil";#N/A,#N/A,FALSE,"CAÑER";#N/A,#N/A,FALSE,"ELEC";#N/A,#N/A,FALSE,"INSTR"}</definedName>
    <definedName name="__wq12" localSheetId="9" hidden="1">{#N/A,#N/A,FALSE,"Total_OC015";#N/A,#N/A,FALSE,"ADMIN";#N/A,#N/A,FALSE,"PROCES";#N/A,#N/A,FALSE,"mecan";#N/A,#N/A,FALSE,"civil";#N/A,#N/A,FALSE,"CAÑER";#N/A,#N/A,FALSE,"ELEC";#N/A,#N/A,FALSE,"INSTR"}</definedName>
    <definedName name="__wq12" localSheetId="10" hidden="1">{#N/A,#N/A,FALSE,"Total_OC015";#N/A,#N/A,FALSE,"ADMIN";#N/A,#N/A,FALSE,"PROCES";#N/A,#N/A,FALSE,"mecan";#N/A,#N/A,FALSE,"civil";#N/A,#N/A,FALSE,"CAÑER";#N/A,#N/A,FALSE,"ELEC";#N/A,#N/A,FALSE,"INSTR"}</definedName>
    <definedName name="__wq12" localSheetId="16" hidden="1">{#N/A,#N/A,FALSE,"Total_OC015";#N/A,#N/A,FALSE,"ADMIN";#N/A,#N/A,FALSE,"PROCES";#N/A,#N/A,FALSE,"mecan";#N/A,#N/A,FALSE,"civil";#N/A,#N/A,FALSE,"CAÑER";#N/A,#N/A,FALSE,"ELEC";#N/A,#N/A,FALSE,"INSTR"}</definedName>
    <definedName name="__wq12" localSheetId="20" hidden="1">{#N/A,#N/A,FALSE,"Total_OC015";#N/A,#N/A,FALSE,"ADMIN";#N/A,#N/A,FALSE,"PROCES";#N/A,#N/A,FALSE,"mecan";#N/A,#N/A,FALSE,"civil";#N/A,#N/A,FALSE,"CAÑER";#N/A,#N/A,FALSE,"ELEC";#N/A,#N/A,FALSE,"INSTR"}</definedName>
    <definedName name="__wq12" hidden="1">{#N/A,#N/A,FALSE,"Total_OC015";#N/A,#N/A,FALSE,"ADMIN";#N/A,#N/A,FALSE,"PROCES";#N/A,#N/A,FALSE,"mecan";#N/A,#N/A,FALSE,"civil";#N/A,#N/A,FALSE,"CAÑER";#N/A,#N/A,FALSE,"ELEC";#N/A,#N/A,FALSE,"INSTR"}</definedName>
    <definedName name="__wrn1" localSheetId="1" hidden="1">{#N/A,#N/A,TRUE,"Est. de Fact.";#N/A,#N/A,TRUE,"Capitulo 19";#N/A,#N/A,TRUE,"Proyecto P855"}</definedName>
    <definedName name="__wrn1" localSheetId="18" hidden="1">{#N/A,#N/A,TRUE,"Est. de Fact.";#N/A,#N/A,TRUE,"Capitulo 19";#N/A,#N/A,TRUE,"Proyecto P855"}</definedName>
    <definedName name="__wrn1" localSheetId="4" hidden="1">{#N/A,#N/A,TRUE,"Est. de Fact.";#N/A,#N/A,TRUE,"Capitulo 19";#N/A,#N/A,TRUE,"Proyecto P855"}</definedName>
    <definedName name="__wrn1" localSheetId="5" hidden="1">{#N/A,#N/A,TRUE,"Est. de Fact.";#N/A,#N/A,TRUE,"Capitulo 19";#N/A,#N/A,TRUE,"Proyecto P855"}</definedName>
    <definedName name="__wrn1" localSheetId="8" hidden="1">{#N/A,#N/A,TRUE,"Est. de Fact.";#N/A,#N/A,TRUE,"Capitulo 19";#N/A,#N/A,TRUE,"Proyecto P855"}</definedName>
    <definedName name="__wrn1" localSheetId="9" hidden="1">{#N/A,#N/A,TRUE,"Est. de Fact.";#N/A,#N/A,TRUE,"Capitulo 19";#N/A,#N/A,TRUE,"Proyecto P855"}</definedName>
    <definedName name="__wrn1" localSheetId="10" hidden="1">{#N/A,#N/A,TRUE,"Est. de Fact.";#N/A,#N/A,TRUE,"Capitulo 19";#N/A,#N/A,TRUE,"Proyecto P855"}</definedName>
    <definedName name="__wrn1" localSheetId="16" hidden="1">{#N/A,#N/A,TRUE,"Est. de Fact.";#N/A,#N/A,TRUE,"Capitulo 19";#N/A,#N/A,TRUE,"Proyecto P855"}</definedName>
    <definedName name="__wrn1" localSheetId="20" hidden="1">{#N/A,#N/A,TRUE,"Est. de Fact.";#N/A,#N/A,TRUE,"Capitulo 19";#N/A,#N/A,TRUE,"Proyecto P855"}</definedName>
    <definedName name="__wrn1" hidden="1">{#N/A,#N/A,TRUE,"Est. de Fact.";#N/A,#N/A,TRUE,"Capitulo 19";#N/A,#N/A,TRUE,"Proyecto P855"}</definedName>
    <definedName name="__wrn2" localSheetId="1" hidden="1">{#N/A,#N/A,TRUE,"Est. de Fact.";#N/A,#N/A,TRUE,"Capitulo 19";#N/A,#N/A,TRUE,"Proyecto P855"}</definedName>
    <definedName name="__wrn2" localSheetId="18" hidden="1">{#N/A,#N/A,TRUE,"Est. de Fact.";#N/A,#N/A,TRUE,"Capitulo 19";#N/A,#N/A,TRUE,"Proyecto P855"}</definedName>
    <definedName name="__wrn2" localSheetId="4" hidden="1">{#N/A,#N/A,TRUE,"Est. de Fact.";#N/A,#N/A,TRUE,"Capitulo 19";#N/A,#N/A,TRUE,"Proyecto P855"}</definedName>
    <definedName name="__wrn2" localSheetId="5" hidden="1">{#N/A,#N/A,TRUE,"Est. de Fact.";#N/A,#N/A,TRUE,"Capitulo 19";#N/A,#N/A,TRUE,"Proyecto P855"}</definedName>
    <definedName name="__wrn2" localSheetId="8" hidden="1">{#N/A,#N/A,TRUE,"Est. de Fact.";#N/A,#N/A,TRUE,"Capitulo 19";#N/A,#N/A,TRUE,"Proyecto P855"}</definedName>
    <definedName name="__wrn2" localSheetId="9" hidden="1">{#N/A,#N/A,TRUE,"Est. de Fact.";#N/A,#N/A,TRUE,"Capitulo 19";#N/A,#N/A,TRUE,"Proyecto P855"}</definedName>
    <definedName name="__wrn2" localSheetId="10" hidden="1">{#N/A,#N/A,TRUE,"Est. de Fact.";#N/A,#N/A,TRUE,"Capitulo 19";#N/A,#N/A,TRUE,"Proyecto P855"}</definedName>
    <definedName name="__wrn2" localSheetId="16" hidden="1">{#N/A,#N/A,TRUE,"Est. de Fact.";#N/A,#N/A,TRUE,"Capitulo 19";#N/A,#N/A,TRUE,"Proyecto P855"}</definedName>
    <definedName name="__wrn2" localSheetId="14" hidden="1">{#N/A,#N/A,TRUE,"Est. de Fact.";#N/A,#N/A,TRUE,"Capitulo 19";#N/A,#N/A,TRUE,"Proyecto P855"}</definedName>
    <definedName name="__wrn2" localSheetId="21" hidden="1">{#N/A,#N/A,TRUE,"Est. de Fact.";#N/A,#N/A,TRUE,"Capitulo 19";#N/A,#N/A,TRUE,"Proyecto P855"}</definedName>
    <definedName name="__wrn2" localSheetId="20" hidden="1">{#N/A,#N/A,TRUE,"Est. de Fact.";#N/A,#N/A,TRUE,"Capitulo 19";#N/A,#N/A,TRUE,"Proyecto P855"}</definedName>
    <definedName name="__wrn2" hidden="1">{#N/A,#N/A,TRUE,"Est. de Fact.";#N/A,#N/A,TRUE,"Capitulo 19";#N/A,#N/A,TRUE,"Proyecto P855"}</definedName>
    <definedName name="__wrn3" localSheetId="1" hidden="1">{#N/A,#N/A,FALSE,"Total_OC015";#N/A,#N/A,FALSE,"ADMIN";#N/A,#N/A,FALSE,"PROCES";#N/A,#N/A,FALSE,"mecan";#N/A,#N/A,FALSE,"civil";#N/A,#N/A,FALSE,"CAÑER";#N/A,#N/A,FALSE,"ELEC";#N/A,#N/A,FALSE,"INSTR"}</definedName>
    <definedName name="__wrn3" localSheetId="18" hidden="1">{#N/A,#N/A,FALSE,"Total_OC015";#N/A,#N/A,FALSE,"ADMIN";#N/A,#N/A,FALSE,"PROCES";#N/A,#N/A,FALSE,"mecan";#N/A,#N/A,FALSE,"civil";#N/A,#N/A,FALSE,"CAÑER";#N/A,#N/A,FALSE,"ELEC";#N/A,#N/A,FALSE,"INSTR"}</definedName>
    <definedName name="__wrn3" localSheetId="4" hidden="1">{#N/A,#N/A,FALSE,"Total_OC015";#N/A,#N/A,FALSE,"ADMIN";#N/A,#N/A,FALSE,"PROCES";#N/A,#N/A,FALSE,"mecan";#N/A,#N/A,FALSE,"civil";#N/A,#N/A,FALSE,"CAÑER";#N/A,#N/A,FALSE,"ELEC";#N/A,#N/A,FALSE,"INSTR"}</definedName>
    <definedName name="__wrn3" localSheetId="5" hidden="1">{#N/A,#N/A,FALSE,"Total_OC015";#N/A,#N/A,FALSE,"ADMIN";#N/A,#N/A,FALSE,"PROCES";#N/A,#N/A,FALSE,"mecan";#N/A,#N/A,FALSE,"civil";#N/A,#N/A,FALSE,"CAÑER";#N/A,#N/A,FALSE,"ELEC";#N/A,#N/A,FALSE,"INSTR"}</definedName>
    <definedName name="__wrn3" localSheetId="8" hidden="1">{#N/A,#N/A,FALSE,"Total_OC015";#N/A,#N/A,FALSE,"ADMIN";#N/A,#N/A,FALSE,"PROCES";#N/A,#N/A,FALSE,"mecan";#N/A,#N/A,FALSE,"civil";#N/A,#N/A,FALSE,"CAÑER";#N/A,#N/A,FALSE,"ELEC";#N/A,#N/A,FALSE,"INSTR"}</definedName>
    <definedName name="__wrn3" localSheetId="9" hidden="1">{#N/A,#N/A,FALSE,"Total_OC015";#N/A,#N/A,FALSE,"ADMIN";#N/A,#N/A,FALSE,"PROCES";#N/A,#N/A,FALSE,"mecan";#N/A,#N/A,FALSE,"civil";#N/A,#N/A,FALSE,"CAÑER";#N/A,#N/A,FALSE,"ELEC";#N/A,#N/A,FALSE,"INSTR"}</definedName>
    <definedName name="__wrn3" localSheetId="10" hidden="1">{#N/A,#N/A,FALSE,"Total_OC015";#N/A,#N/A,FALSE,"ADMIN";#N/A,#N/A,FALSE,"PROCES";#N/A,#N/A,FALSE,"mecan";#N/A,#N/A,FALSE,"civil";#N/A,#N/A,FALSE,"CAÑER";#N/A,#N/A,FALSE,"ELEC";#N/A,#N/A,FALSE,"INSTR"}</definedName>
    <definedName name="__wrn3" localSheetId="16" hidden="1">{#N/A,#N/A,FALSE,"Total_OC015";#N/A,#N/A,FALSE,"ADMIN";#N/A,#N/A,FALSE,"PROCES";#N/A,#N/A,FALSE,"mecan";#N/A,#N/A,FALSE,"civil";#N/A,#N/A,FALSE,"CAÑER";#N/A,#N/A,FALSE,"ELEC";#N/A,#N/A,FALSE,"INSTR"}</definedName>
    <definedName name="__wrn3" localSheetId="14" hidden="1">{#N/A,#N/A,FALSE,"Total_OC015";#N/A,#N/A,FALSE,"ADMIN";#N/A,#N/A,FALSE,"PROCES";#N/A,#N/A,FALSE,"mecan";#N/A,#N/A,FALSE,"civil";#N/A,#N/A,FALSE,"CAÑER";#N/A,#N/A,FALSE,"ELEC";#N/A,#N/A,FALSE,"INSTR"}</definedName>
    <definedName name="__wrn3" localSheetId="21" hidden="1">{#N/A,#N/A,FALSE,"Total_OC015";#N/A,#N/A,FALSE,"ADMIN";#N/A,#N/A,FALSE,"PROCES";#N/A,#N/A,FALSE,"mecan";#N/A,#N/A,FALSE,"civil";#N/A,#N/A,FALSE,"CAÑER";#N/A,#N/A,FALSE,"ELEC";#N/A,#N/A,FALSE,"INSTR"}</definedName>
    <definedName name="__wrn3" localSheetId="20" hidden="1">{#N/A,#N/A,FALSE,"Total_OC015";#N/A,#N/A,FALSE,"ADMIN";#N/A,#N/A,FALSE,"PROCES";#N/A,#N/A,FALSE,"mecan";#N/A,#N/A,FALSE,"civil";#N/A,#N/A,FALSE,"CAÑER";#N/A,#N/A,FALSE,"ELEC";#N/A,#N/A,FALSE,"INSTR"}</definedName>
    <definedName name="__wrn3" hidden="1">{#N/A,#N/A,FALSE,"Total_OC015";#N/A,#N/A,FALSE,"ADMIN";#N/A,#N/A,FALSE,"PROCES";#N/A,#N/A,FALSE,"mecan";#N/A,#N/A,FALSE,"civil";#N/A,#N/A,FALSE,"CAÑER";#N/A,#N/A,FALSE,"ELEC";#N/A,#N/A,FALSE,"INSTR"}</definedName>
    <definedName name="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1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6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6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6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6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6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6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6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6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X2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X2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X2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X2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X2" localSheetId="1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X2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X2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X2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X2" localSheetId="1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X2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X2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X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xlfn.AVERAGEIF" hidden="1">#NAME?</definedName>
    <definedName name="__xlfn.BAHTTEXT" hidden="1">#NAME?</definedName>
    <definedName name="__xlfn.COUNTIFS" hidden="1">#NAME?</definedName>
    <definedName name="__xlfn.IFERROR" hidden="1">#NAME?</definedName>
    <definedName name="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______123Graph_A__200__BPF" localSheetId="18" hidden="1">#REF!</definedName>
    <definedName name="_1______123Graph_A__200__BPF" localSheetId="5" hidden="1">#REF!</definedName>
    <definedName name="_1______123Graph_A__200__BPF" localSheetId="8" hidden="1">#REF!</definedName>
    <definedName name="_1______123Graph_A__200__BPF" localSheetId="9" hidden="1">#REF!</definedName>
    <definedName name="_1______123Graph_A__200__BPF" localSheetId="10" hidden="1">#REF!</definedName>
    <definedName name="_1______123Graph_A__200__BPF" localSheetId="14" hidden="1">#REF!</definedName>
    <definedName name="_1______123Graph_A__200__BPF" localSheetId="21" hidden="1">#REF!</definedName>
    <definedName name="_1______123Graph_A__200__BPF" hidden="1">#REF!</definedName>
    <definedName name="_1_____123Graph_A__200__BPF" localSheetId="18" hidden="1">#REF!</definedName>
    <definedName name="_1_____123Graph_A__200__BPF" localSheetId="5" hidden="1">#REF!</definedName>
    <definedName name="_1_____123Graph_A__200__BPF" localSheetId="8" hidden="1">#REF!</definedName>
    <definedName name="_1_____123Graph_A__200__BPF" localSheetId="9" hidden="1">#REF!</definedName>
    <definedName name="_1_____123Graph_A__200__BPF" localSheetId="10" hidden="1">#REF!</definedName>
    <definedName name="_1_____123Graph_A__200__BPF" hidden="1">#REF!</definedName>
    <definedName name="_1____123Graph_A__200__BPF" localSheetId="1" hidden="1">#REF!</definedName>
    <definedName name="_1____123Graph_A__200__BPF" localSheetId="18" hidden="1">#REF!</definedName>
    <definedName name="_1____123Graph_A__200__BPF" localSheetId="4" hidden="1">#REF!</definedName>
    <definedName name="_1____123Graph_A__200__BPF" localSheetId="5" hidden="1">#REF!</definedName>
    <definedName name="_1____123Graph_A__200__BPF" localSheetId="8" hidden="1">#REF!</definedName>
    <definedName name="_1____123Graph_A__200__BPF" localSheetId="9" hidden="1">#REF!</definedName>
    <definedName name="_1____123Graph_A__200__BPF" localSheetId="10" hidden="1">#REF!</definedName>
    <definedName name="_1____123Graph_A__200__BPF" localSheetId="16" hidden="1">#REF!</definedName>
    <definedName name="_1____123Graph_A__200__BPF" localSheetId="14" hidden="1">#REF!</definedName>
    <definedName name="_1____123Graph_A__200__BPF" localSheetId="21" hidden="1">#REF!</definedName>
    <definedName name="_1____123Graph_A__200__BPF" localSheetId="20" hidden="1">#REF!</definedName>
    <definedName name="_1____123Graph_A__200__BPF" hidden="1">#REF!</definedName>
    <definedName name="_1___123Graph_A__200__BPF" localSheetId="18" hidden="1">#REF!</definedName>
    <definedName name="_1___123Graph_A__200__BPF" localSheetId="5" hidden="1">#REF!</definedName>
    <definedName name="_1___123Graph_A__200__BPF" localSheetId="8" hidden="1">#REF!</definedName>
    <definedName name="_1___123Graph_A__200__BPF" localSheetId="9" hidden="1">#REF!</definedName>
    <definedName name="_1___123Graph_A__200__BPF" localSheetId="10" hidden="1">#REF!</definedName>
    <definedName name="_1___123Graph_A__200__BPF" localSheetId="16" hidden="1">#REF!</definedName>
    <definedName name="_1___123Graph_A__200__BPF" localSheetId="20" hidden="1">#REF!</definedName>
    <definedName name="_1___123Graph_A__200__BPF" hidden="1">#REF!</definedName>
    <definedName name="_1__123Graph_A__200__BPF" localSheetId="1" hidden="1">#REF!</definedName>
    <definedName name="_1__123Graph_A__200__BPF" localSheetId="18" hidden="1">#REF!</definedName>
    <definedName name="_1__123Graph_A__200__BPF" localSheetId="4" hidden="1">#REF!</definedName>
    <definedName name="_1__123Graph_A__200__BPF" localSheetId="5" hidden="1">#REF!</definedName>
    <definedName name="_1__123Graph_A__200__BPF" localSheetId="8" hidden="1">#REF!</definedName>
    <definedName name="_1__123Graph_A__200__BPF" localSheetId="9" hidden="1">#REF!</definedName>
    <definedName name="_1__123Graph_A__200__BPF" localSheetId="10" hidden="1">#REF!</definedName>
    <definedName name="_1__123Graph_A__200__BPF" localSheetId="16" hidden="1">#REF!</definedName>
    <definedName name="_1__123Graph_A__200__BPF" localSheetId="14" hidden="1">#REF!</definedName>
    <definedName name="_1__123Graph_A__200__BPF" localSheetId="21" hidden="1">#REF!</definedName>
    <definedName name="_1__123Graph_A__200__BPF" localSheetId="20" hidden="1">#REF!</definedName>
    <definedName name="_1__123Graph_A__200__BPF" hidden="1">#REF!</definedName>
    <definedName name="_1__123Graph_ACHART_1" hidden="1">[12]References!$J$174:$AM$174</definedName>
    <definedName name="_1__123Graph_AChart_1A" localSheetId="1" hidden="1">'[2]Attach 4-18'!#REF!</definedName>
    <definedName name="_1__123Graph_AChart_1A" localSheetId="18" hidden="1">#REF!</definedName>
    <definedName name="_1__123Graph_AChart_1A" localSheetId="4" hidden="1">'[2]Attach 4-18'!#REF!</definedName>
    <definedName name="_1__123Graph_AChart_1A" localSheetId="5" hidden="1">'[2]Attach 4-18'!#REF!</definedName>
    <definedName name="_1__123Graph_AChart_1A" localSheetId="8" hidden="1">'[2]Attach 4-18'!#REF!</definedName>
    <definedName name="_1__123Graph_AChart_1A" localSheetId="9" hidden="1">#REF!</definedName>
    <definedName name="_1__123Graph_AChart_1A" localSheetId="10" hidden="1">#REF!</definedName>
    <definedName name="_1__123Graph_AChart_1A" localSheetId="16" hidden="1">'[2]Attach 4-18'!#REF!</definedName>
    <definedName name="_1__123Graph_AChart_1A" localSheetId="20" hidden="1">'[2]Attach 4-18'!#REF!</definedName>
    <definedName name="_1__123Graph_AChart_1A" hidden="1">#REF!</definedName>
    <definedName name="_1__123Graph_AENER_ARM" localSheetId="9" hidden="1">#REF!</definedName>
    <definedName name="_1__123Graph_AENER_ARM" localSheetId="10" hidden="1">#REF!</definedName>
    <definedName name="_1__123Graph_AENER_ARM" hidden="1">[4]Molin2003!$K$31:$K$35</definedName>
    <definedName name="_1__123Graph_AGRAFICO_1" localSheetId="18" hidden="1">'[13]GRAFICO A'!#REF!</definedName>
    <definedName name="_1__123Graph_AGRAFICO_1" localSheetId="5" hidden="1">'[13]GRAFICO A'!#REF!</definedName>
    <definedName name="_1__123Graph_AGRAFICO_1" localSheetId="8" hidden="1">'[13]GRAFICO A'!#REF!</definedName>
    <definedName name="_1__123Graph_AGRAFICO_1" localSheetId="9" hidden="1">#REF!</definedName>
    <definedName name="_1__123Graph_AGRAFICO_1" localSheetId="10" hidden="1">#REF!</definedName>
    <definedName name="_1__123Graph_AGRAFICO_1" localSheetId="16" hidden="1">'[13]GRAFICO A'!#REF!</definedName>
    <definedName name="_1__123Graph_AGRAFICO_1" localSheetId="20" hidden="1">'[13]GRAFICO A'!#REF!</definedName>
    <definedName name="_1__123Graph_AGRAFICO_1" hidden="1">'[13]GRAFICO A'!#REF!</definedName>
    <definedName name="_1__123Graph_AMES_EP" localSheetId="18" hidden="1">[14]CARATULA!#REF!</definedName>
    <definedName name="_1__123Graph_AMES_EP" localSheetId="5" hidden="1">[14]CARATULA!#REF!</definedName>
    <definedName name="_1__123Graph_AMES_EP" localSheetId="8" hidden="1">[14]CARATULA!#REF!</definedName>
    <definedName name="_1__123Graph_AMES_EP" localSheetId="9" hidden="1">#REF!</definedName>
    <definedName name="_1__123Graph_AMES_EP" localSheetId="10" hidden="1">#REF!</definedName>
    <definedName name="_1__123Graph_AMES_EP" localSheetId="16" hidden="1">[14]CARATULA!#REF!</definedName>
    <definedName name="_1__123Graph_AMES_EP" localSheetId="20" hidden="1">[14]CARATULA!#REF!</definedName>
    <definedName name="_1__123Graph_AMES_EP" hidden="1">[14]CARATULA!#REF!</definedName>
    <definedName name="_1_0Swvu.Cover._.Pa" hidden="1">#REF!</definedName>
    <definedName name="_10______123Graph_BGRANULOMETRIA_1" localSheetId="18" hidden="1">#REF!</definedName>
    <definedName name="_10______123Graph_BGRANULOMETRIA_1" localSheetId="5" hidden="1">#REF!</definedName>
    <definedName name="_10______123Graph_BGRANULOMETRIA_1" localSheetId="8" hidden="1">#REF!</definedName>
    <definedName name="_10______123Graph_BGRANULOMETRIA_1" localSheetId="9" hidden="1">#REF!</definedName>
    <definedName name="_10______123Graph_BGRANULOMETRIA_1" localSheetId="10" hidden="1">#REF!</definedName>
    <definedName name="_10______123Graph_BGRANULOMETRIA_1" localSheetId="21" hidden="1">#REF!</definedName>
    <definedName name="_10______123Graph_BGRANULOMETRIA_1" hidden="1">#REF!</definedName>
    <definedName name="_10_____123Graph_C__200__D50" localSheetId="18" hidden="1">#REF!</definedName>
    <definedName name="_10_____123Graph_C__200__D50" localSheetId="5" hidden="1">#REF!</definedName>
    <definedName name="_10_____123Graph_C__200__D50" localSheetId="8" hidden="1">#REF!</definedName>
    <definedName name="_10_____123Graph_C__200__D50" localSheetId="9" hidden="1">#REF!</definedName>
    <definedName name="_10_____123Graph_C__200__D50" localSheetId="10" hidden="1">#REF!</definedName>
    <definedName name="_10_____123Graph_C__200__D50" hidden="1">#REF!</definedName>
    <definedName name="_10____123Graph_C__200__D50" localSheetId="1" hidden="1">#REF!</definedName>
    <definedName name="_10____123Graph_C__200__D50" localSheetId="18" hidden="1">#REF!</definedName>
    <definedName name="_10____123Graph_C__200__D50" localSheetId="4" hidden="1">#REF!</definedName>
    <definedName name="_10____123Graph_C__200__D50" localSheetId="5" hidden="1">#REF!</definedName>
    <definedName name="_10____123Graph_C__200__D50" localSheetId="8" hidden="1">#REF!</definedName>
    <definedName name="_10____123Graph_C__200__D50" localSheetId="9" hidden="1">#REF!</definedName>
    <definedName name="_10____123Graph_C__200__D50" localSheetId="10" hidden="1">#REF!</definedName>
    <definedName name="_10____123Graph_C__200__D50" localSheetId="16" hidden="1">#REF!</definedName>
    <definedName name="_10____123Graph_C__200__D50" localSheetId="21" hidden="1">#REF!</definedName>
    <definedName name="_10____123Graph_C__200__D50" localSheetId="20" hidden="1">#REF!</definedName>
    <definedName name="_10____123Graph_C__200__D50" hidden="1">#REF!</definedName>
    <definedName name="_10___123Graph_BEFICIENCIA_1" hidden="1">#REF!</definedName>
    <definedName name="_10___123Graph_C__200__D50" localSheetId="18" hidden="1">#REF!</definedName>
    <definedName name="_10___123Graph_C__200__D50" localSheetId="5" hidden="1">#REF!</definedName>
    <definedName name="_10___123Graph_C__200__D50" localSheetId="8" hidden="1">#REF!</definedName>
    <definedName name="_10___123Graph_C__200__D50" localSheetId="9" hidden="1">#REF!</definedName>
    <definedName name="_10___123Graph_C__200__D50" localSheetId="10" hidden="1">#REF!</definedName>
    <definedName name="_10___123Graph_C__200__D50" localSheetId="16" hidden="1">#REF!</definedName>
    <definedName name="_10___123Graph_C__200__D50" localSheetId="20" hidden="1">#REF!</definedName>
    <definedName name="_10___123Graph_C__200__D50" hidden="1">#REF!</definedName>
    <definedName name="_10__123Graph_A__200__D50" hidden="1">#REF!</definedName>
    <definedName name="_10__123Graph_ACHART_12" hidden="1">#REF!</definedName>
    <definedName name="_10__123Graph_ACHART_16" hidden="1">#REF!</definedName>
    <definedName name="_10__123Graph_ACHART_5" hidden="1">[12]References!$F$158:$AC$158</definedName>
    <definedName name="_10__123Graph_AEFICIENCIA_1" localSheetId="18" hidden="1">#REF!</definedName>
    <definedName name="_10__123Graph_AEFICIENCIA_1" localSheetId="5" hidden="1">#REF!</definedName>
    <definedName name="_10__123Graph_AEFICIENCIA_1" localSheetId="8" hidden="1">#REF!</definedName>
    <definedName name="_10__123Graph_AEFICIENCIA_1" localSheetId="9" hidden="1">#REF!</definedName>
    <definedName name="_10__123Graph_AEFICIENCIA_1" localSheetId="10" hidden="1">#REF!</definedName>
    <definedName name="_10__123Graph_AEFICIENCIA_1" localSheetId="16" hidden="1">#REF!</definedName>
    <definedName name="_10__123Graph_AEFICIENCIA_1" localSheetId="20" hidden="1">#REF!</definedName>
    <definedName name="_10__123Graph_AEFICIENCIA_1" hidden="1">#REF!</definedName>
    <definedName name="_10__123Graph_AGRAFICO_14" hidden="1">'[15]REC. SALV.'!$B$3:$B$14</definedName>
    <definedName name="_10__123Graph_AGRAFICO_18" hidden="1">#REF!</definedName>
    <definedName name="_10__123Graph_AGRAFICO_3" hidden="1">#REF!</definedName>
    <definedName name="_10__123Graph_B__200__BPF" hidden="1">#REF!</definedName>
    <definedName name="_10__123Graph_B__200__D50" localSheetId="1" hidden="1">#REF!</definedName>
    <definedName name="_10__123Graph_B__200__D50" localSheetId="18" hidden="1">#REF!</definedName>
    <definedName name="_10__123Graph_B__200__D50" localSheetId="4" hidden="1">#REF!</definedName>
    <definedName name="_10__123Graph_B__200__D50" localSheetId="5" hidden="1">#REF!</definedName>
    <definedName name="_10__123Graph_B__200__D50" localSheetId="8" hidden="1">#REF!</definedName>
    <definedName name="_10__123Graph_B__200__D50" localSheetId="9" hidden="1">#REF!</definedName>
    <definedName name="_10__123Graph_B__200__D50" localSheetId="10" hidden="1">#REF!</definedName>
    <definedName name="_10__123Graph_B__200__D50" localSheetId="16" hidden="1">#REF!</definedName>
    <definedName name="_10__123Graph_B__200__D50" localSheetId="20" hidden="1">#REF!</definedName>
    <definedName name="_10__123Graph_B__200__D50" hidden="1">#REF!</definedName>
    <definedName name="_10__123Graph_BEFICIENCIA_1" hidden="1">#REF!</definedName>
    <definedName name="_10__123Graph_BGRAFICO_1" hidden="1">#REF!</definedName>
    <definedName name="_10__123Graph_BGRAFICO_2" localSheetId="18" hidden="1">#REF!</definedName>
    <definedName name="_10__123Graph_BGRAFICO_2" localSheetId="5" hidden="1">#REF!</definedName>
    <definedName name="_10__123Graph_BGRAFICO_2" localSheetId="8" hidden="1">#REF!</definedName>
    <definedName name="_10__123Graph_BGRAFICO_2" localSheetId="9" hidden="1">#REF!</definedName>
    <definedName name="_10__123Graph_BGRAFICO_2" localSheetId="10" hidden="1">#REF!</definedName>
    <definedName name="_10__123Graph_BGRAFICO_2" localSheetId="21" hidden="1">#REF!</definedName>
    <definedName name="_10__123Graph_BGRAFICO_2" hidden="1">#REF!</definedName>
    <definedName name="_10__123Graph_BGRANULOMETRIA_1" localSheetId="1" hidden="1">#REF!</definedName>
    <definedName name="_10__123Graph_BGRANULOMETRIA_1" localSheetId="18" hidden="1">#REF!</definedName>
    <definedName name="_10__123Graph_BGRANULOMETRIA_1" localSheetId="4" hidden="1">#REF!</definedName>
    <definedName name="_10__123Graph_BGRANULOMETRIA_1" localSheetId="5" hidden="1">#REF!</definedName>
    <definedName name="_10__123Graph_BGRANULOMETRIA_1" localSheetId="8" hidden="1">#REF!</definedName>
    <definedName name="_10__123Graph_BGRANULOMETRIA_1" localSheetId="9" hidden="1">#REF!</definedName>
    <definedName name="_10__123Graph_BGRANULOMETRIA_1" localSheetId="10" hidden="1">#REF!</definedName>
    <definedName name="_10__123Graph_BGRANULOMETRIA_1" localSheetId="16" hidden="1">#REF!</definedName>
    <definedName name="_10__123Graph_BGRANULOMETRIA_1" localSheetId="20" hidden="1">#REF!</definedName>
    <definedName name="_10__123Graph_BGRANULOMETRIA_1" hidden="1">#REF!</definedName>
    <definedName name="_10__123Graph_C__200__D50" localSheetId="1" hidden="1">#REF!</definedName>
    <definedName name="_10__123Graph_C__200__D50" localSheetId="18" hidden="1">#REF!</definedName>
    <definedName name="_10__123Graph_C__200__D50" localSheetId="4" hidden="1">#REF!</definedName>
    <definedName name="_10__123Graph_C__200__D50" localSheetId="5" hidden="1">#REF!</definedName>
    <definedName name="_10__123Graph_C__200__D50" localSheetId="8" hidden="1">#REF!</definedName>
    <definedName name="_10__123Graph_C__200__D50" localSheetId="9" hidden="1">#REF!</definedName>
    <definedName name="_10__123Graph_C__200__D50" localSheetId="10" hidden="1">#REF!</definedName>
    <definedName name="_10__123Graph_C__200__D50" localSheetId="16" hidden="1">#REF!</definedName>
    <definedName name="_10__123Graph_C__200__D50" localSheetId="21" hidden="1">#REF!</definedName>
    <definedName name="_10__123Graph_C__200__D50" localSheetId="20" hidden="1">#REF!</definedName>
    <definedName name="_10__123Graph_C__200__D50" hidden="1">#REF!</definedName>
    <definedName name="_10__123Graph_EChart_1A" localSheetId="18" hidden="1">'[16]Attach 4-18'!#REF!</definedName>
    <definedName name="_10__123Graph_EChart_1A" localSheetId="5" hidden="1">'[16]Attach 4-18'!#REF!</definedName>
    <definedName name="_10__123Graph_EChart_1A" localSheetId="8" hidden="1">'[16]Attach 4-18'!#REF!</definedName>
    <definedName name="_10__123Graph_EChart_1A" localSheetId="9" hidden="1">#REF!</definedName>
    <definedName name="_10__123Graph_EChart_1A" localSheetId="10" hidden="1">#REF!</definedName>
    <definedName name="_10__123Graph_EChart_1A" localSheetId="16" hidden="1">'[16]Attach 4-18'!#REF!</definedName>
    <definedName name="_10__123Graph_EChart_1A" localSheetId="20" hidden="1">'[16]Attach 4-18'!#REF!</definedName>
    <definedName name="_10__123Graph_EChart_1A" hidden="1">'[16]Attach 4-18'!#REF!</definedName>
    <definedName name="_10__123Graph_XENER_ARM" localSheetId="9" hidden="1">#REF!</definedName>
    <definedName name="_10__123Graph_XENER_ARM" localSheetId="10" hidden="1">#REF!</definedName>
    <definedName name="_10__123Graph_XENER_ARM" hidden="1">[4]Molin2003!$A$11:$A$15</definedName>
    <definedName name="_10__123Graph_XGRAFICO_1" localSheetId="18" hidden="1">'[13]GRAFICO A'!#REF!</definedName>
    <definedName name="_10__123Graph_XGRAFICO_1" localSheetId="5" hidden="1">'[13]GRAFICO A'!#REF!</definedName>
    <definedName name="_10__123Graph_XGRAFICO_1" localSheetId="8" hidden="1">'[13]GRAFICO A'!#REF!</definedName>
    <definedName name="_10__123Graph_XGRAFICO_1" localSheetId="9" hidden="1">#REF!</definedName>
    <definedName name="_10__123Graph_XGRAFICO_1" localSheetId="10" hidden="1">#REF!</definedName>
    <definedName name="_10__123Graph_XGRAFICO_1" localSheetId="16" hidden="1">'[13]GRAFICO A'!#REF!</definedName>
    <definedName name="_10__123Graph_XGRAFICO_1" localSheetId="20" hidden="1">'[13]GRAFICO A'!#REF!</definedName>
    <definedName name="_10__123Graph_XGRAFICO_1" hidden="1">'[13]GRAFICO A'!#REF!</definedName>
    <definedName name="_100__123Graph_A__200__BPF" localSheetId="18" hidden="1">#REF!</definedName>
    <definedName name="_100__123Graph_A__200__BPF" localSheetId="5" hidden="1">#REF!</definedName>
    <definedName name="_100__123Graph_A__200__BPF" localSheetId="8" hidden="1">#REF!</definedName>
    <definedName name="_100__123Graph_A__200__BPF" localSheetId="9" hidden="1">#REF!</definedName>
    <definedName name="_100__123Graph_A__200__BPF" localSheetId="10" hidden="1">#REF!</definedName>
    <definedName name="_100__123Graph_A__200__BPF" localSheetId="21" hidden="1">#REF!</definedName>
    <definedName name="_100__123Graph_A__200__BPF" hidden="1">#REF!</definedName>
    <definedName name="_100__123Graph_C__200__BPF" hidden="1">#REF!</definedName>
    <definedName name="_100__123Graph_X__200__D50" hidden="1">#REF!</definedName>
    <definedName name="_101__123Graph_A__200__D50" localSheetId="18" hidden="1">#REF!</definedName>
    <definedName name="_101__123Graph_A__200__D50" localSheetId="5" hidden="1">#REF!</definedName>
    <definedName name="_101__123Graph_A__200__D50" localSheetId="8" hidden="1">#REF!</definedName>
    <definedName name="_101__123Graph_A__200__D50" localSheetId="9" hidden="1">#REF!</definedName>
    <definedName name="_101__123Graph_A__200__D50" localSheetId="10" hidden="1">#REF!</definedName>
    <definedName name="_101__123Graph_A__200__D50" localSheetId="21" hidden="1">#REF!</definedName>
    <definedName name="_101__123Graph_A__200__D50" hidden="1">#REF!</definedName>
    <definedName name="_102__123Graph_AEFICIENCIA_1" localSheetId="18" hidden="1">#REF!</definedName>
    <definedName name="_102__123Graph_AEFICIENCIA_1" localSheetId="5" hidden="1">#REF!</definedName>
    <definedName name="_102__123Graph_AEFICIENCIA_1" localSheetId="8" hidden="1">#REF!</definedName>
    <definedName name="_102__123Graph_AEFICIENCIA_1" localSheetId="9" hidden="1">#REF!</definedName>
    <definedName name="_102__123Graph_AEFICIENCIA_1" localSheetId="10" hidden="1">#REF!</definedName>
    <definedName name="_102__123Graph_AEFICIENCIA_1" localSheetId="21" hidden="1">#REF!</definedName>
    <definedName name="_102__123Graph_AEFICIENCIA_1" hidden="1">#REF!</definedName>
    <definedName name="_103__123Graph_AGRANULOMETRIA_1" localSheetId="18" hidden="1">#REF!</definedName>
    <definedName name="_103__123Graph_AGRANULOMETRIA_1" localSheetId="5" hidden="1">#REF!</definedName>
    <definedName name="_103__123Graph_AGRANULOMETRIA_1" localSheetId="8" hidden="1">#REF!</definedName>
    <definedName name="_103__123Graph_AGRANULOMETRIA_1" localSheetId="9" hidden="1">#REF!</definedName>
    <definedName name="_103__123Graph_AGRANULOMETRIA_1" localSheetId="10" hidden="1">#REF!</definedName>
    <definedName name="_103__123Graph_AGRANULOMETRIA_1" localSheetId="21" hidden="1">#REF!</definedName>
    <definedName name="_103__123Graph_AGRANULOMETRIA_1" hidden="1">#REF!</definedName>
    <definedName name="_103__123Graph_BGRAFICO_3" hidden="1">#REF!</definedName>
    <definedName name="_104__123Graph_B__200__BPF" localSheetId="18" hidden="1">#REF!</definedName>
    <definedName name="_104__123Graph_B__200__BPF" localSheetId="5" hidden="1">#REF!</definedName>
    <definedName name="_104__123Graph_B__200__BPF" localSheetId="8" hidden="1">#REF!</definedName>
    <definedName name="_104__123Graph_B__200__BPF" localSheetId="9" hidden="1">#REF!</definedName>
    <definedName name="_104__123Graph_B__200__BPF" localSheetId="10" hidden="1">#REF!</definedName>
    <definedName name="_104__123Graph_B__200__BPF" localSheetId="21" hidden="1">#REF!</definedName>
    <definedName name="_104__123Graph_B__200__BPF" hidden="1">#REF!</definedName>
    <definedName name="_105__123Graph_B__200__D50" localSheetId="18" hidden="1">#REF!</definedName>
    <definedName name="_105__123Graph_B__200__D50" localSheetId="5" hidden="1">#REF!</definedName>
    <definedName name="_105__123Graph_B__200__D50" localSheetId="8" hidden="1">#REF!</definedName>
    <definedName name="_105__123Graph_B__200__D50" localSheetId="9" hidden="1">#REF!</definedName>
    <definedName name="_105__123Graph_B__200__D50" localSheetId="10" hidden="1">#REF!</definedName>
    <definedName name="_105__123Graph_B__200__D50" localSheetId="21" hidden="1">#REF!</definedName>
    <definedName name="_105__123Graph_B__200__D50" hidden="1">#REF!</definedName>
    <definedName name="_105__123Graph_XEFICIENCIA_1" hidden="1">#REF!</definedName>
    <definedName name="_106__123Graph_BEFICIENCIA_1" localSheetId="18" hidden="1">#REF!</definedName>
    <definedName name="_106__123Graph_BEFICIENCIA_1" localSheetId="5" hidden="1">#REF!</definedName>
    <definedName name="_106__123Graph_BEFICIENCIA_1" localSheetId="8" hidden="1">#REF!</definedName>
    <definedName name="_106__123Graph_BEFICIENCIA_1" localSheetId="9" hidden="1">#REF!</definedName>
    <definedName name="_106__123Graph_BEFICIENCIA_1" localSheetId="10" hidden="1">#REF!</definedName>
    <definedName name="_106__123Graph_BEFICIENCIA_1" localSheetId="21" hidden="1">#REF!</definedName>
    <definedName name="_106__123Graph_BEFICIENCIA_1" hidden="1">#REF!</definedName>
    <definedName name="_106__123Graph_XGRAFICO_1" hidden="1">#REF!</definedName>
    <definedName name="_107__123Graph_BGRANULOMETRIA_1" localSheetId="18" hidden="1">#REF!</definedName>
    <definedName name="_107__123Graph_BGRANULOMETRIA_1" localSheetId="5" hidden="1">#REF!</definedName>
    <definedName name="_107__123Graph_BGRANULOMETRIA_1" localSheetId="8" hidden="1">#REF!</definedName>
    <definedName name="_107__123Graph_BGRANULOMETRIA_1" localSheetId="9" hidden="1">#REF!</definedName>
    <definedName name="_107__123Graph_BGRANULOMETRIA_1" localSheetId="10" hidden="1">#REF!</definedName>
    <definedName name="_107__123Graph_BGRANULOMETRIA_1" localSheetId="21" hidden="1">#REF!</definedName>
    <definedName name="_107__123Graph_BGRANULOMETRIA_1" hidden="1">#REF!</definedName>
    <definedName name="_107__123Graph_C__200__D50" hidden="1">#REF!</definedName>
    <definedName name="_107__123Graph_XGRAFICO_2" hidden="1">#REF!</definedName>
    <definedName name="_108__123Graph_C__200__BPF" localSheetId="18" hidden="1">#REF!</definedName>
    <definedName name="_108__123Graph_C__200__BPF" localSheetId="5" hidden="1">#REF!</definedName>
    <definedName name="_108__123Graph_C__200__BPF" localSheetId="8" hidden="1">#REF!</definedName>
    <definedName name="_108__123Graph_C__200__BPF" localSheetId="9" hidden="1">#REF!</definedName>
    <definedName name="_108__123Graph_C__200__BPF" localSheetId="10" hidden="1">#REF!</definedName>
    <definedName name="_108__123Graph_C__200__BPF" localSheetId="21" hidden="1">#REF!</definedName>
    <definedName name="_108__123Graph_C__200__BPF" hidden="1">#REF!</definedName>
    <definedName name="_108__123Graph_XGRAFICO_3" hidden="1">#REF!</definedName>
    <definedName name="_109__123Graph_BGRAFICO_30" hidden="1">#REF!</definedName>
    <definedName name="_109__123Graph_C__200__D50" localSheetId="18" hidden="1">#REF!</definedName>
    <definedName name="_109__123Graph_C__200__D50" localSheetId="5" hidden="1">#REF!</definedName>
    <definedName name="_109__123Graph_C__200__D50" localSheetId="8" hidden="1">#REF!</definedName>
    <definedName name="_109__123Graph_C__200__D50" localSheetId="9" hidden="1">#REF!</definedName>
    <definedName name="_109__123Graph_C__200__D50" localSheetId="10" hidden="1">#REF!</definedName>
    <definedName name="_109__123Graph_C__200__D50" localSheetId="21" hidden="1">#REF!</definedName>
    <definedName name="_109__123Graph_C__200__D50" hidden="1">#REF!</definedName>
    <definedName name="_10ING_C1">#N/A</definedName>
    <definedName name="_11______123Graph_BNET_ACUM" localSheetId="18" hidden="1">[17]CARATULA!#REF!</definedName>
    <definedName name="_11______123Graph_BNET_ACUM" localSheetId="5" hidden="1">[17]CARATULA!#REF!</definedName>
    <definedName name="_11______123Graph_BNET_ACUM" localSheetId="8" hidden="1">[17]CARATULA!#REF!</definedName>
    <definedName name="_11______123Graph_BNET_ACUM" localSheetId="9" hidden="1">#REF!</definedName>
    <definedName name="_11______123Graph_BNET_ACUM" localSheetId="10" hidden="1">#REF!</definedName>
    <definedName name="_11______123Graph_BNET_ACUM" localSheetId="21" hidden="1">[17]CARATULA!#REF!</definedName>
    <definedName name="_11______123Graph_BNET_ACUM" hidden="1">[17]CARATULA!#REF!</definedName>
    <definedName name="_11_____123Graph_CGRANULOMETRIA_1" localSheetId="18" hidden="1">#REF!</definedName>
    <definedName name="_11_____123Graph_CGRANULOMETRIA_1" localSheetId="5" hidden="1">#REF!</definedName>
    <definedName name="_11_____123Graph_CGRANULOMETRIA_1" localSheetId="8" hidden="1">#REF!</definedName>
    <definedName name="_11_____123Graph_CGRANULOMETRIA_1" localSheetId="9" hidden="1">#REF!</definedName>
    <definedName name="_11_____123Graph_CGRANULOMETRIA_1" localSheetId="10" hidden="1">#REF!</definedName>
    <definedName name="_11_____123Graph_CGRANULOMETRIA_1" hidden="1">#REF!</definedName>
    <definedName name="_11____123Graph_CGRANULOMETRIA_1" localSheetId="1" hidden="1">#REF!</definedName>
    <definedName name="_11____123Graph_CGRANULOMETRIA_1" localSheetId="18" hidden="1">#REF!</definedName>
    <definedName name="_11____123Graph_CGRANULOMETRIA_1" localSheetId="4" hidden="1">#REF!</definedName>
    <definedName name="_11____123Graph_CGRANULOMETRIA_1" localSheetId="5" hidden="1">#REF!</definedName>
    <definedName name="_11____123Graph_CGRANULOMETRIA_1" localSheetId="8" hidden="1">#REF!</definedName>
    <definedName name="_11____123Graph_CGRANULOMETRIA_1" localSheetId="13" hidden="1">#REF!</definedName>
    <definedName name="_11____123Graph_CGRANULOMETRIA_1" localSheetId="9" hidden="1">#REF!</definedName>
    <definedName name="_11____123Graph_CGRANULOMETRIA_1" localSheetId="10" hidden="1">#REF!</definedName>
    <definedName name="_11____123Graph_CGRANULOMETRIA_1" localSheetId="16" hidden="1">#REF!</definedName>
    <definedName name="_11____123Graph_CGRANULOMETRIA_1" localSheetId="14" hidden="1">#REF!</definedName>
    <definedName name="_11____123Graph_CGRANULOMETRIA_1" localSheetId="21" hidden="1">#REF!</definedName>
    <definedName name="_11____123Graph_CGRANULOMETRIA_1" localSheetId="20" hidden="1">#REF!</definedName>
    <definedName name="_11____123Graph_CGRANULOMETRIA_1" hidden="1">#REF!</definedName>
    <definedName name="_11___123Graph_BGRAFICO_2" hidden="1">#REF!</definedName>
    <definedName name="_11___123Graph_CGRANULOMETRIA_1" localSheetId="18" hidden="1">#REF!</definedName>
    <definedName name="_11___123Graph_CGRANULOMETRIA_1" localSheetId="5" hidden="1">#REF!</definedName>
    <definedName name="_11___123Graph_CGRANULOMETRIA_1" localSheetId="8" hidden="1">#REF!</definedName>
    <definedName name="_11___123Graph_CGRANULOMETRIA_1" localSheetId="9" hidden="1">#REF!</definedName>
    <definedName name="_11___123Graph_CGRANULOMETRIA_1" localSheetId="10" hidden="1">#REF!</definedName>
    <definedName name="_11___123Graph_CGRANULOMETRIA_1" localSheetId="16" hidden="1">#REF!</definedName>
    <definedName name="_11___123Graph_CGRANULOMETRIA_1" localSheetId="20" hidden="1">#REF!</definedName>
    <definedName name="_11___123Graph_CGRANULOMETRIA_1" hidden="1">#REF!</definedName>
    <definedName name="_11__123Graph_AChart_1G" hidden="1">#REF!</definedName>
    <definedName name="_11__123Graph_ACHART_6" hidden="1">[12]References!$F$166:$Q$166</definedName>
    <definedName name="_11__123Graph_AGRAFICO_15" hidden="1">'[15]REC. SALV.'!$G$3:$G$14</definedName>
    <definedName name="_11__123Graph_AGRAFICO_19" hidden="1">#REF!</definedName>
    <definedName name="_11__123Graph_AGRANULOMETRIA_1" localSheetId="18" hidden="1">#REF!</definedName>
    <definedName name="_11__123Graph_AGRANULOMETRIA_1" localSheetId="5" hidden="1">#REF!</definedName>
    <definedName name="_11__123Graph_AGRANULOMETRIA_1" localSheetId="8" hidden="1">#REF!</definedName>
    <definedName name="_11__123Graph_AGRANULOMETRIA_1" localSheetId="9" hidden="1">#REF!</definedName>
    <definedName name="_11__123Graph_AGRANULOMETRIA_1" localSheetId="10" hidden="1">#REF!</definedName>
    <definedName name="_11__123Graph_AGRANULOMETRIA_1" localSheetId="16" hidden="1">#REF!</definedName>
    <definedName name="_11__123Graph_AGRANULOMETRIA_1" localSheetId="20" hidden="1">#REF!</definedName>
    <definedName name="_11__123Graph_AGRANULOMETRIA_1" hidden="1">#REF!</definedName>
    <definedName name="_11__123Graph_B__200__D50" hidden="1">#REF!</definedName>
    <definedName name="_11__123Graph_BChart_1A" localSheetId="18" hidden="1">#REF!</definedName>
    <definedName name="_11__123Graph_BChart_1A" localSheetId="5" hidden="1">#REF!</definedName>
    <definedName name="_11__123Graph_BChart_1A" localSheetId="8" hidden="1">#REF!</definedName>
    <definedName name="_11__123Graph_BChart_1A" localSheetId="9" hidden="1">#REF!</definedName>
    <definedName name="_11__123Graph_BChart_1A" localSheetId="10" hidden="1">#REF!</definedName>
    <definedName name="_11__123Graph_BChart_1A" hidden="1">#REF!</definedName>
    <definedName name="_11__123Graph_BEFICIENCIA_1" localSheetId="18" hidden="1">#REF!</definedName>
    <definedName name="_11__123Graph_BEFICIENCIA_1" localSheetId="5" hidden="1">#REF!</definedName>
    <definedName name="_11__123Graph_BEFICIENCIA_1" localSheetId="8" hidden="1">#REF!</definedName>
    <definedName name="_11__123Graph_BEFICIENCIA_1" localSheetId="9" hidden="1">#REF!</definedName>
    <definedName name="_11__123Graph_BEFICIENCIA_1" localSheetId="10" hidden="1">#REF!</definedName>
    <definedName name="_11__123Graph_BEFICIENCIA_1" localSheetId="16" hidden="1">#REF!</definedName>
    <definedName name="_11__123Graph_BEFICIENCIA_1" localSheetId="20" hidden="1">#REF!</definedName>
    <definedName name="_11__123Graph_BEFICIENCIA_1" hidden="1">#REF!</definedName>
    <definedName name="_11__123Graph_BGRAFICO_2" hidden="1">#REF!</definedName>
    <definedName name="_11__123Graph_C__200__BPF" localSheetId="1" hidden="1">#REF!</definedName>
    <definedName name="_11__123Graph_C__200__BPF" localSheetId="18" hidden="1">#REF!</definedName>
    <definedName name="_11__123Graph_C__200__BPF" localSheetId="4" hidden="1">#REF!</definedName>
    <definedName name="_11__123Graph_C__200__BPF" localSheetId="5" hidden="1">#REF!</definedName>
    <definedName name="_11__123Graph_C__200__BPF" localSheetId="8" hidden="1">#REF!</definedName>
    <definedName name="_11__123Graph_C__200__BPF" localSheetId="9" hidden="1">#REF!</definedName>
    <definedName name="_11__123Graph_C__200__BPF" localSheetId="10" hidden="1">#REF!</definedName>
    <definedName name="_11__123Graph_C__200__BPF" localSheetId="16" hidden="1">#REF!</definedName>
    <definedName name="_11__123Graph_C__200__BPF" localSheetId="20" hidden="1">#REF!</definedName>
    <definedName name="_11__123Graph_C__200__BPF" hidden="1">#REF!</definedName>
    <definedName name="_11__123Graph_CGRAFICO_2" localSheetId="18" hidden="1">#REF!</definedName>
    <definedName name="_11__123Graph_CGRAFICO_2" localSheetId="5" hidden="1">#REF!</definedName>
    <definedName name="_11__123Graph_CGRAFICO_2" localSheetId="8" hidden="1">#REF!</definedName>
    <definedName name="_11__123Graph_CGRAFICO_2" localSheetId="9" hidden="1">#REF!</definedName>
    <definedName name="_11__123Graph_CGRAFICO_2" localSheetId="10" hidden="1">#REF!</definedName>
    <definedName name="_11__123Graph_CGRAFICO_2" localSheetId="16" hidden="1">#REF!</definedName>
    <definedName name="_11__123Graph_CGRAFICO_2" localSheetId="20" hidden="1">#REF!</definedName>
    <definedName name="_11__123Graph_CGRAFICO_2" hidden="1">#REF!</definedName>
    <definedName name="_11__123Graph_CGRANULOMETRIA_1" localSheetId="1" hidden="1">#REF!</definedName>
    <definedName name="_11__123Graph_CGRANULOMETRIA_1" localSheetId="18" hidden="1">#REF!</definedName>
    <definedName name="_11__123Graph_CGRANULOMETRIA_1" localSheetId="4" hidden="1">#REF!</definedName>
    <definedName name="_11__123Graph_CGRANULOMETRIA_1" localSheetId="5" hidden="1">#REF!</definedName>
    <definedName name="_11__123Graph_CGRANULOMETRIA_1" localSheetId="8" hidden="1">#REF!</definedName>
    <definedName name="_11__123Graph_CGRANULOMETRIA_1" localSheetId="9" hidden="1">#REF!</definedName>
    <definedName name="_11__123Graph_CGRANULOMETRIA_1" localSheetId="10" hidden="1">#REF!</definedName>
    <definedName name="_11__123Graph_CGRANULOMETRIA_1" localSheetId="16" hidden="1">#REF!</definedName>
    <definedName name="_11__123Graph_CGRANULOMETRIA_1" localSheetId="14" hidden="1">#REF!</definedName>
    <definedName name="_11__123Graph_CGRANULOMETRIA_1" localSheetId="21" hidden="1">#REF!</definedName>
    <definedName name="_11__123Graph_CGRANULOMETRIA_1" localSheetId="20" hidden="1">#REF!</definedName>
    <definedName name="_11__123Graph_CGRANULOMETRIA_1" hidden="1">#REF!</definedName>
    <definedName name="_11__123Graph_XENERG_51" localSheetId="9" hidden="1">#REF!</definedName>
    <definedName name="_11__123Graph_XENERG_51" localSheetId="10" hidden="1">#REF!</definedName>
    <definedName name="_11__123Graph_XENERG_51" hidden="1">[4]Molin2003!$A$11:$A$15</definedName>
    <definedName name="_11__123Graph_XGRAFICO_2" localSheetId="9" hidden="1">#REF!</definedName>
    <definedName name="_11__123Graph_XGRAFICO_2" localSheetId="10" hidden="1">#REF!</definedName>
    <definedName name="_11__123Graph_XGRAFICO_2" hidden="1">[18]CONSOCOS99!$C$75:$C$80</definedName>
    <definedName name="_110__123Graph_CGRAFICO_2" hidden="1">#REF!</definedName>
    <definedName name="_110__123Graph_CGRANULOMETRIA_1" localSheetId="18" hidden="1">#REF!</definedName>
    <definedName name="_110__123Graph_CGRANULOMETRIA_1" localSheetId="5" hidden="1">#REF!</definedName>
    <definedName name="_110__123Graph_CGRANULOMETRIA_1" localSheetId="8" hidden="1">#REF!</definedName>
    <definedName name="_110__123Graph_CGRANULOMETRIA_1" localSheetId="9" hidden="1">#REF!</definedName>
    <definedName name="_110__123Graph_CGRANULOMETRIA_1" localSheetId="10" hidden="1">#REF!</definedName>
    <definedName name="_110__123Graph_CGRANULOMETRIA_1" localSheetId="14" hidden="1">#REF!</definedName>
    <definedName name="_110__123Graph_CGRANULOMETRIA_1" localSheetId="21" hidden="1">#REF!</definedName>
    <definedName name="_110__123Graph_CGRANULOMETRIA_1" hidden="1">#REF!</definedName>
    <definedName name="_111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11__123Graph_D__200__BPF" localSheetId="18" hidden="1">#REF!</definedName>
    <definedName name="_111__123Graph_D__200__BPF" localSheetId="5" hidden="1">#REF!</definedName>
    <definedName name="_111__123Graph_D__200__BPF" localSheetId="8" hidden="1">#REF!</definedName>
    <definedName name="_111__123Graph_D__200__BPF" localSheetId="9" hidden="1">#REF!</definedName>
    <definedName name="_111__123Graph_D__200__BPF" localSheetId="10" hidden="1">#REF!</definedName>
    <definedName name="_111__123Graph_D__200__BPF" localSheetId="21" hidden="1">#REF!</definedName>
    <definedName name="_111__123Graph_D__200__BPF" hidden="1">#REF!</definedName>
    <definedName name="_112__123Graph_D__200__D50" localSheetId="18" hidden="1">#REF!</definedName>
    <definedName name="_112__123Graph_D__200__D50" localSheetId="5" hidden="1">#REF!</definedName>
    <definedName name="_112__123Graph_D__200__D50" localSheetId="8" hidden="1">#REF!</definedName>
    <definedName name="_112__123Graph_D__200__D50" localSheetId="9" hidden="1">#REF!</definedName>
    <definedName name="_112__123Graph_D__200__D50" localSheetId="10" hidden="1">#REF!</definedName>
    <definedName name="_112__123Graph_D__200__D50" localSheetId="21" hidden="1">#REF!</definedName>
    <definedName name="_112__123Graph_D__200__D50" hidden="1">#REF!</definedName>
    <definedName name="_113__123Graph_E__200__BPF" localSheetId="18" hidden="1">#REF!</definedName>
    <definedName name="_113__123Graph_E__200__BPF" localSheetId="5" hidden="1">#REF!</definedName>
    <definedName name="_113__123Graph_E__200__BPF" localSheetId="8" hidden="1">#REF!</definedName>
    <definedName name="_113__123Graph_E__200__BPF" localSheetId="9" hidden="1">#REF!</definedName>
    <definedName name="_113__123Graph_E__200__BPF" localSheetId="10" hidden="1">#REF!</definedName>
    <definedName name="_113__123Graph_E__200__BPF" localSheetId="21" hidden="1">#REF!</definedName>
    <definedName name="_113__123Graph_E__200__BPF" hidden="1">#REF!</definedName>
    <definedName name="_113__123Graph_XGRANULOMETRIA_1" hidden="1">#REF!</definedName>
    <definedName name="_114__123Graph_E__200__D50" localSheetId="18" hidden="1">#REF!</definedName>
    <definedName name="_114__123Graph_E__200__D50" localSheetId="5" hidden="1">#REF!</definedName>
    <definedName name="_114__123Graph_E__200__D50" localSheetId="8" hidden="1">#REF!</definedName>
    <definedName name="_114__123Graph_E__200__D50" localSheetId="9" hidden="1">#REF!</definedName>
    <definedName name="_114__123Graph_E__200__D50" localSheetId="10" hidden="1">#REF!</definedName>
    <definedName name="_114__123Graph_E__200__D50" localSheetId="21" hidden="1">#REF!</definedName>
    <definedName name="_114__123Graph_E__200__D50" hidden="1">#REF!</definedName>
    <definedName name="_115__123Graph_BGRAFICO_31" hidden="1">#REF!</definedName>
    <definedName name="_115__123Graph_F__200__BPF" localSheetId="18" hidden="1">#REF!</definedName>
    <definedName name="_115__123Graph_F__200__BPF" localSheetId="5" hidden="1">#REF!</definedName>
    <definedName name="_115__123Graph_F__200__BPF" localSheetId="8" hidden="1">#REF!</definedName>
    <definedName name="_115__123Graph_F__200__BPF" localSheetId="9" hidden="1">#REF!</definedName>
    <definedName name="_115__123Graph_F__200__BPF" localSheetId="10" hidden="1">#REF!</definedName>
    <definedName name="_115__123Graph_F__200__BPF" localSheetId="21" hidden="1">#REF!</definedName>
    <definedName name="_115__123Graph_F__200__BPF" hidden="1">#REF!</definedName>
    <definedName name="_116__123Graph_BGRAFICO_4" hidden="1">#REF!</definedName>
    <definedName name="_116__123Graph_F__200__D50" localSheetId="18" hidden="1">#REF!</definedName>
    <definedName name="_116__123Graph_F__200__D50" localSheetId="5" hidden="1">#REF!</definedName>
    <definedName name="_116__123Graph_F__200__D50" localSheetId="8" hidden="1">#REF!</definedName>
    <definedName name="_116__123Graph_F__200__D50" localSheetId="9" hidden="1">#REF!</definedName>
    <definedName name="_116__123Graph_F__200__D50" localSheetId="10" hidden="1">#REF!</definedName>
    <definedName name="_116__123Graph_F__200__D50" localSheetId="21" hidden="1">#REF!</definedName>
    <definedName name="_116__123Graph_F__200__D50" hidden="1">#REF!</definedName>
    <definedName name="_117__123Graph_CGRANULOMETRIA_1" hidden="1">#REF!</definedName>
    <definedName name="_117__123Graph_X__200__BPF" localSheetId="18" hidden="1">#REF!</definedName>
    <definedName name="_117__123Graph_X__200__BPF" localSheetId="5" hidden="1">#REF!</definedName>
    <definedName name="_117__123Graph_X__200__BPF" localSheetId="8" hidden="1">#REF!</definedName>
    <definedName name="_117__123Graph_X__200__BPF" localSheetId="9" hidden="1">#REF!</definedName>
    <definedName name="_117__123Graph_X__200__BPF" localSheetId="10" hidden="1">#REF!</definedName>
    <definedName name="_117__123Graph_X__200__BPF" localSheetId="21" hidden="1">#REF!</definedName>
    <definedName name="_117__123Graph_X__200__BPF" hidden="1">#REF!</definedName>
    <definedName name="_118__123Graph_X__200__D50" localSheetId="18" hidden="1">#REF!</definedName>
    <definedName name="_118__123Graph_X__200__D50" localSheetId="5" hidden="1">#REF!</definedName>
    <definedName name="_118__123Graph_X__200__D50" localSheetId="8" hidden="1">#REF!</definedName>
    <definedName name="_118__123Graph_X__200__D50" localSheetId="9" hidden="1">#REF!</definedName>
    <definedName name="_118__123Graph_X__200__D50" localSheetId="10" hidden="1">#REF!</definedName>
    <definedName name="_118__123Graph_X__200__D50" localSheetId="21" hidden="1">#REF!</definedName>
    <definedName name="_118__123Graph_X__200__D50" hidden="1">#REF!</definedName>
    <definedName name="_119__123Graph_XEFICIENCIA_1" localSheetId="18" hidden="1">#REF!</definedName>
    <definedName name="_119__123Graph_XEFICIENCIA_1" localSheetId="5" hidden="1">#REF!</definedName>
    <definedName name="_119__123Graph_XEFICIENCIA_1" localSheetId="8" hidden="1">#REF!</definedName>
    <definedName name="_119__123Graph_XEFICIENCIA_1" localSheetId="9" hidden="1">#REF!</definedName>
    <definedName name="_119__123Graph_XEFICIENCIA_1" localSheetId="10" hidden="1">#REF!</definedName>
    <definedName name="_119__123Graph_XEFICIENCIA_1" localSheetId="21" hidden="1">#REF!</definedName>
    <definedName name="_119__123Graph_XEFICIENCIA_1" hidden="1">#REF!</definedName>
    <definedName name="_11ING_C2">#N/A</definedName>
    <definedName name="_12" hidden="1">#REF!</definedName>
    <definedName name="_12______123Graph_C__200__BPF" localSheetId="18" hidden="1">#REF!</definedName>
    <definedName name="_12______123Graph_C__200__BPF" localSheetId="5" hidden="1">#REF!</definedName>
    <definedName name="_12______123Graph_C__200__BPF" localSheetId="8" hidden="1">#REF!</definedName>
    <definedName name="_12______123Graph_C__200__BPF" localSheetId="9" hidden="1">#REF!</definedName>
    <definedName name="_12______123Graph_C__200__BPF" localSheetId="10" hidden="1">#REF!</definedName>
    <definedName name="_12______123Graph_C__200__BPF" localSheetId="14" hidden="1">#REF!</definedName>
    <definedName name="_12______123Graph_C__200__BPF" localSheetId="21" hidden="1">#REF!</definedName>
    <definedName name="_12______123Graph_C__200__BPF" hidden="1">#REF!</definedName>
    <definedName name="_12_____123Graph_D__200__BPF" localSheetId="18" hidden="1">#REF!</definedName>
    <definedName name="_12_____123Graph_D__200__BPF" localSheetId="5" hidden="1">#REF!</definedName>
    <definedName name="_12_____123Graph_D__200__BPF" localSheetId="8" hidden="1">#REF!</definedName>
    <definedName name="_12_____123Graph_D__200__BPF" localSheetId="9" hidden="1">#REF!</definedName>
    <definedName name="_12_____123Graph_D__200__BPF" localSheetId="10" hidden="1">#REF!</definedName>
    <definedName name="_12_____123Graph_D__200__BPF" hidden="1">#REF!</definedName>
    <definedName name="_12____123Graph_D__200__BPF" localSheetId="1" hidden="1">#REF!</definedName>
    <definedName name="_12____123Graph_D__200__BPF" localSheetId="18" hidden="1">#REF!</definedName>
    <definedName name="_12____123Graph_D__200__BPF" localSheetId="4" hidden="1">#REF!</definedName>
    <definedName name="_12____123Graph_D__200__BPF" localSheetId="5" hidden="1">#REF!</definedName>
    <definedName name="_12____123Graph_D__200__BPF" localSheetId="8" hidden="1">#REF!</definedName>
    <definedName name="_12____123Graph_D__200__BPF" localSheetId="9" hidden="1">#REF!</definedName>
    <definedName name="_12____123Graph_D__200__BPF" localSheetId="10" hidden="1">#REF!</definedName>
    <definedName name="_12____123Graph_D__200__BPF" localSheetId="16" hidden="1">#REF!</definedName>
    <definedName name="_12____123Graph_D__200__BPF" localSheetId="14" hidden="1">#REF!</definedName>
    <definedName name="_12____123Graph_D__200__BPF" localSheetId="21" hidden="1">#REF!</definedName>
    <definedName name="_12____123Graph_D__200__BPF" localSheetId="20" hidden="1">#REF!</definedName>
    <definedName name="_12____123Graph_D__200__BPF" hidden="1">#REF!</definedName>
    <definedName name="_12____123Graph_XMES_EP" hidden="1">#REF!</definedName>
    <definedName name="_12___123Graph_BGRANULOMETRIA_1" hidden="1">#REF!</definedName>
    <definedName name="_12___123Graph_D__200__BPF" localSheetId="18" hidden="1">#REF!</definedName>
    <definedName name="_12___123Graph_D__200__BPF" localSheetId="5" hidden="1">#REF!</definedName>
    <definedName name="_12___123Graph_D__200__BPF" localSheetId="8" hidden="1">#REF!</definedName>
    <definedName name="_12___123Graph_D__200__BPF" localSheetId="9" hidden="1">#REF!</definedName>
    <definedName name="_12___123Graph_D__200__BPF" localSheetId="10" hidden="1">#REF!</definedName>
    <definedName name="_12___123Graph_D__200__BPF" localSheetId="16" hidden="1">#REF!</definedName>
    <definedName name="_12___123Graph_D__200__BPF" localSheetId="20" hidden="1">#REF!</definedName>
    <definedName name="_12___123Graph_D__200__BPF" hidden="1">#REF!</definedName>
    <definedName name="_12__123Graph_ACHART_13" hidden="1">#REF!</definedName>
    <definedName name="_12__123Graph_AChart_1A" localSheetId="18" hidden="1">'[19]Attach 4-18'!#REF!</definedName>
    <definedName name="_12__123Graph_AChart_1A" localSheetId="5" hidden="1">'[19]Attach 4-18'!#REF!</definedName>
    <definedName name="_12__123Graph_AChart_1A" localSheetId="8" hidden="1">'[19]Attach 4-18'!#REF!</definedName>
    <definedName name="_12__123Graph_AChart_1A" localSheetId="9" hidden="1">#REF!</definedName>
    <definedName name="_12__123Graph_AChart_1A" localSheetId="10" hidden="1">#REF!</definedName>
    <definedName name="_12__123Graph_AChart_1A" localSheetId="16" hidden="1">'[19]Attach 4-18'!#REF!</definedName>
    <definedName name="_12__123Graph_AChart_1A" localSheetId="20" hidden="1">'[19]Attach 4-18'!#REF!</definedName>
    <definedName name="_12__123Graph_AChart_1A" hidden="1">'[19]Attach 4-18'!#REF!</definedName>
    <definedName name="_12__123Graph_ACHART_2" hidden="1">#REF!</definedName>
    <definedName name="_12__123Graph_AGRANULOMETRIA_1" localSheetId="18" hidden="1">#REF!</definedName>
    <definedName name="_12__123Graph_AGRANULOMETRIA_1" localSheetId="5" hidden="1">#REF!</definedName>
    <definedName name="_12__123Graph_AGRANULOMETRIA_1" localSheetId="8" hidden="1">#REF!</definedName>
    <definedName name="_12__123Graph_AGRANULOMETRIA_1" localSheetId="9" hidden="1">#REF!</definedName>
    <definedName name="_12__123Graph_AGRANULOMETRIA_1" localSheetId="10" hidden="1">#REF!</definedName>
    <definedName name="_12__123Graph_AGRANULOMETRIA_1" localSheetId="16" hidden="1">#REF!</definedName>
    <definedName name="_12__123Graph_AGRANULOMETRIA_1" localSheetId="20" hidden="1">#REF!</definedName>
    <definedName name="_12__123Graph_AGRANULOMETRIA_1" hidden="1">#REF!</definedName>
    <definedName name="_12__123Graph_B__200__BPF" localSheetId="18" hidden="1">#REF!</definedName>
    <definedName name="_12__123Graph_B__200__BPF" localSheetId="5" hidden="1">#REF!</definedName>
    <definedName name="_12__123Graph_B__200__BPF" localSheetId="8" hidden="1">#REF!</definedName>
    <definedName name="_12__123Graph_B__200__BPF" localSheetId="9" hidden="1">#REF!</definedName>
    <definedName name="_12__123Graph_B__200__BPF" localSheetId="10" hidden="1">#REF!</definedName>
    <definedName name="_12__123Graph_B__200__BPF" localSheetId="16" hidden="1">#REF!</definedName>
    <definedName name="_12__123Graph_B__200__BPF" localSheetId="20" hidden="1">#REF!</definedName>
    <definedName name="_12__123Graph_B__200__BPF" hidden="1">#REF!</definedName>
    <definedName name="_12__123Graph_B__200__D50" hidden="1">#REF!</definedName>
    <definedName name="_12__123Graph_BChart_1A" localSheetId="1" hidden="1">'[20]Attach 4-18'!#REF!</definedName>
    <definedName name="_12__123Graph_BChart_1A" localSheetId="18" hidden="1">#REF!</definedName>
    <definedName name="_12__123Graph_BChart_1A" localSheetId="4" hidden="1">'[20]Attach 4-18'!#REF!</definedName>
    <definedName name="_12__123Graph_BChart_1A" localSheetId="5" hidden="1">'[20]Attach 4-18'!#REF!</definedName>
    <definedName name="_12__123Graph_BChart_1A" localSheetId="8" hidden="1">'[20]Attach 4-18'!#REF!</definedName>
    <definedName name="_12__123Graph_BChart_1A" localSheetId="9" hidden="1">#REF!</definedName>
    <definedName name="_12__123Graph_BChart_1A" localSheetId="10" hidden="1">#REF!</definedName>
    <definedName name="_12__123Graph_BChart_1A" localSheetId="16" hidden="1">'[20]Attach 4-18'!#REF!</definedName>
    <definedName name="_12__123Graph_BChart_1A" localSheetId="20" hidden="1">'[20]Attach 4-18'!#REF!</definedName>
    <definedName name="_12__123Graph_BChart_1A" hidden="1">#REF!</definedName>
    <definedName name="_12__123Graph_BEFICIENCIA_1" localSheetId="18" hidden="1">#REF!</definedName>
    <definedName name="_12__123Graph_BEFICIENCIA_1" localSheetId="5" hidden="1">#REF!</definedName>
    <definedName name="_12__123Graph_BEFICIENCIA_1" localSheetId="8" hidden="1">#REF!</definedName>
    <definedName name="_12__123Graph_BEFICIENCIA_1" localSheetId="9" hidden="1">#REF!</definedName>
    <definedName name="_12__123Graph_BEFICIENCIA_1" localSheetId="10" hidden="1">#REF!</definedName>
    <definedName name="_12__123Graph_BEFICIENCIA_1" hidden="1">#REF!</definedName>
    <definedName name="_12__123Graph_BGRAFICO_1" hidden="1">'[21]PRUEB. FLOT.'!$L$58:$L$62</definedName>
    <definedName name="_12__123Graph_BGRAFICO_14" hidden="1">#REF!</definedName>
    <definedName name="_12__123Graph_BGRANULOMETRIA_1" hidden="1">#REF!</definedName>
    <definedName name="_12__123Graph_C__200__D50" localSheetId="1" hidden="1">#REF!</definedName>
    <definedName name="_12__123Graph_C__200__D50" localSheetId="18" hidden="1">#REF!</definedName>
    <definedName name="_12__123Graph_C__200__D50" localSheetId="4" hidden="1">#REF!</definedName>
    <definedName name="_12__123Graph_C__200__D50" localSheetId="5" hidden="1">#REF!</definedName>
    <definedName name="_12__123Graph_C__200__D50" localSheetId="8" hidden="1">#REF!</definedName>
    <definedName name="_12__123Graph_C__200__D50" localSheetId="9" hidden="1">#REF!</definedName>
    <definedName name="_12__123Graph_C__200__D50" localSheetId="10" hidden="1">#REF!</definedName>
    <definedName name="_12__123Graph_C__200__D50" localSheetId="16" hidden="1">#REF!</definedName>
    <definedName name="_12__123Graph_C__200__D50" localSheetId="20" hidden="1">#REF!</definedName>
    <definedName name="_12__123Graph_C__200__D50" hidden="1">#REF!</definedName>
    <definedName name="_12__123Graph_CChart_1A" localSheetId="18" hidden="1">'[22]Attach 4-18'!#REF!</definedName>
    <definedName name="_12__123Graph_CChart_1A" localSheetId="5" hidden="1">'[22]Attach 4-18'!#REF!</definedName>
    <definedName name="_12__123Graph_CChart_1A" localSheetId="8" hidden="1">'[22]Attach 4-18'!#REF!</definedName>
    <definedName name="_12__123Graph_CChart_1A" localSheetId="9" hidden="1">#REF!</definedName>
    <definedName name="_12__123Graph_CChart_1A" localSheetId="10" hidden="1">#REF!</definedName>
    <definedName name="_12__123Graph_CChart_1A" localSheetId="14" hidden="1">'[22]Attach 4-18'!#REF!</definedName>
    <definedName name="_12__123Graph_CChart_1A" localSheetId="21" hidden="1">'[22]Attach 4-18'!#REF!</definedName>
    <definedName name="_12__123Graph_CChart_1A" hidden="1">'[22]Attach 4-18'!#REF!</definedName>
    <definedName name="_12__123Graph_D__200__BPF" localSheetId="1" hidden="1">#REF!</definedName>
    <definedName name="_12__123Graph_D__200__BPF" localSheetId="18" hidden="1">#REF!</definedName>
    <definedName name="_12__123Graph_D__200__BPF" localSheetId="4" hidden="1">#REF!</definedName>
    <definedName name="_12__123Graph_D__200__BPF" localSheetId="5" hidden="1">#REF!</definedName>
    <definedName name="_12__123Graph_D__200__BPF" localSheetId="8" hidden="1">#REF!</definedName>
    <definedName name="_12__123Graph_D__200__BPF" localSheetId="13" hidden="1">#REF!</definedName>
    <definedName name="_12__123Graph_D__200__BPF" localSheetId="9" hidden="1">#REF!</definedName>
    <definedName name="_12__123Graph_D__200__BPF" localSheetId="10" hidden="1">#REF!</definedName>
    <definedName name="_12__123Graph_D__200__BPF" localSheetId="16" hidden="1">#REF!</definedName>
    <definedName name="_12__123Graph_D__200__BPF" localSheetId="14" hidden="1">#REF!</definedName>
    <definedName name="_12__123Graph_D__200__BPF" localSheetId="21" hidden="1">#REF!</definedName>
    <definedName name="_12__123Graph_D__200__BPF" localSheetId="20" hidden="1">#REF!</definedName>
    <definedName name="_12__123Graph_D__200__BPF" hidden="1">#REF!</definedName>
    <definedName name="_12__123Graph_FChart_1A" localSheetId="18" hidden="1">'[16]Attach 4-18'!#REF!</definedName>
    <definedName name="_12__123Graph_FChart_1A" localSheetId="5" hidden="1">'[16]Attach 4-18'!#REF!</definedName>
    <definedName name="_12__123Graph_FChart_1A" localSheetId="8" hidden="1">'[16]Attach 4-18'!#REF!</definedName>
    <definedName name="_12__123Graph_FChart_1A" localSheetId="9" hidden="1">#REF!</definedName>
    <definedName name="_12__123Graph_FChart_1A" localSheetId="10" hidden="1">#REF!</definedName>
    <definedName name="_12__123Graph_FChart_1A" localSheetId="16" hidden="1">'[16]Attach 4-18'!#REF!</definedName>
    <definedName name="_12__123Graph_FChart_1A" localSheetId="20" hidden="1">'[16]Attach 4-18'!#REF!</definedName>
    <definedName name="_12__123Graph_FChart_1A" hidden="1">'[16]Attach 4-18'!#REF!</definedName>
    <definedName name="_12__123Graph_XENER_MEP" localSheetId="9" hidden="1">#REF!</definedName>
    <definedName name="_12__123Graph_XENER_MEP" localSheetId="10" hidden="1">#REF!</definedName>
    <definedName name="_12__123Graph_XENER_MEP" hidden="1">[4]Molin2003!$A$11:$A$15</definedName>
    <definedName name="_12__123Graph_XGRAFICO_3" localSheetId="9" hidden="1">#REF!</definedName>
    <definedName name="_12__123Graph_XGRAFICO_3" localSheetId="10" hidden="1">#REF!</definedName>
    <definedName name="_12__123Graph_XGRAFICO_3" hidden="1">[18]CONSOCOS99!$C$85:$C$91</definedName>
    <definedName name="_12__123Graph_XMES_EP" localSheetId="18" hidden="1">#REF!</definedName>
    <definedName name="_12__123Graph_XMES_EP" localSheetId="5" hidden="1">#REF!</definedName>
    <definedName name="_12__123Graph_XMES_EP" localSheetId="8" hidden="1">#REF!</definedName>
    <definedName name="_12__123Graph_XMES_EP" localSheetId="9" hidden="1">#REF!</definedName>
    <definedName name="_12__123Graph_XMES_EP" localSheetId="10" hidden="1">#REF!</definedName>
    <definedName name="_12__123Graph_XMES_EP" hidden="1">#REF!</definedName>
    <definedName name="_120__123Graph_XGRANULOMETRIA_1" localSheetId="18" hidden="1">#REF!</definedName>
    <definedName name="_120__123Graph_XGRANULOMETRIA_1" localSheetId="5" hidden="1">#REF!</definedName>
    <definedName name="_120__123Graph_XGRANULOMETRIA_1" localSheetId="8" hidden="1">#REF!</definedName>
    <definedName name="_120__123Graph_XGRANULOMETRIA_1" localSheetId="9" hidden="1">#REF!</definedName>
    <definedName name="_120__123Graph_XGRANULOMETRIA_1" localSheetId="10" hidden="1">#REF!</definedName>
    <definedName name="_120__123Graph_XGRANULOMETRIA_1" localSheetId="14" hidden="1">#REF!</definedName>
    <definedName name="_120__123Graph_XGRANULOMETRIA_1" localSheetId="21" hidden="1">#REF!</definedName>
    <definedName name="_120__123Graph_XGRANULOMETRIA_1" hidden="1">#REF!</definedName>
    <definedName name="_122__123Graph_BGRAFICO_5" hidden="1">#REF!</definedName>
    <definedName name="_123G" hidden="1">#REF!</definedName>
    <definedName name="_123Graph_AChart1" hidden="1">#REF!</definedName>
    <definedName name="_123Graph_AGOSTO" hidden="1">#REF!</definedName>
    <definedName name="_123GRPH_B" hidden="1">#REF!</definedName>
    <definedName name="_124" hidden="1">'[23]Fig 4-14'!$E$48:$X$48</definedName>
    <definedName name="_124__123Graph_D__200__BPF" hidden="1">#REF!</definedName>
    <definedName name="_128__123Graph_BGRAFICO_6" hidden="1">#REF!</definedName>
    <definedName name="_12ING_C3">#N/A</definedName>
    <definedName name="_13______123Graph_C__200__D50" localSheetId="18" hidden="1">#REF!</definedName>
    <definedName name="_13______123Graph_C__200__D50" localSheetId="5" hidden="1">#REF!</definedName>
    <definedName name="_13______123Graph_C__200__D50" localSheetId="8" hidden="1">#REF!</definedName>
    <definedName name="_13______123Graph_C__200__D50" localSheetId="9" hidden="1">#REF!</definedName>
    <definedName name="_13______123Graph_C__200__D50" localSheetId="10" hidden="1">#REF!</definedName>
    <definedName name="_13______123Graph_C__200__D50" localSheetId="14" hidden="1">#REF!</definedName>
    <definedName name="_13______123Graph_C__200__D50" localSheetId="21" hidden="1">#REF!</definedName>
    <definedName name="_13______123Graph_C__200__D50" hidden="1">#REF!</definedName>
    <definedName name="_13_____123Graph_D__200__D50" localSheetId="18" hidden="1">#REF!</definedName>
    <definedName name="_13_____123Graph_D__200__D50" localSheetId="5" hidden="1">#REF!</definedName>
    <definedName name="_13_____123Graph_D__200__D50" localSheetId="8" hidden="1">#REF!</definedName>
    <definedName name="_13_____123Graph_D__200__D50" localSheetId="9" hidden="1">#REF!</definedName>
    <definedName name="_13_____123Graph_D__200__D50" localSheetId="10" hidden="1">#REF!</definedName>
    <definedName name="_13_____123Graph_D__200__D50" hidden="1">#REF!</definedName>
    <definedName name="_13____123Graph_D__200__D50" localSheetId="1" hidden="1">#REF!</definedName>
    <definedName name="_13____123Graph_D__200__D50" localSheetId="18" hidden="1">#REF!</definedName>
    <definedName name="_13____123Graph_D__200__D50" localSheetId="4" hidden="1">#REF!</definedName>
    <definedName name="_13____123Graph_D__200__D50" localSheetId="5" hidden="1">#REF!</definedName>
    <definedName name="_13____123Graph_D__200__D50" localSheetId="8" hidden="1">#REF!</definedName>
    <definedName name="_13____123Graph_D__200__D50" localSheetId="9" hidden="1">#REF!</definedName>
    <definedName name="_13____123Graph_D__200__D50" localSheetId="10" hidden="1">#REF!</definedName>
    <definedName name="_13____123Graph_D__200__D50" localSheetId="16" hidden="1">#REF!</definedName>
    <definedName name="_13____123Graph_D__200__D50" localSheetId="14" hidden="1">#REF!</definedName>
    <definedName name="_13____123Graph_D__200__D50" localSheetId="21" hidden="1">#REF!</definedName>
    <definedName name="_13____123Graph_D__200__D50" localSheetId="20" hidden="1">#REF!</definedName>
    <definedName name="_13____123Graph_D__200__D50" hidden="1">#REF!</definedName>
    <definedName name="_13___123Graph_C__200__BPF" hidden="1">#REF!</definedName>
    <definedName name="_13___123Graph_D__200__D50" localSheetId="18" hidden="1">#REF!</definedName>
    <definedName name="_13___123Graph_D__200__D50" localSheetId="5" hidden="1">#REF!</definedName>
    <definedName name="_13___123Graph_D__200__D50" localSheetId="8" hidden="1">#REF!</definedName>
    <definedName name="_13___123Graph_D__200__D50" localSheetId="9" hidden="1">#REF!</definedName>
    <definedName name="_13___123Graph_D__200__D50" localSheetId="10" hidden="1">#REF!</definedName>
    <definedName name="_13___123Graph_D__200__D50" localSheetId="16" hidden="1">#REF!</definedName>
    <definedName name="_13___123Graph_D__200__D50" localSheetId="20" hidden="1">#REF!</definedName>
    <definedName name="_13___123Graph_D__200__D50" hidden="1">#REF!</definedName>
    <definedName name="_13__123Graph_AChart_2G" hidden="1">#REF!</definedName>
    <definedName name="_13__123Graph_AEFICIENCIA_1" localSheetId="18" hidden="1">#REF!</definedName>
    <definedName name="_13__123Graph_AEFICIENCIA_1" localSheetId="5" hidden="1">#REF!</definedName>
    <definedName name="_13__123Graph_AEFICIENCIA_1" localSheetId="8" hidden="1">#REF!</definedName>
    <definedName name="_13__123Graph_AEFICIENCIA_1" localSheetId="9" hidden="1">#REF!</definedName>
    <definedName name="_13__123Graph_AEFICIENCIA_1" localSheetId="10" hidden="1">#REF!</definedName>
    <definedName name="_13__123Graph_AEFICIENCIA_1" localSheetId="16" hidden="1">#REF!</definedName>
    <definedName name="_13__123Graph_AEFICIENCIA_1" localSheetId="20" hidden="1">#REF!</definedName>
    <definedName name="_13__123Graph_AEFICIENCIA_1" hidden="1">#REF!</definedName>
    <definedName name="_13__123Graph_B__200__BPF" localSheetId="18" hidden="1">#REF!</definedName>
    <definedName name="_13__123Graph_B__200__BPF" localSheetId="5" hidden="1">#REF!</definedName>
    <definedName name="_13__123Graph_B__200__BPF" localSheetId="8" hidden="1">#REF!</definedName>
    <definedName name="_13__123Graph_B__200__BPF" localSheetId="16" hidden="1">#REF!</definedName>
    <definedName name="_13__123Graph_B__200__BPF" localSheetId="20" hidden="1">#REF!</definedName>
    <definedName name="_13__123Graph_B__200__BPF" hidden="1">#REF!</definedName>
    <definedName name="_13__123Graph_B__200__D50" localSheetId="18" hidden="1">#REF!</definedName>
    <definedName name="_13__123Graph_B__200__D50" localSheetId="5" hidden="1">#REF!</definedName>
    <definedName name="_13__123Graph_B__200__D50" localSheetId="8" hidden="1">#REF!</definedName>
    <definedName name="_13__123Graph_B__200__D50" localSheetId="9" hidden="1">#REF!</definedName>
    <definedName name="_13__123Graph_B__200__D50" localSheetId="10" hidden="1">#REF!</definedName>
    <definedName name="_13__123Graph_B__200__D50" localSheetId="16" hidden="1">#REF!</definedName>
    <definedName name="_13__123Graph_B__200__D50" localSheetId="20" hidden="1">#REF!</definedName>
    <definedName name="_13__123Graph_B__200__D50" hidden="1">#REF!</definedName>
    <definedName name="_13__123Graph_BEFICIENCIA_1" localSheetId="1" hidden="1">#REF!</definedName>
    <definedName name="_13__123Graph_BEFICIENCIA_1" localSheetId="18" hidden="1">#REF!</definedName>
    <definedName name="_13__123Graph_BEFICIENCIA_1" localSheetId="4" hidden="1">#REF!</definedName>
    <definedName name="_13__123Graph_BEFICIENCIA_1" localSheetId="5" hidden="1">#REF!</definedName>
    <definedName name="_13__123Graph_BEFICIENCIA_1" localSheetId="8" hidden="1">#REF!</definedName>
    <definedName name="_13__123Graph_BEFICIENCIA_1" localSheetId="9" hidden="1">#REF!</definedName>
    <definedName name="_13__123Graph_BEFICIENCIA_1" localSheetId="10" hidden="1">#REF!</definedName>
    <definedName name="_13__123Graph_BEFICIENCIA_1" localSheetId="16" hidden="1">#REF!</definedName>
    <definedName name="_13__123Graph_BEFICIENCIA_1" localSheetId="20" hidden="1">#REF!</definedName>
    <definedName name="_13__123Graph_BEFICIENCIA_1" hidden="1">#REF!</definedName>
    <definedName name="_13__123Graph_BGRAFICO_14" hidden="1">'[15]REC. SALV.'!$C$3:$C$14</definedName>
    <definedName name="_13__123Graph_BGRAFICO_2" localSheetId="18" hidden="1">#REF!</definedName>
    <definedName name="_13__123Graph_BGRAFICO_2" localSheetId="5" hidden="1">#REF!</definedName>
    <definedName name="_13__123Graph_BGRAFICO_2" localSheetId="8" hidden="1">#REF!</definedName>
    <definedName name="_13__123Graph_BGRAFICO_2" localSheetId="9" hidden="1">#REF!</definedName>
    <definedName name="_13__123Graph_BGRAFICO_2" localSheetId="10" hidden="1">#REF!</definedName>
    <definedName name="_13__123Graph_BGRAFICO_2" hidden="1">#REF!</definedName>
    <definedName name="_13__123Graph_C__200__BPF" hidden="1">#REF!</definedName>
    <definedName name="_13__123Graph_CChart_1A" localSheetId="1" hidden="1">'[20]Attach 4-18'!#REF!</definedName>
    <definedName name="_13__123Graph_CChart_1A" localSheetId="18" hidden="1">#REF!</definedName>
    <definedName name="_13__123Graph_CChart_1A" localSheetId="4" hidden="1">'[20]Attach 4-18'!#REF!</definedName>
    <definedName name="_13__123Graph_CChart_1A" localSheetId="5" hidden="1">'[20]Attach 4-18'!#REF!</definedName>
    <definedName name="_13__123Graph_CChart_1A" localSheetId="8" hidden="1">'[20]Attach 4-18'!#REF!</definedName>
    <definedName name="_13__123Graph_CChart_1A" localSheetId="9" hidden="1">#REF!</definedName>
    <definedName name="_13__123Graph_CChart_1A" localSheetId="10" hidden="1">#REF!</definedName>
    <definedName name="_13__123Graph_CChart_1A" localSheetId="16" hidden="1">'[20]Attach 4-18'!#REF!</definedName>
    <definedName name="_13__123Graph_CChart_1A" localSheetId="20" hidden="1">'[20]Attach 4-18'!#REF!</definedName>
    <definedName name="_13__123Graph_CChart_1A" hidden="1">#REF!</definedName>
    <definedName name="_13__123Graph_D__200__D50" localSheetId="1" hidden="1">#REF!</definedName>
    <definedName name="_13__123Graph_D__200__D50" localSheetId="18" hidden="1">#REF!</definedName>
    <definedName name="_13__123Graph_D__200__D50" localSheetId="4" hidden="1">#REF!</definedName>
    <definedName name="_13__123Graph_D__200__D50" localSheetId="5" hidden="1">#REF!</definedName>
    <definedName name="_13__123Graph_D__200__D50" localSheetId="8" hidden="1">#REF!</definedName>
    <definedName name="_13__123Graph_D__200__D50" localSheetId="9" hidden="1">#REF!</definedName>
    <definedName name="_13__123Graph_D__200__D50" localSheetId="10" hidden="1">#REF!</definedName>
    <definedName name="_13__123Graph_D__200__D50" localSheetId="16" hidden="1">#REF!</definedName>
    <definedName name="_13__123Graph_D__200__D50" localSheetId="14" hidden="1">#REF!</definedName>
    <definedName name="_13__123Graph_D__200__D50" localSheetId="21" hidden="1">#REF!</definedName>
    <definedName name="_13__123Graph_D__200__D50" localSheetId="20" hidden="1">#REF!</definedName>
    <definedName name="_13__123Graph_D__200__D50" hidden="1">#REF!</definedName>
    <definedName name="_131__123Graph_D__200__D50" hidden="1">#REF!</definedName>
    <definedName name="_134__123Graph_BGRAFICO_8" hidden="1">#REF!</definedName>
    <definedName name="_135__123Graph_CGRAFICO_1" hidden="1">#REF!</definedName>
    <definedName name="_136__123Graph_CGRAFICO_12" hidden="1">#REF!</definedName>
    <definedName name="_137__123Graph_CGRAFICO_15" hidden="1">#REF!</definedName>
    <definedName name="_138__123Graph_CGRAFICO_17" hidden="1">#REF!</definedName>
    <definedName name="_138__123Graph_E__200__BPF" hidden="1">#REF!</definedName>
    <definedName name="_13ING_C4">#N/A</definedName>
    <definedName name="_14______123Graph_CGRANULOMETRIA_1" localSheetId="18" hidden="1">#REF!</definedName>
    <definedName name="_14______123Graph_CGRANULOMETRIA_1" localSheetId="5" hidden="1">#REF!</definedName>
    <definedName name="_14______123Graph_CGRANULOMETRIA_1" localSheetId="8" hidden="1">#REF!</definedName>
    <definedName name="_14______123Graph_CGRANULOMETRIA_1" localSheetId="9" hidden="1">#REF!</definedName>
    <definedName name="_14______123Graph_CGRANULOMETRIA_1" localSheetId="10" hidden="1">#REF!</definedName>
    <definedName name="_14______123Graph_CGRANULOMETRIA_1" localSheetId="14" hidden="1">#REF!</definedName>
    <definedName name="_14______123Graph_CGRANULOMETRIA_1" localSheetId="21" hidden="1">#REF!</definedName>
    <definedName name="_14______123Graph_CGRANULOMETRIA_1" hidden="1">#REF!</definedName>
    <definedName name="_14_____123Graph_E__200__BPF" localSheetId="18" hidden="1">#REF!</definedName>
    <definedName name="_14_____123Graph_E__200__BPF" localSheetId="5" hidden="1">#REF!</definedName>
    <definedName name="_14_____123Graph_E__200__BPF" localSheetId="8" hidden="1">#REF!</definedName>
    <definedName name="_14_____123Graph_E__200__BPF" localSheetId="9" hidden="1">#REF!</definedName>
    <definedName name="_14_____123Graph_E__200__BPF" localSheetId="10" hidden="1">#REF!</definedName>
    <definedName name="_14_____123Graph_E__200__BPF" hidden="1">#REF!</definedName>
    <definedName name="_14____123Graph_E__200__BPF" localSheetId="1" hidden="1">#REF!</definedName>
    <definedName name="_14____123Graph_E__200__BPF" localSheetId="18" hidden="1">#REF!</definedName>
    <definedName name="_14____123Graph_E__200__BPF" localSheetId="4" hidden="1">#REF!</definedName>
    <definedName name="_14____123Graph_E__200__BPF" localSheetId="5" hidden="1">#REF!</definedName>
    <definedName name="_14____123Graph_E__200__BPF" localSheetId="8" hidden="1">#REF!</definedName>
    <definedName name="_14____123Graph_E__200__BPF" localSheetId="9" hidden="1">#REF!</definedName>
    <definedName name="_14____123Graph_E__200__BPF" localSheetId="10" hidden="1">#REF!</definedName>
    <definedName name="_14____123Graph_E__200__BPF" localSheetId="16" hidden="1">#REF!</definedName>
    <definedName name="_14____123Graph_E__200__BPF" localSheetId="14" hidden="1">#REF!</definedName>
    <definedName name="_14____123Graph_E__200__BPF" localSheetId="21" hidden="1">#REF!</definedName>
    <definedName name="_14____123Graph_E__200__BPF" localSheetId="20" hidden="1">#REF!</definedName>
    <definedName name="_14____123Graph_E__200__BPF" hidden="1">#REF!</definedName>
    <definedName name="_14___123Graph_C__200__D50" hidden="1">#REF!</definedName>
    <definedName name="_14___123Graph_E__200__BPF" localSheetId="18" hidden="1">#REF!</definedName>
    <definedName name="_14___123Graph_E__200__BPF" localSheetId="5" hidden="1">#REF!</definedName>
    <definedName name="_14___123Graph_E__200__BPF" localSheetId="8" hidden="1">#REF!</definedName>
    <definedName name="_14___123Graph_E__200__BPF" localSheetId="9" hidden="1">#REF!</definedName>
    <definedName name="_14___123Graph_E__200__BPF" localSheetId="10" hidden="1">#REF!</definedName>
    <definedName name="_14___123Graph_E__200__BPF" localSheetId="16" hidden="1">#REF!</definedName>
    <definedName name="_14___123Graph_E__200__BPF" localSheetId="20" hidden="1">#REF!</definedName>
    <definedName name="_14___123Graph_E__200__BPF" hidden="1">#REF!</definedName>
    <definedName name="_14__123Graph_ACHART_14" hidden="1">#REF!</definedName>
    <definedName name="_14__123Graph_ACHART_3" hidden="1">#REF!</definedName>
    <definedName name="_14__123Graph_AGRANULOMETRIA_1" localSheetId="18" hidden="1">#REF!</definedName>
    <definedName name="_14__123Graph_AGRANULOMETRIA_1" localSheetId="5" hidden="1">#REF!</definedName>
    <definedName name="_14__123Graph_AGRANULOMETRIA_1" localSheetId="8" hidden="1">#REF!</definedName>
    <definedName name="_14__123Graph_AGRANULOMETRIA_1" localSheetId="9" hidden="1">#REF!</definedName>
    <definedName name="_14__123Graph_AGRANULOMETRIA_1" localSheetId="10" hidden="1">#REF!</definedName>
    <definedName name="_14__123Graph_AGRANULOMETRIA_1" localSheetId="16" hidden="1">#REF!</definedName>
    <definedName name="_14__123Graph_AGRANULOMETRIA_1" localSheetId="20" hidden="1">#REF!</definedName>
    <definedName name="_14__123Graph_AGRANULOMETRIA_1" hidden="1">#REF!</definedName>
    <definedName name="_14__123Graph_B__200__BPF" hidden="1">#REF!</definedName>
    <definedName name="_14__123Graph_B__200__D50" localSheetId="18" hidden="1">#REF!</definedName>
    <definedName name="_14__123Graph_B__200__D50" localSheetId="5" hidden="1">#REF!</definedName>
    <definedName name="_14__123Graph_B__200__D50" localSheetId="8" hidden="1">#REF!</definedName>
    <definedName name="_14__123Graph_B__200__D50" localSheetId="16" hidden="1">#REF!</definedName>
    <definedName name="_14__123Graph_B__200__D50" localSheetId="20" hidden="1">#REF!</definedName>
    <definedName name="_14__123Graph_B__200__D50" hidden="1">#REF!</definedName>
    <definedName name="_14__123Graph_BCHART_1" hidden="1">[12]References!$J$176:$AM$176</definedName>
    <definedName name="_14__123Graph_BEFICIENCIA_1" hidden="1">#REF!</definedName>
    <definedName name="_14__123Graph_BGRAFICO_15" localSheetId="9" hidden="1">#REF!</definedName>
    <definedName name="_14__123Graph_BGRAFICO_15" localSheetId="10" hidden="1">#REF!</definedName>
    <definedName name="_14__123Graph_BGRAFICO_15" hidden="1">'[15]REC. SALV.'!$H$3:$H$14</definedName>
    <definedName name="_14__123Graph_BGRANULOMETRIA_1" localSheetId="1" hidden="1">#REF!</definedName>
    <definedName name="_14__123Graph_BGRANULOMETRIA_1" localSheetId="18" hidden="1">#REF!</definedName>
    <definedName name="_14__123Graph_BGRANULOMETRIA_1" localSheetId="4" hidden="1">#REF!</definedName>
    <definedName name="_14__123Graph_BGRANULOMETRIA_1" localSheetId="5" hidden="1">#REF!</definedName>
    <definedName name="_14__123Graph_BGRANULOMETRIA_1" localSheetId="8" hidden="1">#REF!</definedName>
    <definedName name="_14__123Graph_BGRANULOMETRIA_1" localSheetId="9" hidden="1">#REF!</definedName>
    <definedName name="_14__123Graph_BGRANULOMETRIA_1" localSheetId="10" hidden="1">#REF!</definedName>
    <definedName name="_14__123Graph_BGRANULOMETRIA_1" localSheetId="16" hidden="1">#REF!</definedName>
    <definedName name="_14__123Graph_BGRANULOMETRIA_1" localSheetId="20" hidden="1">#REF!</definedName>
    <definedName name="_14__123Graph_BGRANULOMETRIA_1" hidden="1">#REF!</definedName>
    <definedName name="_14__123Graph_C__200__D50" hidden="1">#REF!</definedName>
    <definedName name="_14__123Graph_CGRAFICO_2" localSheetId="18" hidden="1">#REF!</definedName>
    <definedName name="_14__123Graph_CGRAFICO_2" localSheetId="5" hidden="1">#REF!</definedName>
    <definedName name="_14__123Graph_CGRAFICO_2" localSheetId="8" hidden="1">#REF!</definedName>
    <definedName name="_14__123Graph_CGRAFICO_2" localSheetId="9" hidden="1">#REF!</definedName>
    <definedName name="_14__123Graph_CGRAFICO_2" localSheetId="10" hidden="1">#REF!</definedName>
    <definedName name="_14__123Graph_CGRAFICO_2" localSheetId="14" hidden="1">#REF!</definedName>
    <definedName name="_14__123Graph_CGRAFICO_2" localSheetId="21" hidden="1">#REF!</definedName>
    <definedName name="_14__123Graph_CGRAFICO_2" hidden="1">#REF!</definedName>
    <definedName name="_14__123Graph_CGRANULOMETRIA_1" localSheetId="1" hidden="1">#REF!</definedName>
    <definedName name="_14__123Graph_CGRANULOMETRIA_1" localSheetId="18" hidden="1">#REF!</definedName>
    <definedName name="_14__123Graph_CGRANULOMETRIA_1" localSheetId="4" hidden="1">#REF!</definedName>
    <definedName name="_14__123Graph_CGRANULOMETRIA_1" localSheetId="5" hidden="1">#REF!</definedName>
    <definedName name="_14__123Graph_CGRANULOMETRIA_1" localSheetId="8" hidden="1">#REF!</definedName>
    <definedName name="_14__123Graph_CGRANULOMETRIA_1" localSheetId="9" hidden="1">#REF!</definedName>
    <definedName name="_14__123Graph_CGRANULOMETRIA_1" localSheetId="10" hidden="1">#REF!</definedName>
    <definedName name="_14__123Graph_CGRANULOMETRIA_1" localSheetId="16" hidden="1">#REF!</definedName>
    <definedName name="_14__123Graph_CGRANULOMETRIA_1" localSheetId="20" hidden="1">#REF!</definedName>
    <definedName name="_14__123Graph_CGRANULOMETRIA_1" hidden="1">#REF!</definedName>
    <definedName name="_14__123Graph_E__200__BPF" localSheetId="1" hidden="1">#REF!</definedName>
    <definedName name="_14__123Graph_E__200__BPF" localSheetId="18" hidden="1">#REF!</definedName>
    <definedName name="_14__123Graph_E__200__BPF" localSheetId="4" hidden="1">#REF!</definedName>
    <definedName name="_14__123Graph_E__200__BPF" localSheetId="5" hidden="1">#REF!</definedName>
    <definedName name="_14__123Graph_E__200__BPF" localSheetId="8" hidden="1">#REF!</definedName>
    <definedName name="_14__123Graph_E__200__BPF" localSheetId="9" hidden="1">#REF!</definedName>
    <definedName name="_14__123Graph_E__200__BPF" localSheetId="10" hidden="1">#REF!</definedName>
    <definedName name="_14__123Graph_E__200__BPF" localSheetId="16" hidden="1">#REF!</definedName>
    <definedName name="_14__123Graph_E__200__BPF" localSheetId="21" hidden="1">#REF!</definedName>
    <definedName name="_14__123Graph_E__200__BPF" localSheetId="20" hidden="1">#REF!</definedName>
    <definedName name="_14__123Graph_E__200__BPF" hidden="1">#REF!</definedName>
    <definedName name="_14__123Graph_E__201__BPF" hidden="1">#REF!</definedName>
    <definedName name="_14__123Graph_XChart_1A" localSheetId="18" hidden="1">'[16]Attach 4-18'!#REF!</definedName>
    <definedName name="_14__123Graph_XChart_1A" localSheetId="5" hidden="1">'[16]Attach 4-18'!#REF!</definedName>
    <definedName name="_14__123Graph_XChart_1A" localSheetId="8" hidden="1">'[16]Attach 4-18'!#REF!</definedName>
    <definedName name="_14__123Graph_XChart_1A" localSheetId="9" hidden="1">#REF!</definedName>
    <definedName name="_14__123Graph_XChart_1A" localSheetId="10" hidden="1">#REF!</definedName>
    <definedName name="_14__123Graph_XChart_1A" localSheetId="16" hidden="1">'[16]Attach 4-18'!#REF!</definedName>
    <definedName name="_14__123Graph_XChart_1A" localSheetId="20" hidden="1">'[16]Attach 4-18'!#REF!</definedName>
    <definedName name="_14__123Graph_XChart_1A" hidden="1">'[16]Attach 4-18'!#REF!</definedName>
    <definedName name="_14__123Graph_XGRAFICO_1" localSheetId="18" hidden="1">#REF!</definedName>
    <definedName name="_14__123Graph_XGRAFICO_1" localSheetId="5" hidden="1">#REF!</definedName>
    <definedName name="_14__123Graph_XGRAFICO_1" localSheetId="8" hidden="1">#REF!</definedName>
    <definedName name="_14__123Graph_XGRAFICO_1" localSheetId="9" hidden="1">#REF!</definedName>
    <definedName name="_14__123Graph_XGRAFICO_1" localSheetId="10" hidden="1">#REF!</definedName>
    <definedName name="_14__123Graph_XGRAFICO_1" localSheetId="16" hidden="1">#REF!</definedName>
    <definedName name="_14__123Graph_XGRAFICO_1" localSheetId="20" hidden="1">#REF!</definedName>
    <definedName name="_14__123Graph_XGRAFICO_1" hidden="1">#REF!</definedName>
    <definedName name="_144__123Graph_CGRAFICO_2" hidden="1">#REF!</definedName>
    <definedName name="_145__123Graph_CGRAFICO_21" hidden="1">#REF!</definedName>
    <definedName name="_145__123Graph_E__200__D50" hidden="1">#REF!</definedName>
    <definedName name="_146__123Graph_CGRAFICO_25" hidden="1">#REF!</definedName>
    <definedName name="_14ING_D1">#N/A</definedName>
    <definedName name="_15______123Graph_D__200__BPF" localSheetId="18" hidden="1">#REF!</definedName>
    <definedName name="_15______123Graph_D__200__BPF" localSheetId="5" hidden="1">#REF!</definedName>
    <definedName name="_15______123Graph_D__200__BPF" localSheetId="8" hidden="1">#REF!</definedName>
    <definedName name="_15______123Graph_D__200__BPF" localSheetId="9" hidden="1">#REF!</definedName>
    <definedName name="_15______123Graph_D__200__BPF" localSheetId="10" hidden="1">#REF!</definedName>
    <definedName name="_15______123Graph_D__200__BPF" localSheetId="14" hidden="1">#REF!</definedName>
    <definedName name="_15______123Graph_D__200__BPF" localSheetId="21" hidden="1">#REF!</definedName>
    <definedName name="_15______123Graph_D__200__BPF" hidden="1">#REF!</definedName>
    <definedName name="_15_____123Graph_E__200__D50" localSheetId="18" hidden="1">#REF!</definedName>
    <definedName name="_15_____123Graph_E__200__D50" localSheetId="5" hidden="1">#REF!</definedName>
    <definedName name="_15_____123Graph_E__200__D50" localSheetId="8" hidden="1">#REF!</definedName>
    <definedName name="_15_____123Graph_E__200__D50" localSheetId="9" hidden="1">#REF!</definedName>
    <definedName name="_15_____123Graph_E__200__D50" localSheetId="10" hidden="1">#REF!</definedName>
    <definedName name="_15_____123Graph_E__200__D50" hidden="1">#REF!</definedName>
    <definedName name="_15____123Graph_E__200__D50" localSheetId="1" hidden="1">#REF!</definedName>
    <definedName name="_15____123Graph_E__200__D50" localSheetId="18" hidden="1">#REF!</definedName>
    <definedName name="_15____123Graph_E__200__D50" localSheetId="4" hidden="1">#REF!</definedName>
    <definedName name="_15____123Graph_E__200__D50" localSheetId="5" hidden="1">#REF!</definedName>
    <definedName name="_15____123Graph_E__200__D50" localSheetId="8" hidden="1">#REF!</definedName>
    <definedName name="_15____123Graph_E__200__D50" localSheetId="9" hidden="1">#REF!</definedName>
    <definedName name="_15____123Graph_E__200__D50" localSheetId="10" hidden="1">#REF!</definedName>
    <definedName name="_15____123Graph_E__200__D50" localSheetId="16" hidden="1">#REF!</definedName>
    <definedName name="_15____123Graph_E__200__D50" localSheetId="14" hidden="1">#REF!</definedName>
    <definedName name="_15____123Graph_E__200__D50" localSheetId="21" hidden="1">#REF!</definedName>
    <definedName name="_15____123Graph_E__200__D50" localSheetId="20" hidden="1">#REF!</definedName>
    <definedName name="_15____123Graph_E__200__D50" hidden="1">#REF!</definedName>
    <definedName name="_15____123Graph_XNET_ACUM" hidden="1">#REF!</definedName>
    <definedName name="_15___123Graph_CGRAFICO_2" hidden="1">#REF!</definedName>
    <definedName name="_15___123Graph_E__200__D50" localSheetId="18" hidden="1">#REF!</definedName>
    <definedName name="_15___123Graph_E__200__D50" localSheetId="5" hidden="1">#REF!</definedName>
    <definedName name="_15___123Graph_E__200__D50" localSheetId="8" hidden="1">#REF!</definedName>
    <definedName name="_15___123Graph_E__200__D50" localSheetId="9" hidden="1">#REF!</definedName>
    <definedName name="_15___123Graph_E__200__D50" localSheetId="10" hidden="1">#REF!</definedName>
    <definedName name="_15___123Graph_E__200__D50" localSheetId="16" hidden="1">#REF!</definedName>
    <definedName name="_15___123Graph_E__200__D50" localSheetId="20" hidden="1">#REF!</definedName>
    <definedName name="_15___123Graph_E__200__D50" hidden="1">#REF!</definedName>
    <definedName name="_15__123Graph_ACHART_4" hidden="1">#REF!</definedName>
    <definedName name="_15__123Graph_AEFICIENCIA_1" hidden="1">#REF!</definedName>
    <definedName name="_15__123Graph_AGRAFICO_2" localSheetId="9" hidden="1">#REF!</definedName>
    <definedName name="_15__123Graph_AGRAFICO_2" localSheetId="10" hidden="1">#REF!</definedName>
    <definedName name="_15__123Graph_AGRAFICO_2" hidden="1">[24]CONSOCOS99!$D$75:$D$80</definedName>
    <definedName name="_15__123Graph_B__200__BPF" localSheetId="18" hidden="1">#REF!</definedName>
    <definedName name="_15__123Graph_B__200__BPF" localSheetId="5" hidden="1">#REF!</definedName>
    <definedName name="_15__123Graph_B__200__BPF" localSheetId="8" hidden="1">#REF!</definedName>
    <definedName name="_15__123Graph_B__200__BPF" localSheetId="9" hidden="1">#REF!</definedName>
    <definedName name="_15__123Graph_B__200__BPF" localSheetId="10" hidden="1">#REF!</definedName>
    <definedName name="_15__123Graph_B__200__BPF" localSheetId="16" hidden="1">#REF!</definedName>
    <definedName name="_15__123Graph_B__200__BPF" localSheetId="20" hidden="1">#REF!</definedName>
    <definedName name="_15__123Graph_B__200__BPF" hidden="1">#REF!</definedName>
    <definedName name="_15__123Graph_BEFICIENCIA_1" localSheetId="18" hidden="1">#REF!</definedName>
    <definedName name="_15__123Graph_BEFICIENCIA_1" localSheetId="5" hidden="1">#REF!</definedName>
    <definedName name="_15__123Graph_BEFICIENCIA_1" localSheetId="8" hidden="1">#REF!</definedName>
    <definedName name="_15__123Graph_BEFICIENCIA_1" localSheetId="16" hidden="1">#REF!</definedName>
    <definedName name="_15__123Graph_BEFICIENCIA_1" localSheetId="20" hidden="1">#REF!</definedName>
    <definedName name="_15__123Graph_BEFICIENCIA_1" hidden="1">#REF!</definedName>
    <definedName name="_15__123Graph_BGRAFICO_2" hidden="1">#REF!</definedName>
    <definedName name="_15__123Graph_BGRANULOMETRIA_1" localSheetId="18" hidden="1">#REF!</definedName>
    <definedName name="_15__123Graph_BGRANULOMETRIA_1" localSheetId="5" hidden="1">#REF!</definedName>
    <definedName name="_15__123Graph_BGRANULOMETRIA_1" localSheetId="8" hidden="1">#REF!</definedName>
    <definedName name="_15__123Graph_BGRANULOMETRIA_1" localSheetId="16" hidden="1">#REF!</definedName>
    <definedName name="_15__123Graph_BGRANULOMETRIA_1" localSheetId="20" hidden="1">#REF!</definedName>
    <definedName name="_15__123Graph_BGRANULOMETRIA_1" hidden="1">#REF!</definedName>
    <definedName name="_15__123Graph_C__200__BPF" localSheetId="1" hidden="1">#REF!</definedName>
    <definedName name="_15__123Graph_C__200__BPF" localSheetId="18" hidden="1">#REF!</definedName>
    <definedName name="_15__123Graph_C__200__BPF" localSheetId="4" hidden="1">#REF!</definedName>
    <definedName name="_15__123Graph_C__200__BPF" localSheetId="5" hidden="1">#REF!</definedName>
    <definedName name="_15__123Graph_C__200__BPF" localSheetId="8" hidden="1">#REF!</definedName>
    <definedName name="_15__123Graph_C__200__BPF" localSheetId="9" hidden="1">#REF!</definedName>
    <definedName name="_15__123Graph_C__200__BPF" localSheetId="10" hidden="1">#REF!</definedName>
    <definedName name="_15__123Graph_C__200__BPF" localSheetId="16" hidden="1">#REF!</definedName>
    <definedName name="_15__123Graph_C__200__BPF" localSheetId="20" hidden="1">#REF!</definedName>
    <definedName name="_15__123Graph_C__200__BPF" hidden="1">#REF!</definedName>
    <definedName name="_15__123Graph_CGRAFICO_2" hidden="1">#REF!</definedName>
    <definedName name="_15__123Graph_D__200__BPF" localSheetId="1" hidden="1">#REF!</definedName>
    <definedName name="_15__123Graph_D__200__BPF" localSheetId="18" hidden="1">#REF!</definedName>
    <definedName name="_15__123Graph_D__200__BPF" localSheetId="4" hidden="1">#REF!</definedName>
    <definedName name="_15__123Graph_D__200__BPF" localSheetId="5" hidden="1">#REF!</definedName>
    <definedName name="_15__123Graph_D__200__BPF" localSheetId="8" hidden="1">#REF!</definedName>
    <definedName name="_15__123Graph_D__200__BPF" localSheetId="9" hidden="1">#REF!</definedName>
    <definedName name="_15__123Graph_D__200__BPF" localSheetId="10" hidden="1">#REF!</definedName>
    <definedName name="_15__123Graph_D__200__BPF" localSheetId="16" hidden="1">#REF!</definedName>
    <definedName name="_15__123Graph_D__200__BPF" localSheetId="20" hidden="1">#REF!</definedName>
    <definedName name="_15__123Graph_D__200__BPF" hidden="1">#REF!</definedName>
    <definedName name="_15__123Graph_E__200__D50" localSheetId="1" hidden="1">#REF!</definedName>
    <definedName name="_15__123Graph_E__200__D50" localSheetId="18" hidden="1">#REF!</definedName>
    <definedName name="_15__123Graph_E__200__D50" localSheetId="4" hidden="1">#REF!</definedName>
    <definedName name="_15__123Graph_E__200__D50" localSheetId="5" hidden="1">#REF!</definedName>
    <definedName name="_15__123Graph_E__200__D50" localSheetId="8" hidden="1">#REF!</definedName>
    <definedName name="_15__123Graph_E__200__D50" localSheetId="9" hidden="1">#REF!</definedName>
    <definedName name="_15__123Graph_E__200__D50" localSheetId="10" hidden="1">#REF!</definedName>
    <definedName name="_15__123Graph_E__200__D50" localSheetId="16" hidden="1">#REF!</definedName>
    <definedName name="_15__123Graph_E__200__D50" localSheetId="14" hidden="1">#REF!</definedName>
    <definedName name="_15__123Graph_E__200__D50" localSheetId="21" hidden="1">#REF!</definedName>
    <definedName name="_15__123Graph_E__200__D50" localSheetId="20" hidden="1">#REF!</definedName>
    <definedName name="_15__123Graph_E__200__D50" hidden="1">#REF!</definedName>
    <definedName name="_15__123Graph_XGRAFICO_2" localSheetId="18" hidden="1">#REF!</definedName>
    <definedName name="_15__123Graph_XGRAFICO_2" localSheetId="5" hidden="1">#REF!</definedName>
    <definedName name="_15__123Graph_XGRAFICO_2" localSheetId="8" hidden="1">#REF!</definedName>
    <definedName name="_15__123Graph_XGRAFICO_2" localSheetId="9" hidden="1">#REF!</definedName>
    <definedName name="_15__123Graph_XGRAFICO_2" localSheetId="10" hidden="1">#REF!</definedName>
    <definedName name="_15__123Graph_XGRAFICO_2" localSheetId="16" hidden="1">#REF!</definedName>
    <definedName name="_15__123Graph_XGRAFICO_2" localSheetId="20" hidden="1">#REF!</definedName>
    <definedName name="_15__123Graph_XGRAFICO_2" hidden="1">#REF!</definedName>
    <definedName name="_15__123Graph_XNET_ACUM" localSheetId="18" hidden="1">#REF!</definedName>
    <definedName name="_15__123Graph_XNET_ACUM" localSheetId="5" hidden="1">#REF!</definedName>
    <definedName name="_15__123Graph_XNET_ACUM" localSheetId="8" hidden="1">#REF!</definedName>
    <definedName name="_15__123Graph_XNET_ACUM" localSheetId="9" hidden="1">#REF!</definedName>
    <definedName name="_15__123Graph_XNET_ACUM" localSheetId="10" hidden="1">#REF!</definedName>
    <definedName name="_15__123Graph_XNET_ACUM" hidden="1">#REF!</definedName>
    <definedName name="_152__123Graph_CGRAFICO_27" hidden="1">#REF!</definedName>
    <definedName name="_152__123Graph_F__200__BPF" hidden="1">#REF!</definedName>
    <definedName name="_158__123Graph_CGRAFICO_29" hidden="1">#REF!</definedName>
    <definedName name="_159__123Graph_F__200__D50" hidden="1">#REF!</definedName>
    <definedName name="_15ING_D2">#N/A</definedName>
    <definedName name="_16______123Graph_D__200__D50" localSheetId="18" hidden="1">#REF!</definedName>
    <definedName name="_16______123Graph_D__200__D50" localSheetId="5" hidden="1">#REF!</definedName>
    <definedName name="_16______123Graph_D__200__D50" localSheetId="8" hidden="1">#REF!</definedName>
    <definedName name="_16______123Graph_D__200__D50" localSheetId="9" hidden="1">#REF!</definedName>
    <definedName name="_16______123Graph_D__200__D50" localSheetId="10" hidden="1">#REF!</definedName>
    <definedName name="_16______123Graph_D__200__D50" localSheetId="14" hidden="1">#REF!</definedName>
    <definedName name="_16______123Graph_D__200__D50" localSheetId="21" hidden="1">#REF!</definedName>
    <definedName name="_16______123Graph_D__200__D50" hidden="1">#REF!</definedName>
    <definedName name="_16_____123Graph_F__200__BPF" localSheetId="18" hidden="1">#REF!</definedName>
    <definedName name="_16_____123Graph_F__200__BPF" localSheetId="5" hidden="1">#REF!</definedName>
    <definedName name="_16_____123Graph_F__200__BPF" localSheetId="8" hidden="1">#REF!</definedName>
    <definedName name="_16_____123Graph_F__200__BPF" localSheetId="9" hidden="1">#REF!</definedName>
    <definedName name="_16_____123Graph_F__200__BPF" localSheetId="10" hidden="1">#REF!</definedName>
    <definedName name="_16_____123Graph_F__200__BPF" hidden="1">#REF!</definedName>
    <definedName name="_16____123Graph_F__200__BPF" localSheetId="1" hidden="1">#REF!</definedName>
    <definedName name="_16____123Graph_F__200__BPF" localSheetId="18" hidden="1">#REF!</definedName>
    <definedName name="_16____123Graph_F__200__BPF" localSheetId="4" hidden="1">#REF!</definedName>
    <definedName name="_16____123Graph_F__200__BPF" localSheetId="5" hidden="1">#REF!</definedName>
    <definedName name="_16____123Graph_F__200__BPF" localSheetId="8" hidden="1">#REF!</definedName>
    <definedName name="_16____123Graph_F__200__BPF" localSheetId="9" hidden="1">#REF!</definedName>
    <definedName name="_16____123Graph_F__200__BPF" localSheetId="10" hidden="1">#REF!</definedName>
    <definedName name="_16____123Graph_F__200__BPF" localSheetId="16" hidden="1">#REF!</definedName>
    <definedName name="_16____123Graph_F__200__BPF" localSheetId="14" hidden="1">#REF!</definedName>
    <definedName name="_16____123Graph_F__200__BPF" localSheetId="21" hidden="1">#REF!</definedName>
    <definedName name="_16____123Graph_F__200__BPF" localSheetId="20" hidden="1">#REF!</definedName>
    <definedName name="_16____123Graph_F__200__BPF" hidden="1">#REF!</definedName>
    <definedName name="_16___123Graph_CGRANULOMETRIA_1" hidden="1">#REF!</definedName>
    <definedName name="_16___123Graph_F__200__BPF" localSheetId="18" hidden="1">#REF!</definedName>
    <definedName name="_16___123Graph_F__200__BPF" localSheetId="5" hidden="1">#REF!</definedName>
    <definedName name="_16___123Graph_F__200__BPF" localSheetId="8" hidden="1">#REF!</definedName>
    <definedName name="_16___123Graph_F__200__BPF" localSheetId="9" hidden="1">#REF!</definedName>
    <definedName name="_16___123Graph_F__200__BPF" localSheetId="10" hidden="1">#REF!</definedName>
    <definedName name="_16___123Graph_F__200__BPF" localSheetId="16" hidden="1">#REF!</definedName>
    <definedName name="_16___123Graph_F__200__BPF" localSheetId="20" hidden="1">#REF!</definedName>
    <definedName name="_16___123Graph_F__200__BPF" hidden="1">#REF!</definedName>
    <definedName name="_16__123Graph_ACHART_15" hidden="1">#REF!</definedName>
    <definedName name="_16__123Graph_ACHART_5" hidden="1">#REF!</definedName>
    <definedName name="_16__123Graph_AGRAFICO_1" hidden="1">#REF!</definedName>
    <definedName name="_16__123Graph_AGRAFICO_3" localSheetId="9" hidden="1">#REF!</definedName>
    <definedName name="_16__123Graph_AGRAFICO_3" localSheetId="10" hidden="1">#REF!</definedName>
    <definedName name="_16__123Graph_AGRAFICO_3" hidden="1">[24]CONSOCOS99!$D$85:$D$91</definedName>
    <definedName name="_16__123Graph_B__200__D50" localSheetId="18" hidden="1">#REF!</definedName>
    <definedName name="_16__123Graph_B__200__D50" localSheetId="5" hidden="1">#REF!</definedName>
    <definedName name="_16__123Graph_B__200__D50" localSheetId="8" hidden="1">#REF!</definedName>
    <definedName name="_16__123Graph_B__200__D50" localSheetId="9" hidden="1">#REF!</definedName>
    <definedName name="_16__123Graph_B__200__D50" localSheetId="10" hidden="1">#REF!</definedName>
    <definedName name="_16__123Graph_B__200__D50" localSheetId="16" hidden="1">#REF!</definedName>
    <definedName name="_16__123Graph_B__200__D50" localSheetId="20" hidden="1">#REF!</definedName>
    <definedName name="_16__123Graph_B__200__D50" hidden="1">#REF!</definedName>
    <definedName name="_16__123Graph_BGRAFICO_1" hidden="1">'[21]PRUEB. FLOT.'!$L$58:$L$62</definedName>
    <definedName name="_16__123Graph_BGRANULOMETRIA_1" hidden="1">#REF!</definedName>
    <definedName name="_16__123Graph_C__200__BPF" localSheetId="18" hidden="1">#REF!</definedName>
    <definedName name="_16__123Graph_C__200__BPF" localSheetId="5" hidden="1">#REF!</definedName>
    <definedName name="_16__123Graph_C__200__BPF" localSheetId="8" hidden="1">#REF!</definedName>
    <definedName name="_16__123Graph_C__200__BPF" localSheetId="16" hidden="1">#REF!</definedName>
    <definedName name="_16__123Graph_C__200__BPF" localSheetId="20" hidden="1">#REF!</definedName>
    <definedName name="_16__123Graph_C__200__BPF" hidden="1">#REF!</definedName>
    <definedName name="_16__123Graph_C__200__D50" localSheetId="1" hidden="1">#REF!</definedName>
    <definedName name="_16__123Graph_C__200__D50" localSheetId="18" hidden="1">#REF!</definedName>
    <definedName name="_16__123Graph_C__200__D50" localSheetId="4" hidden="1">#REF!</definedName>
    <definedName name="_16__123Graph_C__200__D50" localSheetId="5" hidden="1">#REF!</definedName>
    <definedName name="_16__123Graph_C__200__D50" localSheetId="8" hidden="1">#REF!</definedName>
    <definedName name="_16__123Graph_C__200__D50" localSheetId="9" hidden="1">#REF!</definedName>
    <definedName name="_16__123Graph_C__200__D50" localSheetId="10" hidden="1">#REF!</definedName>
    <definedName name="_16__123Graph_C__200__D50" localSheetId="16" hidden="1">#REF!</definedName>
    <definedName name="_16__123Graph_C__200__D50" localSheetId="20" hidden="1">#REF!</definedName>
    <definedName name="_16__123Graph_C__200__D50" hidden="1">#REF!</definedName>
    <definedName name="_16__123Graph_CGRAFICO_1" hidden="1">#REF!</definedName>
    <definedName name="_16__123Graph_CGRANULOMETRIA_1" hidden="1">#REF!</definedName>
    <definedName name="_16__123Graph_D__200__D50" localSheetId="1" hidden="1">#REF!</definedName>
    <definedName name="_16__123Graph_D__200__D50" localSheetId="18" hidden="1">#REF!</definedName>
    <definedName name="_16__123Graph_D__200__D50" localSheetId="4" hidden="1">#REF!</definedName>
    <definedName name="_16__123Graph_D__200__D50" localSheetId="5" hidden="1">#REF!</definedName>
    <definedName name="_16__123Graph_D__200__D50" localSheetId="8" hidden="1">#REF!</definedName>
    <definedName name="_16__123Graph_D__200__D50" localSheetId="9" hidden="1">#REF!</definedName>
    <definedName name="_16__123Graph_D__200__D50" localSheetId="10" hidden="1">#REF!</definedName>
    <definedName name="_16__123Graph_D__200__D50" localSheetId="16" hidden="1">#REF!</definedName>
    <definedName name="_16__123Graph_D__200__D50" localSheetId="20" hidden="1">#REF!</definedName>
    <definedName name="_16__123Graph_D__200__D50" hidden="1">#REF!</definedName>
    <definedName name="_16__123Graph_DChart_1A" localSheetId="18" hidden="1">'[22]Attach 4-18'!#REF!</definedName>
    <definedName name="_16__123Graph_DChart_1A" localSheetId="5" hidden="1">'[22]Attach 4-18'!#REF!</definedName>
    <definedName name="_16__123Graph_DChart_1A" localSheetId="8" hidden="1">'[22]Attach 4-18'!#REF!</definedName>
    <definedName name="_16__123Graph_DChart_1A" localSheetId="9" hidden="1">#REF!</definedName>
    <definedName name="_16__123Graph_DChart_1A" localSheetId="10" hidden="1">#REF!</definedName>
    <definedName name="_16__123Graph_DChart_1A" localSheetId="14" hidden="1">'[22]Attach 4-18'!#REF!</definedName>
    <definedName name="_16__123Graph_DChart_1A" localSheetId="21" hidden="1">'[22]Attach 4-18'!#REF!</definedName>
    <definedName name="_16__123Graph_DChart_1A" hidden="1">'[22]Attach 4-18'!#REF!</definedName>
    <definedName name="_16__123Graph_F__200__BPF" localSheetId="1" hidden="1">#REF!</definedName>
    <definedName name="_16__123Graph_F__200__BPF" localSheetId="18" hidden="1">#REF!</definedName>
    <definedName name="_16__123Graph_F__200__BPF" localSheetId="4" hidden="1">#REF!</definedName>
    <definedName name="_16__123Graph_F__200__BPF" localSheetId="5" hidden="1">#REF!</definedName>
    <definedName name="_16__123Graph_F__200__BPF" localSheetId="8" hidden="1">#REF!</definedName>
    <definedName name="_16__123Graph_F__200__BPF" localSheetId="13" hidden="1">#REF!</definedName>
    <definedName name="_16__123Graph_F__200__BPF" localSheetId="9" hidden="1">#REF!</definedName>
    <definedName name="_16__123Graph_F__200__BPF" localSheetId="10" hidden="1">#REF!</definedName>
    <definedName name="_16__123Graph_F__200__BPF" localSheetId="16" hidden="1">#REF!</definedName>
    <definedName name="_16__123Graph_F__200__BPF" localSheetId="14" hidden="1">#REF!</definedName>
    <definedName name="_16__123Graph_F__200__BPF" localSheetId="21" hidden="1">#REF!</definedName>
    <definedName name="_16__123Graph_F__200__BPF" localSheetId="20" hidden="1">#REF!</definedName>
    <definedName name="_16__123Graph_F__200__BPF" hidden="1">#REF!</definedName>
    <definedName name="_16__123Graph_XGRAFICO_3" localSheetId="18" hidden="1">#REF!</definedName>
    <definedName name="_16__123Graph_XGRAFICO_3" localSheetId="5" hidden="1">#REF!</definedName>
    <definedName name="_16__123Graph_XGRAFICO_3" localSheetId="8" hidden="1">#REF!</definedName>
    <definedName name="_16__123Graph_XGRAFICO_3" localSheetId="9" hidden="1">#REF!</definedName>
    <definedName name="_16__123Graph_XGRAFICO_3" localSheetId="10" hidden="1">#REF!</definedName>
    <definedName name="_16__123Graph_XGRAFICO_3" localSheetId="16" hidden="1">#REF!</definedName>
    <definedName name="_16__123Graph_XGRAFICO_3" localSheetId="20" hidden="1">#REF!</definedName>
    <definedName name="_16__123Graph_XGRAFICO_3" hidden="1">#REF!</definedName>
    <definedName name="_164__123Graph_CGRAFICO_3" hidden="1">#REF!</definedName>
    <definedName name="_166__123Graph_X__200__BPF" hidden="1">#REF!</definedName>
    <definedName name="_16ING_D3">#N/A</definedName>
    <definedName name="_17______123Graph_E__200__BPF" localSheetId="18" hidden="1">#REF!</definedName>
    <definedName name="_17______123Graph_E__200__BPF" localSheetId="5" hidden="1">#REF!</definedName>
    <definedName name="_17______123Graph_E__200__BPF" localSheetId="8" hidden="1">#REF!</definedName>
    <definedName name="_17______123Graph_E__200__BPF" localSheetId="9" hidden="1">#REF!</definedName>
    <definedName name="_17______123Graph_E__200__BPF" localSheetId="10" hidden="1">#REF!</definedName>
    <definedName name="_17______123Graph_E__200__BPF" localSheetId="14" hidden="1">#REF!</definedName>
    <definedName name="_17______123Graph_E__200__BPF" localSheetId="21" hidden="1">#REF!</definedName>
    <definedName name="_17______123Graph_E__200__BPF" hidden="1">#REF!</definedName>
    <definedName name="_17_____123Graph_F__200__D50" localSheetId="18" hidden="1">#REF!</definedName>
    <definedName name="_17_____123Graph_F__200__D50" localSheetId="5" hidden="1">#REF!</definedName>
    <definedName name="_17_____123Graph_F__200__D50" localSheetId="8" hidden="1">#REF!</definedName>
    <definedName name="_17_____123Graph_F__200__D50" localSheetId="9" hidden="1">#REF!</definedName>
    <definedName name="_17_____123Graph_F__200__D50" localSheetId="10" hidden="1">#REF!</definedName>
    <definedName name="_17_____123Graph_F__200__D50" hidden="1">#REF!</definedName>
    <definedName name="_17____123Graph_F__200__D50" localSheetId="1" hidden="1">#REF!</definedName>
    <definedName name="_17____123Graph_F__200__D50" localSheetId="18" hidden="1">#REF!</definedName>
    <definedName name="_17____123Graph_F__200__D50" localSheetId="4" hidden="1">#REF!</definedName>
    <definedName name="_17____123Graph_F__200__D50" localSheetId="5" hidden="1">#REF!</definedName>
    <definedName name="_17____123Graph_F__200__D50" localSheetId="8" hidden="1">#REF!</definedName>
    <definedName name="_17____123Graph_F__200__D50" localSheetId="9" hidden="1">#REF!</definedName>
    <definedName name="_17____123Graph_F__200__D50" localSheetId="10" hidden="1">#REF!</definedName>
    <definedName name="_17____123Graph_F__200__D50" localSheetId="16" hidden="1">#REF!</definedName>
    <definedName name="_17____123Graph_F__200__D50" localSheetId="14" hidden="1">#REF!</definedName>
    <definedName name="_17____123Graph_F__200__D50" localSheetId="21" hidden="1">#REF!</definedName>
    <definedName name="_17____123Graph_F__200__D50" localSheetId="20" hidden="1">#REF!</definedName>
    <definedName name="_17____123Graph_F__200__D50" hidden="1">#REF!</definedName>
    <definedName name="_17___123Graph_D__200__BPF" hidden="1">#REF!</definedName>
    <definedName name="_17___123Graph_F__200__D50" localSheetId="18" hidden="1">#REF!</definedName>
    <definedName name="_17___123Graph_F__200__D50" localSheetId="5" hidden="1">#REF!</definedName>
    <definedName name="_17___123Graph_F__200__D50" localSheetId="8" hidden="1">#REF!</definedName>
    <definedName name="_17___123Graph_F__200__D50" localSheetId="9" hidden="1">#REF!</definedName>
    <definedName name="_17___123Graph_F__200__D50" localSheetId="10" hidden="1">#REF!</definedName>
    <definedName name="_17___123Graph_F__200__D50" localSheetId="16" hidden="1">#REF!</definedName>
    <definedName name="_17___123Graph_F__200__D50" localSheetId="20" hidden="1">#REF!</definedName>
    <definedName name="_17___123Graph_F__200__D50" hidden="1">#REF!</definedName>
    <definedName name="_17__123Graph_ACHART_6" hidden="1">#REF!</definedName>
    <definedName name="_17__123Graph_AGRAFICO_2" hidden="1">#REF!</definedName>
    <definedName name="_17__123Graph_BGRAFICO_14" hidden="1">'[15]REC. SALV.'!$C$3:$C$14</definedName>
    <definedName name="_17__123Graph_C__200__BPF" hidden="1">#REF!</definedName>
    <definedName name="_17__123Graph_C__200__D50" localSheetId="18" hidden="1">#REF!</definedName>
    <definedName name="_17__123Graph_C__200__D50" localSheetId="5" hidden="1">#REF!</definedName>
    <definedName name="_17__123Graph_C__200__D50" localSheetId="8" hidden="1">#REF!</definedName>
    <definedName name="_17__123Graph_C__200__D50" localSheetId="16" hidden="1">#REF!</definedName>
    <definedName name="_17__123Graph_C__200__D50" localSheetId="20" hidden="1">#REF!</definedName>
    <definedName name="_17__123Graph_C__200__D50" hidden="1">#REF!</definedName>
    <definedName name="_17__123Graph_CChart_1A" localSheetId="18" hidden="1">#REF!</definedName>
    <definedName name="_17__123Graph_CChart_1A" localSheetId="5" hidden="1">#REF!</definedName>
    <definedName name="_17__123Graph_CChart_1A" localSheetId="8" hidden="1">#REF!</definedName>
    <definedName name="_17__123Graph_CChart_1A" localSheetId="9" hidden="1">#REF!</definedName>
    <definedName name="_17__123Graph_CChart_1A" localSheetId="10" hidden="1">#REF!</definedName>
    <definedName name="_17__123Graph_CChart_1A" hidden="1">#REF!</definedName>
    <definedName name="_17__123Graph_D__200__BPF" hidden="1">#REF!</definedName>
    <definedName name="_17__123Graph_DChart_1A" localSheetId="1" hidden="1">'[20]Attach 4-18'!#REF!</definedName>
    <definedName name="_17__123Graph_DChart_1A" localSheetId="18" hidden="1">#REF!</definedName>
    <definedName name="_17__123Graph_DChart_1A" localSheetId="4" hidden="1">'[20]Attach 4-18'!#REF!</definedName>
    <definedName name="_17__123Graph_DChart_1A" localSheetId="5" hidden="1">'[20]Attach 4-18'!#REF!</definedName>
    <definedName name="_17__123Graph_DChart_1A" localSheetId="8" hidden="1">'[20]Attach 4-18'!#REF!</definedName>
    <definedName name="_17__123Graph_DChart_1A" localSheetId="9" hidden="1">#REF!</definedName>
    <definedName name="_17__123Graph_DChart_1A" localSheetId="10" hidden="1">#REF!</definedName>
    <definedName name="_17__123Graph_DChart_1A" localSheetId="16" hidden="1">'[20]Attach 4-18'!#REF!</definedName>
    <definedName name="_17__123Graph_DChart_1A" localSheetId="20" hidden="1">'[20]Attach 4-18'!#REF!</definedName>
    <definedName name="_17__123Graph_DChart_1A" hidden="1">#REF!</definedName>
    <definedName name="_17__123Graph_F__200__D50" localSheetId="1" hidden="1">#REF!</definedName>
    <definedName name="_17__123Graph_F__200__D50" localSheetId="18" hidden="1">#REF!</definedName>
    <definedName name="_17__123Graph_F__200__D50" localSheetId="4" hidden="1">#REF!</definedName>
    <definedName name="_17__123Graph_F__200__D50" localSheetId="5" hidden="1">#REF!</definedName>
    <definedName name="_17__123Graph_F__200__D50" localSheetId="8" hidden="1">#REF!</definedName>
    <definedName name="_17__123Graph_F__200__D50" localSheetId="9" hidden="1">#REF!</definedName>
    <definedName name="_17__123Graph_F__200__D50" localSheetId="10" hidden="1">#REF!</definedName>
    <definedName name="_17__123Graph_F__200__D50" localSheetId="16" hidden="1">#REF!</definedName>
    <definedName name="_17__123Graph_F__200__D50" localSheetId="14" hidden="1">#REF!</definedName>
    <definedName name="_17__123Graph_F__200__D50" localSheetId="21" hidden="1">#REF!</definedName>
    <definedName name="_17__123Graph_F__200__D50" localSheetId="20" hidden="1">#REF!</definedName>
    <definedName name="_17__123Graph_F__200__D50" hidden="1">#REF!</definedName>
    <definedName name="_170__123Graph_CGRAFICO_30" hidden="1">#REF!</definedName>
    <definedName name="_173__123Graph_X__200__D50" hidden="1">#REF!</definedName>
    <definedName name="_176__123Graph_CGRAFICO_31" hidden="1">#REF!</definedName>
    <definedName name="_177__123Graph_CGRAFICO_4" hidden="1">#REF!</definedName>
    <definedName name="_17ING_D4">#N/A</definedName>
    <definedName name="_18______123Graph_E__200__D50" localSheetId="18" hidden="1">#REF!</definedName>
    <definedName name="_18______123Graph_E__200__D50" localSheetId="5" hidden="1">#REF!</definedName>
    <definedName name="_18______123Graph_E__200__D50" localSheetId="8" hidden="1">#REF!</definedName>
    <definedName name="_18______123Graph_E__200__D50" localSheetId="9" hidden="1">#REF!</definedName>
    <definedName name="_18______123Graph_E__200__D50" localSheetId="10" hidden="1">#REF!</definedName>
    <definedName name="_18______123Graph_E__200__D50" localSheetId="14" hidden="1">#REF!</definedName>
    <definedName name="_18______123Graph_E__200__D50" localSheetId="21" hidden="1">#REF!</definedName>
    <definedName name="_18______123Graph_E__200__D50" hidden="1">#REF!</definedName>
    <definedName name="_18_____123Graph_X__200__BPF" localSheetId="18" hidden="1">#REF!</definedName>
    <definedName name="_18_____123Graph_X__200__BPF" localSheetId="5" hidden="1">#REF!</definedName>
    <definedName name="_18_____123Graph_X__200__BPF" localSheetId="8" hidden="1">#REF!</definedName>
    <definedName name="_18_____123Graph_X__200__BPF" localSheetId="9" hidden="1">#REF!</definedName>
    <definedName name="_18_____123Graph_X__200__BPF" localSheetId="10" hidden="1">#REF!</definedName>
    <definedName name="_18_____123Graph_X__200__BPF" hidden="1">#REF!</definedName>
    <definedName name="_18____123Graph_X__200__BPF" localSheetId="1" hidden="1">#REF!</definedName>
    <definedName name="_18____123Graph_X__200__BPF" localSheetId="18" hidden="1">#REF!</definedName>
    <definedName name="_18____123Graph_X__200__BPF" localSheetId="4" hidden="1">#REF!</definedName>
    <definedName name="_18____123Graph_X__200__BPF" localSheetId="5" hidden="1">#REF!</definedName>
    <definedName name="_18____123Graph_X__200__BPF" localSheetId="8" hidden="1">#REF!</definedName>
    <definedName name="_18____123Graph_X__200__BPF" localSheetId="9" hidden="1">#REF!</definedName>
    <definedName name="_18____123Graph_X__200__BPF" localSheetId="10" hidden="1">#REF!</definedName>
    <definedName name="_18____123Graph_X__200__BPF" localSheetId="16" hidden="1">#REF!</definedName>
    <definedName name="_18____123Graph_X__200__BPF" localSheetId="14" hidden="1">#REF!</definedName>
    <definedName name="_18____123Graph_X__200__BPF" localSheetId="21" hidden="1">#REF!</definedName>
    <definedName name="_18____123Graph_X__200__BPF" localSheetId="20" hidden="1">#REF!</definedName>
    <definedName name="_18____123Graph_X__200__BPF" hidden="1">#REF!</definedName>
    <definedName name="_18___123Graph_AMES_EP" hidden="1">#REF!</definedName>
    <definedName name="_18___123Graph_D__200__D50" hidden="1">#REF!</definedName>
    <definedName name="_18___123Graph_X__200__BPF" localSheetId="18" hidden="1">#REF!</definedName>
    <definedName name="_18___123Graph_X__200__BPF" localSheetId="5" hidden="1">#REF!</definedName>
    <definedName name="_18___123Graph_X__200__BPF" localSheetId="8" hidden="1">#REF!</definedName>
    <definedName name="_18___123Graph_X__200__BPF" localSheetId="9" hidden="1">#REF!</definedName>
    <definedName name="_18___123Graph_X__200__BPF" localSheetId="10" hidden="1">#REF!</definedName>
    <definedName name="_18___123Graph_X__200__BPF" localSheetId="16" hidden="1">#REF!</definedName>
    <definedName name="_18___123Graph_X__200__BPF" localSheetId="20" hidden="1">#REF!</definedName>
    <definedName name="_18___123Graph_X__200__BPF" hidden="1">#REF!</definedName>
    <definedName name="_18__123Graph_ACHART_16" hidden="1">#REF!</definedName>
    <definedName name="_18__123Graph_ACHART_7" hidden="1">#REF!</definedName>
    <definedName name="_18__123Graph_AGRAFICO_20" hidden="1">#REF!</definedName>
    <definedName name="_18__123Graph_AGRAFICO_3" hidden="1">#REF!</definedName>
    <definedName name="_18__123Graph_BEFICIENCIA_1" hidden="1">#REF!</definedName>
    <definedName name="_18__123Graph_BGRAFICO_15" hidden="1">'[15]REC. SALV.'!$H$3:$H$14</definedName>
    <definedName name="_18__123Graph_C__200__BPF" hidden="1">#REF!</definedName>
    <definedName name="_18__123Graph_C__200__D50" hidden="1">#REF!</definedName>
    <definedName name="_18__123Graph_CGRAFICO_1" hidden="1">'[21]PRUEB. FLOT.'!$M$58:$M$62</definedName>
    <definedName name="_18__123Graph_CGRAFICO_2" localSheetId="18" hidden="1">#REF!</definedName>
    <definedName name="_18__123Graph_CGRAFICO_2" localSheetId="5" hidden="1">#REF!</definedName>
    <definedName name="_18__123Graph_CGRAFICO_2" localSheetId="8" hidden="1">#REF!</definedName>
    <definedName name="_18__123Graph_CGRAFICO_2" localSheetId="9" hidden="1">#REF!</definedName>
    <definedName name="_18__123Graph_CGRAFICO_2" localSheetId="10" hidden="1">#REF!</definedName>
    <definedName name="_18__123Graph_CGRAFICO_2" hidden="1">#REF!</definedName>
    <definedName name="_18__123Graph_D__200__D50" hidden="1">#REF!</definedName>
    <definedName name="_18__123Graph_E__200__BPF" localSheetId="1" hidden="1">#REF!</definedName>
    <definedName name="_18__123Graph_E__200__BPF" localSheetId="18" hidden="1">#REF!</definedName>
    <definedName name="_18__123Graph_E__200__BPF" localSheetId="4" hidden="1">#REF!</definedName>
    <definedName name="_18__123Graph_E__200__BPF" localSheetId="5" hidden="1">#REF!</definedName>
    <definedName name="_18__123Graph_E__200__BPF" localSheetId="8" hidden="1">#REF!</definedName>
    <definedName name="_18__123Graph_E__200__BPF" localSheetId="9" hidden="1">#REF!</definedName>
    <definedName name="_18__123Graph_E__200__BPF" localSheetId="10" hidden="1">#REF!</definedName>
    <definedName name="_18__123Graph_E__200__BPF" localSheetId="16" hidden="1">#REF!</definedName>
    <definedName name="_18__123Graph_E__200__BPF" localSheetId="20" hidden="1">#REF!</definedName>
    <definedName name="_18__123Graph_E__200__BPF" hidden="1">#REF!</definedName>
    <definedName name="_18__123Graph_EChart_1A" localSheetId="18" hidden="1">'[22]Attach 4-18'!#REF!</definedName>
    <definedName name="_18__123Graph_EChart_1A" localSheetId="5" hidden="1">'[22]Attach 4-18'!#REF!</definedName>
    <definedName name="_18__123Graph_EChart_1A" localSheetId="8" hidden="1">'[22]Attach 4-18'!#REF!</definedName>
    <definedName name="_18__123Graph_EChart_1A" localSheetId="9" hidden="1">#REF!</definedName>
    <definedName name="_18__123Graph_EChart_1A" localSheetId="10" hidden="1">#REF!</definedName>
    <definedName name="_18__123Graph_EChart_1A" localSheetId="14" hidden="1">'[22]Attach 4-18'!#REF!</definedName>
    <definedName name="_18__123Graph_EChart_1A" localSheetId="21" hidden="1">'[22]Attach 4-18'!#REF!</definedName>
    <definedName name="_18__123Graph_EChart_1A" hidden="1">'[22]Attach 4-18'!#REF!</definedName>
    <definedName name="_18__123Graph_X__200__BPF" localSheetId="1" hidden="1">#REF!</definedName>
    <definedName name="_18__123Graph_X__200__BPF" localSheetId="18" hidden="1">#REF!</definedName>
    <definedName name="_18__123Graph_X__200__BPF" localSheetId="4" hidden="1">#REF!</definedName>
    <definedName name="_18__123Graph_X__200__BPF" localSheetId="5" hidden="1">#REF!</definedName>
    <definedName name="_18__123Graph_X__200__BPF" localSheetId="8" hidden="1">#REF!</definedName>
    <definedName name="_18__123Graph_X__200__BPF" localSheetId="13" hidden="1">#REF!</definedName>
    <definedName name="_18__123Graph_X__200__BPF" localSheetId="9" hidden="1">#REF!</definedName>
    <definedName name="_18__123Graph_X__200__BPF" localSheetId="10" hidden="1">#REF!</definedName>
    <definedName name="_18__123Graph_X__200__BPF" localSheetId="16" hidden="1">#REF!</definedName>
    <definedName name="_18__123Graph_X__200__BPF" localSheetId="14" hidden="1">#REF!</definedName>
    <definedName name="_18__123Graph_X__200__BPF" localSheetId="21" hidden="1">#REF!</definedName>
    <definedName name="_18__123Graph_X__200__BPF" localSheetId="20" hidden="1">#REF!</definedName>
    <definedName name="_18__123Graph_X__200__BPF" hidden="1">#REF!</definedName>
    <definedName name="_18__123Graph_XGRAFICO_15" hidden="1">#REF!</definedName>
    <definedName name="_180__123Graph_XEFICIENCIA_1" hidden="1">#REF!</definedName>
    <definedName name="_183__123Graph_CGRAFICO_5" hidden="1">#REF!</definedName>
    <definedName name="_183__123Graph_XGRAFICO_1" hidden="1">#REF!</definedName>
    <definedName name="_184__123Graph_XGRAFICO_2" hidden="1">#REF!</definedName>
    <definedName name="_185__123Graph_XGRAFICO_3" hidden="1">#REF!</definedName>
    <definedName name="_189__123Graph_CGRAFICO_6" hidden="1">#REF!</definedName>
    <definedName name="_19______123Graph_F__200__BPF" localSheetId="18" hidden="1">#REF!</definedName>
    <definedName name="_19______123Graph_F__200__BPF" localSheetId="5" hidden="1">#REF!</definedName>
    <definedName name="_19______123Graph_F__200__BPF" localSheetId="8" hidden="1">#REF!</definedName>
    <definedName name="_19______123Graph_F__200__BPF" localSheetId="9" hidden="1">#REF!</definedName>
    <definedName name="_19______123Graph_F__200__BPF" localSheetId="10" hidden="1">#REF!</definedName>
    <definedName name="_19______123Graph_F__200__BPF" localSheetId="14" hidden="1">#REF!</definedName>
    <definedName name="_19______123Graph_F__200__BPF" localSheetId="21" hidden="1">#REF!</definedName>
    <definedName name="_19______123Graph_F__200__BPF" hidden="1">#REF!</definedName>
    <definedName name="_19_____123Graph_X__200__D50" localSheetId="18" hidden="1">#REF!</definedName>
    <definedName name="_19_____123Graph_X__200__D50" localSheetId="5" hidden="1">#REF!</definedName>
    <definedName name="_19_____123Graph_X__200__D50" localSheetId="8" hidden="1">#REF!</definedName>
    <definedName name="_19_____123Graph_X__200__D50" localSheetId="9" hidden="1">#REF!</definedName>
    <definedName name="_19_____123Graph_X__200__D50" localSheetId="10" hidden="1">#REF!</definedName>
    <definedName name="_19_____123Graph_X__200__D50" hidden="1">#REF!</definedName>
    <definedName name="_19____123Graph_X__200__D50" localSheetId="1" hidden="1">#REF!</definedName>
    <definedName name="_19____123Graph_X__200__D50" localSheetId="18" hidden="1">#REF!</definedName>
    <definedName name="_19____123Graph_X__200__D50" localSheetId="4" hidden="1">#REF!</definedName>
    <definedName name="_19____123Graph_X__200__D50" localSheetId="5" hidden="1">#REF!</definedName>
    <definedName name="_19____123Graph_X__200__D50" localSheetId="8" hidden="1">#REF!</definedName>
    <definedName name="_19____123Graph_X__200__D50" localSheetId="9" hidden="1">#REF!</definedName>
    <definedName name="_19____123Graph_X__200__D50" localSheetId="10" hidden="1">#REF!</definedName>
    <definedName name="_19____123Graph_X__200__D50" localSheetId="16" hidden="1">#REF!</definedName>
    <definedName name="_19____123Graph_X__200__D50" localSheetId="14" hidden="1">#REF!</definedName>
    <definedName name="_19____123Graph_X__200__D50" localSheetId="21" hidden="1">#REF!</definedName>
    <definedName name="_19____123Graph_X__200__D50" localSheetId="20" hidden="1">#REF!</definedName>
    <definedName name="_19____123Graph_X__200__D50" hidden="1">#REF!</definedName>
    <definedName name="_19___123Graph_E__200__BPF" hidden="1">#REF!</definedName>
    <definedName name="_19___123Graph_X__200__D50" localSheetId="18" hidden="1">#REF!</definedName>
    <definedName name="_19___123Graph_X__200__D50" localSheetId="5" hidden="1">#REF!</definedName>
    <definedName name="_19___123Graph_X__200__D50" localSheetId="8" hidden="1">#REF!</definedName>
    <definedName name="_19___123Graph_X__200__D50" localSheetId="9" hidden="1">#REF!</definedName>
    <definedName name="_19___123Graph_X__200__D50" localSheetId="10" hidden="1">#REF!</definedName>
    <definedName name="_19___123Graph_X__200__D50" localSheetId="16" hidden="1">#REF!</definedName>
    <definedName name="_19___123Graph_X__200__D50" localSheetId="20" hidden="1">#REF!</definedName>
    <definedName name="_19___123Graph_X__200__D50" hidden="1">#REF!</definedName>
    <definedName name="_19__123Graph_AChart_1G" hidden="1">#REF!</definedName>
    <definedName name="_19__123Graph_ACHART_8" hidden="1">#REF!</definedName>
    <definedName name="_19__123Graph_AGRAFICO_21" hidden="1">#REF!</definedName>
    <definedName name="_19__123Graph_BGRANULOMETRIA_1" localSheetId="18" hidden="1">#REF!</definedName>
    <definedName name="_19__123Graph_BGRANULOMETRIA_1" localSheetId="5" hidden="1">#REF!</definedName>
    <definedName name="_19__123Graph_BGRANULOMETRIA_1" localSheetId="8" hidden="1">#REF!</definedName>
    <definedName name="_19__123Graph_BGRANULOMETRIA_1" localSheetId="16" hidden="1">#REF!</definedName>
    <definedName name="_19__123Graph_BGRANULOMETRIA_1" localSheetId="20" hidden="1">#REF!</definedName>
    <definedName name="_19__123Graph_BGRANULOMETRIA_1" hidden="1">#REF!</definedName>
    <definedName name="_19__123Graph_CChart_1A" localSheetId="1" hidden="1">'[20]Attach 4-18'!#REF!</definedName>
    <definedName name="_19__123Graph_CChart_1A" localSheetId="18" hidden="1">#REF!</definedName>
    <definedName name="_19__123Graph_CChart_1A" localSheetId="4" hidden="1">'[20]Attach 4-18'!#REF!</definedName>
    <definedName name="_19__123Graph_CChart_1A" localSheetId="5" hidden="1">'[20]Attach 4-18'!#REF!</definedName>
    <definedName name="_19__123Graph_CChart_1A" localSheetId="8" hidden="1">'[20]Attach 4-18'!#REF!</definedName>
    <definedName name="_19__123Graph_CChart_1A" localSheetId="9" hidden="1">#REF!</definedName>
    <definedName name="_19__123Graph_CChart_1A" localSheetId="10" hidden="1">#REF!</definedName>
    <definedName name="_19__123Graph_CChart_1A" localSheetId="16" hidden="1">'[20]Attach 4-18'!#REF!</definedName>
    <definedName name="_19__123Graph_CChart_1A" localSheetId="20" hidden="1">'[20]Attach 4-18'!#REF!</definedName>
    <definedName name="_19__123Graph_CChart_1A" hidden="1">#REF!</definedName>
    <definedName name="_19__123Graph_CGRANULOMETRIA_1" localSheetId="1" hidden="1">#REF!</definedName>
    <definedName name="_19__123Graph_CGRANULOMETRIA_1" localSheetId="18" hidden="1">#REF!</definedName>
    <definedName name="_19__123Graph_CGRANULOMETRIA_1" localSheetId="4" hidden="1">#REF!</definedName>
    <definedName name="_19__123Graph_CGRANULOMETRIA_1" localSheetId="5" hidden="1">#REF!</definedName>
    <definedName name="_19__123Graph_CGRANULOMETRIA_1" localSheetId="8" hidden="1">#REF!</definedName>
    <definedName name="_19__123Graph_CGRANULOMETRIA_1" localSheetId="9" hidden="1">#REF!</definedName>
    <definedName name="_19__123Graph_CGRANULOMETRIA_1" localSheetId="10" hidden="1">#REF!</definedName>
    <definedName name="_19__123Graph_CGRANULOMETRIA_1" localSheetId="16" hidden="1">#REF!</definedName>
    <definedName name="_19__123Graph_CGRANULOMETRIA_1" localSheetId="20" hidden="1">#REF!</definedName>
    <definedName name="_19__123Graph_CGRANULOMETRIA_1" hidden="1">#REF!</definedName>
    <definedName name="_19__123Graph_E__200__BPF" hidden="1">#REF!</definedName>
    <definedName name="_19__123Graph_E__200__D50" localSheetId="1" hidden="1">#REF!</definedName>
    <definedName name="_19__123Graph_E__200__D50" localSheetId="18" hidden="1">#REF!</definedName>
    <definedName name="_19__123Graph_E__200__D50" localSheetId="4" hidden="1">#REF!</definedName>
    <definedName name="_19__123Graph_E__200__D50" localSheetId="5" hidden="1">#REF!</definedName>
    <definedName name="_19__123Graph_E__200__D50" localSheetId="8" hidden="1">#REF!</definedName>
    <definedName name="_19__123Graph_E__200__D50" localSheetId="9" hidden="1">#REF!</definedName>
    <definedName name="_19__123Graph_E__200__D50" localSheetId="10" hidden="1">#REF!</definedName>
    <definedName name="_19__123Graph_E__200__D50" localSheetId="16" hidden="1">#REF!</definedName>
    <definedName name="_19__123Graph_E__200__D50" localSheetId="20" hidden="1">#REF!</definedName>
    <definedName name="_19__123Graph_E__200__D50" hidden="1">#REF!</definedName>
    <definedName name="_19__123Graph_X__200__D50" localSheetId="1" hidden="1">#REF!</definedName>
    <definedName name="_19__123Graph_X__200__D50" localSheetId="18" hidden="1">#REF!</definedName>
    <definedName name="_19__123Graph_X__200__D50" localSheetId="4" hidden="1">#REF!</definedName>
    <definedName name="_19__123Graph_X__200__D50" localSheetId="5" hidden="1">#REF!</definedName>
    <definedName name="_19__123Graph_X__200__D50" localSheetId="8" hidden="1">#REF!</definedName>
    <definedName name="_19__123Graph_X__200__D50" localSheetId="9" hidden="1">#REF!</definedName>
    <definedName name="_19__123Graph_X__200__D50" localSheetId="10" hidden="1">#REF!</definedName>
    <definedName name="_19__123Graph_X__200__D50" localSheetId="16" hidden="1">#REF!</definedName>
    <definedName name="_19__123Graph_X__200__D50" localSheetId="21" hidden="1">#REF!</definedName>
    <definedName name="_19__123Graph_X__200__D50" localSheetId="20" hidden="1">#REF!</definedName>
    <definedName name="_19__123Graph_X__200__D50" hidden="1">#REF!</definedName>
    <definedName name="_192__123Graph_XGRANULOMETRIA_1" hidden="1">#REF!</definedName>
    <definedName name="_195__123Graph_CGRAFICO_8" hidden="1">#REF!</definedName>
    <definedName name="_196__123Graph_DGRAFICO_1" hidden="1">#REF!</definedName>
    <definedName name="_197__123Graph_DGRAFICO_15" hidden="1">#REF!</definedName>
    <definedName name="_198__123Graph_DGRAFICO_25" hidden="1">#REF!</definedName>
    <definedName name="_2______123Graph_A__200__D50" localSheetId="18" hidden="1">#REF!</definedName>
    <definedName name="_2______123Graph_A__200__D50" localSheetId="5" hidden="1">#REF!</definedName>
    <definedName name="_2______123Graph_A__200__D50" localSheetId="8" hidden="1">#REF!</definedName>
    <definedName name="_2______123Graph_A__200__D50" localSheetId="9" hidden="1">#REF!</definedName>
    <definedName name="_2______123Graph_A__200__D50" localSheetId="10" hidden="1">#REF!</definedName>
    <definedName name="_2______123Graph_A__200__D50" localSheetId="21" hidden="1">#REF!</definedName>
    <definedName name="_2______123Graph_A__200__D50" hidden="1">#REF!</definedName>
    <definedName name="_2_____123Graph_A__200__D50" localSheetId="18" hidden="1">#REF!</definedName>
    <definedName name="_2_____123Graph_A__200__D50" localSheetId="5" hidden="1">#REF!</definedName>
    <definedName name="_2_____123Graph_A__200__D50" localSheetId="8" hidden="1">#REF!</definedName>
    <definedName name="_2_____123Graph_A__200__D50" localSheetId="9" hidden="1">#REF!</definedName>
    <definedName name="_2_____123Graph_A__200__D50" localSheetId="10" hidden="1">#REF!</definedName>
    <definedName name="_2_____123Graph_A__200__D50" hidden="1">#REF!</definedName>
    <definedName name="_2____123Graph_A__200__D50" localSheetId="1" hidden="1">#REF!</definedName>
    <definedName name="_2____123Graph_A__200__D50" localSheetId="18" hidden="1">#REF!</definedName>
    <definedName name="_2____123Graph_A__200__D50" localSheetId="4" hidden="1">#REF!</definedName>
    <definedName name="_2____123Graph_A__200__D50" localSheetId="5" hidden="1">#REF!</definedName>
    <definedName name="_2____123Graph_A__200__D50" localSheetId="8" hidden="1">#REF!</definedName>
    <definedName name="_2____123Graph_A__200__D50" localSheetId="9" hidden="1">#REF!</definedName>
    <definedName name="_2____123Graph_A__200__D50" localSheetId="10" hidden="1">#REF!</definedName>
    <definedName name="_2____123Graph_A__200__D50" localSheetId="16" hidden="1">#REF!</definedName>
    <definedName name="_2____123Graph_A__200__D50" localSheetId="21" hidden="1">#REF!</definedName>
    <definedName name="_2____123Graph_A__200__D50" localSheetId="20" hidden="1">#REF!</definedName>
    <definedName name="_2____123Graph_A__200__D50" hidden="1">#REF!</definedName>
    <definedName name="_2___123Graph_A__200__D50" localSheetId="18" hidden="1">#REF!</definedName>
    <definedName name="_2___123Graph_A__200__D50" localSheetId="5" hidden="1">#REF!</definedName>
    <definedName name="_2___123Graph_A__200__D50" localSheetId="8" hidden="1">#REF!</definedName>
    <definedName name="_2___123Graph_A__200__D50" localSheetId="9" hidden="1">#REF!</definedName>
    <definedName name="_2___123Graph_A__200__D50" localSheetId="10" hidden="1">#REF!</definedName>
    <definedName name="_2___123Graph_A__200__D50" localSheetId="16" hidden="1">#REF!</definedName>
    <definedName name="_2___123Graph_A__200__D50" localSheetId="20" hidden="1">#REF!</definedName>
    <definedName name="_2___123Graph_A__200__D50" hidden="1">#REF!</definedName>
    <definedName name="_2__123Graph_A__200__BPF" hidden="1">#REF!</definedName>
    <definedName name="_2__123Graph_A__200__D50" localSheetId="1" hidden="1">#REF!</definedName>
    <definedName name="_2__123Graph_A__200__D50" localSheetId="18" hidden="1">#REF!</definedName>
    <definedName name="_2__123Graph_A__200__D50" localSheetId="4" hidden="1">#REF!</definedName>
    <definedName name="_2__123Graph_A__200__D50" localSheetId="5" hidden="1">#REF!</definedName>
    <definedName name="_2__123Graph_A__200__D50" localSheetId="8" hidden="1">#REF!</definedName>
    <definedName name="_2__123Graph_A__200__D50" localSheetId="9" hidden="1">#REF!</definedName>
    <definedName name="_2__123Graph_A__200__D50" localSheetId="10" hidden="1">#REF!</definedName>
    <definedName name="_2__123Graph_A__200__D50" localSheetId="16" hidden="1">#REF!</definedName>
    <definedName name="_2__123Graph_A__200__D50" localSheetId="21" hidden="1">#REF!</definedName>
    <definedName name="_2__123Graph_A__200__D50" localSheetId="20" hidden="1">#REF!</definedName>
    <definedName name="_2__123Graph_A__200__D50" hidden="1">#REF!</definedName>
    <definedName name="_2__123Graph_AChart_1A" localSheetId="18" hidden="1">'[16]Attach 4-18'!#REF!</definedName>
    <definedName name="_2__123Graph_AChart_1A" localSheetId="5" hidden="1">'[16]Attach 4-18'!#REF!</definedName>
    <definedName name="_2__123Graph_AChart_1A" localSheetId="8" hidden="1">'[16]Attach 4-18'!#REF!</definedName>
    <definedName name="_2__123Graph_AChart_1A" localSheetId="9" hidden="1">#REF!</definedName>
    <definedName name="_2__123Graph_AChart_1A" localSheetId="10" hidden="1">#REF!</definedName>
    <definedName name="_2__123Graph_AChart_1A" localSheetId="16" hidden="1">'[16]Attach 4-18'!#REF!</definedName>
    <definedName name="_2__123Graph_AChart_1A" localSheetId="20" hidden="1">'[16]Attach 4-18'!#REF!</definedName>
    <definedName name="_2__123Graph_AChart_1A" hidden="1">'[16]Attach 4-18'!#REF!</definedName>
    <definedName name="_2__123Graph_AENERG_51" localSheetId="9" hidden="1">#REF!</definedName>
    <definedName name="_2__123Graph_AENERG_51" localSheetId="10" hidden="1">#REF!</definedName>
    <definedName name="_2__123Graph_AENERG_51" hidden="1">[4]Molin2003!$K$278:$K$282</definedName>
    <definedName name="_2__123Graph_AGRAFICO_1" localSheetId="18" hidden="1">'[13]GRAFICO A'!#REF!</definedName>
    <definedName name="_2__123Graph_AGRAFICO_1" localSheetId="5" hidden="1">'[13]GRAFICO A'!#REF!</definedName>
    <definedName name="_2__123Graph_AGRAFICO_1" localSheetId="8" hidden="1">'[13]GRAFICO A'!#REF!</definedName>
    <definedName name="_2__123Graph_AGRAFICO_1" localSheetId="9" hidden="1">#REF!</definedName>
    <definedName name="_2__123Graph_AGRAFICO_1" localSheetId="10" hidden="1">#REF!</definedName>
    <definedName name="_2__123Graph_AGRAFICO_1" localSheetId="16" hidden="1">'[13]GRAFICO A'!#REF!</definedName>
    <definedName name="_2__123Graph_AGRAFICO_1" localSheetId="20" hidden="1">'[13]GRAFICO A'!#REF!</definedName>
    <definedName name="_2__123Graph_AGRAFICO_1" hidden="1">'[13]GRAFICO A'!#REF!</definedName>
    <definedName name="_2__123Graph_AGRAFICO_10" hidden="1">#REF!</definedName>
    <definedName name="_2__123Graph_AGRAFICO_2" localSheetId="1" hidden="1">[18]CONSOCOS99!$D$75:$D$80</definedName>
    <definedName name="_2__123Graph_AGRAFICO_2" localSheetId="4" hidden="1">[18]CONSOCOS99!$D$75:$D$80</definedName>
    <definedName name="_2__123Graph_AGRAFICO_2" localSheetId="5" hidden="1">[18]CONSOCOS99!$D$75:$D$80</definedName>
    <definedName name="_2__123Graph_AGRAFICO_2" localSheetId="8" hidden="1">[18]CONSOCOS99!$D$75:$D$80</definedName>
    <definedName name="_2__123Graph_AGRAFICO_2" localSheetId="9" hidden="1">#REF!</definedName>
    <definedName name="_2__123Graph_AGRAFICO_2" localSheetId="10" hidden="1">#REF!</definedName>
    <definedName name="_2__123Graph_AGRAFICO_2" localSheetId="16" hidden="1">[18]CONSOCOS99!$D$75:$D$80</definedName>
    <definedName name="_2__123Graph_AGRAFICO_2" localSheetId="20" hidden="1">[18]CONSOCOS99!$D$75:$D$80</definedName>
    <definedName name="_2__123Graph_AGRAFICO_2" hidden="1">[25]CONSOCOS99!$D$75:$D$80</definedName>
    <definedName name="_2__123Graph_ANET_ACUM" localSheetId="18" hidden="1">[14]CARATULA!#REF!</definedName>
    <definedName name="_2__123Graph_ANET_ACUM" localSheetId="5" hidden="1">[14]CARATULA!#REF!</definedName>
    <definedName name="_2__123Graph_ANET_ACUM" localSheetId="8" hidden="1">[14]CARATULA!#REF!</definedName>
    <definedName name="_2__123Graph_ANET_ACUM" localSheetId="9" hidden="1">#REF!</definedName>
    <definedName name="_2__123Graph_ANET_ACUM" localSheetId="10" hidden="1">#REF!</definedName>
    <definedName name="_2__123Graph_ANET_ACUM" localSheetId="16" hidden="1">[14]CARATULA!#REF!</definedName>
    <definedName name="_2__123Graph_ANET_ACUM" localSheetId="20" hidden="1">[14]CARATULA!#REF!</definedName>
    <definedName name="_2__123Graph_ANET_ACUM" hidden="1">[14]CARATULA!#REF!</definedName>
    <definedName name="_2__123Graph_BChart_1A" localSheetId="1" hidden="1">'[2]Attach 4-18'!#REF!</definedName>
    <definedName name="_2__123Graph_BChart_1A" localSheetId="18" hidden="1">#REF!</definedName>
    <definedName name="_2__123Graph_BChart_1A" localSheetId="4" hidden="1">'[2]Attach 4-18'!#REF!</definedName>
    <definedName name="_2__123Graph_BChart_1A" localSheetId="5" hidden="1">'[2]Attach 4-18'!#REF!</definedName>
    <definedName name="_2__123Graph_BChart_1A" localSheetId="8" hidden="1">'[2]Attach 4-18'!#REF!</definedName>
    <definedName name="_2__123Graph_BChart_1A" localSheetId="9" hidden="1">#REF!</definedName>
    <definedName name="_2__123Graph_BChart_1A" localSheetId="10" hidden="1">#REF!</definedName>
    <definedName name="_2__123Graph_BChart_1A" localSheetId="16" hidden="1">'[2]Attach 4-18'!#REF!</definedName>
    <definedName name="_2__123Graph_BChart_1A" localSheetId="20" hidden="1">'[2]Attach 4-18'!#REF!</definedName>
    <definedName name="_2__123Graph_BChart_1A" hidden="1">#REF!</definedName>
    <definedName name="_2_0_S" hidden="1">#REF!</definedName>
    <definedName name="_2_0Swvu.Cover._.Pa" localSheetId="18" hidden="1">#REF!</definedName>
    <definedName name="_2_0Swvu.Cover._.Pa" localSheetId="5" hidden="1">#REF!</definedName>
    <definedName name="_2_0Swvu.Cover._.Pa" localSheetId="8" hidden="1">#REF!</definedName>
    <definedName name="_2_0Swvu.Cover._.Pa" localSheetId="9" hidden="1">#REF!</definedName>
    <definedName name="_2_0Swvu.Cover._.Pa" localSheetId="10" hidden="1">#REF!</definedName>
    <definedName name="_2_0Swvu.Cover._.Pa" localSheetId="16" hidden="1">#REF!</definedName>
    <definedName name="_2_0Swvu.Cover._.Pa" localSheetId="20" hidden="1">#REF!</definedName>
    <definedName name="_2_0Swvu.Cover._.Pa" hidden="1">#REF!</definedName>
    <definedName name="_20______123Graph_F__200__D50" localSheetId="18" hidden="1">#REF!</definedName>
    <definedName name="_20______123Graph_F__200__D50" localSheetId="5" hidden="1">#REF!</definedName>
    <definedName name="_20______123Graph_F__200__D50" localSheetId="8" hidden="1">#REF!</definedName>
    <definedName name="_20______123Graph_F__200__D50" localSheetId="9" hidden="1">#REF!</definedName>
    <definedName name="_20______123Graph_F__200__D50" localSheetId="10" hidden="1">#REF!</definedName>
    <definedName name="_20______123Graph_F__200__D50" localSheetId="14" hidden="1">#REF!</definedName>
    <definedName name="_20______123Graph_F__200__D50" localSheetId="21" hidden="1">#REF!</definedName>
    <definedName name="_20______123Graph_F__200__D50" hidden="1">#REF!</definedName>
    <definedName name="_20_____123Graph_XEFICIENCIA_1" localSheetId="18" hidden="1">#REF!</definedName>
    <definedName name="_20_____123Graph_XEFICIENCIA_1" localSheetId="5" hidden="1">#REF!</definedName>
    <definedName name="_20_____123Graph_XEFICIENCIA_1" localSheetId="8" hidden="1">#REF!</definedName>
    <definedName name="_20_____123Graph_XEFICIENCIA_1" localSheetId="9" hidden="1">#REF!</definedName>
    <definedName name="_20_____123Graph_XEFICIENCIA_1" localSheetId="10" hidden="1">#REF!</definedName>
    <definedName name="_20_____123Graph_XEFICIENCIA_1" hidden="1">#REF!</definedName>
    <definedName name="_20____123Graph_XEFICIENCIA_1" localSheetId="1" hidden="1">#REF!</definedName>
    <definedName name="_20____123Graph_XEFICIENCIA_1" localSheetId="18" hidden="1">#REF!</definedName>
    <definedName name="_20____123Graph_XEFICIENCIA_1" localSheetId="4" hidden="1">#REF!</definedName>
    <definedName name="_20____123Graph_XEFICIENCIA_1" localSheetId="5" hidden="1">#REF!</definedName>
    <definedName name="_20____123Graph_XEFICIENCIA_1" localSheetId="8" hidden="1">#REF!</definedName>
    <definedName name="_20____123Graph_XEFICIENCIA_1" localSheetId="9" hidden="1">#REF!</definedName>
    <definedName name="_20____123Graph_XEFICIENCIA_1" localSheetId="10" hidden="1">#REF!</definedName>
    <definedName name="_20____123Graph_XEFICIENCIA_1" localSheetId="16" hidden="1">#REF!</definedName>
    <definedName name="_20____123Graph_XEFICIENCIA_1" localSheetId="14" hidden="1">#REF!</definedName>
    <definedName name="_20____123Graph_XEFICIENCIA_1" localSheetId="21" hidden="1">#REF!</definedName>
    <definedName name="_20____123Graph_XEFICIENCIA_1" localSheetId="20" hidden="1">#REF!</definedName>
    <definedName name="_20____123Graph_XEFICIENCIA_1" hidden="1">#REF!</definedName>
    <definedName name="_20___123Graph_E__200__D50" hidden="1">#REF!</definedName>
    <definedName name="_20___123Graph_XEFICIENCIA_1" localSheetId="18" hidden="1">#REF!</definedName>
    <definedName name="_20___123Graph_XEFICIENCIA_1" localSheetId="5" hidden="1">#REF!</definedName>
    <definedName name="_20___123Graph_XEFICIENCIA_1" localSheetId="8" hidden="1">#REF!</definedName>
    <definedName name="_20___123Graph_XEFICIENCIA_1" localSheetId="9" hidden="1">#REF!</definedName>
    <definedName name="_20___123Graph_XEFICIENCIA_1" localSheetId="10" hidden="1">#REF!</definedName>
    <definedName name="_20___123Graph_XEFICIENCIA_1" localSheetId="16" hidden="1">#REF!</definedName>
    <definedName name="_20___123Graph_XEFICIENCIA_1" localSheetId="20" hidden="1">#REF!</definedName>
    <definedName name="_20___123Graph_XEFICIENCIA_1" hidden="1">#REF!</definedName>
    <definedName name="_20__123Graph_ACHART_9" hidden="1">#REF!</definedName>
    <definedName name="_20__123Graph_AGRAFICO_22" hidden="1">#REF!</definedName>
    <definedName name="_20__123Graph_BChart_1A" localSheetId="18" hidden="1">'[20]Attach 4-18'!#REF!</definedName>
    <definedName name="_20__123Graph_BChart_1A" localSheetId="5" hidden="1">'[20]Attach 4-18'!#REF!</definedName>
    <definedName name="_20__123Graph_BChart_1A" localSheetId="8" hidden="1">'[20]Attach 4-18'!#REF!</definedName>
    <definedName name="_20__123Graph_BChart_1A" localSheetId="9" hidden="1">#REF!</definedName>
    <definedName name="_20__123Graph_BChart_1A" localSheetId="10" hidden="1">#REF!</definedName>
    <definedName name="_20__123Graph_BChart_1A" localSheetId="16" hidden="1">'[20]Attach 4-18'!#REF!</definedName>
    <definedName name="_20__123Graph_BChart_1A" localSheetId="20" hidden="1">'[20]Attach 4-18'!#REF!</definedName>
    <definedName name="_20__123Graph_BChart_1A" hidden="1">'[20]Attach 4-18'!#REF!</definedName>
    <definedName name="_20__123Graph_BGRAFICO_2" hidden="1">#REF!</definedName>
    <definedName name="_20__123Graph_C__200__BPF" localSheetId="18" hidden="1">#REF!</definedName>
    <definedName name="_20__123Graph_C__200__BPF" localSheetId="5" hidden="1">#REF!</definedName>
    <definedName name="_20__123Graph_C__200__BPF" localSheetId="8" hidden="1">#REF!</definedName>
    <definedName name="_20__123Graph_C__200__BPF" localSheetId="16" hidden="1">#REF!</definedName>
    <definedName name="_20__123Graph_C__200__BPF" localSheetId="20" hidden="1">#REF!</definedName>
    <definedName name="_20__123Graph_C__200__BPF" hidden="1">#REF!</definedName>
    <definedName name="_20__123Graph_C__200__D50" hidden="1">#REF!</definedName>
    <definedName name="_20__123Graph_CGRANULOMETRIA_1" localSheetId="1" hidden="1">#REF!</definedName>
    <definedName name="_20__123Graph_CGRANULOMETRIA_1" localSheetId="18" hidden="1">#REF!</definedName>
    <definedName name="_20__123Graph_CGRANULOMETRIA_1" localSheetId="4" hidden="1">#REF!</definedName>
    <definedName name="_20__123Graph_CGRANULOMETRIA_1" localSheetId="5" hidden="1">#REF!</definedName>
    <definedName name="_20__123Graph_CGRANULOMETRIA_1" localSheetId="8" hidden="1">#REF!</definedName>
    <definedName name="_20__123Graph_CGRANULOMETRIA_1" localSheetId="9" hidden="1">#REF!</definedName>
    <definedName name="_20__123Graph_CGRANULOMETRIA_1" localSheetId="10" hidden="1">#REF!</definedName>
    <definedName name="_20__123Graph_CGRANULOMETRIA_1" localSheetId="16" hidden="1">#REF!</definedName>
    <definedName name="_20__123Graph_CGRANULOMETRIA_1" localSheetId="20" hidden="1">#REF!</definedName>
    <definedName name="_20__123Graph_CGRANULOMETRIA_1" hidden="1">#REF!</definedName>
    <definedName name="_20__123Graph_D__200__BPF" localSheetId="1" hidden="1">#REF!</definedName>
    <definedName name="_20__123Graph_D__200__BPF" localSheetId="18" hidden="1">#REF!</definedName>
    <definedName name="_20__123Graph_D__200__BPF" localSheetId="4" hidden="1">#REF!</definedName>
    <definedName name="_20__123Graph_D__200__BPF" localSheetId="5" hidden="1">#REF!</definedName>
    <definedName name="_20__123Graph_D__200__BPF" localSheetId="8" hidden="1">#REF!</definedName>
    <definedName name="_20__123Graph_D__200__BPF" localSheetId="9" hidden="1">#REF!</definedName>
    <definedName name="_20__123Graph_D__200__BPF" localSheetId="10" hidden="1">#REF!</definedName>
    <definedName name="_20__123Graph_D__200__BPF" localSheetId="16" hidden="1">#REF!</definedName>
    <definedName name="_20__123Graph_D__200__BPF" localSheetId="20" hidden="1">#REF!</definedName>
    <definedName name="_20__123Graph_D__200__BPF" hidden="1">#REF!</definedName>
    <definedName name="_20__123Graph_E__200__D50" hidden="1">#REF!</definedName>
    <definedName name="_20__123Graph_EChart_1A" localSheetId="1" hidden="1">'[20]Attach 4-18'!#REF!</definedName>
    <definedName name="_20__123Graph_EChart_1A" localSheetId="18" hidden="1">#REF!</definedName>
    <definedName name="_20__123Graph_EChart_1A" localSheetId="4" hidden="1">'[20]Attach 4-18'!#REF!</definedName>
    <definedName name="_20__123Graph_EChart_1A" localSheetId="5" hidden="1">'[20]Attach 4-18'!#REF!</definedName>
    <definedName name="_20__123Graph_EChart_1A" localSheetId="8" hidden="1">'[20]Attach 4-18'!#REF!</definedName>
    <definedName name="_20__123Graph_EChart_1A" localSheetId="9" hidden="1">#REF!</definedName>
    <definedName name="_20__123Graph_EChart_1A" localSheetId="10" hidden="1">#REF!</definedName>
    <definedName name="_20__123Graph_EChart_1A" localSheetId="16" hidden="1">'[20]Attach 4-18'!#REF!</definedName>
    <definedName name="_20__123Graph_EChart_1A" localSheetId="20" hidden="1">'[20]Attach 4-18'!#REF!</definedName>
    <definedName name="_20__123Graph_EChart_1A" hidden="1">#REF!</definedName>
    <definedName name="_20__123Graph_FChart_1A" localSheetId="18" hidden="1">'[22]Attach 4-18'!#REF!</definedName>
    <definedName name="_20__123Graph_FChart_1A" localSheetId="5" hidden="1">'[22]Attach 4-18'!#REF!</definedName>
    <definedName name="_20__123Graph_FChart_1A" localSheetId="8" hidden="1">'[22]Attach 4-18'!#REF!</definedName>
    <definedName name="_20__123Graph_FChart_1A" localSheetId="9" hidden="1">#REF!</definedName>
    <definedName name="_20__123Graph_FChart_1A" localSheetId="10" hidden="1">#REF!</definedName>
    <definedName name="_20__123Graph_FChart_1A" localSheetId="14" hidden="1">'[22]Attach 4-18'!#REF!</definedName>
    <definedName name="_20__123Graph_FChart_1A" localSheetId="21" hidden="1">'[22]Attach 4-18'!#REF!</definedName>
    <definedName name="_20__123Graph_FChart_1A" hidden="1">'[22]Attach 4-18'!#REF!</definedName>
    <definedName name="_20__123Graph_XEFICIENCIA_1" localSheetId="1" hidden="1">#REF!</definedName>
    <definedName name="_20__123Graph_XEFICIENCIA_1" localSheetId="18" hidden="1">#REF!</definedName>
    <definedName name="_20__123Graph_XEFICIENCIA_1" localSheetId="4" hidden="1">#REF!</definedName>
    <definedName name="_20__123Graph_XEFICIENCIA_1" localSheetId="5" hidden="1">#REF!</definedName>
    <definedName name="_20__123Graph_XEFICIENCIA_1" localSheetId="8" hidden="1">#REF!</definedName>
    <definedName name="_20__123Graph_XEFICIENCIA_1" localSheetId="13" hidden="1">#REF!</definedName>
    <definedName name="_20__123Graph_XEFICIENCIA_1" localSheetId="9" hidden="1">#REF!</definedName>
    <definedName name="_20__123Graph_XEFICIENCIA_1" localSheetId="10" hidden="1">#REF!</definedName>
    <definedName name="_20__123Graph_XEFICIENCIA_1" localSheetId="16" hidden="1">#REF!</definedName>
    <definedName name="_20__123Graph_XEFICIENCIA_1" localSheetId="14" hidden="1">#REF!</definedName>
    <definedName name="_20__123Graph_XEFICIENCIA_1" localSheetId="21" hidden="1">#REF!</definedName>
    <definedName name="_20__123Graph_XEFICIENCIA_1" localSheetId="20" hidden="1">#REF!</definedName>
    <definedName name="_20__123Graph_XEFICIENCIA_1" hidden="1">#REF!</definedName>
    <definedName name="_204__123Graph_DGRAFICO_30" hidden="1">#REF!</definedName>
    <definedName name="_205__123Graph_LBL_AGRAFICO_11" hidden="1">#REF!</definedName>
    <definedName name="_206__123Graph_XGRAFICO_10" hidden="1">#REF!</definedName>
    <definedName name="_207__123Graph_XGRAFICO_11" hidden="1">#REF!</definedName>
    <definedName name="_208__123Graph_XGRAFICO_12" hidden="1">#REF!</definedName>
    <definedName name="_209__123Graph_XGRAFICO_13" hidden="1">#REF!</definedName>
    <definedName name="_21______123Graph_X__200__BPF" localSheetId="18" hidden="1">#REF!</definedName>
    <definedName name="_21______123Graph_X__200__BPF" localSheetId="5" hidden="1">#REF!</definedName>
    <definedName name="_21______123Graph_X__200__BPF" localSheetId="8" hidden="1">#REF!</definedName>
    <definedName name="_21______123Graph_X__200__BPF" localSheetId="9" hidden="1">#REF!</definedName>
    <definedName name="_21______123Graph_X__200__BPF" localSheetId="10" hidden="1">#REF!</definedName>
    <definedName name="_21______123Graph_X__200__BPF" localSheetId="14" hidden="1">#REF!</definedName>
    <definedName name="_21______123Graph_X__200__BPF" localSheetId="21" hidden="1">#REF!</definedName>
    <definedName name="_21______123Graph_X__200__BPF" hidden="1">#REF!</definedName>
    <definedName name="_21_____123Graph_XGRANULOMETRIA_1" localSheetId="18" hidden="1">#REF!</definedName>
    <definedName name="_21_____123Graph_XGRANULOMETRIA_1" localSheetId="5" hidden="1">#REF!</definedName>
    <definedName name="_21_____123Graph_XGRANULOMETRIA_1" localSheetId="8" hidden="1">#REF!</definedName>
    <definedName name="_21_____123Graph_XGRANULOMETRIA_1" localSheetId="9" hidden="1">#REF!</definedName>
    <definedName name="_21_____123Graph_XGRANULOMETRIA_1" localSheetId="10" hidden="1">#REF!</definedName>
    <definedName name="_21_____123Graph_XGRANULOMETRIA_1" hidden="1">#REF!</definedName>
    <definedName name="_21____123Graph_XGRANULOMETRIA_1" localSheetId="1" hidden="1">#REF!</definedName>
    <definedName name="_21____123Graph_XGRANULOMETRIA_1" localSheetId="18" hidden="1">#REF!</definedName>
    <definedName name="_21____123Graph_XGRANULOMETRIA_1" localSheetId="4" hidden="1">#REF!</definedName>
    <definedName name="_21____123Graph_XGRANULOMETRIA_1" localSheetId="5" hidden="1">#REF!</definedName>
    <definedName name="_21____123Graph_XGRANULOMETRIA_1" localSheetId="8" hidden="1">#REF!</definedName>
    <definedName name="_21____123Graph_XGRANULOMETRIA_1" localSheetId="9" hidden="1">#REF!</definedName>
    <definedName name="_21____123Graph_XGRANULOMETRIA_1" localSheetId="10" hidden="1">#REF!</definedName>
    <definedName name="_21____123Graph_XGRANULOMETRIA_1" localSheetId="16" hidden="1">#REF!</definedName>
    <definedName name="_21____123Graph_XGRANULOMETRIA_1" localSheetId="14" hidden="1">#REF!</definedName>
    <definedName name="_21____123Graph_XGRANULOMETRIA_1" localSheetId="21" hidden="1">#REF!</definedName>
    <definedName name="_21____123Graph_XGRANULOMETRIA_1" localSheetId="20" hidden="1">#REF!</definedName>
    <definedName name="_21____123Graph_XGRANULOMETRIA_1" hidden="1">#REF!</definedName>
    <definedName name="_21___123Graph_ANET_ACUM" hidden="1">#REF!</definedName>
    <definedName name="_21___123Graph_F__200__BPF" hidden="1">#REF!</definedName>
    <definedName name="_21___123Graph_XGRANULOMETRIA_1" localSheetId="18" hidden="1">#REF!</definedName>
    <definedName name="_21___123Graph_XGRANULOMETRIA_1" localSheetId="5" hidden="1">#REF!</definedName>
    <definedName name="_21___123Graph_XGRANULOMETRIA_1" localSheetId="8" hidden="1">#REF!</definedName>
    <definedName name="_21___123Graph_XGRANULOMETRIA_1" localSheetId="9" hidden="1">#REF!</definedName>
    <definedName name="_21___123Graph_XGRANULOMETRIA_1" localSheetId="10" hidden="1">#REF!</definedName>
    <definedName name="_21___123Graph_XGRANULOMETRIA_1" localSheetId="16" hidden="1">#REF!</definedName>
    <definedName name="_21___123Graph_XGRANULOMETRIA_1" localSheetId="20" hidden="1">#REF!</definedName>
    <definedName name="_21___123Graph_XGRANULOMETRIA_1" hidden="1">#REF!</definedName>
    <definedName name="_21__123Graph_ACHART_2" hidden="1">#REF!</definedName>
    <definedName name="_21__123Graph_AEFICIENCIA_1" hidden="1">#REF!</definedName>
    <definedName name="_21__123Graph_AGRAFICO_23" hidden="1">#REF!</definedName>
    <definedName name="_21__123Graph_BCHART_5" hidden="1">[12]References!$F$159:$AC$159</definedName>
    <definedName name="_21__123Graph_BEFICIENCIA_1" localSheetId="18" hidden="1">#REF!</definedName>
    <definedName name="_21__123Graph_BEFICIENCIA_1" localSheetId="5" hidden="1">#REF!</definedName>
    <definedName name="_21__123Graph_BEFICIENCIA_1" localSheetId="8" hidden="1">#REF!</definedName>
    <definedName name="_21__123Graph_BEFICIENCIA_1" localSheetId="9" hidden="1">#REF!</definedName>
    <definedName name="_21__123Graph_BEFICIENCIA_1" localSheetId="10" hidden="1">#REF!</definedName>
    <definedName name="_21__123Graph_BEFICIENCIA_1" localSheetId="16" hidden="1">#REF!</definedName>
    <definedName name="_21__123Graph_BEFICIENCIA_1" localSheetId="20" hidden="1">#REF!</definedName>
    <definedName name="_21__123Graph_BEFICIENCIA_1" hidden="1">#REF!</definedName>
    <definedName name="_21__123Graph_C__200__D50" localSheetId="18" hidden="1">#REF!</definedName>
    <definedName name="_21__123Graph_C__200__D50" localSheetId="5" hidden="1">#REF!</definedName>
    <definedName name="_21__123Graph_C__200__D50" localSheetId="8" hidden="1">#REF!</definedName>
    <definedName name="_21__123Graph_C__200__D50" localSheetId="16" hidden="1">#REF!</definedName>
    <definedName name="_21__123Graph_C__200__D50" localSheetId="20" hidden="1">#REF!</definedName>
    <definedName name="_21__123Graph_C__200__D50" hidden="1">#REF!</definedName>
    <definedName name="_21__123Graph_CGRAFICO_2" hidden="1">#REF!</definedName>
    <definedName name="_21__123Graph_D__200__BPF" localSheetId="1" hidden="1">#REF!</definedName>
    <definedName name="_21__123Graph_D__200__BPF" localSheetId="18" hidden="1">#REF!</definedName>
    <definedName name="_21__123Graph_D__200__BPF" localSheetId="4" hidden="1">#REF!</definedName>
    <definedName name="_21__123Graph_D__200__BPF" localSheetId="5" hidden="1">#REF!</definedName>
    <definedName name="_21__123Graph_D__200__BPF" localSheetId="8" hidden="1">#REF!</definedName>
    <definedName name="_21__123Graph_D__200__BPF" localSheetId="9" hidden="1">#REF!</definedName>
    <definedName name="_21__123Graph_D__200__BPF" localSheetId="10" hidden="1">#REF!</definedName>
    <definedName name="_21__123Graph_D__200__BPF" localSheetId="16" hidden="1">#REF!</definedName>
    <definedName name="_21__123Graph_D__200__BPF" localSheetId="20" hidden="1">#REF!</definedName>
    <definedName name="_21__123Graph_D__200__BPF" hidden="1">#REF!</definedName>
    <definedName name="_21__123Graph_D__200__D50" localSheetId="1" hidden="1">#REF!</definedName>
    <definedName name="_21__123Graph_D__200__D50" localSheetId="18" hidden="1">#REF!</definedName>
    <definedName name="_21__123Graph_D__200__D50" localSheetId="4" hidden="1">#REF!</definedName>
    <definedName name="_21__123Graph_D__200__D50" localSheetId="5" hidden="1">#REF!</definedName>
    <definedName name="_21__123Graph_D__200__D50" localSheetId="8" hidden="1">#REF!</definedName>
    <definedName name="_21__123Graph_D__200__D50" localSheetId="9" hidden="1">#REF!</definedName>
    <definedName name="_21__123Graph_D__200__D50" localSheetId="10" hidden="1">#REF!</definedName>
    <definedName name="_21__123Graph_D__200__D50" localSheetId="16" hidden="1">#REF!</definedName>
    <definedName name="_21__123Graph_D__200__D50" localSheetId="20" hidden="1">#REF!</definedName>
    <definedName name="_21__123Graph_D__200__D50" hidden="1">#REF!</definedName>
    <definedName name="_21__123Graph_F__200__BPF" localSheetId="1" hidden="1">#REF!</definedName>
    <definedName name="_21__123Graph_F__200__BPF" localSheetId="18" hidden="1">#REF!</definedName>
    <definedName name="_21__123Graph_F__200__BPF" localSheetId="4" hidden="1">#REF!</definedName>
    <definedName name="_21__123Graph_F__200__BPF" localSheetId="5" hidden="1">#REF!</definedName>
    <definedName name="_21__123Graph_F__200__BPF" localSheetId="8" hidden="1">#REF!</definedName>
    <definedName name="_21__123Graph_F__200__BPF" localSheetId="9" hidden="1">#REF!</definedName>
    <definedName name="_21__123Graph_F__200__BPF" localSheetId="10" hidden="1">#REF!</definedName>
    <definedName name="_21__123Graph_F__200__BPF" localSheetId="16" hidden="1">#REF!</definedName>
    <definedName name="_21__123Graph_F__200__BPF" localSheetId="20" hidden="1">#REF!</definedName>
    <definedName name="_21__123Graph_F__200__BPF" hidden="1">#REF!</definedName>
    <definedName name="_21__123Graph_XGRANULOMETRIA_1" localSheetId="1" hidden="1">#REF!</definedName>
    <definedName name="_21__123Graph_XGRANULOMETRIA_1" localSheetId="18" hidden="1">#REF!</definedName>
    <definedName name="_21__123Graph_XGRANULOMETRIA_1" localSheetId="4" hidden="1">#REF!</definedName>
    <definedName name="_21__123Graph_XGRANULOMETRIA_1" localSheetId="5" hidden="1">#REF!</definedName>
    <definedName name="_21__123Graph_XGRANULOMETRIA_1" localSheetId="8" hidden="1">#REF!</definedName>
    <definedName name="_21__123Graph_XGRANULOMETRIA_1" localSheetId="9" hidden="1">#REF!</definedName>
    <definedName name="_21__123Graph_XGRANULOMETRIA_1" localSheetId="10" hidden="1">#REF!</definedName>
    <definedName name="_21__123Graph_XGRANULOMETRIA_1" localSheetId="16" hidden="1">#REF!</definedName>
    <definedName name="_21__123Graph_XGRANULOMETRIA_1" localSheetId="21" hidden="1">#REF!</definedName>
    <definedName name="_21__123Graph_XGRANULOMETRIA_1" localSheetId="20" hidden="1">#REF!</definedName>
    <definedName name="_21__123Graph_XGRANULOMETRIA_1" hidden="1">#REF!</definedName>
    <definedName name="_210__123Graph_XGRAFICO_14" hidden="1">#REF!</definedName>
    <definedName name="_211__123Graph_XGRAFICO_18" hidden="1">#REF!</definedName>
    <definedName name="_212__123Graph_XGRAFICO_19" hidden="1">#REF!</definedName>
    <definedName name="_213__123Graph_XGRAFICO_20" hidden="1">#REF!</definedName>
    <definedName name="_214__123Graph_XGRAFICO_21" hidden="1">#REF!</definedName>
    <definedName name="_215__123Graph_XGRAFICO_22" hidden="1">#REF!</definedName>
    <definedName name="_216__123Graph_XGRAFICO_23" hidden="1">#REF!</definedName>
    <definedName name="_217__123Graph_XGRAFICO_24" hidden="1">#REF!</definedName>
    <definedName name="_22______123Graph_X__200__D50" localSheetId="18" hidden="1">#REF!</definedName>
    <definedName name="_22______123Graph_X__200__D50" localSheetId="5" hidden="1">#REF!</definedName>
    <definedName name="_22______123Graph_X__200__D50" localSheetId="8" hidden="1">#REF!</definedName>
    <definedName name="_22______123Graph_X__200__D50" localSheetId="9" hidden="1">#REF!</definedName>
    <definedName name="_22______123Graph_X__200__D50" localSheetId="10" hidden="1">#REF!</definedName>
    <definedName name="_22______123Graph_X__200__D50" localSheetId="21" hidden="1">#REF!</definedName>
    <definedName name="_22______123Graph_X__200__D50" hidden="1">#REF!</definedName>
    <definedName name="_22____123Graph_A__200__BPF" localSheetId="18" hidden="1">#REF!</definedName>
    <definedName name="_22____123Graph_A__200__BPF" localSheetId="5" hidden="1">#REF!</definedName>
    <definedName name="_22____123Graph_A__200__BPF" localSheetId="8" hidden="1">#REF!</definedName>
    <definedName name="_22____123Graph_A__200__BPF" localSheetId="9" hidden="1">#REF!</definedName>
    <definedName name="_22____123Graph_A__200__BPF" localSheetId="10" hidden="1">#REF!</definedName>
    <definedName name="_22____123Graph_A__200__BPF" hidden="1">#REF!</definedName>
    <definedName name="_22___123Graph_A__200__BPF" localSheetId="1" hidden="1">#REF!</definedName>
    <definedName name="_22___123Graph_A__200__BPF" localSheetId="18" hidden="1">#REF!</definedName>
    <definedName name="_22___123Graph_A__200__BPF" localSheetId="4" hidden="1">#REF!</definedName>
    <definedName name="_22___123Graph_A__200__BPF" localSheetId="5" hidden="1">#REF!</definedName>
    <definedName name="_22___123Graph_A__200__BPF" localSheetId="8" hidden="1">#REF!</definedName>
    <definedName name="_22___123Graph_A__200__BPF" localSheetId="9" hidden="1">#REF!</definedName>
    <definedName name="_22___123Graph_A__200__BPF" localSheetId="10" hidden="1">#REF!</definedName>
    <definedName name="_22___123Graph_A__200__BPF" localSheetId="16" hidden="1">#REF!</definedName>
    <definedName name="_22___123Graph_A__200__BPF" localSheetId="21" hidden="1">#REF!</definedName>
    <definedName name="_22___123Graph_A__200__BPF" localSheetId="20" hidden="1">#REF!</definedName>
    <definedName name="_22___123Graph_A__200__BPF" hidden="1">#REF!</definedName>
    <definedName name="_22___123Graph_F__200__D50" hidden="1">#REF!</definedName>
    <definedName name="_22__123Graph_AChart_2G" hidden="1">#REF!</definedName>
    <definedName name="_22__123Graph_AGRAFICO_24" hidden="1">#REF!</definedName>
    <definedName name="_22__123Graph_AGRANULOMETRIA_1" hidden="1">#REF!</definedName>
    <definedName name="_22__123Graph_BCHART_6" hidden="1">[12]References!$F$167:$Q$167</definedName>
    <definedName name="_22__123Graph_BGRANULOMETRIA_1" localSheetId="18" hidden="1">#REF!</definedName>
    <definedName name="_22__123Graph_BGRANULOMETRIA_1" localSheetId="5" hidden="1">#REF!</definedName>
    <definedName name="_22__123Graph_BGRANULOMETRIA_1" localSheetId="8" hidden="1">#REF!</definedName>
    <definedName name="_22__123Graph_BGRANULOMETRIA_1" localSheetId="9" hidden="1">#REF!</definedName>
    <definedName name="_22__123Graph_BGRANULOMETRIA_1" localSheetId="10" hidden="1">#REF!</definedName>
    <definedName name="_22__123Graph_BGRANULOMETRIA_1" localSheetId="16" hidden="1">#REF!</definedName>
    <definedName name="_22__123Graph_BGRANULOMETRIA_1" localSheetId="20" hidden="1">#REF!</definedName>
    <definedName name="_22__123Graph_BGRANULOMETRIA_1" hidden="1">#REF!</definedName>
    <definedName name="_22__123Graph_CGRAFICO_1" hidden="1">'[21]PRUEB. FLOT.'!$M$58:$M$62</definedName>
    <definedName name="_22__123Graph_CGRANULOMETRIA_1" hidden="1">#REF!</definedName>
    <definedName name="_22__123Graph_D__200__D50" localSheetId="1" hidden="1">#REF!</definedName>
    <definedName name="_22__123Graph_D__200__D50" localSheetId="18" hidden="1">#REF!</definedName>
    <definedName name="_22__123Graph_D__200__D50" localSheetId="4" hidden="1">#REF!</definedName>
    <definedName name="_22__123Graph_D__200__D50" localSheetId="5" hidden="1">#REF!</definedName>
    <definedName name="_22__123Graph_D__200__D50" localSheetId="8" hidden="1">#REF!</definedName>
    <definedName name="_22__123Graph_D__200__D50" localSheetId="9" hidden="1">#REF!</definedName>
    <definedName name="_22__123Graph_D__200__D50" localSheetId="10" hidden="1">#REF!</definedName>
    <definedName name="_22__123Graph_D__200__D50" localSheetId="16" hidden="1">#REF!</definedName>
    <definedName name="_22__123Graph_D__200__D50" localSheetId="20" hidden="1">#REF!</definedName>
    <definedName name="_22__123Graph_D__200__D50" hidden="1">#REF!</definedName>
    <definedName name="_22__123Graph_DChart_1A" localSheetId="18" hidden="1">#REF!</definedName>
    <definedName name="_22__123Graph_DChart_1A" localSheetId="5" hidden="1">#REF!</definedName>
    <definedName name="_22__123Graph_DChart_1A" localSheetId="8" hidden="1">#REF!</definedName>
    <definedName name="_22__123Graph_DChart_1A" localSheetId="9" hidden="1">#REF!</definedName>
    <definedName name="_22__123Graph_DChart_1A" localSheetId="10" hidden="1">#REF!</definedName>
    <definedName name="_22__123Graph_DChart_1A" hidden="1">#REF!</definedName>
    <definedName name="_22__123Graph_E__200__BPF" localSheetId="18" hidden="1">#REF!</definedName>
    <definedName name="_22__123Graph_E__200__BPF" localSheetId="5" hidden="1">#REF!</definedName>
    <definedName name="_22__123Graph_E__200__BPF" localSheetId="8" hidden="1">#REF!</definedName>
    <definedName name="_22__123Graph_E__200__BPF" localSheetId="9" hidden="1">#REF!</definedName>
    <definedName name="_22__123Graph_E__200__BPF" localSheetId="10" hidden="1">#REF!</definedName>
    <definedName name="_22__123Graph_E__200__BPF" localSheetId="16" hidden="1">#REF!</definedName>
    <definedName name="_22__123Graph_E__200__BPF" localSheetId="20" hidden="1">#REF!</definedName>
    <definedName name="_22__123Graph_E__200__BPF" hidden="1">#REF!</definedName>
    <definedName name="_22__123Graph_F__200__D50" localSheetId="1" hidden="1">#REF!</definedName>
    <definedName name="_22__123Graph_F__200__D50" localSheetId="18" hidden="1">#REF!</definedName>
    <definedName name="_22__123Graph_F__200__D50" localSheetId="4" hidden="1">#REF!</definedName>
    <definedName name="_22__123Graph_F__200__D50" localSheetId="5" hidden="1">#REF!</definedName>
    <definedName name="_22__123Graph_F__200__D50" localSheetId="8" hidden="1">#REF!</definedName>
    <definedName name="_22__123Graph_F__200__D50" localSheetId="9" hidden="1">#REF!</definedName>
    <definedName name="_22__123Graph_F__200__D50" localSheetId="10" hidden="1">#REF!</definedName>
    <definedName name="_22__123Graph_F__200__D50" localSheetId="16" hidden="1">#REF!</definedName>
    <definedName name="_22__123Graph_F__200__D50" localSheetId="20" hidden="1">#REF!</definedName>
    <definedName name="_22__123Graph_F__200__D50" hidden="1">#REF!</definedName>
    <definedName name="_22__123Graph_XChart_1A" localSheetId="18" hidden="1">'[22]Attach 4-18'!#REF!</definedName>
    <definedName name="_22__123Graph_XChart_1A" localSheetId="5" hidden="1">'[22]Attach 4-18'!#REF!</definedName>
    <definedName name="_22__123Graph_XChart_1A" localSheetId="8" hidden="1">'[22]Attach 4-18'!#REF!</definedName>
    <definedName name="_22__123Graph_XChart_1A" localSheetId="9" hidden="1">#REF!</definedName>
    <definedName name="_22__123Graph_XChart_1A" localSheetId="10" hidden="1">#REF!</definedName>
    <definedName name="_22__123Graph_XChart_1A" localSheetId="21" hidden="1">'[22]Attach 4-18'!#REF!</definedName>
    <definedName name="_22__123Graph_XChart_1A" hidden="1">'[22]Attach 4-18'!#REF!</definedName>
    <definedName name="_223__123Graph_XGRAFICO_30" hidden="1">#REF!</definedName>
    <definedName name="_223_134graph_xgrafico_30" hidden="1">#REF!</definedName>
    <definedName name="_229__123Graph_XGRAFICO_31" hidden="1">#REF!</definedName>
    <definedName name="_23______123Graph_XEFICIENCIA_1" localSheetId="18" hidden="1">#REF!</definedName>
    <definedName name="_23______123Graph_XEFICIENCIA_1" localSheetId="5" hidden="1">#REF!</definedName>
    <definedName name="_23______123Graph_XEFICIENCIA_1" localSheetId="8" hidden="1">#REF!</definedName>
    <definedName name="_23______123Graph_XEFICIENCIA_1" localSheetId="9" hidden="1">#REF!</definedName>
    <definedName name="_23______123Graph_XEFICIENCIA_1" localSheetId="10" hidden="1">#REF!</definedName>
    <definedName name="_23______123Graph_XEFICIENCIA_1" localSheetId="14" hidden="1">#REF!</definedName>
    <definedName name="_23______123Graph_XEFICIENCIA_1" localSheetId="21" hidden="1">#REF!</definedName>
    <definedName name="_23______123Graph_XEFICIENCIA_1" hidden="1">#REF!</definedName>
    <definedName name="_23____123Graph_A__200__D50" localSheetId="18" hidden="1">#REF!</definedName>
    <definedName name="_23____123Graph_A__200__D50" localSheetId="5" hidden="1">#REF!</definedName>
    <definedName name="_23____123Graph_A__200__D50" localSheetId="8" hidden="1">#REF!</definedName>
    <definedName name="_23____123Graph_A__200__D50" localSheetId="9" hidden="1">#REF!</definedName>
    <definedName name="_23____123Graph_A__200__D50" localSheetId="10" hidden="1">#REF!</definedName>
    <definedName name="_23____123Graph_A__200__D50" hidden="1">#REF!</definedName>
    <definedName name="_23___123Graph_A__200__D50" localSheetId="1" hidden="1">#REF!</definedName>
    <definedName name="_23___123Graph_A__200__D50" localSheetId="18" hidden="1">#REF!</definedName>
    <definedName name="_23___123Graph_A__200__D50" localSheetId="4" hidden="1">#REF!</definedName>
    <definedName name="_23___123Graph_A__200__D50" localSheetId="5" hidden="1">#REF!</definedName>
    <definedName name="_23___123Graph_A__200__D50" localSheetId="8" hidden="1">#REF!</definedName>
    <definedName name="_23___123Graph_A__200__D50" localSheetId="9" hidden="1">#REF!</definedName>
    <definedName name="_23___123Graph_A__200__D50" localSheetId="10" hidden="1">#REF!</definedName>
    <definedName name="_23___123Graph_A__200__D50" localSheetId="16" hidden="1">#REF!</definedName>
    <definedName name="_23___123Graph_A__200__D50" localSheetId="14" hidden="1">#REF!</definedName>
    <definedName name="_23___123Graph_A__200__D50" localSheetId="21" hidden="1">#REF!</definedName>
    <definedName name="_23___123Graph_A__200__D50" localSheetId="20" hidden="1">#REF!</definedName>
    <definedName name="_23___123Graph_A__200__D50" hidden="1">#REF!</definedName>
    <definedName name="_23___123Graph_X__200__BPF" hidden="1">#REF!</definedName>
    <definedName name="_23__123Graph_AGRAFICO_25" hidden="1">#REF!</definedName>
    <definedName name="_23__123Graph_AGRANULOMETRIA_1" hidden="1">#REF!</definedName>
    <definedName name="_23__123Graph_B__200__BPF" hidden="1">#REF!</definedName>
    <definedName name="_23__123Graph_BCHART_7" hidden="1">[12]References!$J$188:$AG$188</definedName>
    <definedName name="_23__123Graph_C__200__BPF" localSheetId="18" hidden="1">#REF!</definedName>
    <definedName name="_23__123Graph_C__200__BPF" localSheetId="5" hidden="1">#REF!</definedName>
    <definedName name="_23__123Graph_C__200__BPF" localSheetId="8" hidden="1">#REF!</definedName>
    <definedName name="_23__123Graph_C__200__BPF" localSheetId="9" hidden="1">#REF!</definedName>
    <definedName name="_23__123Graph_C__200__BPF" localSheetId="10" hidden="1">#REF!</definedName>
    <definedName name="_23__123Graph_C__200__BPF" localSheetId="16" hidden="1">#REF!</definedName>
    <definedName name="_23__123Graph_C__200__BPF" localSheetId="20" hidden="1">#REF!</definedName>
    <definedName name="_23__123Graph_C__200__BPF" hidden="1">#REF!</definedName>
    <definedName name="_23__123Graph_CGRANULOMETRIA_1" localSheetId="18" hidden="1">#REF!</definedName>
    <definedName name="_23__123Graph_CGRANULOMETRIA_1" localSheetId="5" hidden="1">#REF!</definedName>
    <definedName name="_23__123Graph_CGRANULOMETRIA_1" localSheetId="8" hidden="1">#REF!</definedName>
    <definedName name="_23__123Graph_CGRANULOMETRIA_1" localSheetId="16" hidden="1">#REF!</definedName>
    <definedName name="_23__123Graph_CGRANULOMETRIA_1" localSheetId="20" hidden="1">#REF!</definedName>
    <definedName name="_23__123Graph_CGRANULOMETRIA_1" hidden="1">#REF!</definedName>
    <definedName name="_23__123Graph_D__200__BPF" hidden="1">#REF!</definedName>
    <definedName name="_23__123Graph_E__200__BPF" localSheetId="18" hidden="1">#REF!</definedName>
    <definedName name="_23__123Graph_E__200__BPF" localSheetId="5" hidden="1">#REF!</definedName>
    <definedName name="_23__123Graph_E__200__BPF" localSheetId="8" hidden="1">#REF!</definedName>
    <definedName name="_23__123Graph_E__200__BPF" localSheetId="9" hidden="1">#REF!</definedName>
    <definedName name="_23__123Graph_E__200__BPF" localSheetId="10" hidden="1">#REF!</definedName>
    <definedName name="_23__123Graph_E__200__BPF" hidden="1">#REF!</definedName>
    <definedName name="_23__123Graph_E__200__D50" localSheetId="18" hidden="1">#REF!</definedName>
    <definedName name="_23__123Graph_E__200__D50" localSheetId="5" hidden="1">#REF!</definedName>
    <definedName name="_23__123Graph_E__200__D50" localSheetId="8" hidden="1">#REF!</definedName>
    <definedName name="_23__123Graph_E__200__D50" localSheetId="9" hidden="1">#REF!</definedName>
    <definedName name="_23__123Graph_E__200__D50" localSheetId="10" hidden="1">#REF!</definedName>
    <definedName name="_23__123Graph_E__200__D50" localSheetId="16" hidden="1">#REF!</definedName>
    <definedName name="_23__123Graph_E__200__D50" localSheetId="20" hidden="1">#REF!</definedName>
    <definedName name="_23__123Graph_E__200__D50" hidden="1">#REF!</definedName>
    <definedName name="_23__123Graph_FChart_1A" localSheetId="1" hidden="1">'[20]Attach 4-18'!#REF!</definedName>
    <definedName name="_23__123Graph_FChart_1A" localSheetId="18" hidden="1">#REF!</definedName>
    <definedName name="_23__123Graph_FChart_1A" localSheetId="4" hidden="1">'[20]Attach 4-18'!#REF!</definedName>
    <definedName name="_23__123Graph_FChart_1A" localSheetId="5" hidden="1">'[20]Attach 4-18'!#REF!</definedName>
    <definedName name="_23__123Graph_FChart_1A" localSheetId="8" hidden="1">'[20]Attach 4-18'!#REF!</definedName>
    <definedName name="_23__123Graph_FChart_1A" localSheetId="9" hidden="1">#REF!</definedName>
    <definedName name="_23__123Graph_FChart_1A" localSheetId="10" hidden="1">#REF!</definedName>
    <definedName name="_23__123Graph_FChart_1A" localSheetId="16" hidden="1">'[20]Attach 4-18'!#REF!</definedName>
    <definedName name="_23__123Graph_FChart_1A" localSheetId="20" hidden="1">'[20]Attach 4-18'!#REF!</definedName>
    <definedName name="_23__123Graph_FChart_1A" hidden="1">#REF!</definedName>
    <definedName name="_23__123Graph_X__200__BPF" hidden="1">#REF!</definedName>
    <definedName name="_235__123Graph_XGRAFICO_6" hidden="1">#REF!</definedName>
    <definedName name="_24______123Graph_XGRANULOMETRIA_1" localSheetId="18" hidden="1">#REF!</definedName>
    <definedName name="_24______123Graph_XGRANULOMETRIA_1" localSheetId="5" hidden="1">#REF!</definedName>
    <definedName name="_24______123Graph_XGRANULOMETRIA_1" localSheetId="8" hidden="1">#REF!</definedName>
    <definedName name="_24______123Graph_XGRANULOMETRIA_1" localSheetId="9" hidden="1">#REF!</definedName>
    <definedName name="_24______123Graph_XGRANULOMETRIA_1" localSheetId="10" hidden="1">#REF!</definedName>
    <definedName name="_24______123Graph_XGRANULOMETRIA_1" localSheetId="14" hidden="1">#REF!</definedName>
    <definedName name="_24______123Graph_XGRANULOMETRIA_1" localSheetId="21" hidden="1">#REF!</definedName>
    <definedName name="_24______123Graph_XGRANULOMETRIA_1" hidden="1">#REF!</definedName>
    <definedName name="_24____123Graph_AEFICIENCIA_1" localSheetId="18" hidden="1">#REF!</definedName>
    <definedName name="_24____123Graph_AEFICIENCIA_1" localSheetId="5" hidden="1">#REF!</definedName>
    <definedName name="_24____123Graph_AEFICIENCIA_1" localSheetId="8" hidden="1">#REF!</definedName>
    <definedName name="_24____123Graph_AEFICIENCIA_1" localSheetId="9" hidden="1">#REF!</definedName>
    <definedName name="_24____123Graph_AEFICIENCIA_1" localSheetId="10" hidden="1">#REF!</definedName>
    <definedName name="_24____123Graph_AEFICIENCIA_1" hidden="1">#REF!</definedName>
    <definedName name="_24___123Graph_AEFICIENCIA_1" localSheetId="1" hidden="1">#REF!</definedName>
    <definedName name="_24___123Graph_AEFICIENCIA_1" localSheetId="18" hidden="1">#REF!</definedName>
    <definedName name="_24___123Graph_AEFICIENCIA_1" localSheetId="4" hidden="1">#REF!</definedName>
    <definedName name="_24___123Graph_AEFICIENCIA_1" localSheetId="5" hidden="1">#REF!</definedName>
    <definedName name="_24___123Graph_AEFICIENCIA_1" localSheetId="8" hidden="1">#REF!</definedName>
    <definedName name="_24___123Graph_AEFICIENCIA_1" localSheetId="9" hidden="1">#REF!</definedName>
    <definedName name="_24___123Graph_AEFICIENCIA_1" localSheetId="10" hidden="1">#REF!</definedName>
    <definedName name="_24___123Graph_AEFICIENCIA_1" localSheetId="16" hidden="1">#REF!</definedName>
    <definedName name="_24___123Graph_AEFICIENCIA_1" localSheetId="21" hidden="1">#REF!</definedName>
    <definedName name="_24___123Graph_AEFICIENCIA_1" localSheetId="20" hidden="1">#REF!</definedName>
    <definedName name="_24___123Graph_AEFICIENCIA_1" hidden="1">#REF!</definedName>
    <definedName name="_24___123Graph_BNET_ACUM" hidden="1">#REF!</definedName>
    <definedName name="_24___123Graph_X__200__D50" hidden="1">#REF!</definedName>
    <definedName name="_24__123Graph_ACHART_3" hidden="1">#REF!</definedName>
    <definedName name="_24__123Graph_B__200__D50" hidden="1">#REF!</definedName>
    <definedName name="_24__123Graph_BCHART_8" hidden="1">[12]References!$C$184:$AS$184</definedName>
    <definedName name="_24__123Graph_C__200__BPF" hidden="1">#REF!</definedName>
    <definedName name="_24__123Graph_C__200__D50" localSheetId="18" hidden="1">#REF!</definedName>
    <definedName name="_24__123Graph_C__200__D50" localSheetId="5" hidden="1">#REF!</definedName>
    <definedName name="_24__123Graph_C__200__D50" localSheetId="8" hidden="1">#REF!</definedName>
    <definedName name="_24__123Graph_C__200__D50" localSheetId="9" hidden="1">#REF!</definedName>
    <definedName name="_24__123Graph_C__200__D50" localSheetId="10" hidden="1">#REF!</definedName>
    <definedName name="_24__123Graph_C__200__D50" localSheetId="16" hidden="1">#REF!</definedName>
    <definedName name="_24__123Graph_C__200__D50" localSheetId="20" hidden="1">#REF!</definedName>
    <definedName name="_24__123Graph_C__200__D50" hidden="1">#REF!</definedName>
    <definedName name="_24__123Graph_D__200__BPF" localSheetId="18" hidden="1">#REF!</definedName>
    <definedName name="_24__123Graph_D__200__BPF" localSheetId="5" hidden="1">#REF!</definedName>
    <definedName name="_24__123Graph_D__200__BPF" localSheetId="8" hidden="1">#REF!</definedName>
    <definedName name="_24__123Graph_D__200__BPF" localSheetId="9" hidden="1">#REF!</definedName>
    <definedName name="_24__123Graph_D__200__BPF" localSheetId="10" hidden="1">#REF!</definedName>
    <definedName name="_24__123Graph_D__200__BPF" localSheetId="16" hidden="1">#REF!</definedName>
    <definedName name="_24__123Graph_D__200__BPF" localSheetId="20" hidden="1">#REF!</definedName>
    <definedName name="_24__123Graph_D__200__BPF" hidden="1">#REF!</definedName>
    <definedName name="_24__123Graph_D__200__D50" hidden="1">#REF!</definedName>
    <definedName name="_24__123Graph_E__200__D50" localSheetId="18" hidden="1">#REF!</definedName>
    <definedName name="_24__123Graph_E__200__D50" localSheetId="5" hidden="1">#REF!</definedName>
    <definedName name="_24__123Graph_E__200__D50" localSheetId="8" hidden="1">#REF!</definedName>
    <definedName name="_24__123Graph_E__200__D50" localSheetId="9" hidden="1">#REF!</definedName>
    <definedName name="_24__123Graph_E__200__D50" localSheetId="10" hidden="1">#REF!</definedName>
    <definedName name="_24__123Graph_E__200__D50" hidden="1">#REF!</definedName>
    <definedName name="_24__123Graph_F__200__BPF" localSheetId="18" hidden="1">#REF!</definedName>
    <definedName name="_24__123Graph_F__200__BPF" localSheetId="5" hidden="1">#REF!</definedName>
    <definedName name="_24__123Graph_F__200__BPF" localSheetId="8" hidden="1">#REF!</definedName>
    <definedName name="_24__123Graph_F__200__BPF" localSheetId="9" hidden="1">#REF!</definedName>
    <definedName name="_24__123Graph_F__200__BPF" localSheetId="10" hidden="1">#REF!</definedName>
    <definedName name="_24__123Graph_F__200__BPF" localSheetId="16" hidden="1">#REF!</definedName>
    <definedName name="_24__123Graph_F__200__BPF" localSheetId="20" hidden="1">#REF!</definedName>
    <definedName name="_24__123Graph_F__200__BPF" hidden="1">#REF!</definedName>
    <definedName name="_24__123Graph_X__200__BPF" localSheetId="1" hidden="1">#REF!</definedName>
    <definedName name="_24__123Graph_X__200__BPF" localSheetId="18" hidden="1">#REF!</definedName>
    <definedName name="_24__123Graph_X__200__BPF" localSheetId="4" hidden="1">#REF!</definedName>
    <definedName name="_24__123Graph_X__200__BPF" localSheetId="5" hidden="1">#REF!</definedName>
    <definedName name="_24__123Graph_X__200__BPF" localSheetId="8" hidden="1">#REF!</definedName>
    <definedName name="_24__123Graph_X__200__BPF" localSheetId="9" hidden="1">#REF!</definedName>
    <definedName name="_24__123Graph_X__200__BPF" localSheetId="10" hidden="1">#REF!</definedName>
    <definedName name="_24__123Graph_X__200__BPF" localSheetId="16" hidden="1">#REF!</definedName>
    <definedName name="_24__123Graph_X__200__BPF" localSheetId="20" hidden="1">#REF!</definedName>
    <definedName name="_24__123Graph_X__200__BPF" hidden="1">#REF!</definedName>
    <definedName name="_24__123Graph_X__200__D50" hidden="1">#REF!</definedName>
    <definedName name="_24__123Graph_XGRAFICO_1" localSheetId="18" hidden="1">#REF!</definedName>
    <definedName name="_24__123Graph_XGRAFICO_1" localSheetId="5" hidden="1">#REF!</definedName>
    <definedName name="_24__123Graph_XGRAFICO_1" localSheetId="8" hidden="1">#REF!</definedName>
    <definedName name="_24__123Graph_XGRAFICO_1" localSheetId="9" hidden="1">#REF!</definedName>
    <definedName name="_24__123Graph_XGRAFICO_1" localSheetId="10" hidden="1">#REF!</definedName>
    <definedName name="_24__123Graph_XGRAFICO_1" localSheetId="21" hidden="1">#REF!</definedName>
    <definedName name="_24__123Graph_XGRAFICO_1" hidden="1">#REF!</definedName>
    <definedName name="_25______123Graph_XMES_EP" localSheetId="18" hidden="1">[17]CARATULA!#REF!</definedName>
    <definedName name="_25______123Graph_XMES_EP" localSheetId="5" hidden="1">[17]CARATULA!#REF!</definedName>
    <definedName name="_25______123Graph_XMES_EP" localSheetId="8" hidden="1">[17]CARATULA!#REF!</definedName>
    <definedName name="_25______123Graph_XMES_EP" localSheetId="9" hidden="1">#REF!</definedName>
    <definedName name="_25______123Graph_XMES_EP" localSheetId="10" hidden="1">#REF!</definedName>
    <definedName name="_25______123Graph_XMES_EP" localSheetId="21" hidden="1">[17]CARATULA!#REF!</definedName>
    <definedName name="_25______123Graph_XMES_EP" hidden="1">[17]CARATULA!#REF!</definedName>
    <definedName name="_25____123Graph_AGRANULOMETRIA_1" localSheetId="18" hidden="1">#REF!</definedName>
    <definedName name="_25____123Graph_AGRANULOMETRIA_1" localSheetId="5" hidden="1">#REF!</definedName>
    <definedName name="_25____123Graph_AGRANULOMETRIA_1" localSheetId="8" hidden="1">#REF!</definedName>
    <definedName name="_25____123Graph_AGRANULOMETRIA_1" localSheetId="9" hidden="1">#REF!</definedName>
    <definedName name="_25____123Graph_AGRANULOMETRIA_1" localSheetId="10" hidden="1">#REF!</definedName>
    <definedName name="_25____123Graph_AGRANULOMETRIA_1" hidden="1">#REF!</definedName>
    <definedName name="_25___123Graph_AGRANULOMETRIA_1" localSheetId="1" hidden="1">#REF!</definedName>
    <definedName name="_25___123Graph_AGRANULOMETRIA_1" localSheetId="18" hidden="1">#REF!</definedName>
    <definedName name="_25___123Graph_AGRANULOMETRIA_1" localSheetId="4" hidden="1">#REF!</definedName>
    <definedName name="_25___123Graph_AGRANULOMETRIA_1" localSheetId="5" hidden="1">#REF!</definedName>
    <definedName name="_25___123Graph_AGRANULOMETRIA_1" localSheetId="8" hidden="1">#REF!</definedName>
    <definedName name="_25___123Graph_AGRANULOMETRIA_1" localSheetId="13" hidden="1">#REF!</definedName>
    <definedName name="_25___123Graph_AGRANULOMETRIA_1" localSheetId="9" hidden="1">#REF!</definedName>
    <definedName name="_25___123Graph_AGRANULOMETRIA_1" localSheetId="10" hidden="1">#REF!</definedName>
    <definedName name="_25___123Graph_AGRANULOMETRIA_1" localSheetId="16" hidden="1">#REF!</definedName>
    <definedName name="_25___123Graph_AGRANULOMETRIA_1" localSheetId="14" hidden="1">#REF!</definedName>
    <definedName name="_25___123Graph_AGRANULOMETRIA_1" localSheetId="21" hidden="1">#REF!</definedName>
    <definedName name="_25___123Graph_AGRANULOMETRIA_1" localSheetId="20" hidden="1">#REF!</definedName>
    <definedName name="_25___123Graph_AGRANULOMETRIA_1" hidden="1">#REF!</definedName>
    <definedName name="_25___123Graph_XEFICIENCIA_1" hidden="1">#REF!</definedName>
    <definedName name="_25__123Graph_BEFICIENCIA_1" hidden="1">#REF!</definedName>
    <definedName name="_25__123Graph_D__200__D50" localSheetId="18" hidden="1">#REF!</definedName>
    <definedName name="_25__123Graph_D__200__D50" localSheetId="5" hidden="1">#REF!</definedName>
    <definedName name="_25__123Graph_D__200__D50" localSheetId="8" hidden="1">#REF!</definedName>
    <definedName name="_25__123Graph_D__200__D50" localSheetId="16" hidden="1">#REF!</definedName>
    <definedName name="_25__123Graph_D__200__D50" localSheetId="20" hidden="1">#REF!</definedName>
    <definedName name="_25__123Graph_D__200__D50" hidden="1">#REF!</definedName>
    <definedName name="_25__123Graph_DChart_1A" localSheetId="1" hidden="1">'[20]Attach 4-18'!#REF!</definedName>
    <definedName name="_25__123Graph_DChart_1A" localSheetId="18" hidden="1">#REF!</definedName>
    <definedName name="_25__123Graph_DChart_1A" localSheetId="4" hidden="1">'[20]Attach 4-18'!#REF!</definedName>
    <definedName name="_25__123Graph_DChart_1A" localSheetId="5" hidden="1">'[20]Attach 4-18'!#REF!</definedName>
    <definedName name="_25__123Graph_DChart_1A" localSheetId="8" hidden="1">'[20]Attach 4-18'!#REF!</definedName>
    <definedName name="_25__123Graph_DChart_1A" localSheetId="9" hidden="1">#REF!</definedName>
    <definedName name="_25__123Graph_DChart_1A" localSheetId="10" hidden="1">#REF!</definedName>
    <definedName name="_25__123Graph_DChart_1A" localSheetId="16" hidden="1">'[20]Attach 4-18'!#REF!</definedName>
    <definedName name="_25__123Graph_DChart_1A" localSheetId="20" hidden="1">'[20]Attach 4-18'!#REF!</definedName>
    <definedName name="_25__123Graph_DChart_1A" hidden="1">#REF!</definedName>
    <definedName name="_25__123Graph_E__200__BPF" hidden="1">#REF!</definedName>
    <definedName name="_25__123Graph_EChart_1A" localSheetId="18" hidden="1">#REF!</definedName>
    <definedName name="_25__123Graph_EChart_1A" localSheetId="5" hidden="1">#REF!</definedName>
    <definedName name="_25__123Graph_EChart_1A" localSheetId="8" hidden="1">#REF!</definedName>
    <definedName name="_25__123Graph_EChart_1A" localSheetId="9" hidden="1">#REF!</definedName>
    <definedName name="_25__123Graph_EChart_1A" localSheetId="10" hidden="1">#REF!</definedName>
    <definedName name="_25__123Graph_EChart_1A" hidden="1">#REF!</definedName>
    <definedName name="_25__123Graph_F__200__D50" localSheetId="18" hidden="1">#REF!</definedName>
    <definedName name="_25__123Graph_F__200__D50" localSheetId="5" hidden="1">#REF!</definedName>
    <definedName name="_25__123Graph_F__200__D50" localSheetId="8" hidden="1">#REF!</definedName>
    <definedName name="_25__123Graph_F__200__D50" localSheetId="9" hidden="1">#REF!</definedName>
    <definedName name="_25__123Graph_F__200__D50" localSheetId="10" hidden="1">#REF!</definedName>
    <definedName name="_25__123Graph_F__200__D50" localSheetId="16" hidden="1">#REF!</definedName>
    <definedName name="_25__123Graph_F__200__D50" localSheetId="20" hidden="1">#REF!</definedName>
    <definedName name="_25__123Graph_F__200__D50" hidden="1">#REF!</definedName>
    <definedName name="_25__123Graph_X__200__D50" localSheetId="1" hidden="1">#REF!</definedName>
    <definedName name="_25__123Graph_X__200__D50" localSheetId="18" hidden="1">#REF!</definedName>
    <definedName name="_25__123Graph_X__200__D50" localSheetId="4" hidden="1">#REF!</definedName>
    <definedName name="_25__123Graph_X__200__D50" localSheetId="5" hidden="1">#REF!</definedName>
    <definedName name="_25__123Graph_X__200__D50" localSheetId="8" hidden="1">#REF!</definedName>
    <definedName name="_25__123Graph_X__200__D50" localSheetId="9" hidden="1">#REF!</definedName>
    <definedName name="_25__123Graph_X__200__D50" localSheetId="10" hidden="1">#REF!</definedName>
    <definedName name="_25__123Graph_X__200__D50" localSheetId="16" hidden="1">#REF!</definedName>
    <definedName name="_25__123Graph_X__200__D50" localSheetId="20" hidden="1">#REF!</definedName>
    <definedName name="_25__123Graph_X__200__D50" hidden="1">#REF!</definedName>
    <definedName name="_25__123Graph_XEFICIENCIA_1" hidden="1">#REF!</definedName>
    <definedName name="_25__123Graph_XGRAFICO_2" localSheetId="18" hidden="1">#REF!</definedName>
    <definedName name="_25__123Graph_XGRAFICO_2" localSheetId="5" hidden="1">#REF!</definedName>
    <definedName name="_25__123Graph_XGRAFICO_2" localSheetId="8" hidden="1">#REF!</definedName>
    <definedName name="_25__123Graph_XGRAFICO_2" localSheetId="9" hidden="1">#REF!</definedName>
    <definedName name="_25__123Graph_XGRAFICO_2" localSheetId="10" hidden="1">#REF!</definedName>
    <definedName name="_25__123Graph_XGRAFICO_2" localSheetId="14" hidden="1">#REF!</definedName>
    <definedName name="_25__123Graph_XGRAFICO_2" localSheetId="21" hidden="1">#REF!</definedName>
    <definedName name="_25__123Graph_XGRAFICO_2" hidden="1">#REF!</definedName>
    <definedName name="_26______123Graph_XNET_ACUM" localSheetId="18" hidden="1">[17]CARATULA!#REF!</definedName>
    <definedName name="_26______123Graph_XNET_ACUM" localSheetId="5" hidden="1">[17]CARATULA!#REF!</definedName>
    <definedName name="_26______123Graph_XNET_ACUM" localSheetId="8" hidden="1">[17]CARATULA!#REF!</definedName>
    <definedName name="_26______123Graph_XNET_ACUM" localSheetId="9" hidden="1">#REF!</definedName>
    <definedName name="_26______123Graph_XNET_ACUM" localSheetId="10" hidden="1">#REF!</definedName>
    <definedName name="_26______123Graph_XNET_ACUM" localSheetId="14" hidden="1">[17]CARATULA!#REF!</definedName>
    <definedName name="_26______123Graph_XNET_ACUM" localSheetId="21" hidden="1">[17]CARATULA!#REF!</definedName>
    <definedName name="_26______123Graph_XNET_ACUM" hidden="1">[17]CARATULA!#REF!</definedName>
    <definedName name="_26____123Graph_B__200__BPF" localSheetId="18" hidden="1">#REF!</definedName>
    <definedName name="_26____123Graph_B__200__BPF" localSheetId="5" hidden="1">#REF!</definedName>
    <definedName name="_26____123Graph_B__200__BPF" localSheetId="8" hidden="1">#REF!</definedName>
    <definedName name="_26____123Graph_B__200__BPF" localSheetId="9" hidden="1">#REF!</definedName>
    <definedName name="_26____123Graph_B__200__BPF" localSheetId="10" hidden="1">#REF!</definedName>
    <definedName name="_26____123Graph_B__200__BPF" hidden="1">#REF!</definedName>
    <definedName name="_26___123Graph_B__200__BPF" localSheetId="1" hidden="1">#REF!</definedName>
    <definedName name="_26___123Graph_B__200__BPF" localSheetId="18" hidden="1">#REF!</definedName>
    <definedName name="_26___123Graph_B__200__BPF" localSheetId="4" hidden="1">#REF!</definedName>
    <definedName name="_26___123Graph_B__200__BPF" localSheetId="5" hidden="1">#REF!</definedName>
    <definedName name="_26___123Graph_B__200__BPF" localSheetId="8" hidden="1">#REF!</definedName>
    <definedName name="_26___123Graph_B__200__BPF" localSheetId="13" hidden="1">#REF!</definedName>
    <definedName name="_26___123Graph_B__200__BPF" localSheetId="9" hidden="1">#REF!</definedName>
    <definedName name="_26___123Graph_B__200__BPF" localSheetId="10" hidden="1">#REF!</definedName>
    <definedName name="_26___123Graph_B__200__BPF" localSheetId="16" hidden="1">#REF!</definedName>
    <definedName name="_26___123Graph_B__200__BPF" localSheetId="14" hidden="1">#REF!</definedName>
    <definedName name="_26___123Graph_B__200__BPF" localSheetId="21" hidden="1">#REF!</definedName>
    <definedName name="_26___123Graph_B__200__BPF" localSheetId="20" hidden="1">#REF!</definedName>
    <definedName name="_26___123Graph_B__200__BPF" hidden="1">#REF!</definedName>
    <definedName name="_26___123Graph_XGRAFICO_1" hidden="1">#REF!</definedName>
    <definedName name="_26__123Graph_ACHART_4" hidden="1">#REF!</definedName>
    <definedName name="_26__123Graph_BChart_1A" localSheetId="18" hidden="1">'[19]Attach 4-18'!#REF!</definedName>
    <definedName name="_26__123Graph_BChart_1A" localSheetId="5" hidden="1">'[19]Attach 4-18'!#REF!</definedName>
    <definedName name="_26__123Graph_BChart_1A" localSheetId="8" hidden="1">'[19]Attach 4-18'!#REF!</definedName>
    <definedName name="_26__123Graph_BChart_1A" localSheetId="9" hidden="1">#REF!</definedName>
    <definedName name="_26__123Graph_BChart_1A" localSheetId="10" hidden="1">#REF!</definedName>
    <definedName name="_26__123Graph_BChart_1A" localSheetId="16" hidden="1">'[19]Attach 4-18'!#REF!</definedName>
    <definedName name="_26__123Graph_BChart_1A" localSheetId="20" hidden="1">'[19]Attach 4-18'!#REF!</definedName>
    <definedName name="_26__123Graph_BChart_1A" hidden="1">'[19]Attach 4-18'!#REF!</definedName>
    <definedName name="_26__123Graph_BGRANULOMETRIA_1" hidden="1">#REF!</definedName>
    <definedName name="_26__123Graph_C__200__D50" hidden="1">#REF!</definedName>
    <definedName name="_26__123Graph_D__200__D50" hidden="1">#REF!</definedName>
    <definedName name="_26__123Graph_E__200__BPF" localSheetId="1" hidden="1">#REF!</definedName>
    <definedName name="_26__123Graph_E__200__BPF" localSheetId="18" hidden="1">#REF!</definedName>
    <definedName name="_26__123Graph_E__200__BPF" localSheetId="4" hidden="1">#REF!</definedName>
    <definedName name="_26__123Graph_E__200__BPF" localSheetId="5" hidden="1">#REF!</definedName>
    <definedName name="_26__123Graph_E__200__BPF" localSheetId="8" hidden="1">#REF!</definedName>
    <definedName name="_26__123Graph_E__200__BPF" localSheetId="9" hidden="1">#REF!</definedName>
    <definedName name="_26__123Graph_E__200__BPF" localSheetId="10" hidden="1">#REF!</definedName>
    <definedName name="_26__123Graph_E__200__BPF" localSheetId="16" hidden="1">#REF!</definedName>
    <definedName name="_26__123Graph_E__200__BPF" localSheetId="20" hidden="1">#REF!</definedName>
    <definedName name="_26__123Graph_E__200__BPF" hidden="1">#REF!</definedName>
    <definedName name="_26__123Graph_E__200__D50" hidden="1">#REF!</definedName>
    <definedName name="_26__123Graph_F__200__BPF" localSheetId="18" hidden="1">#REF!</definedName>
    <definedName name="_26__123Graph_F__200__BPF" localSheetId="5" hidden="1">#REF!</definedName>
    <definedName name="_26__123Graph_F__200__BPF" localSheetId="8" hidden="1">#REF!</definedName>
    <definedName name="_26__123Graph_F__200__BPF" localSheetId="9" hidden="1">#REF!</definedName>
    <definedName name="_26__123Graph_F__200__BPF" localSheetId="10" hidden="1">#REF!</definedName>
    <definedName name="_26__123Graph_F__200__BPF" hidden="1">#REF!</definedName>
    <definedName name="_26__123Graph_X__200__BPF" localSheetId="18" hidden="1">#REF!</definedName>
    <definedName name="_26__123Graph_X__200__BPF" localSheetId="5" hidden="1">#REF!</definedName>
    <definedName name="_26__123Graph_X__200__BPF" localSheetId="8" hidden="1">#REF!</definedName>
    <definedName name="_26__123Graph_X__200__BPF" localSheetId="9" hidden="1">#REF!</definedName>
    <definedName name="_26__123Graph_X__200__BPF" localSheetId="10" hidden="1">#REF!</definedName>
    <definedName name="_26__123Graph_X__200__BPF" localSheetId="16" hidden="1">#REF!</definedName>
    <definedName name="_26__123Graph_X__200__BPF" localSheetId="20" hidden="1">#REF!</definedName>
    <definedName name="_26__123Graph_X__200__BPF" hidden="1">#REF!</definedName>
    <definedName name="_26__123Graph_XChart_1A" localSheetId="1" hidden="1">'[20]Attach 4-18'!#REF!</definedName>
    <definedName name="_26__123Graph_XChart_1A" localSheetId="18" hidden="1">#REF!</definedName>
    <definedName name="_26__123Graph_XChart_1A" localSheetId="4" hidden="1">'[20]Attach 4-18'!#REF!</definedName>
    <definedName name="_26__123Graph_XChart_1A" localSheetId="5" hidden="1">'[20]Attach 4-18'!#REF!</definedName>
    <definedName name="_26__123Graph_XChart_1A" localSheetId="8" hidden="1">'[20]Attach 4-18'!#REF!</definedName>
    <definedName name="_26__123Graph_XChart_1A" localSheetId="9" hidden="1">#REF!</definedName>
    <definedName name="_26__123Graph_XChart_1A" localSheetId="10" hidden="1">#REF!</definedName>
    <definedName name="_26__123Graph_XChart_1A" localSheetId="16" hidden="1">'[20]Attach 4-18'!#REF!</definedName>
    <definedName name="_26__123Graph_XChart_1A" localSheetId="20" hidden="1">'[20]Attach 4-18'!#REF!</definedName>
    <definedName name="_26__123Graph_XChart_1A" hidden="1">#REF!</definedName>
    <definedName name="_26__123Graph_XGRAFICO_1" hidden="1">#REF!</definedName>
    <definedName name="_26__123Graph_XGRAFICO_3" localSheetId="18" hidden="1">#REF!</definedName>
    <definedName name="_26__123Graph_XGRAFICO_3" localSheetId="5" hidden="1">#REF!</definedName>
    <definedName name="_26__123Graph_XGRAFICO_3" localSheetId="8" hidden="1">#REF!</definedName>
    <definedName name="_26__123Graph_XGRAFICO_3" localSheetId="9" hidden="1">#REF!</definedName>
    <definedName name="_26__123Graph_XGRAFICO_3" localSheetId="10" hidden="1">#REF!</definedName>
    <definedName name="_26__123Graph_XGRAFICO_3" localSheetId="14" hidden="1">#REF!</definedName>
    <definedName name="_26__123Graph_XGRAFICO_3" localSheetId="21" hidden="1">#REF!</definedName>
    <definedName name="_26__123Graph_XGRAFICO_3" hidden="1">#REF!</definedName>
    <definedName name="_27_____123Graph_A__200__BPF" localSheetId="18" hidden="1">#REF!</definedName>
    <definedName name="_27_____123Graph_A__200__BPF" localSheetId="5" hidden="1">#REF!</definedName>
    <definedName name="_27_____123Graph_A__200__BPF" localSheetId="8" hidden="1">#REF!</definedName>
    <definedName name="_27_____123Graph_A__200__BPF" localSheetId="9" hidden="1">#REF!</definedName>
    <definedName name="_27_____123Graph_A__200__BPF" localSheetId="10" hidden="1">#REF!</definedName>
    <definedName name="_27_____123Graph_A__200__BPF" localSheetId="14" hidden="1">#REF!</definedName>
    <definedName name="_27_____123Graph_A__200__BPF" localSheetId="21" hidden="1">#REF!</definedName>
    <definedName name="_27_____123Graph_A__200__BPF" hidden="1">#REF!</definedName>
    <definedName name="_27____123Graph_B__200__D50" localSheetId="18" hidden="1">#REF!</definedName>
    <definedName name="_27____123Graph_B__200__D50" localSheetId="5" hidden="1">#REF!</definedName>
    <definedName name="_27____123Graph_B__200__D50" localSheetId="8" hidden="1">#REF!</definedName>
    <definedName name="_27____123Graph_B__200__D50" localSheetId="9" hidden="1">#REF!</definedName>
    <definedName name="_27____123Graph_B__200__D50" localSheetId="10" hidden="1">#REF!</definedName>
    <definedName name="_27____123Graph_B__200__D50" hidden="1">#REF!</definedName>
    <definedName name="_27___123Graph_B__200__D50" localSheetId="1" hidden="1">#REF!</definedName>
    <definedName name="_27___123Graph_B__200__D50" localSheetId="18" hidden="1">#REF!</definedName>
    <definedName name="_27___123Graph_B__200__D50" localSheetId="4" hidden="1">#REF!</definedName>
    <definedName name="_27___123Graph_B__200__D50" localSheetId="5" hidden="1">#REF!</definedName>
    <definedName name="_27___123Graph_B__200__D50" localSheetId="8" hidden="1">#REF!</definedName>
    <definedName name="_27___123Graph_B__200__D50" localSheetId="9" hidden="1">#REF!</definedName>
    <definedName name="_27___123Graph_B__200__D50" localSheetId="10" hidden="1">#REF!</definedName>
    <definedName name="_27___123Graph_B__200__D50" localSheetId="16" hidden="1">#REF!</definedName>
    <definedName name="_27___123Graph_B__200__D50" localSheetId="21" hidden="1">#REF!</definedName>
    <definedName name="_27___123Graph_B__200__D50" localSheetId="20" hidden="1">#REF!</definedName>
    <definedName name="_27___123Graph_B__200__D50" hidden="1">#REF!</definedName>
    <definedName name="_27___123Graph_XGRAFICO_2" hidden="1">#REF!</definedName>
    <definedName name="_27___123Graph_XMES_EP" hidden="1">#REF!</definedName>
    <definedName name="_27__123Graph_BEFICIENCIA_1" localSheetId="18" hidden="1">#REF!</definedName>
    <definedName name="_27__123Graph_BEFICIENCIA_1" localSheetId="5" hidden="1">#REF!</definedName>
    <definedName name="_27__123Graph_BEFICIENCIA_1" localSheetId="8" hidden="1">#REF!</definedName>
    <definedName name="_27__123Graph_BEFICIENCIA_1" localSheetId="9" hidden="1">#REF!</definedName>
    <definedName name="_27__123Graph_BEFICIENCIA_1" localSheetId="10" hidden="1">#REF!</definedName>
    <definedName name="_27__123Graph_BEFICIENCIA_1" localSheetId="16" hidden="1">#REF!</definedName>
    <definedName name="_27__123Graph_BEFICIENCIA_1" localSheetId="20" hidden="1">#REF!</definedName>
    <definedName name="_27__123Graph_BEFICIENCIA_1" hidden="1">#REF!</definedName>
    <definedName name="_27__123Graph_C__200__BPF" hidden="1">#REF!</definedName>
    <definedName name="_27__123Graph_CCHART_1" hidden="1">[12]References!$J$177:$AM$177</definedName>
    <definedName name="_27__123Graph_E__200__D50" localSheetId="1" hidden="1">#REF!</definedName>
    <definedName name="_27__123Graph_E__200__D50" localSheetId="18" hidden="1">#REF!</definedName>
    <definedName name="_27__123Graph_E__200__D50" localSheetId="4" hidden="1">#REF!</definedName>
    <definedName name="_27__123Graph_E__200__D50" localSheetId="5" hidden="1">#REF!</definedName>
    <definedName name="_27__123Graph_E__200__D50" localSheetId="8" hidden="1">#REF!</definedName>
    <definedName name="_27__123Graph_E__200__D50" localSheetId="9" hidden="1">#REF!</definedName>
    <definedName name="_27__123Graph_E__200__D50" localSheetId="10" hidden="1">#REF!</definedName>
    <definedName name="_27__123Graph_E__200__D50" localSheetId="16" hidden="1">#REF!</definedName>
    <definedName name="_27__123Graph_E__200__D50" localSheetId="20" hidden="1">#REF!</definedName>
    <definedName name="_27__123Graph_E__200__D50" hidden="1">#REF!</definedName>
    <definedName name="_27__123Graph_F__200__BPF" hidden="1">#REF!</definedName>
    <definedName name="_27__123Graph_F__200__D50" localSheetId="18" hidden="1">#REF!</definedName>
    <definedName name="_27__123Graph_F__200__D50" localSheetId="5" hidden="1">#REF!</definedName>
    <definedName name="_27__123Graph_F__200__D50" localSheetId="8" hidden="1">#REF!</definedName>
    <definedName name="_27__123Graph_F__200__D50" localSheetId="9" hidden="1">#REF!</definedName>
    <definedName name="_27__123Graph_F__200__D50" localSheetId="10" hidden="1">#REF!</definedName>
    <definedName name="_27__123Graph_F__200__D50" hidden="1">#REF!</definedName>
    <definedName name="_27__123Graph_X__200__D50" localSheetId="18" hidden="1">#REF!</definedName>
    <definedName name="_27__123Graph_X__200__D50" localSheetId="5" hidden="1">#REF!</definedName>
    <definedName name="_27__123Graph_X__200__D50" localSheetId="8" hidden="1">#REF!</definedName>
    <definedName name="_27__123Graph_X__200__D50" localSheetId="9" hidden="1">#REF!</definedName>
    <definedName name="_27__123Graph_X__200__D50" localSheetId="10" hidden="1">#REF!</definedName>
    <definedName name="_27__123Graph_X__200__D50" localSheetId="16" hidden="1">#REF!</definedName>
    <definedName name="_27__123Graph_X__200__D50" localSheetId="20" hidden="1">#REF!</definedName>
    <definedName name="_27__123Graph_X__200__D50" hidden="1">#REF!</definedName>
    <definedName name="_27__123Graph_XEFICIENCIA_1" localSheetId="1" hidden="1">#REF!</definedName>
    <definedName name="_27__123Graph_XEFICIENCIA_1" localSheetId="18" hidden="1">#REF!</definedName>
    <definedName name="_27__123Graph_XEFICIENCIA_1" localSheetId="4" hidden="1">#REF!</definedName>
    <definedName name="_27__123Graph_XEFICIENCIA_1" localSheetId="5" hidden="1">#REF!</definedName>
    <definedName name="_27__123Graph_XEFICIENCIA_1" localSheetId="8" hidden="1">#REF!</definedName>
    <definedName name="_27__123Graph_XEFICIENCIA_1" localSheetId="9" hidden="1">#REF!</definedName>
    <definedName name="_27__123Graph_XEFICIENCIA_1" localSheetId="10" hidden="1">#REF!</definedName>
    <definedName name="_27__123Graph_XEFICIENCIA_1" localSheetId="16" hidden="1">#REF!</definedName>
    <definedName name="_27__123Graph_XEFICIENCIA_1" localSheetId="20" hidden="1">#REF!</definedName>
    <definedName name="_27__123Graph_XEFICIENCIA_1" hidden="1">#REF!</definedName>
    <definedName name="_27__123Graph_XGRAFICO_2" hidden="1">#REF!</definedName>
    <definedName name="_28_____123Graph_A__200__D50" localSheetId="18" hidden="1">#REF!</definedName>
    <definedName name="_28_____123Graph_A__200__D50" localSheetId="5" hidden="1">#REF!</definedName>
    <definedName name="_28_____123Graph_A__200__D50" localSheetId="8" hidden="1">#REF!</definedName>
    <definedName name="_28_____123Graph_A__200__D50" localSheetId="9" hidden="1">#REF!</definedName>
    <definedName name="_28_____123Graph_A__200__D50" localSheetId="10" hidden="1">#REF!</definedName>
    <definedName name="_28_____123Graph_A__200__D50" localSheetId="21" hidden="1">#REF!</definedName>
    <definedName name="_28_____123Graph_A__200__D50" hidden="1">#REF!</definedName>
    <definedName name="_28____123Graph_BEFICIENCIA_1" localSheetId="18" hidden="1">#REF!</definedName>
    <definedName name="_28____123Graph_BEFICIENCIA_1" localSheetId="5" hidden="1">#REF!</definedName>
    <definedName name="_28____123Graph_BEFICIENCIA_1" localSheetId="8" hidden="1">#REF!</definedName>
    <definedName name="_28____123Graph_BEFICIENCIA_1" localSheetId="9" hidden="1">#REF!</definedName>
    <definedName name="_28____123Graph_BEFICIENCIA_1" localSheetId="10" hidden="1">#REF!</definedName>
    <definedName name="_28____123Graph_BEFICIENCIA_1" hidden="1">#REF!</definedName>
    <definedName name="_28___123Graph_BEFICIENCIA_1" localSheetId="1" hidden="1">#REF!</definedName>
    <definedName name="_28___123Graph_BEFICIENCIA_1" localSheetId="18" hidden="1">#REF!</definedName>
    <definedName name="_28___123Graph_BEFICIENCIA_1" localSheetId="4" hidden="1">#REF!</definedName>
    <definedName name="_28___123Graph_BEFICIENCIA_1" localSheetId="5" hidden="1">#REF!</definedName>
    <definedName name="_28___123Graph_BEFICIENCIA_1" localSheetId="8" hidden="1">#REF!</definedName>
    <definedName name="_28___123Graph_BEFICIENCIA_1" localSheetId="9" hidden="1">#REF!</definedName>
    <definedName name="_28___123Graph_BEFICIENCIA_1" localSheetId="10" hidden="1">#REF!</definedName>
    <definedName name="_28___123Graph_BEFICIENCIA_1" localSheetId="16" hidden="1">#REF!</definedName>
    <definedName name="_28___123Graph_BEFICIENCIA_1" localSheetId="21" hidden="1">#REF!</definedName>
    <definedName name="_28___123Graph_BEFICIENCIA_1" localSheetId="20" hidden="1">#REF!</definedName>
    <definedName name="_28___123Graph_BEFICIENCIA_1" hidden="1">#REF!</definedName>
    <definedName name="_28___123Graph_XGRAFICO_3" hidden="1">#REF!</definedName>
    <definedName name="_28__123Graph_ACHART_5" hidden="1">#REF!</definedName>
    <definedName name="_28__123Graph_B__200__BPF" hidden="1">#REF!</definedName>
    <definedName name="_28__123Graph_BGRANULOMETRIA_1" localSheetId="18" hidden="1">#REF!</definedName>
    <definedName name="_28__123Graph_BGRANULOMETRIA_1" localSheetId="5" hidden="1">#REF!</definedName>
    <definedName name="_28__123Graph_BGRANULOMETRIA_1" localSheetId="8" hidden="1">#REF!</definedName>
    <definedName name="_28__123Graph_BGRANULOMETRIA_1" localSheetId="9" hidden="1">#REF!</definedName>
    <definedName name="_28__123Graph_BGRANULOMETRIA_1" localSheetId="10" hidden="1">#REF!</definedName>
    <definedName name="_28__123Graph_BGRANULOMETRIA_1" localSheetId="16" hidden="1">#REF!</definedName>
    <definedName name="_28__123Graph_BGRANULOMETRIA_1" localSheetId="20" hidden="1">#REF!</definedName>
    <definedName name="_28__123Graph_BGRANULOMETRIA_1" hidden="1">#REF!</definedName>
    <definedName name="_28__123Graph_C__200__D50" hidden="1">#REF!</definedName>
    <definedName name="_28__123Graph_CGRAFICO_2" hidden="1">#REF!</definedName>
    <definedName name="_28__123Graph_E__200__BPF" hidden="1">#REF!</definedName>
    <definedName name="_28__123Graph_F__200__BPF" localSheetId="18" hidden="1">#REF!</definedName>
    <definedName name="_28__123Graph_F__200__BPF" localSheetId="5" hidden="1">#REF!</definedName>
    <definedName name="_28__123Graph_F__200__BPF" localSheetId="8" hidden="1">#REF!</definedName>
    <definedName name="_28__123Graph_F__200__BPF" localSheetId="16" hidden="1">#REF!</definedName>
    <definedName name="_28__123Graph_F__200__BPF" localSheetId="20" hidden="1">#REF!</definedName>
    <definedName name="_28__123Graph_F__200__BPF" hidden="1">#REF!</definedName>
    <definedName name="_28__123Graph_F__200__D50" hidden="1">#REF!</definedName>
    <definedName name="_28__123Graph_FChart_1A" localSheetId="18" hidden="1">#REF!</definedName>
    <definedName name="_28__123Graph_FChart_1A" localSheetId="5" hidden="1">#REF!</definedName>
    <definedName name="_28__123Graph_FChart_1A" localSheetId="8" hidden="1">#REF!</definedName>
    <definedName name="_28__123Graph_FChart_1A" localSheetId="9" hidden="1">#REF!</definedName>
    <definedName name="_28__123Graph_FChart_1A" localSheetId="10" hidden="1">#REF!</definedName>
    <definedName name="_28__123Graph_FChart_1A" hidden="1">#REF!</definedName>
    <definedName name="_28__123Graph_XEFICIENCIA_1" localSheetId="18" hidden="1">#REF!</definedName>
    <definedName name="_28__123Graph_XEFICIENCIA_1" localSheetId="5" hidden="1">#REF!</definedName>
    <definedName name="_28__123Graph_XEFICIENCIA_1" localSheetId="8" hidden="1">#REF!</definedName>
    <definedName name="_28__123Graph_XEFICIENCIA_1" localSheetId="9" hidden="1">#REF!</definedName>
    <definedName name="_28__123Graph_XEFICIENCIA_1" localSheetId="10" hidden="1">#REF!</definedName>
    <definedName name="_28__123Graph_XEFICIENCIA_1" localSheetId="16" hidden="1">#REF!</definedName>
    <definedName name="_28__123Graph_XEFICIENCIA_1" localSheetId="20" hidden="1">#REF!</definedName>
    <definedName name="_28__123Graph_XEFICIENCIA_1" hidden="1">#REF!</definedName>
    <definedName name="_28__123Graph_XGRAFICO_3" hidden="1">#REF!</definedName>
    <definedName name="_28__123Graph_XGRANULOMETRIA_1" localSheetId="1" hidden="1">#REF!</definedName>
    <definedName name="_28__123Graph_XGRANULOMETRIA_1" localSheetId="18" hidden="1">#REF!</definedName>
    <definedName name="_28__123Graph_XGRANULOMETRIA_1" localSheetId="4" hidden="1">#REF!</definedName>
    <definedName name="_28__123Graph_XGRANULOMETRIA_1" localSheetId="5" hidden="1">#REF!</definedName>
    <definedName name="_28__123Graph_XGRANULOMETRIA_1" localSheetId="8" hidden="1">#REF!</definedName>
    <definedName name="_28__123Graph_XGRANULOMETRIA_1" localSheetId="9" hidden="1">#REF!</definedName>
    <definedName name="_28__123Graph_XGRANULOMETRIA_1" localSheetId="10" hidden="1">#REF!</definedName>
    <definedName name="_28__123Graph_XGRANULOMETRIA_1" localSheetId="16" hidden="1">#REF!</definedName>
    <definedName name="_28__123Graph_XGRANULOMETRIA_1" localSheetId="20" hidden="1">#REF!</definedName>
    <definedName name="_28__123Graph_XGRANULOMETRIA_1" hidden="1">#REF!</definedName>
    <definedName name="_29_____123Graph_AEFICIENCIA_1" localSheetId="18" hidden="1">#REF!</definedName>
    <definedName name="_29_____123Graph_AEFICIENCIA_1" localSheetId="5" hidden="1">#REF!</definedName>
    <definedName name="_29_____123Graph_AEFICIENCIA_1" localSheetId="8" hidden="1">#REF!</definedName>
    <definedName name="_29_____123Graph_AEFICIENCIA_1" localSheetId="9" hidden="1">#REF!</definedName>
    <definedName name="_29_____123Graph_AEFICIENCIA_1" localSheetId="10" hidden="1">#REF!</definedName>
    <definedName name="_29_____123Graph_AEFICIENCIA_1" localSheetId="21" hidden="1">#REF!</definedName>
    <definedName name="_29_____123Graph_AEFICIENCIA_1" hidden="1">#REF!</definedName>
    <definedName name="_29____123Graph_BGRANULOMETRIA_1" localSheetId="18" hidden="1">#REF!</definedName>
    <definedName name="_29____123Graph_BGRANULOMETRIA_1" localSheetId="5" hidden="1">#REF!</definedName>
    <definedName name="_29____123Graph_BGRANULOMETRIA_1" localSheetId="8" hidden="1">#REF!</definedName>
    <definedName name="_29____123Graph_BGRANULOMETRIA_1" localSheetId="9" hidden="1">#REF!</definedName>
    <definedName name="_29____123Graph_BGRANULOMETRIA_1" localSheetId="10" hidden="1">#REF!</definedName>
    <definedName name="_29____123Graph_BGRANULOMETRIA_1" hidden="1">#REF!</definedName>
    <definedName name="_29___123Graph_BGRANULOMETRIA_1" localSheetId="1" hidden="1">#REF!</definedName>
    <definedName name="_29___123Graph_BGRANULOMETRIA_1" localSheetId="18" hidden="1">#REF!</definedName>
    <definedName name="_29___123Graph_BGRANULOMETRIA_1" localSheetId="4" hidden="1">#REF!</definedName>
    <definedName name="_29___123Graph_BGRANULOMETRIA_1" localSheetId="5" hidden="1">#REF!</definedName>
    <definedName name="_29___123Graph_BGRANULOMETRIA_1" localSheetId="8" hidden="1">#REF!</definedName>
    <definedName name="_29___123Graph_BGRANULOMETRIA_1" localSheetId="9" hidden="1">#REF!</definedName>
    <definedName name="_29___123Graph_BGRANULOMETRIA_1" localSheetId="10" hidden="1">#REF!</definedName>
    <definedName name="_29___123Graph_BGRANULOMETRIA_1" localSheetId="16" hidden="1">#REF!</definedName>
    <definedName name="_29___123Graph_BGRANULOMETRIA_1" localSheetId="21" hidden="1">#REF!</definedName>
    <definedName name="_29___123Graph_BGRANULOMETRIA_1" localSheetId="20" hidden="1">#REF!</definedName>
    <definedName name="_29___123Graph_BGRANULOMETRIA_1" hidden="1">#REF!</definedName>
    <definedName name="_29___123Graph_XGRANULOMETRIA_1" hidden="1">#REF!</definedName>
    <definedName name="_29__123Graph_AGRAFICO_27" hidden="1">#REF!</definedName>
    <definedName name="_29__123Graph_C__200__BPF" localSheetId="18" hidden="1">#REF!</definedName>
    <definedName name="_29__123Graph_C__200__BPF" localSheetId="5" hidden="1">#REF!</definedName>
    <definedName name="_29__123Graph_C__200__BPF" localSheetId="8" hidden="1">#REF!</definedName>
    <definedName name="_29__123Graph_C__200__BPF" localSheetId="9" hidden="1">#REF!</definedName>
    <definedName name="_29__123Graph_C__200__BPF" localSheetId="10" hidden="1">#REF!</definedName>
    <definedName name="_29__123Graph_C__200__BPF" localSheetId="16" hidden="1">#REF!</definedName>
    <definedName name="_29__123Graph_C__200__BPF" localSheetId="20" hidden="1">#REF!</definedName>
    <definedName name="_29__123Graph_C__200__BPF" hidden="1">#REF!</definedName>
    <definedName name="_29__123Graph_CGRANULOMETRIA_1" hidden="1">#REF!</definedName>
    <definedName name="_29__123Graph_F__200__D50" localSheetId="18" hidden="1">#REF!</definedName>
    <definedName name="_29__123Graph_F__200__D50" localSheetId="5" hidden="1">#REF!</definedName>
    <definedName name="_29__123Graph_F__200__D50" localSheetId="8" hidden="1">#REF!</definedName>
    <definedName name="_29__123Graph_F__200__D50" localSheetId="16" hidden="1">#REF!</definedName>
    <definedName name="_29__123Graph_F__200__D50" localSheetId="20" hidden="1">#REF!</definedName>
    <definedName name="_29__123Graph_F__200__D50" hidden="1">#REF!</definedName>
    <definedName name="_29__123Graph_X__200__BPF" localSheetId="18" hidden="1">#REF!</definedName>
    <definedName name="_29__123Graph_X__200__BPF" localSheetId="5" hidden="1">#REF!</definedName>
    <definedName name="_29__123Graph_X__200__BPF" localSheetId="8" hidden="1">#REF!</definedName>
    <definedName name="_29__123Graph_X__200__BPF" localSheetId="9" hidden="1">#REF!</definedName>
    <definedName name="_29__123Graph_X__200__BPF" localSheetId="10" hidden="1">#REF!</definedName>
    <definedName name="_29__123Graph_X__200__BPF" hidden="1">#REF!</definedName>
    <definedName name="_29__123Graph_XGRAFICO_15" hidden="1">'[15]REC. SALV.'!$A$3:$A$14</definedName>
    <definedName name="_29__123Graph_XGRANULOMETRIA_1" hidden="1">#REF!</definedName>
    <definedName name="_2ING_A1">#N/A</definedName>
    <definedName name="_3______123Graph_AEFICIENCIA_1" localSheetId="18" hidden="1">#REF!</definedName>
    <definedName name="_3______123Graph_AEFICIENCIA_1" localSheetId="5" hidden="1">#REF!</definedName>
    <definedName name="_3______123Graph_AEFICIENCIA_1" localSheetId="8" hidden="1">#REF!</definedName>
    <definedName name="_3______123Graph_AEFICIENCIA_1" localSheetId="9" hidden="1">#REF!</definedName>
    <definedName name="_3______123Graph_AEFICIENCIA_1" localSheetId="10" hidden="1">#REF!</definedName>
    <definedName name="_3______123Graph_AEFICIENCIA_1" localSheetId="14" hidden="1">#REF!</definedName>
    <definedName name="_3______123Graph_AEFICIENCIA_1" localSheetId="21" hidden="1">#REF!</definedName>
    <definedName name="_3______123Graph_AEFICIENCIA_1" hidden="1">#REF!</definedName>
    <definedName name="_3_____123Graph_AEFICIENCIA_1" localSheetId="18" hidden="1">#REF!</definedName>
    <definedName name="_3_____123Graph_AEFICIENCIA_1" localSheetId="5" hidden="1">#REF!</definedName>
    <definedName name="_3_____123Graph_AEFICIENCIA_1" localSheetId="8" hidden="1">#REF!</definedName>
    <definedName name="_3_____123Graph_AEFICIENCIA_1" localSheetId="9" hidden="1">#REF!</definedName>
    <definedName name="_3_____123Graph_AEFICIENCIA_1" localSheetId="10" hidden="1">#REF!</definedName>
    <definedName name="_3_____123Graph_AEFICIENCIA_1" hidden="1">#REF!</definedName>
    <definedName name="_3____123Graph_AEFICIENCIA_1" localSheetId="1" hidden="1">#REF!</definedName>
    <definedName name="_3____123Graph_AEFICIENCIA_1" localSheetId="18" hidden="1">#REF!</definedName>
    <definedName name="_3____123Graph_AEFICIENCIA_1" localSheetId="4" hidden="1">#REF!</definedName>
    <definedName name="_3____123Graph_AEFICIENCIA_1" localSheetId="5" hidden="1">#REF!</definedName>
    <definedName name="_3____123Graph_AEFICIENCIA_1" localSheetId="8" hidden="1">#REF!</definedName>
    <definedName name="_3____123Graph_AEFICIENCIA_1" localSheetId="9" hidden="1">#REF!</definedName>
    <definedName name="_3____123Graph_AEFICIENCIA_1" localSheetId="10" hidden="1">#REF!</definedName>
    <definedName name="_3____123Graph_AEFICIENCIA_1" localSheetId="16" hidden="1">#REF!</definedName>
    <definedName name="_3____123Graph_AEFICIENCIA_1" localSheetId="14" hidden="1">#REF!</definedName>
    <definedName name="_3____123Graph_AEFICIENCIA_1" localSheetId="21" hidden="1">#REF!</definedName>
    <definedName name="_3____123Graph_AEFICIENCIA_1" localSheetId="20" hidden="1">#REF!</definedName>
    <definedName name="_3____123Graph_AEFICIENCIA_1" hidden="1">#REF!</definedName>
    <definedName name="_3____123Graph_AMES_EP" hidden="1">#REF!</definedName>
    <definedName name="_3___123Graph_AEFICIENCIA_1" localSheetId="18" hidden="1">#REF!</definedName>
    <definedName name="_3___123Graph_AEFICIENCIA_1" localSheetId="5" hidden="1">#REF!</definedName>
    <definedName name="_3___123Graph_AEFICIENCIA_1" localSheetId="8" hidden="1">#REF!</definedName>
    <definedName name="_3___123Graph_AEFICIENCIA_1" localSheetId="9" hidden="1">#REF!</definedName>
    <definedName name="_3___123Graph_AEFICIENCIA_1" localSheetId="10" hidden="1">#REF!</definedName>
    <definedName name="_3___123Graph_AEFICIENCIA_1" localSheetId="16" hidden="1">#REF!</definedName>
    <definedName name="_3___123Graph_AEFICIENCIA_1" localSheetId="20" hidden="1">#REF!</definedName>
    <definedName name="_3___123Graph_AEFICIENCIA_1" hidden="1">#REF!</definedName>
    <definedName name="_3__123Graph_ACHART_1" hidden="1">#REF!</definedName>
    <definedName name="_3__123Graph_AChart_1A" localSheetId="1" hidden="1">'[20]Attach 4-18'!#REF!</definedName>
    <definedName name="_3__123Graph_AChart_1A" localSheetId="18" hidden="1">#REF!</definedName>
    <definedName name="_3__123Graph_AChart_1A" localSheetId="4" hidden="1">'[20]Attach 4-18'!#REF!</definedName>
    <definedName name="_3__123Graph_AChart_1A" localSheetId="5" hidden="1">'[20]Attach 4-18'!#REF!</definedName>
    <definedName name="_3__123Graph_AChart_1A" localSheetId="8" hidden="1">'[20]Attach 4-18'!#REF!</definedName>
    <definedName name="_3__123Graph_AChart_1A" localSheetId="9" hidden="1">#REF!</definedName>
    <definedName name="_3__123Graph_AChart_1A" localSheetId="10" hidden="1">#REF!</definedName>
    <definedName name="_3__123Graph_AChart_1A" localSheetId="16" hidden="1">'[20]Attach 4-18'!#REF!</definedName>
    <definedName name="_3__123Graph_AChart_1A" localSheetId="20" hidden="1">'[20]Attach 4-18'!#REF!</definedName>
    <definedName name="_3__123Graph_AChart_1A" hidden="1">#REF!</definedName>
    <definedName name="_3__123Graph_AChart_2G" hidden="1">[26]Netearnanal!$B$137:$B$144</definedName>
    <definedName name="_3__123Graph_AEFICIENCIA_1" localSheetId="1" hidden="1">#REF!</definedName>
    <definedName name="_3__123Graph_AEFICIENCIA_1" localSheetId="18" hidden="1">#REF!</definedName>
    <definedName name="_3__123Graph_AEFICIENCIA_1" localSheetId="4" hidden="1">#REF!</definedName>
    <definedName name="_3__123Graph_AEFICIENCIA_1" localSheetId="5" hidden="1">#REF!</definedName>
    <definedName name="_3__123Graph_AEFICIENCIA_1" localSheetId="8" hidden="1">#REF!</definedName>
    <definedName name="_3__123Graph_AEFICIENCIA_1" localSheetId="13" hidden="1">#REF!</definedName>
    <definedName name="_3__123Graph_AEFICIENCIA_1" localSheetId="9" hidden="1">#REF!</definedName>
    <definedName name="_3__123Graph_AEFICIENCIA_1" localSheetId="10" hidden="1">#REF!</definedName>
    <definedName name="_3__123Graph_AEFICIENCIA_1" localSheetId="16" hidden="1">#REF!</definedName>
    <definedName name="_3__123Graph_AEFICIENCIA_1" localSheetId="14" hidden="1">#REF!</definedName>
    <definedName name="_3__123Graph_AEFICIENCIA_1" localSheetId="21" hidden="1">#REF!</definedName>
    <definedName name="_3__123Graph_AEFICIENCIA_1" localSheetId="20" hidden="1">#REF!</definedName>
    <definedName name="_3__123Graph_AEFICIENCIA_1" hidden="1">#REF!</definedName>
    <definedName name="_3__123Graph_AENER_MEP" localSheetId="9" hidden="1">#REF!</definedName>
    <definedName name="_3__123Graph_AENER_MEP" localSheetId="10" hidden="1">#REF!</definedName>
    <definedName name="_3__123Graph_AENER_MEP" hidden="1">[4]Molin2003!$K$152:$K$156</definedName>
    <definedName name="_3__123Graph_AGRAFICO_1" localSheetId="18" hidden="1">#REF!</definedName>
    <definedName name="_3__123Graph_AGRAFICO_1" localSheetId="5" hidden="1">#REF!</definedName>
    <definedName name="_3__123Graph_AGRAFICO_1" localSheetId="8" hidden="1">#REF!</definedName>
    <definedName name="_3__123Graph_AGRAFICO_1" localSheetId="9" hidden="1">#REF!</definedName>
    <definedName name="_3__123Graph_AGRAFICO_1" localSheetId="10" hidden="1">#REF!</definedName>
    <definedName name="_3__123Graph_AGRAFICO_1" localSheetId="16" hidden="1">#REF!</definedName>
    <definedName name="_3__123Graph_AGRAFICO_1" localSheetId="20" hidden="1">#REF!</definedName>
    <definedName name="_3__123Graph_AGRAFICO_1" hidden="1">#REF!</definedName>
    <definedName name="_3__123Graph_AGRAFICO_11" hidden="1">#REF!</definedName>
    <definedName name="_3__123Graph_AGRAFICO_2" localSheetId="9" hidden="1">#REF!</definedName>
    <definedName name="_3__123Graph_AGRAFICO_2" localSheetId="10" hidden="1">#REF!</definedName>
    <definedName name="_3__123Graph_AGRAFICO_2" hidden="1">[18]CONSOCOS99!$D$75:$D$80</definedName>
    <definedName name="_3__123Graph_AGRAFICO_3" localSheetId="1" hidden="1">[18]CONSOCOS99!$D$85:$D$91</definedName>
    <definedName name="_3__123Graph_AGRAFICO_3" localSheetId="4" hidden="1">[18]CONSOCOS99!$D$85:$D$91</definedName>
    <definedName name="_3__123Graph_AGRAFICO_3" localSheetId="5" hidden="1">[18]CONSOCOS99!$D$85:$D$91</definedName>
    <definedName name="_3__123Graph_AGRAFICO_3" localSheetId="8" hidden="1">[18]CONSOCOS99!$D$85:$D$91</definedName>
    <definedName name="_3__123Graph_AGRAFICO_3" localSheetId="9" hidden="1">#REF!</definedName>
    <definedName name="_3__123Graph_AGRAFICO_3" localSheetId="10" hidden="1">#REF!</definedName>
    <definedName name="_3__123Graph_AGRAFICO_3" localSheetId="16" hidden="1">[18]CONSOCOS99!$D$85:$D$91</definedName>
    <definedName name="_3__123Graph_AGRAFICO_3" localSheetId="20" hidden="1">[18]CONSOCOS99!$D$85:$D$91</definedName>
    <definedName name="_3__123Graph_AGRAFICO_3" hidden="1">[25]CONSOCOS99!$D$85:$D$91</definedName>
    <definedName name="_3__123Graph_AMES_EP" localSheetId="18" hidden="1">#REF!</definedName>
    <definedName name="_3__123Graph_AMES_EP" localSheetId="5" hidden="1">#REF!</definedName>
    <definedName name="_3__123Graph_AMES_EP" localSheetId="8" hidden="1">#REF!</definedName>
    <definedName name="_3__123Graph_AMES_EP" localSheetId="9" hidden="1">#REF!</definedName>
    <definedName name="_3__123Graph_AMES_EP" localSheetId="10" hidden="1">#REF!</definedName>
    <definedName name="_3__123Graph_AMES_EP" hidden="1">#REF!</definedName>
    <definedName name="_3__123Graph_BNET_ACUM" localSheetId="18" hidden="1">[14]CARATULA!#REF!</definedName>
    <definedName name="_3__123Graph_BNET_ACUM" localSheetId="5" hidden="1">[14]CARATULA!#REF!</definedName>
    <definedName name="_3__123Graph_BNET_ACUM" localSheetId="8" hidden="1">[14]CARATULA!#REF!</definedName>
    <definedName name="_3__123Graph_BNET_ACUM" localSheetId="9" hidden="1">#REF!</definedName>
    <definedName name="_3__123Graph_BNET_ACUM" localSheetId="10" hidden="1">#REF!</definedName>
    <definedName name="_3__123Graph_BNET_ACUM" localSheetId="16" hidden="1">[14]CARATULA!#REF!</definedName>
    <definedName name="_3__123Graph_BNET_ACUM" localSheetId="20" hidden="1">[14]CARATULA!#REF!</definedName>
    <definedName name="_3__123Graph_BNET_ACUM" hidden="1">[14]CARATULA!#REF!</definedName>
    <definedName name="_3__123Graph_CChart_1A" localSheetId="1" hidden="1">'[2]Attach 4-18'!#REF!</definedName>
    <definedName name="_3__123Graph_CChart_1A" localSheetId="18" hidden="1">#REF!</definedName>
    <definedName name="_3__123Graph_CChart_1A" localSheetId="4" hidden="1">'[2]Attach 4-18'!#REF!</definedName>
    <definedName name="_3__123Graph_CChart_1A" localSheetId="5" hidden="1">'[2]Attach 4-18'!#REF!</definedName>
    <definedName name="_3__123Graph_CChart_1A" localSheetId="8" hidden="1">'[2]Attach 4-18'!#REF!</definedName>
    <definedName name="_3__123Graph_CChart_1A" localSheetId="9" hidden="1">#REF!</definedName>
    <definedName name="_3__123Graph_CChart_1A" localSheetId="10" hidden="1">#REF!</definedName>
    <definedName name="_3__123Graph_CChart_1A" localSheetId="16" hidden="1">'[2]Attach 4-18'!#REF!</definedName>
    <definedName name="_3__123Graph_CChart_1A" localSheetId="20" hidden="1">'[2]Attach 4-18'!#REF!</definedName>
    <definedName name="_3__123Graph_CChart_1A" hidden="1">#REF!</definedName>
    <definedName name="_30_____123Graph_AGRANULOMETRIA_1" localSheetId="18" hidden="1">#REF!</definedName>
    <definedName name="_30_____123Graph_AGRANULOMETRIA_1" localSheetId="5" hidden="1">#REF!</definedName>
    <definedName name="_30_____123Graph_AGRANULOMETRIA_1" localSheetId="8" hidden="1">#REF!</definedName>
    <definedName name="_30_____123Graph_AGRANULOMETRIA_1" localSheetId="9" hidden="1">#REF!</definedName>
    <definedName name="_30_____123Graph_AGRANULOMETRIA_1" localSheetId="10" hidden="1">#REF!</definedName>
    <definedName name="_30_____123Graph_AGRANULOMETRIA_1" localSheetId="14" hidden="1">#REF!</definedName>
    <definedName name="_30_____123Graph_AGRANULOMETRIA_1" localSheetId="21" hidden="1">#REF!</definedName>
    <definedName name="_30_____123Graph_AGRANULOMETRIA_1" hidden="1">#REF!</definedName>
    <definedName name="_30____123Graph_C__200__BPF" localSheetId="18" hidden="1">#REF!</definedName>
    <definedName name="_30____123Graph_C__200__BPF" localSheetId="5" hidden="1">#REF!</definedName>
    <definedName name="_30____123Graph_C__200__BPF" localSheetId="8" hidden="1">#REF!</definedName>
    <definedName name="_30____123Graph_C__200__BPF" localSheetId="9" hidden="1">#REF!</definedName>
    <definedName name="_30____123Graph_C__200__BPF" localSheetId="10" hidden="1">#REF!</definedName>
    <definedName name="_30____123Graph_C__200__BPF" hidden="1">#REF!</definedName>
    <definedName name="_30___123Graph_C__200__BPF" localSheetId="1" hidden="1">#REF!</definedName>
    <definedName name="_30___123Graph_C__200__BPF" localSheetId="18" hidden="1">#REF!</definedName>
    <definedName name="_30___123Graph_C__200__BPF" localSheetId="4" hidden="1">#REF!</definedName>
    <definedName name="_30___123Graph_C__200__BPF" localSheetId="5" hidden="1">#REF!</definedName>
    <definedName name="_30___123Graph_C__200__BPF" localSheetId="8" hidden="1">#REF!</definedName>
    <definedName name="_30___123Graph_C__200__BPF" localSheetId="9" hidden="1">#REF!</definedName>
    <definedName name="_30___123Graph_C__200__BPF" localSheetId="10" hidden="1">#REF!</definedName>
    <definedName name="_30___123Graph_C__200__BPF" localSheetId="16" hidden="1">#REF!</definedName>
    <definedName name="_30___123Graph_C__200__BPF" localSheetId="14" hidden="1">#REF!</definedName>
    <definedName name="_30___123Graph_C__200__BPF" localSheetId="21" hidden="1">#REF!</definedName>
    <definedName name="_30___123Graph_C__200__BPF" localSheetId="20" hidden="1">#REF!</definedName>
    <definedName name="_30___123Graph_C__200__BPF" hidden="1">#REF!</definedName>
    <definedName name="_30___123Graph_XNET_ACUM" hidden="1">#REF!</definedName>
    <definedName name="_30__123Graph_A__200__BPF" hidden="1">#REF!</definedName>
    <definedName name="_30__123Graph_ACHART_6" hidden="1">#REF!</definedName>
    <definedName name="_30__123Graph_C__200__D50" localSheetId="18" hidden="1">#REF!</definedName>
    <definedName name="_30__123Graph_C__200__D50" localSheetId="5" hidden="1">#REF!</definedName>
    <definedName name="_30__123Graph_C__200__D50" localSheetId="8" hidden="1">#REF!</definedName>
    <definedName name="_30__123Graph_C__200__D50" localSheetId="9" hidden="1">#REF!</definedName>
    <definedName name="_30__123Graph_C__200__D50" localSheetId="10" hidden="1">#REF!</definedName>
    <definedName name="_30__123Graph_C__200__D50" localSheetId="16" hidden="1">#REF!</definedName>
    <definedName name="_30__123Graph_C__200__D50" localSheetId="20" hidden="1">#REF!</definedName>
    <definedName name="_30__123Graph_C__200__D50" hidden="1">#REF!</definedName>
    <definedName name="_30__123Graph_CGRANULOMETRIA_1" hidden="1">#REF!</definedName>
    <definedName name="_30__123Graph_D__200__BPF" hidden="1">#REF!</definedName>
    <definedName name="_30__123Graph_E__200__D50" hidden="1">#REF!</definedName>
    <definedName name="_30__123Graph_EChart_1A" localSheetId="1" hidden="1">'[20]Attach 4-18'!#REF!</definedName>
    <definedName name="_30__123Graph_EChart_1A" localSheetId="18" hidden="1">#REF!</definedName>
    <definedName name="_30__123Graph_EChart_1A" localSheetId="4" hidden="1">'[20]Attach 4-18'!#REF!</definedName>
    <definedName name="_30__123Graph_EChart_1A" localSheetId="5" hidden="1">'[20]Attach 4-18'!#REF!</definedName>
    <definedName name="_30__123Graph_EChart_1A" localSheetId="8" hidden="1">'[20]Attach 4-18'!#REF!</definedName>
    <definedName name="_30__123Graph_EChart_1A" localSheetId="9" hidden="1">#REF!</definedName>
    <definedName name="_30__123Graph_EChart_1A" localSheetId="10" hidden="1">#REF!</definedName>
    <definedName name="_30__123Graph_EChart_1A" localSheetId="16" hidden="1">'[20]Attach 4-18'!#REF!</definedName>
    <definedName name="_30__123Graph_EChart_1A" localSheetId="20" hidden="1">'[20]Attach 4-18'!#REF!</definedName>
    <definedName name="_30__123Graph_EChart_1A" hidden="1">#REF!</definedName>
    <definedName name="_30__123Graph_X__200__BPF" localSheetId="18" hidden="1">#REF!</definedName>
    <definedName name="_30__123Graph_X__200__BPF" localSheetId="5" hidden="1">#REF!</definedName>
    <definedName name="_30__123Graph_X__200__BPF" localSheetId="8" hidden="1">#REF!</definedName>
    <definedName name="_30__123Graph_X__200__BPF" localSheetId="16" hidden="1">#REF!</definedName>
    <definedName name="_30__123Graph_X__200__BPF" localSheetId="20" hidden="1">#REF!</definedName>
    <definedName name="_30__123Graph_X__200__BPF" hidden="1">#REF!</definedName>
    <definedName name="_30__123Graph_X__200__D50" localSheetId="18" hidden="1">#REF!</definedName>
    <definedName name="_30__123Graph_X__200__D50" localSheetId="5" hidden="1">#REF!</definedName>
    <definedName name="_30__123Graph_X__200__D50" localSheetId="8" hidden="1">#REF!</definedName>
    <definedName name="_30__123Graph_X__200__D50" localSheetId="9" hidden="1">#REF!</definedName>
    <definedName name="_30__123Graph_X__200__D50" localSheetId="10" hidden="1">#REF!</definedName>
    <definedName name="_30__123Graph_X__200__D50" hidden="1">#REF!</definedName>
    <definedName name="_30__123Graph_XGRAFICO_1" hidden="1">#REF!</definedName>
    <definedName name="_30__123Graph_XGRANULOMETRIA_1" localSheetId="18" hidden="1">#REF!</definedName>
    <definedName name="_30__123Graph_XGRANULOMETRIA_1" localSheetId="5" hidden="1">#REF!</definedName>
    <definedName name="_30__123Graph_XGRANULOMETRIA_1" localSheetId="8" hidden="1">#REF!</definedName>
    <definedName name="_30__123Graph_XGRANULOMETRIA_1" localSheetId="16" hidden="1">#REF!</definedName>
    <definedName name="_30__123Graph_XGRANULOMETRIA_1" localSheetId="20" hidden="1">#REF!</definedName>
    <definedName name="_30__123Graph_XGRANULOMETRIA_1" hidden="1">#REF!</definedName>
    <definedName name="_31_____123Graph_AMES_EP" localSheetId="18" hidden="1">[17]CARATULA!#REF!</definedName>
    <definedName name="_31_____123Graph_AMES_EP" localSheetId="5" hidden="1">[17]CARATULA!#REF!</definedName>
    <definedName name="_31_____123Graph_AMES_EP" localSheetId="8" hidden="1">[17]CARATULA!#REF!</definedName>
    <definedName name="_31_____123Graph_AMES_EP" localSheetId="9" hidden="1">#REF!</definedName>
    <definedName name="_31_____123Graph_AMES_EP" localSheetId="10" hidden="1">#REF!</definedName>
    <definedName name="_31_____123Graph_AMES_EP" localSheetId="14" hidden="1">[17]CARATULA!#REF!</definedName>
    <definedName name="_31_____123Graph_AMES_EP" localSheetId="21" hidden="1">[17]CARATULA!#REF!</definedName>
    <definedName name="_31_____123Graph_AMES_EP" hidden="1">[17]CARATULA!#REF!</definedName>
    <definedName name="_31____123Graph_C__200__D50" localSheetId="18" hidden="1">#REF!</definedName>
    <definedName name="_31____123Graph_C__200__D50" localSheetId="5" hidden="1">#REF!</definedName>
    <definedName name="_31____123Graph_C__200__D50" localSheetId="8" hidden="1">#REF!</definedName>
    <definedName name="_31____123Graph_C__200__D50" localSheetId="9" hidden="1">#REF!</definedName>
    <definedName name="_31____123Graph_C__200__D50" localSheetId="10" hidden="1">#REF!</definedName>
    <definedName name="_31____123Graph_C__200__D50" hidden="1">#REF!</definedName>
    <definedName name="_31___123Graph_C__200__D50" localSheetId="1" hidden="1">#REF!</definedName>
    <definedName name="_31___123Graph_C__200__D50" localSheetId="18" hidden="1">#REF!</definedName>
    <definedName name="_31___123Graph_C__200__D50" localSheetId="4" hidden="1">#REF!</definedName>
    <definedName name="_31___123Graph_C__200__D50" localSheetId="5" hidden="1">#REF!</definedName>
    <definedName name="_31___123Graph_C__200__D50" localSheetId="8" hidden="1">#REF!</definedName>
    <definedName name="_31___123Graph_C__200__D50" localSheetId="13" hidden="1">#REF!</definedName>
    <definedName name="_31___123Graph_C__200__D50" localSheetId="9" hidden="1">#REF!</definedName>
    <definedName name="_31___123Graph_C__200__D50" localSheetId="10" hidden="1">#REF!</definedName>
    <definedName name="_31___123Graph_C__200__D50" localSheetId="16" hidden="1">#REF!</definedName>
    <definedName name="_31___123Graph_C__200__D50" localSheetId="14" hidden="1">#REF!</definedName>
    <definedName name="_31___123Graph_C__200__D50" localSheetId="21" hidden="1">#REF!</definedName>
    <definedName name="_31___123Graph_C__200__D50" localSheetId="20" hidden="1">#REF!</definedName>
    <definedName name="_31___123Graph_C__200__D50" hidden="1">#REF!</definedName>
    <definedName name="_31__123Graph_A__200__BPF" hidden="1">#REF!</definedName>
    <definedName name="_31__123Graph_A__200__D50" hidden="1">#REF!</definedName>
    <definedName name="_31__123Graph_CChart_1A" localSheetId="18" hidden="1">'[20]Attach 4-18'!#REF!</definedName>
    <definedName name="_31__123Graph_CChart_1A" localSheetId="5" hidden="1">'[20]Attach 4-18'!#REF!</definedName>
    <definedName name="_31__123Graph_CChart_1A" localSheetId="8" hidden="1">'[20]Attach 4-18'!#REF!</definedName>
    <definedName name="_31__123Graph_CChart_1A" localSheetId="9" hidden="1">#REF!</definedName>
    <definedName name="_31__123Graph_CChart_1A" localSheetId="10" hidden="1">#REF!</definedName>
    <definedName name="_31__123Graph_CChart_1A" localSheetId="16" hidden="1">'[20]Attach 4-18'!#REF!</definedName>
    <definedName name="_31__123Graph_CChart_1A" localSheetId="20" hidden="1">'[20]Attach 4-18'!#REF!</definedName>
    <definedName name="_31__123Graph_CChart_1A" hidden="1">'[20]Attach 4-18'!#REF!</definedName>
    <definedName name="_31__123Graph_D__200__D50" hidden="1">#REF!</definedName>
    <definedName name="_31__123Graph_F__200__BPF" localSheetId="1" hidden="1">#REF!</definedName>
    <definedName name="_31__123Graph_F__200__BPF" localSheetId="18" hidden="1">#REF!</definedName>
    <definedName name="_31__123Graph_F__200__BPF" localSheetId="4" hidden="1">#REF!</definedName>
    <definedName name="_31__123Graph_F__200__BPF" localSheetId="5" hidden="1">#REF!</definedName>
    <definedName name="_31__123Graph_F__200__BPF" localSheetId="8" hidden="1">#REF!</definedName>
    <definedName name="_31__123Graph_F__200__BPF" localSheetId="9" hidden="1">#REF!</definedName>
    <definedName name="_31__123Graph_F__200__BPF" localSheetId="10" hidden="1">#REF!</definedName>
    <definedName name="_31__123Graph_F__200__BPF" localSheetId="16" hidden="1">#REF!</definedName>
    <definedName name="_31__123Graph_F__200__BPF" localSheetId="20" hidden="1">#REF!</definedName>
    <definedName name="_31__123Graph_F__200__BPF" hidden="1">#REF!</definedName>
    <definedName name="_31__123Graph_X__200__D50" localSheetId="18" hidden="1">#REF!</definedName>
    <definedName name="_31__123Graph_X__200__D50" localSheetId="5" hidden="1">#REF!</definedName>
    <definedName name="_31__123Graph_X__200__D50" localSheetId="8" hidden="1">#REF!</definedName>
    <definedName name="_31__123Graph_X__200__D50" localSheetId="16" hidden="1">#REF!</definedName>
    <definedName name="_31__123Graph_X__200__D50" localSheetId="20" hidden="1">#REF!</definedName>
    <definedName name="_31__123Graph_X__200__D50" hidden="1">#REF!</definedName>
    <definedName name="_31__123Graph_XChart_1A" localSheetId="18" hidden="1">#REF!</definedName>
    <definedName name="_31__123Graph_XChart_1A" localSheetId="5" hidden="1">#REF!</definedName>
    <definedName name="_31__123Graph_XChart_1A" localSheetId="8" hidden="1">#REF!</definedName>
    <definedName name="_31__123Graph_XChart_1A" localSheetId="9" hidden="1">#REF!</definedName>
    <definedName name="_31__123Graph_XChart_1A" localSheetId="10" hidden="1">#REF!</definedName>
    <definedName name="_31__123Graph_XChart_1A" hidden="1">#REF!</definedName>
    <definedName name="_31__123Graph_XEFICIENCIA_1" hidden="1">#REF!</definedName>
    <definedName name="_31__123Graph_XGRAFICO_2" hidden="1">#REF!</definedName>
    <definedName name="_32_____123Graph_ANET_ACUM" localSheetId="18" hidden="1">[17]CARATULA!#REF!</definedName>
    <definedName name="_32_____123Graph_ANET_ACUM" localSheetId="5" hidden="1">[17]CARATULA!#REF!</definedName>
    <definedName name="_32_____123Graph_ANET_ACUM" localSheetId="8" hidden="1">[17]CARATULA!#REF!</definedName>
    <definedName name="_32_____123Graph_ANET_ACUM" localSheetId="9" hidden="1">#REF!</definedName>
    <definedName name="_32_____123Graph_ANET_ACUM" localSheetId="10" hidden="1">#REF!</definedName>
    <definedName name="_32_____123Graph_ANET_ACUM" localSheetId="14" hidden="1">[17]CARATULA!#REF!</definedName>
    <definedName name="_32_____123Graph_ANET_ACUM" localSheetId="21" hidden="1">[17]CARATULA!#REF!</definedName>
    <definedName name="_32_____123Graph_ANET_ACUM" hidden="1">[17]CARATULA!#REF!</definedName>
    <definedName name="_32____123Graph_CGRANULOMETRIA_1" localSheetId="18" hidden="1">#REF!</definedName>
    <definedName name="_32____123Graph_CGRANULOMETRIA_1" localSheetId="5" hidden="1">#REF!</definedName>
    <definedName name="_32____123Graph_CGRANULOMETRIA_1" localSheetId="8" hidden="1">#REF!</definedName>
    <definedName name="_32____123Graph_CGRANULOMETRIA_1" localSheetId="9" hidden="1">#REF!</definedName>
    <definedName name="_32____123Graph_CGRANULOMETRIA_1" localSheetId="10" hidden="1">#REF!</definedName>
    <definedName name="_32____123Graph_CGRANULOMETRIA_1" hidden="1">#REF!</definedName>
    <definedName name="_32___123Graph_CGRANULOMETRIA_1" localSheetId="1" hidden="1">#REF!</definedName>
    <definedName name="_32___123Graph_CGRANULOMETRIA_1" localSheetId="18" hidden="1">#REF!</definedName>
    <definedName name="_32___123Graph_CGRANULOMETRIA_1" localSheetId="4" hidden="1">#REF!</definedName>
    <definedName name="_32___123Graph_CGRANULOMETRIA_1" localSheetId="5" hidden="1">#REF!</definedName>
    <definedName name="_32___123Graph_CGRANULOMETRIA_1" localSheetId="8" hidden="1">#REF!</definedName>
    <definedName name="_32___123Graph_CGRANULOMETRIA_1" localSheetId="13" hidden="1">#REF!</definedName>
    <definedName name="_32___123Graph_CGRANULOMETRIA_1" localSheetId="9" hidden="1">#REF!</definedName>
    <definedName name="_32___123Graph_CGRANULOMETRIA_1" localSheetId="10" hidden="1">#REF!</definedName>
    <definedName name="_32___123Graph_CGRANULOMETRIA_1" localSheetId="16" hidden="1">#REF!</definedName>
    <definedName name="_32___123Graph_CGRANULOMETRIA_1" localSheetId="14" hidden="1">#REF!</definedName>
    <definedName name="_32___123Graph_CGRANULOMETRIA_1" localSheetId="21" hidden="1">#REF!</definedName>
    <definedName name="_32___123Graph_CGRANULOMETRIA_1" localSheetId="20" hidden="1">#REF!</definedName>
    <definedName name="_32___123Graph_CGRANULOMETRIA_1" hidden="1">#REF!</definedName>
    <definedName name="_32__123Graph_A__200__D50" hidden="1">#REF!</definedName>
    <definedName name="_32__123Graph_ACHART_7" hidden="1">#REF!</definedName>
    <definedName name="_32__123Graph_AEFICIENCIA_1" hidden="1">#REF!</definedName>
    <definedName name="_32__123Graph_CGRANULOMETRIA_1" localSheetId="18" hidden="1">#REF!</definedName>
    <definedName name="_32__123Graph_CGRANULOMETRIA_1" localSheetId="5" hidden="1">#REF!</definedName>
    <definedName name="_32__123Graph_CGRANULOMETRIA_1" localSheetId="8" hidden="1">#REF!</definedName>
    <definedName name="_32__123Graph_CGRANULOMETRIA_1" localSheetId="9" hidden="1">#REF!</definedName>
    <definedName name="_32__123Graph_CGRANULOMETRIA_1" localSheetId="10" hidden="1">#REF!</definedName>
    <definedName name="_32__123Graph_CGRANULOMETRIA_1" localSheetId="16" hidden="1">#REF!</definedName>
    <definedName name="_32__123Graph_CGRANULOMETRIA_1" localSheetId="20" hidden="1">#REF!</definedName>
    <definedName name="_32__123Graph_CGRANULOMETRIA_1" hidden="1">#REF!</definedName>
    <definedName name="_32__123Graph_D__200__BPF" hidden="1">#REF!</definedName>
    <definedName name="_32__123Graph_E__200__BPF" hidden="1">#REF!</definedName>
    <definedName name="_32__123Graph_F__200__BPF" hidden="1">#REF!</definedName>
    <definedName name="_32__123Graph_F__200__D50" localSheetId="1" hidden="1">#REF!</definedName>
    <definedName name="_32__123Graph_F__200__D50" localSheetId="18" hidden="1">#REF!</definedName>
    <definedName name="_32__123Graph_F__200__D50" localSheetId="4" hidden="1">#REF!</definedName>
    <definedName name="_32__123Graph_F__200__D50" localSheetId="5" hidden="1">#REF!</definedName>
    <definedName name="_32__123Graph_F__200__D50" localSheetId="8" hidden="1">#REF!</definedName>
    <definedName name="_32__123Graph_F__200__D50" localSheetId="9" hidden="1">#REF!</definedName>
    <definedName name="_32__123Graph_F__200__D50" localSheetId="10" hidden="1">#REF!</definedName>
    <definedName name="_32__123Graph_F__200__D50" localSheetId="16" hidden="1">#REF!</definedName>
    <definedName name="_32__123Graph_F__200__D50" localSheetId="20" hidden="1">#REF!</definedName>
    <definedName name="_32__123Graph_F__200__D50" hidden="1">#REF!</definedName>
    <definedName name="_32__123Graph_XEFICIENCIA_1" localSheetId="1" hidden="1">#REF!</definedName>
    <definedName name="_32__123Graph_XEFICIENCIA_1" localSheetId="18" hidden="1">#REF!</definedName>
    <definedName name="_32__123Graph_XEFICIENCIA_1" localSheetId="4" hidden="1">#REF!</definedName>
    <definedName name="_32__123Graph_XEFICIENCIA_1" localSheetId="5" hidden="1">#REF!</definedName>
    <definedName name="_32__123Graph_XEFICIENCIA_1" localSheetId="8" hidden="1">#REF!</definedName>
    <definedName name="_32__123Graph_XEFICIENCIA_1" localSheetId="9" hidden="1">#REF!</definedName>
    <definedName name="_32__123Graph_XEFICIENCIA_1" localSheetId="10" hidden="1">#REF!</definedName>
    <definedName name="_32__123Graph_XEFICIENCIA_1" localSheetId="16" hidden="1">#REF!</definedName>
    <definedName name="_32__123Graph_XEFICIENCIA_1" localSheetId="20" hidden="1">#REF!</definedName>
    <definedName name="_32__123Graph_XEFICIENCIA_1" hidden="1">#REF!</definedName>
    <definedName name="_32__123Graph_XGRAFICO_3" hidden="1">#REF!</definedName>
    <definedName name="_33_____123Graph_B__200__BPF" localSheetId="18" hidden="1">#REF!</definedName>
    <definedName name="_33_____123Graph_B__200__BPF" localSheetId="5" hidden="1">#REF!</definedName>
    <definedName name="_33_____123Graph_B__200__BPF" localSheetId="8" hidden="1">#REF!</definedName>
    <definedName name="_33_____123Graph_B__200__BPF" localSheetId="9" hidden="1">#REF!</definedName>
    <definedName name="_33_____123Graph_B__200__BPF" localSheetId="10" hidden="1">#REF!</definedName>
    <definedName name="_33_____123Graph_B__200__BPF" localSheetId="14" hidden="1">#REF!</definedName>
    <definedName name="_33_____123Graph_B__200__BPF" localSheetId="21" hidden="1">#REF!</definedName>
    <definedName name="_33_____123Graph_B__200__BPF" hidden="1">#REF!</definedName>
    <definedName name="_33____123Graph_D__200__BPF" localSheetId="18" hidden="1">#REF!</definedName>
    <definedName name="_33____123Graph_D__200__BPF" localSheetId="5" hidden="1">#REF!</definedName>
    <definedName name="_33____123Graph_D__200__BPF" localSheetId="8" hidden="1">#REF!</definedName>
    <definedName name="_33____123Graph_D__200__BPF" localSheetId="9" hidden="1">#REF!</definedName>
    <definedName name="_33____123Graph_D__200__BPF" localSheetId="10" hidden="1">#REF!</definedName>
    <definedName name="_33____123Graph_D__200__BPF" hidden="1">#REF!</definedName>
    <definedName name="_33___123Graph_D__200__BPF" localSheetId="1" hidden="1">#REF!</definedName>
    <definedName name="_33___123Graph_D__200__BPF" localSheetId="18" hidden="1">#REF!</definedName>
    <definedName name="_33___123Graph_D__200__BPF" localSheetId="4" hidden="1">#REF!</definedName>
    <definedName name="_33___123Graph_D__200__BPF" localSheetId="5" hidden="1">#REF!</definedName>
    <definedName name="_33___123Graph_D__200__BPF" localSheetId="8" hidden="1">#REF!</definedName>
    <definedName name="_33___123Graph_D__200__BPF" localSheetId="9" hidden="1">#REF!</definedName>
    <definedName name="_33___123Graph_D__200__BPF" localSheetId="10" hidden="1">#REF!</definedName>
    <definedName name="_33___123Graph_D__200__BPF" localSheetId="16" hidden="1">#REF!</definedName>
    <definedName name="_33___123Graph_D__200__BPF" localSheetId="14" hidden="1">#REF!</definedName>
    <definedName name="_33___123Graph_D__200__BPF" localSheetId="21" hidden="1">#REF!</definedName>
    <definedName name="_33___123Graph_D__200__BPF" localSheetId="20" hidden="1">#REF!</definedName>
    <definedName name="_33___123Graph_D__200__BPF" hidden="1">#REF!</definedName>
    <definedName name="_33__123Graph_AEFICIENCIA_1" hidden="1">#REF!</definedName>
    <definedName name="_33__123Graph_AGRAFICO_1" hidden="1">#REF!</definedName>
    <definedName name="_33__123Graph_B__200__D50" hidden="1">#REF!</definedName>
    <definedName name="_33__123Graph_D__200__BPF" localSheetId="18" hidden="1">#REF!</definedName>
    <definedName name="_33__123Graph_D__200__BPF" localSheetId="5" hidden="1">#REF!</definedName>
    <definedName name="_33__123Graph_D__200__BPF" localSheetId="8" hidden="1">#REF!</definedName>
    <definedName name="_33__123Graph_D__200__BPF" localSheetId="9" hidden="1">#REF!</definedName>
    <definedName name="_33__123Graph_D__200__BPF" localSheetId="10" hidden="1">#REF!</definedName>
    <definedName name="_33__123Graph_D__200__BPF" localSheetId="16" hidden="1">#REF!</definedName>
    <definedName name="_33__123Graph_D__200__BPF" localSheetId="20" hidden="1">#REF!</definedName>
    <definedName name="_33__123Graph_D__200__BPF" hidden="1">#REF!</definedName>
    <definedName name="_33__123Graph_E__200__D50" hidden="1">#REF!</definedName>
    <definedName name="_33__123Graph_XGRAFICO_1" localSheetId="18" hidden="1">#REF!</definedName>
    <definedName name="_33__123Graph_XGRAFICO_1" localSheetId="5" hidden="1">#REF!</definedName>
    <definedName name="_33__123Graph_XGRAFICO_1" localSheetId="8" hidden="1">#REF!</definedName>
    <definedName name="_33__123Graph_XGRAFICO_1" localSheetId="9" hidden="1">#REF!</definedName>
    <definedName name="_33__123Graph_XGRAFICO_1" localSheetId="10" hidden="1">#REF!</definedName>
    <definedName name="_33__123Graph_XGRAFICO_1" hidden="1">#REF!</definedName>
    <definedName name="_33__123Graph_XGRAFICO_15" hidden="1">'[15]REC. SALV.'!$A$3:$A$14</definedName>
    <definedName name="_33__123Graph_XGRANULOMETRIA_1" hidden="1">#REF!</definedName>
    <definedName name="_34_____123Graph_B__200__D50" localSheetId="18" hidden="1">#REF!</definedName>
    <definedName name="_34_____123Graph_B__200__D50" localSheetId="5" hidden="1">#REF!</definedName>
    <definedName name="_34_____123Graph_B__200__D50" localSheetId="8" hidden="1">#REF!</definedName>
    <definedName name="_34_____123Graph_B__200__D50" localSheetId="9" hidden="1">#REF!</definedName>
    <definedName name="_34_____123Graph_B__200__D50" localSheetId="10" hidden="1">#REF!</definedName>
    <definedName name="_34_____123Graph_B__200__D50" localSheetId="21" hidden="1">#REF!</definedName>
    <definedName name="_34_____123Graph_B__200__D50" hidden="1">#REF!</definedName>
    <definedName name="_34____123Graph_D__200__D50" localSheetId="18" hidden="1">#REF!</definedName>
    <definedName name="_34____123Graph_D__200__D50" localSheetId="5" hidden="1">#REF!</definedName>
    <definedName name="_34____123Graph_D__200__D50" localSheetId="8" hidden="1">#REF!</definedName>
    <definedName name="_34____123Graph_D__200__D50" localSheetId="9" hidden="1">#REF!</definedName>
    <definedName name="_34____123Graph_D__200__D50" localSheetId="10" hidden="1">#REF!</definedName>
    <definedName name="_34____123Graph_D__200__D50" hidden="1">#REF!</definedName>
    <definedName name="_34___123Graph_D__200__D50" localSheetId="1" hidden="1">#REF!</definedName>
    <definedName name="_34___123Graph_D__200__D50" localSheetId="18" hidden="1">#REF!</definedName>
    <definedName name="_34___123Graph_D__200__D50" localSheetId="4" hidden="1">#REF!</definedName>
    <definedName name="_34___123Graph_D__200__D50" localSheetId="5" hidden="1">#REF!</definedName>
    <definedName name="_34___123Graph_D__200__D50" localSheetId="8" hidden="1">#REF!</definedName>
    <definedName name="_34___123Graph_D__200__D50" localSheetId="9" hidden="1">#REF!</definedName>
    <definedName name="_34___123Graph_D__200__D50" localSheetId="10" hidden="1">#REF!</definedName>
    <definedName name="_34___123Graph_D__200__D50" localSheetId="16" hidden="1">#REF!</definedName>
    <definedName name="_34___123Graph_D__200__D50" localSheetId="21" hidden="1">#REF!</definedName>
    <definedName name="_34___123Graph_D__200__D50" localSheetId="20" hidden="1">#REF!</definedName>
    <definedName name="_34___123Graph_D__200__D50" hidden="1">#REF!</definedName>
    <definedName name="_34__123Graph_ACHART_8" hidden="1">#REF!</definedName>
    <definedName name="_34__123Graph_AGRAFICO_2" hidden="1">#REF!</definedName>
    <definedName name="_34__123Graph_AGRANULOMETRIA_1" hidden="1">#REF!</definedName>
    <definedName name="_34__123Graph_D__200__D50" localSheetId="18" hidden="1">#REF!</definedName>
    <definedName name="_34__123Graph_D__200__D50" localSheetId="5" hidden="1">#REF!</definedName>
    <definedName name="_34__123Graph_D__200__D50" localSheetId="8" hidden="1">#REF!</definedName>
    <definedName name="_34__123Graph_D__200__D50" localSheetId="9" hidden="1">#REF!</definedName>
    <definedName name="_34__123Graph_D__200__D50" localSheetId="10" hidden="1">#REF!</definedName>
    <definedName name="_34__123Graph_D__200__D50" localSheetId="16" hidden="1">#REF!</definedName>
    <definedName name="_34__123Graph_D__200__D50" localSheetId="20" hidden="1">#REF!</definedName>
    <definedName name="_34__123Graph_D__200__D50" hidden="1">#REF!</definedName>
    <definedName name="_34__123Graph_F__200__BPF" hidden="1">#REF!</definedName>
    <definedName name="_34__123Graph_F__200__D50" hidden="1">#REF!</definedName>
    <definedName name="_34__123Graph_XGRAFICO_1" hidden="1">#REF!</definedName>
    <definedName name="_34__123Graph_XGRAFICO_2" localSheetId="18" hidden="1">#REF!</definedName>
    <definedName name="_34__123Graph_XGRAFICO_2" localSheetId="5" hidden="1">#REF!</definedName>
    <definedName name="_34__123Graph_XGRAFICO_2" localSheetId="8" hidden="1">#REF!</definedName>
    <definedName name="_34__123Graph_XGRAFICO_2" localSheetId="9" hidden="1">#REF!</definedName>
    <definedName name="_34__123Graph_XGRAFICO_2" localSheetId="10" hidden="1">#REF!</definedName>
    <definedName name="_34__123Graph_XGRAFICO_2" hidden="1">#REF!</definedName>
    <definedName name="_34__123Graph_XGRANULOMETRIA_1" localSheetId="18" hidden="1">#REF!</definedName>
    <definedName name="_34__123Graph_XGRANULOMETRIA_1" localSheetId="5" hidden="1">#REF!</definedName>
    <definedName name="_34__123Graph_XGRANULOMETRIA_1" localSheetId="8" hidden="1">#REF!</definedName>
    <definedName name="_34__123Graph_XGRANULOMETRIA_1" localSheetId="16" hidden="1">#REF!</definedName>
    <definedName name="_34__123Graph_XGRANULOMETRIA_1" localSheetId="20" hidden="1">#REF!</definedName>
    <definedName name="_34__123Graph_XGRANULOMETRIA_1" hidden="1">#REF!</definedName>
    <definedName name="_35_____123Graph_BEFICIENCIA_1" localSheetId="18" hidden="1">#REF!</definedName>
    <definedName name="_35_____123Graph_BEFICIENCIA_1" localSheetId="5" hidden="1">#REF!</definedName>
    <definedName name="_35_____123Graph_BEFICIENCIA_1" localSheetId="8" hidden="1">#REF!</definedName>
    <definedName name="_35_____123Graph_BEFICIENCIA_1" localSheetId="9" hidden="1">#REF!</definedName>
    <definedName name="_35_____123Graph_BEFICIENCIA_1" localSheetId="10" hidden="1">#REF!</definedName>
    <definedName name="_35_____123Graph_BEFICIENCIA_1" localSheetId="21" hidden="1">#REF!</definedName>
    <definedName name="_35_____123Graph_BEFICIENCIA_1" hidden="1">#REF!</definedName>
    <definedName name="_35____123Graph_E__200__BPF" localSheetId="18" hidden="1">#REF!</definedName>
    <definedName name="_35____123Graph_E__200__BPF" localSheetId="5" hidden="1">#REF!</definedName>
    <definedName name="_35____123Graph_E__200__BPF" localSheetId="8" hidden="1">#REF!</definedName>
    <definedName name="_35____123Graph_E__200__BPF" localSheetId="9" hidden="1">#REF!</definedName>
    <definedName name="_35____123Graph_E__200__BPF" localSheetId="10" hidden="1">#REF!</definedName>
    <definedName name="_35____123Graph_E__200__BPF" hidden="1">#REF!</definedName>
    <definedName name="_35___123Graph_E__200__BPF" localSheetId="1" hidden="1">#REF!</definedName>
    <definedName name="_35___123Graph_E__200__BPF" localSheetId="18" hidden="1">#REF!</definedName>
    <definedName name="_35___123Graph_E__200__BPF" localSheetId="4" hidden="1">#REF!</definedName>
    <definedName name="_35___123Graph_E__200__BPF" localSheetId="5" hidden="1">#REF!</definedName>
    <definedName name="_35___123Graph_E__200__BPF" localSheetId="8" hidden="1">#REF!</definedName>
    <definedName name="_35___123Graph_E__200__BPF" localSheetId="9" hidden="1">#REF!</definedName>
    <definedName name="_35___123Graph_E__200__BPF" localSheetId="10" hidden="1">#REF!</definedName>
    <definedName name="_35___123Graph_E__200__BPF" localSheetId="16" hidden="1">#REF!</definedName>
    <definedName name="_35___123Graph_E__200__BPF" localSheetId="21" hidden="1">#REF!</definedName>
    <definedName name="_35___123Graph_E__200__BPF" localSheetId="20" hidden="1">#REF!</definedName>
    <definedName name="_35___123Graph_E__200__BPF" hidden="1">#REF!</definedName>
    <definedName name="_35__123Graph_AGRAFICO_29" hidden="1">#REF!</definedName>
    <definedName name="_35__123Graph_AGRAFICO_3" hidden="1">#REF!</definedName>
    <definedName name="_35__123Graph_F__200__D50" hidden="1">#REF!</definedName>
    <definedName name="_35__123Graph_FChart_1A" localSheetId="1" hidden="1">'[20]Attach 4-18'!#REF!</definedName>
    <definedName name="_35__123Graph_FChart_1A" localSheetId="18" hidden="1">#REF!</definedName>
    <definedName name="_35__123Graph_FChart_1A" localSheetId="4" hidden="1">'[20]Attach 4-18'!#REF!</definedName>
    <definedName name="_35__123Graph_FChart_1A" localSheetId="5" hidden="1">'[20]Attach 4-18'!#REF!</definedName>
    <definedName name="_35__123Graph_FChart_1A" localSheetId="8" hidden="1">'[20]Attach 4-18'!#REF!</definedName>
    <definedName name="_35__123Graph_FChart_1A" localSheetId="9" hidden="1">#REF!</definedName>
    <definedName name="_35__123Graph_FChart_1A" localSheetId="10" hidden="1">#REF!</definedName>
    <definedName name="_35__123Graph_FChart_1A" localSheetId="16" hidden="1">'[20]Attach 4-18'!#REF!</definedName>
    <definedName name="_35__123Graph_FChart_1A" localSheetId="20" hidden="1">'[20]Attach 4-18'!#REF!</definedName>
    <definedName name="_35__123Graph_FChart_1A" hidden="1">#REF!</definedName>
    <definedName name="_35__123Graph_XGRAFICO_2" hidden="1">#REF!</definedName>
    <definedName name="_35__123Graph_XGRAFICO_3" localSheetId="18" hidden="1">#REF!</definedName>
    <definedName name="_35__123Graph_XGRAFICO_3" localSheetId="5" hidden="1">#REF!</definedName>
    <definedName name="_35__123Graph_XGRAFICO_3" localSheetId="8" hidden="1">#REF!</definedName>
    <definedName name="_35__123Graph_XGRAFICO_3" localSheetId="9" hidden="1">#REF!</definedName>
    <definedName name="_35__123Graph_XGRAFICO_3" localSheetId="10" hidden="1">#REF!</definedName>
    <definedName name="_35__123Graph_XGRAFICO_3" hidden="1">#REF!</definedName>
    <definedName name="_36_____123Graph_BGRANULOMETRIA_1" localSheetId="18" hidden="1">#REF!</definedName>
    <definedName name="_36_____123Graph_BGRANULOMETRIA_1" localSheetId="5" hidden="1">#REF!</definedName>
    <definedName name="_36_____123Graph_BGRANULOMETRIA_1" localSheetId="8" hidden="1">#REF!</definedName>
    <definedName name="_36_____123Graph_BGRANULOMETRIA_1" localSheetId="9" hidden="1">#REF!</definedName>
    <definedName name="_36_____123Graph_BGRANULOMETRIA_1" localSheetId="10" hidden="1">#REF!</definedName>
    <definedName name="_36_____123Graph_BGRANULOMETRIA_1" localSheetId="21" hidden="1">#REF!</definedName>
    <definedName name="_36_____123Graph_BGRANULOMETRIA_1" hidden="1">#REF!</definedName>
    <definedName name="_36____123Graph_E__200__D50" localSheetId="18" hidden="1">#REF!</definedName>
    <definedName name="_36____123Graph_E__200__D50" localSheetId="5" hidden="1">#REF!</definedName>
    <definedName name="_36____123Graph_E__200__D50" localSheetId="8" hidden="1">#REF!</definedName>
    <definedName name="_36____123Graph_E__200__D50" localSheetId="9" hidden="1">#REF!</definedName>
    <definedName name="_36____123Graph_E__200__D50" localSheetId="10" hidden="1">#REF!</definedName>
    <definedName name="_36____123Graph_E__200__D50" hidden="1">#REF!</definedName>
    <definedName name="_36___123Graph_E__200__D50" localSheetId="1" hidden="1">#REF!</definedName>
    <definedName name="_36___123Graph_E__200__D50" localSheetId="18" hidden="1">#REF!</definedName>
    <definedName name="_36___123Graph_E__200__D50" localSheetId="4" hidden="1">#REF!</definedName>
    <definedName name="_36___123Graph_E__200__D50" localSheetId="5" hidden="1">#REF!</definedName>
    <definedName name="_36___123Graph_E__200__D50" localSheetId="8" hidden="1">#REF!</definedName>
    <definedName name="_36___123Graph_E__200__D50" localSheetId="9" hidden="1">#REF!</definedName>
    <definedName name="_36___123Graph_E__200__D50" localSheetId="10" hidden="1">#REF!</definedName>
    <definedName name="_36___123Graph_E__200__D50" localSheetId="16" hidden="1">#REF!</definedName>
    <definedName name="_36___123Graph_E__200__D50" localSheetId="21" hidden="1">#REF!</definedName>
    <definedName name="_36___123Graph_E__200__D50" localSheetId="20" hidden="1">#REF!</definedName>
    <definedName name="_36___123Graph_E__200__D50" hidden="1">#REF!</definedName>
    <definedName name="_36__123Graph_A__200__BPF" hidden="1">#REF!</definedName>
    <definedName name="_36__123Graph_ACHART_9" hidden="1">#REF!</definedName>
    <definedName name="_36__123Graph_AGRANULOMETRIA_1" hidden="1">#REF!</definedName>
    <definedName name="_36__123Graph_E__200__BPF" hidden="1">#REF!</definedName>
    <definedName name="_36__123Graph_LBL_ACHART_5" hidden="1">#REF!</definedName>
    <definedName name="_36__123Graph_X__200__BPF" localSheetId="1" hidden="1">#REF!</definedName>
    <definedName name="_36__123Graph_X__200__BPF" localSheetId="18" hidden="1">#REF!</definedName>
    <definedName name="_36__123Graph_X__200__BPF" localSheetId="4" hidden="1">#REF!</definedName>
    <definedName name="_36__123Graph_X__200__BPF" localSheetId="5" hidden="1">#REF!</definedName>
    <definedName name="_36__123Graph_X__200__BPF" localSheetId="8" hidden="1">#REF!</definedName>
    <definedName name="_36__123Graph_X__200__BPF" localSheetId="9" hidden="1">#REF!</definedName>
    <definedName name="_36__123Graph_X__200__BPF" localSheetId="10" hidden="1">#REF!</definedName>
    <definedName name="_36__123Graph_X__200__BPF" localSheetId="16" hidden="1">#REF!</definedName>
    <definedName name="_36__123Graph_X__200__BPF" localSheetId="20" hidden="1">#REF!</definedName>
    <definedName name="_36__123Graph_X__200__BPF" hidden="1">#REF!</definedName>
    <definedName name="_36__123Graph_XGRAFICO_3" hidden="1">#REF!</definedName>
    <definedName name="_36__123Graph_XGRANULOMETRIA_1" localSheetId="18" hidden="1">#REF!</definedName>
    <definedName name="_36__123Graph_XGRANULOMETRIA_1" localSheetId="5" hidden="1">#REF!</definedName>
    <definedName name="_36__123Graph_XGRANULOMETRIA_1" localSheetId="8" hidden="1">#REF!</definedName>
    <definedName name="_36__123Graph_XGRANULOMETRIA_1" localSheetId="9" hidden="1">#REF!</definedName>
    <definedName name="_36__123Graph_XGRANULOMETRIA_1" localSheetId="10" hidden="1">#REF!</definedName>
    <definedName name="_36__123Graph_XGRANULOMETRIA_1" hidden="1">#REF!</definedName>
    <definedName name="_37_____123Graph_BNET_ACUM" localSheetId="18" hidden="1">[17]CARATULA!#REF!</definedName>
    <definedName name="_37_____123Graph_BNET_ACUM" localSheetId="5" hidden="1">[17]CARATULA!#REF!</definedName>
    <definedName name="_37_____123Graph_BNET_ACUM" localSheetId="8" hidden="1">[17]CARATULA!#REF!</definedName>
    <definedName name="_37_____123Graph_BNET_ACUM" localSheetId="9" hidden="1">#REF!</definedName>
    <definedName name="_37_____123Graph_BNET_ACUM" localSheetId="10" hidden="1">#REF!</definedName>
    <definedName name="_37_____123Graph_BNET_ACUM" localSheetId="21" hidden="1">[17]CARATULA!#REF!</definedName>
    <definedName name="_37_____123Graph_BNET_ACUM" hidden="1">[17]CARATULA!#REF!</definedName>
    <definedName name="_37____123Graph_F__200__BPF" localSheetId="18" hidden="1">#REF!</definedName>
    <definedName name="_37____123Graph_F__200__BPF" localSheetId="5" hidden="1">#REF!</definedName>
    <definedName name="_37____123Graph_F__200__BPF" localSheetId="8" hidden="1">#REF!</definedName>
    <definedName name="_37____123Graph_F__200__BPF" localSheetId="9" hidden="1">#REF!</definedName>
    <definedName name="_37____123Graph_F__200__BPF" localSheetId="10" hidden="1">#REF!</definedName>
    <definedName name="_37____123Graph_F__200__BPF" hidden="1">#REF!</definedName>
    <definedName name="_37___123Graph_F__200__BPF" localSheetId="1" hidden="1">#REF!</definedName>
    <definedName name="_37___123Graph_F__200__BPF" localSheetId="18" hidden="1">#REF!</definedName>
    <definedName name="_37___123Graph_F__200__BPF" localSheetId="4" hidden="1">#REF!</definedName>
    <definedName name="_37___123Graph_F__200__BPF" localSheetId="5" hidden="1">#REF!</definedName>
    <definedName name="_37___123Graph_F__200__BPF" localSheetId="8" hidden="1">#REF!</definedName>
    <definedName name="_37___123Graph_F__200__BPF" localSheetId="13" hidden="1">#REF!</definedName>
    <definedName name="_37___123Graph_F__200__BPF" localSheetId="9" hidden="1">#REF!</definedName>
    <definedName name="_37___123Graph_F__200__BPF" localSheetId="10" hidden="1">#REF!</definedName>
    <definedName name="_37___123Graph_F__200__BPF" localSheetId="16" hidden="1">#REF!</definedName>
    <definedName name="_37___123Graph_F__200__BPF" localSheetId="14" hidden="1">#REF!</definedName>
    <definedName name="_37___123Graph_F__200__BPF" localSheetId="21" hidden="1">#REF!</definedName>
    <definedName name="_37___123Graph_F__200__BPF" localSheetId="20" hidden="1">#REF!</definedName>
    <definedName name="_37___123Graph_F__200__BPF" hidden="1">#REF!</definedName>
    <definedName name="_37__123Graph_AEFICIENCIA_1" hidden="1">#REF!</definedName>
    <definedName name="_37__123Graph_AMES_EP" hidden="1">#REF!</definedName>
    <definedName name="_37__123Graph_B__200__BPF" hidden="1">#REF!</definedName>
    <definedName name="_37__123Graph_LBL_ACHART_6" hidden="1">#REF!</definedName>
    <definedName name="_37__123Graph_X__200__D50" localSheetId="1" hidden="1">#REF!</definedName>
    <definedName name="_37__123Graph_X__200__D50" localSheetId="18" hidden="1">#REF!</definedName>
    <definedName name="_37__123Graph_X__200__D50" localSheetId="4" hidden="1">#REF!</definedName>
    <definedName name="_37__123Graph_X__200__D50" localSheetId="5" hidden="1">#REF!</definedName>
    <definedName name="_37__123Graph_X__200__D50" localSheetId="8" hidden="1">#REF!</definedName>
    <definedName name="_37__123Graph_X__200__D50" localSheetId="9" hidden="1">#REF!</definedName>
    <definedName name="_37__123Graph_X__200__D50" localSheetId="10" hidden="1">#REF!</definedName>
    <definedName name="_37__123Graph_X__200__D50" localSheetId="16" hidden="1">#REF!</definedName>
    <definedName name="_37__123Graph_X__200__D50" localSheetId="20" hidden="1">#REF!</definedName>
    <definedName name="_37__123Graph_X__200__D50" hidden="1">#REF!</definedName>
    <definedName name="_37__123Graph_XGRANULOMETRIA_1" hidden="1">#REF!</definedName>
    <definedName name="_38_____123Graph_C__200__BPF" localSheetId="18" hidden="1">#REF!</definedName>
    <definedName name="_38_____123Graph_C__200__BPF" localSheetId="5" hidden="1">#REF!</definedName>
    <definedName name="_38_____123Graph_C__200__BPF" localSheetId="8" hidden="1">#REF!</definedName>
    <definedName name="_38_____123Graph_C__200__BPF" localSheetId="9" hidden="1">#REF!</definedName>
    <definedName name="_38_____123Graph_C__200__BPF" localSheetId="10" hidden="1">#REF!</definedName>
    <definedName name="_38_____123Graph_C__200__BPF" localSheetId="14" hidden="1">#REF!</definedName>
    <definedName name="_38_____123Graph_C__200__BPF" localSheetId="21" hidden="1">#REF!</definedName>
    <definedName name="_38_____123Graph_C__200__BPF" hidden="1">#REF!</definedName>
    <definedName name="_38____123Graph_F__200__D50" localSheetId="18" hidden="1">#REF!</definedName>
    <definedName name="_38____123Graph_F__200__D50" localSheetId="5" hidden="1">#REF!</definedName>
    <definedName name="_38____123Graph_F__200__D50" localSheetId="8" hidden="1">#REF!</definedName>
    <definedName name="_38____123Graph_F__200__D50" localSheetId="9" hidden="1">#REF!</definedName>
    <definedName name="_38____123Graph_F__200__D50" localSheetId="10" hidden="1">#REF!</definedName>
    <definedName name="_38____123Graph_F__200__D50" hidden="1">#REF!</definedName>
    <definedName name="_38___123Graph_F__200__D50" localSheetId="1" hidden="1">#REF!</definedName>
    <definedName name="_38___123Graph_F__200__D50" localSheetId="18" hidden="1">#REF!</definedName>
    <definedName name="_38___123Graph_F__200__D50" localSheetId="4" hidden="1">#REF!</definedName>
    <definedName name="_38___123Graph_F__200__D50" localSheetId="5" hidden="1">#REF!</definedName>
    <definedName name="_38___123Graph_F__200__D50" localSheetId="8" hidden="1">#REF!</definedName>
    <definedName name="_38___123Graph_F__200__D50" localSheetId="9" hidden="1">#REF!</definedName>
    <definedName name="_38___123Graph_F__200__D50" localSheetId="10" hidden="1">#REF!</definedName>
    <definedName name="_38___123Graph_F__200__D50" localSheetId="16" hidden="1">#REF!</definedName>
    <definedName name="_38___123Graph_F__200__D50" localSheetId="14" hidden="1">#REF!</definedName>
    <definedName name="_38___123Graph_F__200__D50" localSheetId="21" hidden="1">#REF!</definedName>
    <definedName name="_38___123Graph_F__200__D50" localSheetId="20" hidden="1">#REF!</definedName>
    <definedName name="_38___123Graph_F__200__D50" hidden="1">#REF!</definedName>
    <definedName name="_38__123Graph_AGRANULOMETRIA_1" hidden="1">#REF!</definedName>
    <definedName name="_38__123Graph_B__200__D50" hidden="1">#REF!</definedName>
    <definedName name="_38__123Graph_BEFICIENCIA_1" hidden="1">#REF!</definedName>
    <definedName name="_38__123Graph_CCHART_7" hidden="1">[12]References!$J$189:$AG$189</definedName>
    <definedName name="_38__123Graph_E__200__D50" hidden="1">#REF!</definedName>
    <definedName name="_38__123Graph_LBL_ACHART_7" hidden="1">#REF!</definedName>
    <definedName name="_38__123Graph_X__200__D50" hidden="1">#REF!</definedName>
    <definedName name="_39_____123Graph_C__200__D50" localSheetId="18" hidden="1">#REF!</definedName>
    <definedName name="_39_____123Graph_C__200__D50" localSheetId="5" hidden="1">#REF!</definedName>
    <definedName name="_39_____123Graph_C__200__D50" localSheetId="8" hidden="1">#REF!</definedName>
    <definedName name="_39_____123Graph_C__200__D50" localSheetId="9" hidden="1">#REF!</definedName>
    <definedName name="_39_____123Graph_C__200__D50" localSheetId="10" hidden="1">#REF!</definedName>
    <definedName name="_39_____123Graph_C__200__D50" localSheetId="21" hidden="1">#REF!</definedName>
    <definedName name="_39_____123Graph_C__200__D50" hidden="1">#REF!</definedName>
    <definedName name="_39____123Graph_X__200__BPF" localSheetId="18" hidden="1">#REF!</definedName>
    <definedName name="_39____123Graph_X__200__BPF" localSheetId="5" hidden="1">#REF!</definedName>
    <definedName name="_39____123Graph_X__200__BPF" localSheetId="8" hidden="1">#REF!</definedName>
    <definedName name="_39____123Graph_X__200__BPF" localSheetId="9" hidden="1">#REF!</definedName>
    <definedName name="_39____123Graph_X__200__BPF" localSheetId="10" hidden="1">#REF!</definedName>
    <definedName name="_39____123Graph_X__200__BPF" hidden="1">#REF!</definedName>
    <definedName name="_39___123Graph_X__200__BPF" localSheetId="1" hidden="1">#REF!</definedName>
    <definedName name="_39___123Graph_X__200__BPF" localSheetId="18" hidden="1">#REF!</definedName>
    <definedName name="_39___123Graph_X__200__BPF" localSheetId="4" hidden="1">#REF!</definedName>
    <definedName name="_39___123Graph_X__200__BPF" localSheetId="5" hidden="1">#REF!</definedName>
    <definedName name="_39___123Graph_X__200__BPF" localSheetId="8" hidden="1">#REF!</definedName>
    <definedName name="_39___123Graph_X__200__BPF" localSheetId="9" hidden="1">#REF!</definedName>
    <definedName name="_39___123Graph_X__200__BPF" localSheetId="10" hidden="1">#REF!</definedName>
    <definedName name="_39___123Graph_X__200__BPF" localSheetId="16" hidden="1">#REF!</definedName>
    <definedName name="_39___123Graph_X__200__BPF" localSheetId="21" hidden="1">#REF!</definedName>
    <definedName name="_39___123Graph_X__200__BPF" localSheetId="20" hidden="1">#REF!</definedName>
    <definedName name="_39___123Graph_X__200__BPF" hidden="1">#REF!</definedName>
    <definedName name="_39__123Graph_B__200__BPF" hidden="1">#REF!</definedName>
    <definedName name="_39__123Graph_BEFICIENCIA_1" hidden="1">#REF!</definedName>
    <definedName name="_39__123Graph_BGRAFICO_2" hidden="1">#REF!</definedName>
    <definedName name="_39__123Graph_X__200__BPF" hidden="1">#REF!</definedName>
    <definedName name="_3ING_A2">#N/A</definedName>
    <definedName name="_4______123Graph_AGRANULOMETRIA_1" localSheetId="18" hidden="1">#REF!</definedName>
    <definedName name="_4______123Graph_AGRANULOMETRIA_1" localSheetId="5" hidden="1">#REF!</definedName>
    <definedName name="_4______123Graph_AGRANULOMETRIA_1" localSheetId="8" hidden="1">#REF!</definedName>
    <definedName name="_4______123Graph_AGRANULOMETRIA_1" localSheetId="9" hidden="1">#REF!</definedName>
    <definedName name="_4______123Graph_AGRANULOMETRIA_1" localSheetId="10" hidden="1">#REF!</definedName>
    <definedName name="_4______123Graph_AGRANULOMETRIA_1" localSheetId="14" hidden="1">#REF!</definedName>
    <definedName name="_4______123Graph_AGRANULOMETRIA_1" localSheetId="21" hidden="1">#REF!</definedName>
    <definedName name="_4______123Graph_AGRANULOMETRIA_1" hidden="1">#REF!</definedName>
    <definedName name="_4_____123Graph_AGRANULOMETRIA_1" localSheetId="18" hidden="1">#REF!</definedName>
    <definedName name="_4_____123Graph_AGRANULOMETRIA_1" localSheetId="5" hidden="1">#REF!</definedName>
    <definedName name="_4_____123Graph_AGRANULOMETRIA_1" localSheetId="8" hidden="1">#REF!</definedName>
    <definedName name="_4_____123Graph_AGRANULOMETRIA_1" localSheetId="9" hidden="1">#REF!</definedName>
    <definedName name="_4_____123Graph_AGRANULOMETRIA_1" localSheetId="10" hidden="1">#REF!</definedName>
    <definedName name="_4_____123Graph_AGRANULOMETRIA_1" hidden="1">#REF!</definedName>
    <definedName name="_4____123Graph_AGRANULOMETRIA_1" localSheetId="1" hidden="1">#REF!</definedName>
    <definedName name="_4____123Graph_AGRANULOMETRIA_1" localSheetId="18" hidden="1">#REF!</definedName>
    <definedName name="_4____123Graph_AGRANULOMETRIA_1" localSheetId="4" hidden="1">#REF!</definedName>
    <definedName name="_4____123Graph_AGRANULOMETRIA_1" localSheetId="5" hidden="1">#REF!</definedName>
    <definedName name="_4____123Graph_AGRANULOMETRIA_1" localSheetId="8" hidden="1">#REF!</definedName>
    <definedName name="_4____123Graph_AGRANULOMETRIA_1" localSheetId="9" hidden="1">#REF!</definedName>
    <definedName name="_4____123Graph_AGRANULOMETRIA_1" localSheetId="10" hidden="1">#REF!</definedName>
    <definedName name="_4____123Graph_AGRANULOMETRIA_1" localSheetId="16" hidden="1">#REF!</definedName>
    <definedName name="_4____123Graph_AGRANULOMETRIA_1" localSheetId="14" hidden="1">#REF!</definedName>
    <definedName name="_4____123Graph_AGRANULOMETRIA_1" localSheetId="21" hidden="1">#REF!</definedName>
    <definedName name="_4____123Graph_AGRANULOMETRIA_1" localSheetId="20" hidden="1">#REF!</definedName>
    <definedName name="_4____123Graph_AGRANULOMETRIA_1" hidden="1">#REF!</definedName>
    <definedName name="_4___123Graph_AGRAFICO_1" hidden="1">#REF!</definedName>
    <definedName name="_4___123Graph_AGRANULOMETRIA_1" localSheetId="18" hidden="1">#REF!</definedName>
    <definedName name="_4___123Graph_AGRANULOMETRIA_1" localSheetId="5" hidden="1">#REF!</definedName>
    <definedName name="_4___123Graph_AGRANULOMETRIA_1" localSheetId="8" hidden="1">#REF!</definedName>
    <definedName name="_4___123Graph_AGRANULOMETRIA_1" localSheetId="9" hidden="1">#REF!</definedName>
    <definedName name="_4___123Graph_AGRANULOMETRIA_1" localSheetId="10" hidden="1">#REF!</definedName>
    <definedName name="_4___123Graph_AGRANULOMETRIA_1" localSheetId="16" hidden="1">#REF!</definedName>
    <definedName name="_4___123Graph_AGRANULOMETRIA_1" localSheetId="20" hidden="1">#REF!</definedName>
    <definedName name="_4___123Graph_AGRANULOMETRIA_1" hidden="1">#REF!</definedName>
    <definedName name="_4__123Graph_A__200__D50" hidden="1">#REF!</definedName>
    <definedName name="_4__123Graph_ACHART_1" hidden="1">#REF!</definedName>
    <definedName name="_4__123Graph_ACHART_10" hidden="1">#REF!</definedName>
    <definedName name="_4__123Graph_AEFICIENCIA_1" localSheetId="1" hidden="1">#REF!</definedName>
    <definedName name="_4__123Graph_AEFICIENCIA_1" localSheetId="18" hidden="1">#REF!</definedName>
    <definedName name="_4__123Graph_AEFICIENCIA_1" localSheetId="4" hidden="1">#REF!</definedName>
    <definedName name="_4__123Graph_AEFICIENCIA_1" localSheetId="5" hidden="1">#REF!</definedName>
    <definedName name="_4__123Graph_AEFICIENCIA_1" localSheetId="8" hidden="1">#REF!</definedName>
    <definedName name="_4__123Graph_AEFICIENCIA_1" localSheetId="9" hidden="1">#REF!</definedName>
    <definedName name="_4__123Graph_AEFICIENCIA_1" localSheetId="10" hidden="1">#REF!</definedName>
    <definedName name="_4__123Graph_AEFICIENCIA_1" localSheetId="16" hidden="1">#REF!</definedName>
    <definedName name="_4__123Graph_AEFICIENCIA_1" localSheetId="20" hidden="1">#REF!</definedName>
    <definedName name="_4__123Graph_AEFICIENCIA_1" hidden="1">#REF!</definedName>
    <definedName name="_4__123Graph_AGRAFICO_1" localSheetId="1" hidden="1">'[21]PRUEB. FLOT.'!$J$58:$J$62</definedName>
    <definedName name="_4__123Graph_AGRAFICO_1" localSheetId="18" hidden="1">#REF!</definedName>
    <definedName name="_4__123Graph_AGRAFICO_1" localSheetId="4" hidden="1">'[21]PRUEB. FLOT.'!$J$58:$J$62</definedName>
    <definedName name="_4__123Graph_AGRAFICO_1" localSheetId="5" hidden="1">'[21]PRUEB. FLOT.'!$J$58:$J$62</definedName>
    <definedName name="_4__123Graph_AGRAFICO_1" localSheetId="8" hidden="1">'[21]PRUEB. FLOT.'!$J$58:$J$62</definedName>
    <definedName name="_4__123Graph_AGRAFICO_1" localSheetId="9" hidden="1">#REF!</definedName>
    <definedName name="_4__123Graph_AGRAFICO_1" localSheetId="10" hidden="1">#REF!</definedName>
    <definedName name="_4__123Graph_AGRAFICO_1" localSheetId="16" hidden="1">'[21]PRUEB. FLOT.'!$J$58:$J$62</definedName>
    <definedName name="_4__123Graph_AGRAFICO_1" localSheetId="14" hidden="1">#REF!</definedName>
    <definedName name="_4__123Graph_AGRAFICO_1" localSheetId="21" hidden="1">#REF!</definedName>
    <definedName name="_4__123Graph_AGRAFICO_1" localSheetId="20" hidden="1">'[21]PRUEB. FLOT.'!$J$58:$J$62</definedName>
    <definedName name="_4__123Graph_AGRAFICO_1" hidden="1">#REF!</definedName>
    <definedName name="_4__123Graph_AGRAFICO_12" hidden="1">#REF!</definedName>
    <definedName name="_4__123Graph_AGRAFICO_13" hidden="1">#REF!</definedName>
    <definedName name="_4__123Graph_AGRAFICO_2" localSheetId="18" hidden="1">#REF!</definedName>
    <definedName name="_4__123Graph_AGRAFICO_2" localSheetId="5" hidden="1">#REF!</definedName>
    <definedName name="_4__123Graph_AGRAFICO_2" localSheetId="8" hidden="1">#REF!</definedName>
    <definedName name="_4__123Graph_AGRAFICO_2" localSheetId="9" hidden="1">#REF!</definedName>
    <definedName name="_4__123Graph_AGRAFICO_2" localSheetId="10" hidden="1">#REF!</definedName>
    <definedName name="_4__123Graph_AGRAFICO_2" localSheetId="16" hidden="1">#REF!</definedName>
    <definedName name="_4__123Graph_AGRAFICO_2" localSheetId="20" hidden="1">#REF!</definedName>
    <definedName name="_4__123Graph_AGRAFICO_2" hidden="1">#REF!</definedName>
    <definedName name="_4__123Graph_AGRAFICO_3" localSheetId="9" hidden="1">#REF!</definedName>
    <definedName name="_4__123Graph_AGRAFICO_3" localSheetId="10" hidden="1">#REF!</definedName>
    <definedName name="_4__123Graph_AGRAFICO_3" hidden="1">[18]CONSOCOS99!$D$85:$D$91</definedName>
    <definedName name="_4__123Graph_AGRANULOMETRIA_1" localSheetId="1" hidden="1">#REF!</definedName>
    <definedName name="_4__123Graph_AGRANULOMETRIA_1" localSheetId="18" hidden="1">#REF!</definedName>
    <definedName name="_4__123Graph_AGRANULOMETRIA_1" localSheetId="4" hidden="1">#REF!</definedName>
    <definedName name="_4__123Graph_AGRANULOMETRIA_1" localSheetId="5" hidden="1">#REF!</definedName>
    <definedName name="_4__123Graph_AGRANULOMETRIA_1" localSheetId="8" hidden="1">#REF!</definedName>
    <definedName name="_4__123Graph_AGRANULOMETRIA_1" localSheetId="9" hidden="1">#REF!</definedName>
    <definedName name="_4__123Graph_AGRANULOMETRIA_1" localSheetId="10" hidden="1">#REF!</definedName>
    <definedName name="_4__123Graph_AGRANULOMETRIA_1" localSheetId="16" hidden="1">#REF!</definedName>
    <definedName name="_4__123Graph_AGRANULOMETRIA_1" localSheetId="21" hidden="1">#REF!</definedName>
    <definedName name="_4__123Graph_AGRANULOMETRIA_1" localSheetId="20" hidden="1">#REF!</definedName>
    <definedName name="_4__123Graph_AGRANULOMETRIA_1" hidden="1">#REF!</definedName>
    <definedName name="_4__123Graph_BChart_1A" localSheetId="18" hidden="1">'[16]Attach 4-18'!#REF!</definedName>
    <definedName name="_4__123Graph_BChart_1A" localSheetId="5" hidden="1">'[16]Attach 4-18'!#REF!</definedName>
    <definedName name="_4__123Graph_BChart_1A" localSheetId="8" hidden="1">'[16]Attach 4-18'!#REF!</definedName>
    <definedName name="_4__123Graph_BChart_1A" localSheetId="9" hidden="1">#REF!</definedName>
    <definedName name="_4__123Graph_BChart_1A" localSheetId="10" hidden="1">#REF!</definedName>
    <definedName name="_4__123Graph_BChart_1A" localSheetId="16" hidden="1">'[16]Attach 4-18'!#REF!</definedName>
    <definedName name="_4__123Graph_BChart_1A" localSheetId="20" hidden="1">'[16]Attach 4-18'!#REF!</definedName>
    <definedName name="_4__123Graph_BChart_1A" hidden="1">'[16]Attach 4-18'!#REF!</definedName>
    <definedName name="_4__123Graph_BENER_ARM" localSheetId="9" hidden="1">#REF!</definedName>
    <definedName name="_4__123Graph_BENER_ARM" localSheetId="10" hidden="1">#REF!</definedName>
    <definedName name="_4__123Graph_BENER_ARM" hidden="1">[4]Molin2003!$K$51:$K$55</definedName>
    <definedName name="_4__123Graph_BGRAFICO_2" localSheetId="18" hidden="1">'[13]GRAFICO A'!#REF!</definedName>
    <definedName name="_4__123Graph_BGRAFICO_2" localSheetId="5" hidden="1">'[13]GRAFICO A'!#REF!</definedName>
    <definedName name="_4__123Graph_BGRAFICO_2" localSheetId="8" hidden="1">'[13]GRAFICO A'!#REF!</definedName>
    <definedName name="_4__123Graph_BGRAFICO_2" localSheetId="9" hidden="1">#REF!</definedName>
    <definedName name="_4__123Graph_BGRAFICO_2" localSheetId="10" hidden="1">#REF!</definedName>
    <definedName name="_4__123Graph_BGRAFICO_2" localSheetId="16" hidden="1">'[13]GRAFICO A'!#REF!</definedName>
    <definedName name="_4__123Graph_BGRAFICO_2" localSheetId="20" hidden="1">'[13]GRAFICO A'!#REF!</definedName>
    <definedName name="_4__123Graph_BGRAFICO_2" hidden="1">'[13]GRAFICO A'!#REF!</definedName>
    <definedName name="_4__123Graph_DChart_1A" localSheetId="1" hidden="1">'[2]Attach 4-18'!#REF!</definedName>
    <definedName name="_4__123Graph_DChart_1A" localSheetId="18" hidden="1">#REF!</definedName>
    <definedName name="_4__123Graph_DChart_1A" localSheetId="4" hidden="1">'[2]Attach 4-18'!#REF!</definedName>
    <definedName name="_4__123Graph_DChart_1A" localSheetId="5" hidden="1">'[2]Attach 4-18'!#REF!</definedName>
    <definedName name="_4__123Graph_DChart_1A" localSheetId="8" hidden="1">'[2]Attach 4-18'!#REF!</definedName>
    <definedName name="_4__123Graph_DChart_1A" localSheetId="9" hidden="1">#REF!</definedName>
    <definedName name="_4__123Graph_DChart_1A" localSheetId="10" hidden="1">#REF!</definedName>
    <definedName name="_4__123Graph_DChart_1A" localSheetId="16" hidden="1">'[2]Attach 4-18'!#REF!</definedName>
    <definedName name="_4__123Graph_DChart_1A" localSheetId="20" hidden="1">'[2]Attach 4-18'!#REF!</definedName>
    <definedName name="_4__123Graph_DChart_1A" hidden="1">#REF!</definedName>
    <definedName name="_4__123Graph_XMES_EP" localSheetId="18" hidden="1">[14]CARATULA!#REF!</definedName>
    <definedName name="_4__123Graph_XMES_EP" localSheetId="5" hidden="1">[14]CARATULA!#REF!</definedName>
    <definedName name="_4__123Graph_XMES_EP" localSheetId="8" hidden="1">[14]CARATULA!#REF!</definedName>
    <definedName name="_4__123Graph_XMES_EP" localSheetId="9" hidden="1">#REF!</definedName>
    <definedName name="_4__123Graph_XMES_EP" localSheetId="10" hidden="1">#REF!</definedName>
    <definedName name="_4__123Graph_XMES_EP" localSheetId="16" hidden="1">[14]CARATULA!#REF!</definedName>
    <definedName name="_4__123Graph_XMES_EP" localSheetId="20" hidden="1">[14]CARATULA!#REF!</definedName>
    <definedName name="_4__123Graph_XMES_EP" hidden="1">[14]CARATULA!#REF!</definedName>
    <definedName name="_40_____123Graph_CGRANULOMETRIA_1" localSheetId="18" hidden="1">#REF!</definedName>
    <definedName name="_40_____123Graph_CGRANULOMETRIA_1" localSheetId="5" hidden="1">#REF!</definedName>
    <definedName name="_40_____123Graph_CGRANULOMETRIA_1" localSheetId="8" hidden="1">#REF!</definedName>
    <definedName name="_40_____123Graph_CGRANULOMETRIA_1" localSheetId="9" hidden="1">#REF!</definedName>
    <definedName name="_40_____123Graph_CGRANULOMETRIA_1" localSheetId="10" hidden="1">#REF!</definedName>
    <definedName name="_40_____123Graph_CGRANULOMETRIA_1" localSheetId="21" hidden="1">#REF!</definedName>
    <definedName name="_40_____123Graph_CGRANULOMETRIA_1" hidden="1">#REF!</definedName>
    <definedName name="_40____123Graph_X__200__D50" localSheetId="18" hidden="1">#REF!</definedName>
    <definedName name="_40____123Graph_X__200__D50" localSheetId="5" hidden="1">#REF!</definedName>
    <definedName name="_40____123Graph_X__200__D50" localSheetId="8" hidden="1">#REF!</definedName>
    <definedName name="_40____123Graph_X__200__D50" localSheetId="9" hidden="1">#REF!</definedName>
    <definedName name="_40____123Graph_X__200__D50" localSheetId="10" hidden="1">#REF!</definedName>
    <definedName name="_40____123Graph_X__200__D50" hidden="1">#REF!</definedName>
    <definedName name="_40___123Graph_X__200__D50" localSheetId="1" hidden="1">#REF!</definedName>
    <definedName name="_40___123Graph_X__200__D50" localSheetId="18" hidden="1">#REF!</definedName>
    <definedName name="_40___123Graph_X__200__D50" localSheetId="4" hidden="1">#REF!</definedName>
    <definedName name="_40___123Graph_X__200__D50" localSheetId="5" hidden="1">#REF!</definedName>
    <definedName name="_40___123Graph_X__200__D50" localSheetId="8" hidden="1">#REF!</definedName>
    <definedName name="_40___123Graph_X__200__D50" localSheetId="9" hidden="1">#REF!</definedName>
    <definedName name="_40___123Graph_X__200__D50" localSheetId="10" hidden="1">#REF!</definedName>
    <definedName name="_40___123Graph_X__200__D50" localSheetId="16" hidden="1">#REF!</definedName>
    <definedName name="_40___123Graph_X__200__D50" localSheetId="21" hidden="1">#REF!</definedName>
    <definedName name="_40___123Graph_X__200__D50" localSheetId="20" hidden="1">#REF!</definedName>
    <definedName name="_40___123Graph_X__200__D50" hidden="1">#REF!</definedName>
    <definedName name="_40__123Graph_ANET_ACUM" hidden="1">#REF!</definedName>
    <definedName name="_40__123Graph_B__200__D50" hidden="1">#REF!</definedName>
    <definedName name="_40__123Graph_BGRAFICO_2" hidden="1">#REF!</definedName>
    <definedName name="_40__123Graph_CChart_1A" localSheetId="18" hidden="1">'[19]Attach 4-18'!#REF!</definedName>
    <definedName name="_40__123Graph_CChart_1A" localSheetId="5" hidden="1">'[19]Attach 4-18'!#REF!</definedName>
    <definedName name="_40__123Graph_CChart_1A" localSheetId="8" hidden="1">'[19]Attach 4-18'!#REF!</definedName>
    <definedName name="_40__123Graph_CChart_1A" localSheetId="9" hidden="1">#REF!</definedName>
    <definedName name="_40__123Graph_CChart_1A" localSheetId="10" hidden="1">#REF!</definedName>
    <definedName name="_40__123Graph_CChart_1A" localSheetId="16" hidden="1">'[19]Attach 4-18'!#REF!</definedName>
    <definedName name="_40__123Graph_CChart_1A" localSheetId="20" hidden="1">'[19]Attach 4-18'!#REF!</definedName>
    <definedName name="_40__123Graph_CChart_1A" hidden="1">'[19]Attach 4-18'!#REF!</definedName>
    <definedName name="_40__123Graph_F__200__BPF" hidden="1">#REF!</definedName>
    <definedName name="_40__123Graph_X__200__D50" hidden="1">#REF!</definedName>
    <definedName name="_40__123Graph_XChart_1A" localSheetId="1" hidden="1">'[20]Attach 4-18'!#REF!</definedName>
    <definedName name="_40__123Graph_XChart_1A" localSheetId="18" hidden="1">#REF!</definedName>
    <definedName name="_40__123Graph_XChart_1A" localSheetId="4" hidden="1">'[20]Attach 4-18'!#REF!</definedName>
    <definedName name="_40__123Graph_XChart_1A" localSheetId="5" hidden="1">'[20]Attach 4-18'!#REF!</definedName>
    <definedName name="_40__123Graph_XChart_1A" localSheetId="8" hidden="1">'[20]Attach 4-18'!#REF!</definedName>
    <definedName name="_40__123Graph_XChart_1A" localSheetId="9" hidden="1">#REF!</definedName>
    <definedName name="_40__123Graph_XChart_1A" localSheetId="10" hidden="1">#REF!</definedName>
    <definedName name="_40__123Graph_XChart_1A" localSheetId="16" hidden="1">'[20]Attach 4-18'!#REF!</definedName>
    <definedName name="_40__123Graph_XChart_1A" localSheetId="20" hidden="1">'[20]Attach 4-18'!#REF!</definedName>
    <definedName name="_40__123Graph_XChart_1A" hidden="1">#REF!</definedName>
    <definedName name="_40__123Graph_XEFICIENCIA_1" hidden="1">#REF!</definedName>
    <definedName name="_41_____123Graph_D__200__BPF" localSheetId="18" hidden="1">#REF!</definedName>
    <definedName name="_41_____123Graph_D__200__BPF" localSheetId="5" hidden="1">#REF!</definedName>
    <definedName name="_41_____123Graph_D__200__BPF" localSheetId="8" hidden="1">#REF!</definedName>
    <definedName name="_41_____123Graph_D__200__BPF" localSheetId="9" hidden="1">#REF!</definedName>
    <definedName name="_41_____123Graph_D__200__BPF" localSheetId="10" hidden="1">#REF!</definedName>
    <definedName name="_41_____123Graph_D__200__BPF" localSheetId="21" hidden="1">#REF!</definedName>
    <definedName name="_41_____123Graph_D__200__BPF" hidden="1">#REF!</definedName>
    <definedName name="_41____123Graph_XEFICIENCIA_1" localSheetId="18" hidden="1">#REF!</definedName>
    <definedName name="_41____123Graph_XEFICIENCIA_1" localSheetId="5" hidden="1">#REF!</definedName>
    <definedName name="_41____123Graph_XEFICIENCIA_1" localSheetId="8" hidden="1">#REF!</definedName>
    <definedName name="_41____123Graph_XEFICIENCIA_1" localSheetId="9" hidden="1">#REF!</definedName>
    <definedName name="_41____123Graph_XEFICIENCIA_1" localSheetId="10" hidden="1">#REF!</definedName>
    <definedName name="_41____123Graph_XEFICIENCIA_1" hidden="1">#REF!</definedName>
    <definedName name="_41___123Graph_XEFICIENCIA_1" localSheetId="1" hidden="1">#REF!</definedName>
    <definedName name="_41___123Graph_XEFICIENCIA_1" localSheetId="18" hidden="1">#REF!</definedName>
    <definedName name="_41___123Graph_XEFICIENCIA_1" localSheetId="4" hidden="1">#REF!</definedName>
    <definedName name="_41___123Graph_XEFICIENCIA_1" localSheetId="5" hidden="1">#REF!</definedName>
    <definedName name="_41___123Graph_XEFICIENCIA_1" localSheetId="8" hidden="1">#REF!</definedName>
    <definedName name="_41___123Graph_XEFICIENCIA_1" localSheetId="9" hidden="1">#REF!</definedName>
    <definedName name="_41___123Graph_XEFICIENCIA_1" localSheetId="10" hidden="1">#REF!</definedName>
    <definedName name="_41___123Graph_XEFICIENCIA_1" localSheetId="16" hidden="1">#REF!</definedName>
    <definedName name="_41___123Graph_XEFICIENCIA_1" localSheetId="21" hidden="1">#REF!</definedName>
    <definedName name="_41___123Graph_XEFICIENCIA_1" localSheetId="20" hidden="1">#REF!</definedName>
    <definedName name="_41___123Graph_XEFICIENCIA_1" hidden="1">#REF!</definedName>
    <definedName name="_41__123Graph_AGRAFICO_3" hidden="1">#REF!</definedName>
    <definedName name="_41__123Graph_B__200__BPF" hidden="1">#REF!</definedName>
    <definedName name="_41__123Graph_BEFICIENCIA_1" hidden="1">#REF!</definedName>
    <definedName name="_41__123Graph_BGRANULOMETRIA_1" hidden="1">#REF!</definedName>
    <definedName name="_41__123Graph_CGRANULOMETRIA_1" localSheetId="18" hidden="1">#REF!</definedName>
    <definedName name="_41__123Graph_CGRANULOMETRIA_1" localSheetId="5" hidden="1">#REF!</definedName>
    <definedName name="_41__123Graph_CGRANULOMETRIA_1" localSheetId="8" hidden="1">#REF!</definedName>
    <definedName name="_41__123Graph_CGRANULOMETRIA_1" localSheetId="9" hidden="1">#REF!</definedName>
    <definedName name="_41__123Graph_CGRANULOMETRIA_1" localSheetId="10" hidden="1">#REF!</definedName>
    <definedName name="_41__123Graph_CGRANULOMETRIA_1" localSheetId="16" hidden="1">#REF!</definedName>
    <definedName name="_41__123Graph_CGRANULOMETRIA_1" localSheetId="20" hidden="1">#REF!</definedName>
    <definedName name="_41__123Graph_CGRANULOMETRIA_1" hidden="1">#REF!</definedName>
    <definedName name="_41__123Graph_DCHART_1" hidden="1">[12]References!$J$178:$AM$178</definedName>
    <definedName name="_41__123Graph_DChart_1A" localSheetId="18" hidden="1">'[20]Attach 4-18'!#REF!</definedName>
    <definedName name="_41__123Graph_DChart_1A" localSheetId="5" hidden="1">'[20]Attach 4-18'!#REF!</definedName>
    <definedName name="_41__123Graph_DChart_1A" localSheetId="8" hidden="1">'[20]Attach 4-18'!#REF!</definedName>
    <definedName name="_41__123Graph_DChart_1A" localSheetId="9" hidden="1">#REF!</definedName>
    <definedName name="_41__123Graph_DChart_1A" localSheetId="10" hidden="1">#REF!</definedName>
    <definedName name="_41__123Graph_DChart_1A" localSheetId="16" hidden="1">'[20]Attach 4-18'!#REF!</definedName>
    <definedName name="_41__123Graph_DChart_1A" localSheetId="20" hidden="1">'[20]Attach 4-18'!#REF!</definedName>
    <definedName name="_41__123Graph_DChart_1A" hidden="1">'[20]Attach 4-18'!#REF!</definedName>
    <definedName name="_41__123Graph_XCHART_10" hidden="1">#REF!</definedName>
    <definedName name="_41__123Graph_XEFICIENCIA_1" localSheetId="1" hidden="1">#REF!</definedName>
    <definedName name="_41__123Graph_XEFICIENCIA_1" localSheetId="18" hidden="1">#REF!</definedName>
    <definedName name="_41__123Graph_XEFICIENCIA_1" localSheetId="4" hidden="1">#REF!</definedName>
    <definedName name="_41__123Graph_XEFICIENCIA_1" localSheetId="5" hidden="1">#REF!</definedName>
    <definedName name="_41__123Graph_XEFICIENCIA_1" localSheetId="8" hidden="1">#REF!</definedName>
    <definedName name="_41__123Graph_XEFICIENCIA_1" localSheetId="9" hidden="1">#REF!</definedName>
    <definedName name="_41__123Graph_XEFICIENCIA_1" localSheetId="10" hidden="1">#REF!</definedName>
    <definedName name="_41__123Graph_XEFICIENCIA_1" localSheetId="16" hidden="1">#REF!</definedName>
    <definedName name="_41__123Graph_XEFICIENCIA_1" localSheetId="20" hidden="1">#REF!</definedName>
    <definedName name="_41__123Graph_XEFICIENCIA_1" hidden="1">#REF!</definedName>
    <definedName name="_42_____123Graph_D__200__D50" localSheetId="18" hidden="1">#REF!</definedName>
    <definedName name="_42_____123Graph_D__200__D50" localSheetId="5" hidden="1">#REF!</definedName>
    <definedName name="_42_____123Graph_D__200__D50" localSheetId="8" hidden="1">#REF!</definedName>
    <definedName name="_42_____123Graph_D__200__D50" localSheetId="9" hidden="1">#REF!</definedName>
    <definedName name="_42_____123Graph_D__200__D50" localSheetId="10" hidden="1">#REF!</definedName>
    <definedName name="_42_____123Graph_D__200__D50" localSheetId="21" hidden="1">#REF!</definedName>
    <definedName name="_42_____123Graph_D__200__D50" hidden="1">#REF!</definedName>
    <definedName name="_42____123Graph_XGRANULOMETRIA_1" localSheetId="18" hidden="1">#REF!</definedName>
    <definedName name="_42____123Graph_XGRANULOMETRIA_1" localSheetId="5" hidden="1">#REF!</definedName>
    <definedName name="_42____123Graph_XGRANULOMETRIA_1" localSheetId="8" hidden="1">#REF!</definedName>
    <definedName name="_42____123Graph_XGRANULOMETRIA_1" localSheetId="9" hidden="1">#REF!</definedName>
    <definedName name="_42____123Graph_XGRANULOMETRIA_1" localSheetId="10" hidden="1">#REF!</definedName>
    <definedName name="_42____123Graph_XGRANULOMETRIA_1" hidden="1">#REF!</definedName>
    <definedName name="_42___123Graph_XGRANULOMETRIA_1" localSheetId="1" hidden="1">#REF!</definedName>
    <definedName name="_42___123Graph_XGRANULOMETRIA_1" localSheetId="18" hidden="1">#REF!</definedName>
    <definedName name="_42___123Graph_XGRANULOMETRIA_1" localSheetId="4" hidden="1">#REF!</definedName>
    <definedName name="_42___123Graph_XGRANULOMETRIA_1" localSheetId="5" hidden="1">#REF!</definedName>
    <definedName name="_42___123Graph_XGRANULOMETRIA_1" localSheetId="8" hidden="1">#REF!</definedName>
    <definedName name="_42___123Graph_XGRANULOMETRIA_1" localSheetId="9" hidden="1">#REF!</definedName>
    <definedName name="_42___123Graph_XGRANULOMETRIA_1" localSheetId="10" hidden="1">#REF!</definedName>
    <definedName name="_42___123Graph_XGRANULOMETRIA_1" localSheetId="16" hidden="1">#REF!</definedName>
    <definedName name="_42___123Graph_XGRANULOMETRIA_1" localSheetId="21" hidden="1">#REF!</definedName>
    <definedName name="_42___123Graph_XGRANULOMETRIA_1" localSheetId="20" hidden="1">#REF!</definedName>
    <definedName name="_42___123Graph_XGRANULOMETRIA_1" hidden="1">#REF!</definedName>
    <definedName name="_42__123Graph_B__200__D50" hidden="1">#REF!</definedName>
    <definedName name="_42__123Graph_BGRANULOMETRIA_1" hidden="1">#REF!</definedName>
    <definedName name="_42__123Graph_C__200__BPF" hidden="1">#REF!</definedName>
    <definedName name="_42__123Graph_D__200__BPF" localSheetId="18" hidden="1">#REF!</definedName>
    <definedName name="_42__123Graph_D__200__BPF" localSheetId="5" hidden="1">#REF!</definedName>
    <definedName name="_42__123Graph_D__200__BPF" localSheetId="8" hidden="1">#REF!</definedName>
    <definedName name="_42__123Graph_D__200__BPF" localSheetId="9" hidden="1">#REF!</definedName>
    <definedName name="_42__123Graph_D__200__BPF" localSheetId="10" hidden="1">#REF!</definedName>
    <definedName name="_42__123Graph_D__200__BPF" localSheetId="16" hidden="1">#REF!</definedName>
    <definedName name="_42__123Graph_D__200__BPF" localSheetId="20" hidden="1">#REF!</definedName>
    <definedName name="_42__123Graph_D__200__BPF" hidden="1">#REF!</definedName>
    <definedName name="_42__123Graph_E__200__BPF" localSheetId="18" hidden="1">#REF!</definedName>
    <definedName name="_42__123Graph_E__200__BPF" localSheetId="5" hidden="1">#REF!</definedName>
    <definedName name="_42__123Graph_E__200__BPF" localSheetId="8" hidden="1">#REF!</definedName>
    <definedName name="_42__123Graph_E__200__BPF" localSheetId="9" hidden="1">#REF!</definedName>
    <definedName name="_42__123Graph_E__200__BPF" localSheetId="10" hidden="1">#REF!</definedName>
    <definedName name="_42__123Graph_E__200__BPF" localSheetId="16" hidden="1">#REF!</definedName>
    <definedName name="_42__123Graph_E__200__BPF" localSheetId="20" hidden="1">#REF!</definedName>
    <definedName name="_42__123Graph_E__200__BPF" hidden="1">#REF!</definedName>
    <definedName name="_42__123Graph_F__200__D50" hidden="1">#REF!</definedName>
    <definedName name="_42__123Graph_XCHART_11" hidden="1">#REF!</definedName>
    <definedName name="_42__123Graph_XGRANULOMETRIA_1" localSheetId="1" hidden="1">#REF!</definedName>
    <definedName name="_42__123Graph_XGRANULOMETRIA_1" localSheetId="18" hidden="1">#REF!</definedName>
    <definedName name="_42__123Graph_XGRANULOMETRIA_1" localSheetId="4" hidden="1">#REF!</definedName>
    <definedName name="_42__123Graph_XGRANULOMETRIA_1" localSheetId="5" hidden="1">#REF!</definedName>
    <definedName name="_42__123Graph_XGRANULOMETRIA_1" localSheetId="8" hidden="1">#REF!</definedName>
    <definedName name="_42__123Graph_XGRANULOMETRIA_1" localSheetId="9" hidden="1">#REF!</definedName>
    <definedName name="_42__123Graph_XGRANULOMETRIA_1" localSheetId="10" hidden="1">#REF!</definedName>
    <definedName name="_42__123Graph_XGRANULOMETRIA_1" localSheetId="16" hidden="1">#REF!</definedName>
    <definedName name="_42__123Graph_XGRANULOMETRIA_1" localSheetId="20" hidden="1">#REF!</definedName>
    <definedName name="_42__123Graph_XGRANULOMETRIA_1" hidden="1">#REF!</definedName>
    <definedName name="_43_____123Graph_E__200__BPF" localSheetId="18" hidden="1">#REF!</definedName>
    <definedName name="_43_____123Graph_E__200__BPF" localSheetId="5" hidden="1">#REF!</definedName>
    <definedName name="_43_____123Graph_E__200__BPF" localSheetId="8" hidden="1">#REF!</definedName>
    <definedName name="_43_____123Graph_E__200__BPF" localSheetId="9" hidden="1">#REF!</definedName>
    <definedName name="_43_____123Graph_E__200__BPF" localSheetId="10" hidden="1">#REF!</definedName>
    <definedName name="_43_____123Graph_E__200__BPF" localSheetId="21" hidden="1">#REF!</definedName>
    <definedName name="_43_____123Graph_E__200__BPF" hidden="1">#REF!</definedName>
    <definedName name="_43___123Graph_A__200__BPF" localSheetId="18" hidden="1">#REF!</definedName>
    <definedName name="_43___123Graph_A__200__BPF" localSheetId="5" hidden="1">#REF!</definedName>
    <definedName name="_43___123Graph_A__200__BPF" localSheetId="8" hidden="1">#REF!</definedName>
    <definedName name="_43___123Graph_A__200__BPF" localSheetId="9" hidden="1">#REF!</definedName>
    <definedName name="_43___123Graph_A__200__BPF" localSheetId="10" hidden="1">#REF!</definedName>
    <definedName name="_43___123Graph_A__200__BPF" hidden="1">#REF!</definedName>
    <definedName name="_43__123Graph_A__200__BPF" localSheetId="1" hidden="1">#REF!</definedName>
    <definedName name="_43__123Graph_A__200__BPF" localSheetId="18" hidden="1">#REF!</definedName>
    <definedName name="_43__123Graph_A__200__BPF" localSheetId="4" hidden="1">#REF!</definedName>
    <definedName name="_43__123Graph_A__200__BPF" localSheetId="5" hidden="1">#REF!</definedName>
    <definedName name="_43__123Graph_A__200__BPF" localSheetId="8" hidden="1">#REF!</definedName>
    <definedName name="_43__123Graph_A__200__BPF" localSheetId="9" hidden="1">#REF!</definedName>
    <definedName name="_43__123Graph_A__200__BPF" localSheetId="10" hidden="1">#REF!</definedName>
    <definedName name="_43__123Graph_A__200__BPF" localSheetId="16" hidden="1">#REF!</definedName>
    <definedName name="_43__123Graph_A__200__BPF" localSheetId="21" hidden="1">#REF!</definedName>
    <definedName name="_43__123Graph_A__200__BPF" localSheetId="20" hidden="1">#REF!</definedName>
    <definedName name="_43__123Graph_A__200__BPF" hidden="1">#REF!</definedName>
    <definedName name="_43__123Graph_A__200__D50" hidden="1">#REF!</definedName>
    <definedName name="_43__123Graph_BEFICIENCIA_1" hidden="1">#REF!</definedName>
    <definedName name="_43__123Graph_C__200__BPF" hidden="1">#REF!</definedName>
    <definedName name="_43__123Graph_C__200__D50" hidden="1">#REF!</definedName>
    <definedName name="_43__123Graph_D__200__D50" localSheetId="18" hidden="1">#REF!</definedName>
    <definedName name="_43__123Graph_D__200__D50" localSheetId="5" hidden="1">#REF!</definedName>
    <definedName name="_43__123Graph_D__200__D50" localSheetId="8" hidden="1">#REF!</definedName>
    <definedName name="_43__123Graph_D__200__D50" localSheetId="9" hidden="1">#REF!</definedName>
    <definedName name="_43__123Graph_D__200__D50" localSheetId="10" hidden="1">#REF!</definedName>
    <definedName name="_43__123Graph_D__200__D50" localSheetId="16" hidden="1">#REF!</definedName>
    <definedName name="_43__123Graph_D__200__D50" localSheetId="20" hidden="1">#REF!</definedName>
    <definedName name="_43__123Graph_D__200__D50" hidden="1">#REF!</definedName>
    <definedName name="_43__123Graph_E__200__D50" localSheetId="18" hidden="1">#REF!</definedName>
    <definedName name="_43__123Graph_E__200__D50" localSheetId="5" hidden="1">#REF!</definedName>
    <definedName name="_43__123Graph_E__200__D50" localSheetId="8" hidden="1">#REF!</definedName>
    <definedName name="_43__123Graph_E__200__D50" localSheetId="9" hidden="1">#REF!</definedName>
    <definedName name="_43__123Graph_E__200__D50" localSheetId="10" hidden="1">#REF!</definedName>
    <definedName name="_43__123Graph_E__200__D50" localSheetId="16" hidden="1">#REF!</definedName>
    <definedName name="_43__123Graph_E__200__D50" localSheetId="20" hidden="1">#REF!</definedName>
    <definedName name="_43__123Graph_E__200__D50" hidden="1">#REF!</definedName>
    <definedName name="_43__123Graph_XCHART_12" hidden="1">#REF!</definedName>
    <definedName name="_43_0_S" localSheetId="18" hidden="1">'[27]#¡REF'!#REF!</definedName>
    <definedName name="_43_0_S" localSheetId="5" hidden="1">'[27]#¡REF'!#REF!</definedName>
    <definedName name="_43_0_S" localSheetId="8" hidden="1">'[27]#¡REF'!#REF!</definedName>
    <definedName name="_43_0_S" localSheetId="9" hidden="1">#REF!</definedName>
    <definedName name="_43_0_S" localSheetId="10" hidden="1">#REF!</definedName>
    <definedName name="_43_0_S" localSheetId="16" hidden="1">'[27]#¡REF'!#REF!</definedName>
    <definedName name="_43_0_S" localSheetId="20" hidden="1">'[27]#¡REF'!#REF!</definedName>
    <definedName name="_43_0_S" hidden="1">'[27]#¡REF'!#REF!</definedName>
    <definedName name="_44_____123Graph_E__200__D50" localSheetId="18" hidden="1">#REF!</definedName>
    <definedName name="_44_____123Graph_E__200__D50" localSheetId="5" hidden="1">#REF!</definedName>
    <definedName name="_44_____123Graph_E__200__D50" localSheetId="8" hidden="1">#REF!</definedName>
    <definedName name="_44_____123Graph_E__200__D50" localSheetId="9" hidden="1">#REF!</definedName>
    <definedName name="_44_____123Graph_E__200__D50" localSheetId="10" hidden="1">#REF!</definedName>
    <definedName name="_44_____123Graph_E__200__D50" localSheetId="21" hidden="1">#REF!</definedName>
    <definedName name="_44_____123Graph_E__200__D50" hidden="1">#REF!</definedName>
    <definedName name="_44___123Graph_A__200__D50" localSheetId="18" hidden="1">#REF!</definedName>
    <definedName name="_44___123Graph_A__200__D50" localSheetId="5" hidden="1">#REF!</definedName>
    <definedName name="_44___123Graph_A__200__D50" localSheetId="8" hidden="1">#REF!</definedName>
    <definedName name="_44___123Graph_A__200__D50" localSheetId="9" hidden="1">#REF!</definedName>
    <definedName name="_44___123Graph_A__200__D50" localSheetId="10" hidden="1">#REF!</definedName>
    <definedName name="_44___123Graph_A__200__D50" hidden="1">#REF!</definedName>
    <definedName name="_44__123Graph_A__200__D50" localSheetId="1" hidden="1">#REF!</definedName>
    <definedName name="_44__123Graph_A__200__D50" localSheetId="18" hidden="1">#REF!</definedName>
    <definedName name="_44__123Graph_A__200__D50" localSheetId="4" hidden="1">#REF!</definedName>
    <definedName name="_44__123Graph_A__200__D50" localSheetId="5" hidden="1">#REF!</definedName>
    <definedName name="_44__123Graph_A__200__D50" localSheetId="8" hidden="1">#REF!</definedName>
    <definedName name="_44__123Graph_A__200__D50" localSheetId="9" hidden="1">#REF!</definedName>
    <definedName name="_44__123Graph_A__200__D50" localSheetId="10" hidden="1">#REF!</definedName>
    <definedName name="_44__123Graph_A__200__D50" localSheetId="16" hidden="1">#REF!</definedName>
    <definedName name="_44__123Graph_A__200__D50" localSheetId="21" hidden="1">#REF!</definedName>
    <definedName name="_44__123Graph_A__200__D50" localSheetId="20" hidden="1">#REF!</definedName>
    <definedName name="_44__123Graph_A__200__D50" hidden="1">#REF!</definedName>
    <definedName name="_44__123Graph_BGRANULOMETRIA_1" hidden="1">#REF!</definedName>
    <definedName name="_44__123Graph_C__200__D50" hidden="1">#REF!</definedName>
    <definedName name="_44__123Graph_CGRAFICO_2" hidden="1">#REF!</definedName>
    <definedName name="_44__123Graph_X__200__BPF" hidden="1">#REF!</definedName>
    <definedName name="_44__123Graph_XCHART_13" hidden="1">#REF!</definedName>
    <definedName name="_45_____123Graph_F__200__BPF" localSheetId="18" hidden="1">#REF!</definedName>
    <definedName name="_45_____123Graph_F__200__BPF" localSheetId="5" hidden="1">#REF!</definedName>
    <definedName name="_45_____123Graph_F__200__BPF" localSheetId="8" hidden="1">#REF!</definedName>
    <definedName name="_45_____123Graph_F__200__BPF" localSheetId="9" hidden="1">#REF!</definedName>
    <definedName name="_45_____123Graph_F__200__BPF" localSheetId="10" hidden="1">#REF!</definedName>
    <definedName name="_45_____123Graph_F__200__BPF" localSheetId="21" hidden="1">#REF!</definedName>
    <definedName name="_45_____123Graph_F__200__BPF" hidden="1">#REF!</definedName>
    <definedName name="_45___123Graph_AEFICIENCIA_1" localSheetId="18" hidden="1">#REF!</definedName>
    <definedName name="_45___123Graph_AEFICIENCIA_1" localSheetId="5" hidden="1">#REF!</definedName>
    <definedName name="_45___123Graph_AEFICIENCIA_1" localSheetId="8" hidden="1">#REF!</definedName>
    <definedName name="_45___123Graph_AEFICIENCIA_1" localSheetId="9" hidden="1">#REF!</definedName>
    <definedName name="_45___123Graph_AEFICIENCIA_1" localSheetId="10" hidden="1">#REF!</definedName>
    <definedName name="_45___123Graph_AEFICIENCIA_1" hidden="1">#REF!</definedName>
    <definedName name="_45__123Graph_AChart_1A" hidden="1">#REF!</definedName>
    <definedName name="_45__123Graph_AEFICIENCIA_1" localSheetId="1" hidden="1">#REF!</definedName>
    <definedName name="_45__123Graph_AEFICIENCIA_1" localSheetId="18" hidden="1">#REF!</definedName>
    <definedName name="_45__123Graph_AEFICIENCIA_1" localSheetId="4" hidden="1">#REF!</definedName>
    <definedName name="_45__123Graph_AEFICIENCIA_1" localSheetId="5" hidden="1">#REF!</definedName>
    <definedName name="_45__123Graph_AEFICIENCIA_1" localSheetId="8" hidden="1">#REF!</definedName>
    <definedName name="_45__123Graph_AEFICIENCIA_1" localSheetId="9" hidden="1">#REF!</definedName>
    <definedName name="_45__123Graph_AEFICIENCIA_1" localSheetId="10" hidden="1">#REF!</definedName>
    <definedName name="_45__123Graph_AEFICIENCIA_1" localSheetId="16" hidden="1">#REF!</definedName>
    <definedName name="_45__123Graph_AEFICIENCIA_1" localSheetId="21" hidden="1">#REF!</definedName>
    <definedName name="_45__123Graph_AEFICIENCIA_1" localSheetId="20" hidden="1">#REF!</definedName>
    <definedName name="_45__123Graph_AEFICIENCIA_1" hidden="1">#REF!</definedName>
    <definedName name="_45__123Graph_CGRANULOMETRIA_1" hidden="1">#REF!</definedName>
    <definedName name="_45__123Graph_XCHART_14" hidden="1">#REF!</definedName>
    <definedName name="_46_____123Graph_F__200__D50" localSheetId="18" hidden="1">#REF!</definedName>
    <definedName name="_46_____123Graph_F__200__D50" localSheetId="5" hidden="1">#REF!</definedName>
    <definedName name="_46_____123Graph_F__200__D50" localSheetId="8" hidden="1">#REF!</definedName>
    <definedName name="_46_____123Graph_F__200__D50" localSheetId="9" hidden="1">#REF!</definedName>
    <definedName name="_46_____123Graph_F__200__D50" localSheetId="10" hidden="1">#REF!</definedName>
    <definedName name="_46_____123Graph_F__200__D50" localSheetId="21" hidden="1">#REF!</definedName>
    <definedName name="_46_____123Graph_F__200__D50" hidden="1">#REF!</definedName>
    <definedName name="_46___123Graph_AGRANULOMETRIA_1" localSheetId="18" hidden="1">#REF!</definedName>
    <definedName name="_46___123Graph_AGRANULOMETRIA_1" localSheetId="5" hidden="1">#REF!</definedName>
    <definedName name="_46___123Graph_AGRANULOMETRIA_1" localSheetId="8" hidden="1">#REF!</definedName>
    <definedName name="_46___123Graph_AGRANULOMETRIA_1" localSheetId="9" hidden="1">#REF!</definedName>
    <definedName name="_46___123Graph_AGRANULOMETRIA_1" localSheetId="10" hidden="1">#REF!</definedName>
    <definedName name="_46___123Graph_AGRANULOMETRIA_1" hidden="1">#REF!</definedName>
    <definedName name="_46__123Graph_AEFICIENCIA_1" hidden="1">#REF!</definedName>
    <definedName name="_46__123Graph_AGRANULOMETRIA_1" localSheetId="1" hidden="1">#REF!</definedName>
    <definedName name="_46__123Graph_AGRANULOMETRIA_1" localSheetId="18" hidden="1">#REF!</definedName>
    <definedName name="_46__123Graph_AGRANULOMETRIA_1" localSheetId="4" hidden="1">#REF!</definedName>
    <definedName name="_46__123Graph_AGRANULOMETRIA_1" localSheetId="5" hidden="1">#REF!</definedName>
    <definedName name="_46__123Graph_AGRANULOMETRIA_1" localSheetId="8" hidden="1">#REF!</definedName>
    <definedName name="_46__123Graph_AGRANULOMETRIA_1" localSheetId="9" hidden="1">#REF!</definedName>
    <definedName name="_46__123Graph_AGRANULOMETRIA_1" localSheetId="10" hidden="1">#REF!</definedName>
    <definedName name="_46__123Graph_AGRANULOMETRIA_1" localSheetId="16" hidden="1">#REF!</definedName>
    <definedName name="_46__123Graph_AGRANULOMETRIA_1" localSheetId="21" hidden="1">#REF!</definedName>
    <definedName name="_46__123Graph_AGRANULOMETRIA_1" localSheetId="20" hidden="1">#REF!</definedName>
    <definedName name="_46__123Graph_AGRANULOMETRIA_1" hidden="1">#REF!</definedName>
    <definedName name="_46__123Graph_D__200__BPF" hidden="1">#REF!</definedName>
    <definedName name="_46__123Graph_X__200__D50" hidden="1">#REF!</definedName>
    <definedName name="_46__123Graph_XCHART_15" hidden="1">#REF!</definedName>
    <definedName name="_47_____123Graph_X__200__BPF" localSheetId="18" hidden="1">#REF!</definedName>
    <definedName name="_47_____123Graph_X__200__BPF" localSheetId="5" hidden="1">#REF!</definedName>
    <definedName name="_47_____123Graph_X__200__BPF" localSheetId="8" hidden="1">#REF!</definedName>
    <definedName name="_47_____123Graph_X__200__BPF" localSheetId="9" hidden="1">#REF!</definedName>
    <definedName name="_47_____123Graph_X__200__BPF" localSheetId="10" hidden="1">#REF!</definedName>
    <definedName name="_47_____123Graph_X__200__BPF" localSheetId="21" hidden="1">#REF!</definedName>
    <definedName name="_47_____123Graph_X__200__BPF" hidden="1">#REF!</definedName>
    <definedName name="_47___123Graph_B__200__BPF" localSheetId="18" hidden="1">#REF!</definedName>
    <definedName name="_47___123Graph_B__200__BPF" localSheetId="5" hidden="1">#REF!</definedName>
    <definedName name="_47___123Graph_B__200__BPF" localSheetId="8" hidden="1">#REF!</definedName>
    <definedName name="_47___123Graph_B__200__BPF" localSheetId="9" hidden="1">#REF!</definedName>
    <definedName name="_47___123Graph_B__200__BPF" localSheetId="10" hidden="1">#REF!</definedName>
    <definedName name="_47___123Graph_B__200__BPF" hidden="1">#REF!</definedName>
    <definedName name="_47__123Graph_AGRAFICO_30" hidden="1">#REF!</definedName>
    <definedName name="_47__123Graph_AGRANULOMETRIA_1" hidden="1">#REF!</definedName>
    <definedName name="_47__123Graph_B__200__BPF" localSheetId="1" hidden="1">#REF!</definedName>
    <definedName name="_47__123Graph_B__200__BPF" localSheetId="18" hidden="1">#REF!</definedName>
    <definedName name="_47__123Graph_B__200__BPF" localSheetId="4" hidden="1">#REF!</definedName>
    <definedName name="_47__123Graph_B__200__BPF" localSheetId="5" hidden="1">#REF!</definedName>
    <definedName name="_47__123Graph_B__200__BPF" localSheetId="8" hidden="1">#REF!</definedName>
    <definedName name="_47__123Graph_B__200__BPF" localSheetId="9" hidden="1">#REF!</definedName>
    <definedName name="_47__123Graph_B__200__BPF" localSheetId="10" hidden="1">#REF!</definedName>
    <definedName name="_47__123Graph_B__200__BPF" localSheetId="16" hidden="1">#REF!</definedName>
    <definedName name="_47__123Graph_B__200__BPF" localSheetId="21" hidden="1">#REF!</definedName>
    <definedName name="_47__123Graph_B__200__BPF" localSheetId="20" hidden="1">#REF!</definedName>
    <definedName name="_47__123Graph_B__200__BPF" hidden="1">#REF!</definedName>
    <definedName name="_47__123Graph_BNET_ACUM" hidden="1">#REF!</definedName>
    <definedName name="_47__123Graph_D__200__D50" hidden="1">#REF!</definedName>
    <definedName name="_47__123Graph_XCHART_16" hidden="1">#REF!</definedName>
    <definedName name="_48_____123Graph_X__200__D50" localSheetId="18" hidden="1">#REF!</definedName>
    <definedName name="_48_____123Graph_X__200__D50" localSheetId="5" hidden="1">#REF!</definedName>
    <definedName name="_48_____123Graph_X__200__D50" localSheetId="8" hidden="1">#REF!</definedName>
    <definedName name="_48_____123Graph_X__200__D50" localSheetId="9" hidden="1">#REF!</definedName>
    <definedName name="_48_____123Graph_X__200__D50" localSheetId="10" hidden="1">#REF!</definedName>
    <definedName name="_48_____123Graph_X__200__D50" localSheetId="21" hidden="1">#REF!</definedName>
    <definedName name="_48_____123Graph_X__200__D50" hidden="1">#REF!</definedName>
    <definedName name="_48___123Graph_B__200__D50" localSheetId="18" hidden="1">#REF!</definedName>
    <definedName name="_48___123Graph_B__200__D50" localSheetId="5" hidden="1">#REF!</definedName>
    <definedName name="_48___123Graph_B__200__D50" localSheetId="8" hidden="1">#REF!</definedName>
    <definedName name="_48___123Graph_B__200__D50" localSheetId="9" hidden="1">#REF!</definedName>
    <definedName name="_48___123Graph_B__200__D50" localSheetId="10" hidden="1">#REF!</definedName>
    <definedName name="_48___123Graph_B__200__D50" hidden="1">#REF!</definedName>
    <definedName name="_48__123Graph_B__200__BPF" hidden="1">#REF!</definedName>
    <definedName name="_48__123Graph_B__200__D50" localSheetId="1" hidden="1">#REF!</definedName>
    <definedName name="_48__123Graph_B__200__D50" localSheetId="18" hidden="1">#REF!</definedName>
    <definedName name="_48__123Graph_B__200__D50" localSheetId="4" hidden="1">#REF!</definedName>
    <definedName name="_48__123Graph_B__200__D50" localSheetId="5" hidden="1">#REF!</definedName>
    <definedName name="_48__123Graph_B__200__D50" localSheetId="8" hidden="1">#REF!</definedName>
    <definedName name="_48__123Graph_B__200__D50" localSheetId="9" hidden="1">#REF!</definedName>
    <definedName name="_48__123Graph_B__200__D50" localSheetId="10" hidden="1">#REF!</definedName>
    <definedName name="_48__123Graph_B__200__D50" localSheetId="16" hidden="1">#REF!</definedName>
    <definedName name="_48__123Graph_B__200__D50" localSheetId="21" hidden="1">#REF!</definedName>
    <definedName name="_48__123Graph_B__200__D50" localSheetId="20" hidden="1">#REF!</definedName>
    <definedName name="_48__123Graph_B__200__D50" hidden="1">#REF!</definedName>
    <definedName name="_48__123Graph_C__200__BPF" hidden="1">#REF!</definedName>
    <definedName name="_48__123Graph_E__200__BPF" hidden="1">#REF!</definedName>
    <definedName name="_48__123Graph_XCHART_2" hidden="1">#REF!</definedName>
    <definedName name="_48__123Graph_XEFICIENCIA_1" hidden="1">#REF!</definedName>
    <definedName name="_49_____123Graph_XEFICIENCIA_1" localSheetId="18" hidden="1">#REF!</definedName>
    <definedName name="_49_____123Graph_XEFICIENCIA_1" localSheetId="5" hidden="1">#REF!</definedName>
    <definedName name="_49_____123Graph_XEFICIENCIA_1" localSheetId="8" hidden="1">#REF!</definedName>
    <definedName name="_49_____123Graph_XEFICIENCIA_1" localSheetId="9" hidden="1">#REF!</definedName>
    <definedName name="_49_____123Graph_XEFICIENCIA_1" localSheetId="10" hidden="1">#REF!</definedName>
    <definedName name="_49_____123Graph_XEFICIENCIA_1" localSheetId="21" hidden="1">#REF!</definedName>
    <definedName name="_49_____123Graph_XEFICIENCIA_1" hidden="1">#REF!</definedName>
    <definedName name="_49___123Graph_BEFICIENCIA_1" localSheetId="18" hidden="1">#REF!</definedName>
    <definedName name="_49___123Graph_BEFICIENCIA_1" localSheetId="5" hidden="1">#REF!</definedName>
    <definedName name="_49___123Graph_BEFICIENCIA_1" localSheetId="8" hidden="1">#REF!</definedName>
    <definedName name="_49___123Graph_BEFICIENCIA_1" localSheetId="9" hidden="1">#REF!</definedName>
    <definedName name="_49___123Graph_BEFICIENCIA_1" localSheetId="10" hidden="1">#REF!</definedName>
    <definedName name="_49___123Graph_BEFICIENCIA_1" hidden="1">#REF!</definedName>
    <definedName name="_49__123Graph_B__200__D50" hidden="1">#REF!</definedName>
    <definedName name="_49__123Graph_BEFICIENCIA_1" localSheetId="1" hidden="1">#REF!</definedName>
    <definedName name="_49__123Graph_BEFICIENCIA_1" localSheetId="18" hidden="1">#REF!</definedName>
    <definedName name="_49__123Graph_BEFICIENCIA_1" localSheetId="4" hidden="1">#REF!</definedName>
    <definedName name="_49__123Graph_BEFICIENCIA_1" localSheetId="5" hidden="1">#REF!</definedName>
    <definedName name="_49__123Graph_BEFICIENCIA_1" localSheetId="8" hidden="1">#REF!</definedName>
    <definedName name="_49__123Graph_BEFICIENCIA_1" localSheetId="9" hidden="1">#REF!</definedName>
    <definedName name="_49__123Graph_BEFICIENCIA_1" localSheetId="10" hidden="1">#REF!</definedName>
    <definedName name="_49__123Graph_BEFICIENCIA_1" localSheetId="16" hidden="1">#REF!</definedName>
    <definedName name="_49__123Graph_BEFICIENCIA_1" localSheetId="21" hidden="1">#REF!</definedName>
    <definedName name="_49__123Graph_BEFICIENCIA_1" localSheetId="20" hidden="1">#REF!</definedName>
    <definedName name="_49__123Graph_BEFICIENCIA_1" hidden="1">#REF!</definedName>
    <definedName name="_49__123Graph_C__200__BPF" hidden="1">#REF!</definedName>
    <definedName name="_49__123Graph_C__200__D50" hidden="1">#REF!</definedName>
    <definedName name="_49__123Graph_E__200__D50" hidden="1">#REF!</definedName>
    <definedName name="_49__123Graph_XChart_2G" hidden="1">#REF!</definedName>
    <definedName name="_4ING_A3">#N/A</definedName>
    <definedName name="_5______123Graph_AMES_EP" localSheetId="18" hidden="1">[17]CARATULA!#REF!</definedName>
    <definedName name="_5______123Graph_AMES_EP" localSheetId="5" hidden="1">[17]CARATULA!#REF!</definedName>
    <definedName name="_5______123Graph_AMES_EP" localSheetId="8" hidden="1">[17]CARATULA!#REF!</definedName>
    <definedName name="_5______123Graph_AMES_EP" localSheetId="9" hidden="1">#REF!</definedName>
    <definedName name="_5______123Graph_AMES_EP" localSheetId="10" hidden="1">#REF!</definedName>
    <definedName name="_5______123Graph_AMES_EP" localSheetId="21" hidden="1">[17]CARATULA!#REF!</definedName>
    <definedName name="_5______123Graph_AMES_EP" hidden="1">[17]CARATULA!#REF!</definedName>
    <definedName name="_5_____123Graph_B__200__BPF" localSheetId="18" hidden="1">#REF!</definedName>
    <definedName name="_5_____123Graph_B__200__BPF" localSheetId="5" hidden="1">#REF!</definedName>
    <definedName name="_5_____123Graph_B__200__BPF" localSheetId="8" hidden="1">#REF!</definedName>
    <definedName name="_5_____123Graph_B__200__BPF" localSheetId="9" hidden="1">#REF!</definedName>
    <definedName name="_5_____123Graph_B__200__BPF" localSheetId="10" hidden="1">#REF!</definedName>
    <definedName name="_5_____123Graph_B__200__BPF" hidden="1">#REF!</definedName>
    <definedName name="_5____123Graph_B__200__BPF" localSheetId="1" hidden="1">#REF!</definedName>
    <definedName name="_5____123Graph_B__200__BPF" localSheetId="18" hidden="1">#REF!</definedName>
    <definedName name="_5____123Graph_B__200__BPF" localSheetId="4" hidden="1">#REF!</definedName>
    <definedName name="_5____123Graph_B__200__BPF" localSheetId="5" hidden="1">#REF!</definedName>
    <definedName name="_5____123Graph_B__200__BPF" localSheetId="8" hidden="1">#REF!</definedName>
    <definedName name="_5____123Graph_B__200__BPF" localSheetId="13" hidden="1">#REF!</definedName>
    <definedName name="_5____123Graph_B__200__BPF" localSheetId="9" hidden="1">#REF!</definedName>
    <definedName name="_5____123Graph_B__200__BPF" localSheetId="10" hidden="1">#REF!</definedName>
    <definedName name="_5____123Graph_B__200__BPF" localSheetId="16" hidden="1">#REF!</definedName>
    <definedName name="_5____123Graph_B__200__BPF" localSheetId="14" hidden="1">#REF!</definedName>
    <definedName name="_5____123Graph_B__200__BPF" localSheetId="21" hidden="1">#REF!</definedName>
    <definedName name="_5____123Graph_B__200__BPF" localSheetId="20" hidden="1">#REF!</definedName>
    <definedName name="_5____123Graph_B__200__BPF" hidden="1">#REF!</definedName>
    <definedName name="_5___123Graph_AGRAFICO_2" hidden="1">#REF!</definedName>
    <definedName name="_5___123Graph_B__200__BPF" localSheetId="18" hidden="1">#REF!</definedName>
    <definedName name="_5___123Graph_B__200__BPF" localSheetId="5" hidden="1">#REF!</definedName>
    <definedName name="_5___123Graph_B__200__BPF" localSheetId="8" hidden="1">#REF!</definedName>
    <definedName name="_5___123Graph_B__200__BPF" localSheetId="9" hidden="1">#REF!</definedName>
    <definedName name="_5___123Graph_B__200__BPF" localSheetId="10" hidden="1">#REF!</definedName>
    <definedName name="_5___123Graph_B__200__BPF" localSheetId="16" hidden="1">#REF!</definedName>
    <definedName name="_5___123Graph_B__200__BPF" localSheetId="20" hidden="1">#REF!</definedName>
    <definedName name="_5___123Graph_B__200__BPF" hidden="1">#REF!</definedName>
    <definedName name="_5__123Graph_A__200__BPF" localSheetId="18" hidden="1">#REF!</definedName>
    <definedName name="_5__123Graph_A__200__BPF" localSheetId="5" hidden="1">#REF!</definedName>
    <definedName name="_5__123Graph_A__200__BPF" localSheetId="8" hidden="1">#REF!</definedName>
    <definedName name="_5__123Graph_A__200__BPF" localSheetId="9" hidden="1">#REF!</definedName>
    <definedName name="_5__123Graph_A__200__BPF" localSheetId="10" hidden="1">#REF!</definedName>
    <definedName name="_5__123Graph_A__200__BPF" localSheetId="16" hidden="1">#REF!</definedName>
    <definedName name="_5__123Graph_A__200__BPF" localSheetId="20" hidden="1">#REF!</definedName>
    <definedName name="_5__123Graph_A__200__BPF" hidden="1">#REF!</definedName>
    <definedName name="_5__123Graph_ACHART_11" hidden="1">#REF!</definedName>
    <definedName name="_5__123Graph_AChart_1A" localSheetId="1" hidden="1">'[20]Attach 4-18'!#REF!</definedName>
    <definedName name="_5__123Graph_AChart_1A" localSheetId="18" hidden="1">#REF!</definedName>
    <definedName name="_5__123Graph_AChart_1A" localSheetId="4" hidden="1">'[20]Attach 4-18'!#REF!</definedName>
    <definedName name="_5__123Graph_AChart_1A" localSheetId="5" hidden="1">'[20]Attach 4-18'!#REF!</definedName>
    <definedName name="_5__123Graph_AChart_1A" localSheetId="8" hidden="1">'[20]Attach 4-18'!#REF!</definedName>
    <definedName name="_5__123Graph_AChart_1A" localSheetId="9" hidden="1">#REF!</definedName>
    <definedName name="_5__123Graph_AChart_1A" localSheetId="10" hidden="1">#REF!</definedName>
    <definedName name="_5__123Graph_AChart_1A" localSheetId="16" hidden="1">'[20]Attach 4-18'!#REF!</definedName>
    <definedName name="_5__123Graph_AChart_1A" localSheetId="20" hidden="1">'[20]Attach 4-18'!#REF!</definedName>
    <definedName name="_5__123Graph_AChart_1A" hidden="1">#REF!</definedName>
    <definedName name="_5__123Graph_AGRAFICO_1" localSheetId="18" hidden="1">#REF!</definedName>
    <definedName name="_5__123Graph_AGRAFICO_1" localSheetId="5" hidden="1">#REF!</definedName>
    <definedName name="_5__123Graph_AGRAFICO_1" localSheetId="8" hidden="1">#REF!</definedName>
    <definedName name="_5__123Graph_AGRAFICO_1" localSheetId="9" hidden="1">#REF!</definedName>
    <definedName name="_5__123Graph_AGRAFICO_1" localSheetId="10" hidden="1">#REF!</definedName>
    <definedName name="_5__123Graph_AGRAFICO_1" hidden="1">#REF!</definedName>
    <definedName name="_5__123Graph_AGRAFICO_13" localSheetId="9" hidden="1">#REF!</definedName>
    <definedName name="_5__123Graph_AGRAFICO_13" localSheetId="10" hidden="1">#REF!</definedName>
    <definedName name="_5__123Graph_AGRAFICO_13" hidden="1">'[15]WORK INDEX'!$C$7:$C$19</definedName>
    <definedName name="_5__123Graph_AGRAFICO_2" localSheetId="18" hidden="1">#REF!</definedName>
    <definedName name="_5__123Graph_AGRAFICO_2" localSheetId="5" hidden="1">#REF!</definedName>
    <definedName name="_5__123Graph_AGRAFICO_2" localSheetId="8" hidden="1">#REF!</definedName>
    <definedName name="_5__123Graph_AGRAFICO_2" localSheetId="9" hidden="1">#REF!</definedName>
    <definedName name="_5__123Graph_AGRAFICO_2" localSheetId="10" hidden="1">#REF!</definedName>
    <definedName name="_5__123Graph_AGRAFICO_2" localSheetId="14" hidden="1">#REF!</definedName>
    <definedName name="_5__123Graph_AGRAFICO_2" localSheetId="21" hidden="1">#REF!</definedName>
    <definedName name="_5__123Graph_AGRAFICO_2" hidden="1">#REF!</definedName>
    <definedName name="_5__123Graph_AGRAFICO_3" localSheetId="18" hidden="1">#REF!</definedName>
    <definedName name="_5__123Graph_AGRAFICO_3" localSheetId="5" hidden="1">#REF!</definedName>
    <definedName name="_5__123Graph_AGRAFICO_3" localSheetId="8" hidden="1">#REF!</definedName>
    <definedName name="_5__123Graph_AGRAFICO_3" localSheetId="9" hidden="1">#REF!</definedName>
    <definedName name="_5__123Graph_AGRAFICO_3" localSheetId="10" hidden="1">#REF!</definedName>
    <definedName name="_5__123Graph_AGRAFICO_3" localSheetId="16" hidden="1">#REF!</definedName>
    <definedName name="_5__123Graph_AGRAFICO_3" localSheetId="20" hidden="1">#REF!</definedName>
    <definedName name="_5__123Graph_AGRAFICO_3" hidden="1">#REF!</definedName>
    <definedName name="_5__123Graph_AGRANULOMETRIA_1" localSheetId="1" hidden="1">#REF!</definedName>
    <definedName name="_5__123Graph_AGRANULOMETRIA_1" localSheetId="18" hidden="1">#REF!</definedName>
    <definedName name="_5__123Graph_AGRANULOMETRIA_1" localSheetId="4" hidden="1">#REF!</definedName>
    <definedName name="_5__123Graph_AGRANULOMETRIA_1" localSheetId="5" hidden="1">#REF!</definedName>
    <definedName name="_5__123Graph_AGRANULOMETRIA_1" localSheetId="8" hidden="1">#REF!</definedName>
    <definedName name="_5__123Graph_AGRANULOMETRIA_1" localSheetId="9" hidden="1">#REF!</definedName>
    <definedName name="_5__123Graph_AGRANULOMETRIA_1" localSheetId="10" hidden="1">#REF!</definedName>
    <definedName name="_5__123Graph_AGRANULOMETRIA_1" localSheetId="16" hidden="1">#REF!</definedName>
    <definedName name="_5__123Graph_AGRANULOMETRIA_1" localSheetId="20" hidden="1">#REF!</definedName>
    <definedName name="_5__123Graph_AGRANULOMETRIA_1" hidden="1">#REF!</definedName>
    <definedName name="_5__123Graph_B__200__BPF" localSheetId="1" hidden="1">#REF!</definedName>
    <definedName name="_5__123Graph_B__200__BPF" localSheetId="18" hidden="1">#REF!</definedName>
    <definedName name="_5__123Graph_B__200__BPF" localSheetId="4" hidden="1">#REF!</definedName>
    <definedName name="_5__123Graph_B__200__BPF" localSheetId="5" hidden="1">#REF!</definedName>
    <definedName name="_5__123Graph_B__200__BPF" localSheetId="8" hidden="1">#REF!</definedName>
    <definedName name="_5__123Graph_B__200__BPF" localSheetId="9" hidden="1">#REF!</definedName>
    <definedName name="_5__123Graph_B__200__BPF" localSheetId="10" hidden="1">#REF!</definedName>
    <definedName name="_5__123Graph_B__200__BPF" localSheetId="16" hidden="1">#REF!</definedName>
    <definedName name="_5__123Graph_B__200__BPF" localSheetId="14" hidden="1">#REF!</definedName>
    <definedName name="_5__123Graph_B__200__BPF" localSheetId="21" hidden="1">#REF!</definedName>
    <definedName name="_5__123Graph_B__200__BPF" localSheetId="20" hidden="1">#REF!</definedName>
    <definedName name="_5__123Graph_B__200__BPF" hidden="1">#REF!</definedName>
    <definedName name="_5__123Graph_BENER_MEP" localSheetId="9" hidden="1">#REF!</definedName>
    <definedName name="_5__123Graph_BENER_MEP" localSheetId="10" hidden="1">#REF!</definedName>
    <definedName name="_5__123Graph_BENER_MEP" hidden="1">[4]Molin2003!$K$172:$K$176</definedName>
    <definedName name="_5__123Graph_CGRAFICO_2" localSheetId="18" hidden="1">'[13]GRAFICO A'!#REF!</definedName>
    <definedName name="_5__123Graph_CGRAFICO_2" localSheetId="5" hidden="1">'[13]GRAFICO A'!#REF!</definedName>
    <definedName name="_5__123Graph_CGRAFICO_2" localSheetId="8" hidden="1">'[13]GRAFICO A'!#REF!</definedName>
    <definedName name="_5__123Graph_CGRAFICO_2" localSheetId="9" hidden="1">#REF!</definedName>
    <definedName name="_5__123Graph_CGRAFICO_2" localSheetId="10" hidden="1">#REF!</definedName>
    <definedName name="_5__123Graph_CGRAFICO_2" localSheetId="16" hidden="1">'[13]GRAFICO A'!#REF!</definedName>
    <definedName name="_5__123Graph_CGRAFICO_2" localSheetId="20" hidden="1">'[13]GRAFICO A'!#REF!</definedName>
    <definedName name="_5__123Graph_CGRAFICO_2" hidden="1">'[13]GRAFICO A'!#REF!</definedName>
    <definedName name="_5__123Graph_EChart_1A" localSheetId="1" hidden="1">'[2]Attach 4-18'!#REF!</definedName>
    <definedName name="_5__123Graph_EChart_1A" localSheetId="18" hidden="1">#REF!</definedName>
    <definedName name="_5__123Graph_EChart_1A" localSheetId="4" hidden="1">'[2]Attach 4-18'!#REF!</definedName>
    <definedName name="_5__123Graph_EChart_1A" localSheetId="5" hidden="1">'[2]Attach 4-18'!#REF!</definedName>
    <definedName name="_5__123Graph_EChart_1A" localSheetId="8" hidden="1">'[2]Attach 4-18'!#REF!</definedName>
    <definedName name="_5__123Graph_EChart_1A" localSheetId="9" hidden="1">#REF!</definedName>
    <definedName name="_5__123Graph_EChart_1A" localSheetId="10" hidden="1">#REF!</definedName>
    <definedName name="_5__123Graph_EChart_1A" localSheetId="16" hidden="1">'[2]Attach 4-18'!#REF!</definedName>
    <definedName name="_5__123Graph_EChart_1A" localSheetId="20" hidden="1">'[2]Attach 4-18'!#REF!</definedName>
    <definedName name="_5__123Graph_EChart_1A" hidden="1">#REF!</definedName>
    <definedName name="_5__123Graph_XNET_ACUM" localSheetId="18" hidden="1">[14]CARATULA!#REF!</definedName>
    <definedName name="_5__123Graph_XNET_ACUM" localSheetId="5" hidden="1">[14]CARATULA!#REF!</definedName>
    <definedName name="_5__123Graph_XNET_ACUM" localSheetId="8" hidden="1">[14]CARATULA!#REF!</definedName>
    <definedName name="_5__123Graph_XNET_ACUM" localSheetId="9" hidden="1">#REF!</definedName>
    <definedName name="_5__123Graph_XNET_ACUM" localSheetId="10" hidden="1">#REF!</definedName>
    <definedName name="_5__123Graph_XNET_ACUM" localSheetId="16" hidden="1">[14]CARATULA!#REF!</definedName>
    <definedName name="_5__123Graph_XNET_ACUM" localSheetId="20" hidden="1">[14]CARATULA!#REF!</definedName>
    <definedName name="_5__123Graph_XNET_ACUM" hidden="1">[14]CARATULA!#REF!</definedName>
    <definedName name="_50_____123Graph_XGRANULOMETRIA_1" localSheetId="18" hidden="1">#REF!</definedName>
    <definedName name="_50_____123Graph_XGRANULOMETRIA_1" localSheetId="5" hidden="1">#REF!</definedName>
    <definedName name="_50_____123Graph_XGRANULOMETRIA_1" localSheetId="8" hidden="1">#REF!</definedName>
    <definedName name="_50_____123Graph_XGRANULOMETRIA_1" localSheetId="9" hidden="1">#REF!</definedName>
    <definedName name="_50_____123Graph_XGRANULOMETRIA_1" localSheetId="10" hidden="1">#REF!</definedName>
    <definedName name="_50_____123Graph_XGRANULOMETRIA_1" localSheetId="21" hidden="1">#REF!</definedName>
    <definedName name="_50_____123Graph_XGRANULOMETRIA_1" hidden="1">#REF!</definedName>
    <definedName name="_50___123Graph_BGRANULOMETRIA_1" localSheetId="18" hidden="1">#REF!</definedName>
    <definedName name="_50___123Graph_BGRANULOMETRIA_1" localSheetId="5" hidden="1">#REF!</definedName>
    <definedName name="_50___123Graph_BGRANULOMETRIA_1" localSheetId="8" hidden="1">#REF!</definedName>
    <definedName name="_50___123Graph_BGRANULOMETRIA_1" localSheetId="9" hidden="1">#REF!</definedName>
    <definedName name="_50___123Graph_BGRANULOMETRIA_1" localSheetId="10" hidden="1">#REF!</definedName>
    <definedName name="_50___123Graph_BGRANULOMETRIA_1" hidden="1">#REF!</definedName>
    <definedName name="_50__123Graph_AEFICIENCIA_1" hidden="1">#REF!</definedName>
    <definedName name="_50__123Graph_BChart_1A" hidden="1">#REF!</definedName>
    <definedName name="_50__123Graph_BGRANULOMETRIA_1" localSheetId="1" hidden="1">#REF!</definedName>
    <definedName name="_50__123Graph_BGRANULOMETRIA_1" localSheetId="18" hidden="1">#REF!</definedName>
    <definedName name="_50__123Graph_BGRANULOMETRIA_1" localSheetId="4" hidden="1">#REF!</definedName>
    <definedName name="_50__123Graph_BGRANULOMETRIA_1" localSheetId="5" hidden="1">#REF!</definedName>
    <definedName name="_50__123Graph_BGRANULOMETRIA_1" localSheetId="8" hidden="1">#REF!</definedName>
    <definedName name="_50__123Graph_BGRANULOMETRIA_1" localSheetId="9" hidden="1">#REF!</definedName>
    <definedName name="_50__123Graph_BGRANULOMETRIA_1" localSheetId="10" hidden="1">#REF!</definedName>
    <definedName name="_50__123Graph_BGRANULOMETRIA_1" localSheetId="16" hidden="1">#REF!</definedName>
    <definedName name="_50__123Graph_BGRANULOMETRIA_1" localSheetId="21" hidden="1">#REF!</definedName>
    <definedName name="_50__123Graph_BGRANULOMETRIA_1" localSheetId="20" hidden="1">#REF!</definedName>
    <definedName name="_50__123Graph_BGRANULOMETRIA_1" hidden="1">#REF!</definedName>
    <definedName name="_50__123Graph_CGRANULOMETRIA_1" hidden="1">#REF!</definedName>
    <definedName name="_50__123Graph_EChart_1A" localSheetId="18" hidden="1">'[20]Attach 4-18'!#REF!</definedName>
    <definedName name="_50__123Graph_EChart_1A" localSheetId="5" hidden="1">'[20]Attach 4-18'!#REF!</definedName>
    <definedName name="_50__123Graph_EChart_1A" localSheetId="8" hidden="1">'[20]Attach 4-18'!#REF!</definedName>
    <definedName name="_50__123Graph_EChart_1A" localSheetId="9" hidden="1">#REF!</definedName>
    <definedName name="_50__123Graph_EChart_1A" localSheetId="10" hidden="1">#REF!</definedName>
    <definedName name="_50__123Graph_EChart_1A" localSheetId="16" hidden="1">'[20]Attach 4-18'!#REF!</definedName>
    <definedName name="_50__123Graph_EChart_1A" localSheetId="20" hidden="1">'[20]Attach 4-18'!#REF!</definedName>
    <definedName name="_50__123Graph_EChart_1A" hidden="1">'[20]Attach 4-18'!#REF!</definedName>
    <definedName name="_50__123Graph_F__200__BPF" hidden="1">#REF!</definedName>
    <definedName name="_50__123Graph_XCHART_3" hidden="1">#REF!</definedName>
    <definedName name="_50__123Graph_XGRAFICO_1" hidden="1">#REF!</definedName>
    <definedName name="_51_____123Graph_XMES_EP" localSheetId="18" hidden="1">[17]CARATULA!#REF!</definedName>
    <definedName name="_51_____123Graph_XMES_EP" localSheetId="5" hidden="1">[17]CARATULA!#REF!</definedName>
    <definedName name="_51_____123Graph_XMES_EP" localSheetId="8" hidden="1">[17]CARATULA!#REF!</definedName>
    <definedName name="_51_____123Graph_XMES_EP" localSheetId="9" hidden="1">#REF!</definedName>
    <definedName name="_51_____123Graph_XMES_EP" localSheetId="10" hidden="1">#REF!</definedName>
    <definedName name="_51_____123Graph_XMES_EP" localSheetId="21" hidden="1">[17]CARATULA!#REF!</definedName>
    <definedName name="_51_____123Graph_XMES_EP" hidden="1">[17]CARATULA!#REF!</definedName>
    <definedName name="_51___123Graph_C__200__BPF" localSheetId="18" hidden="1">#REF!</definedName>
    <definedName name="_51___123Graph_C__200__BPF" localSheetId="5" hidden="1">#REF!</definedName>
    <definedName name="_51___123Graph_C__200__BPF" localSheetId="8" hidden="1">#REF!</definedName>
    <definedName name="_51___123Graph_C__200__BPF" localSheetId="9" hidden="1">#REF!</definedName>
    <definedName name="_51___123Graph_C__200__BPF" localSheetId="10" hidden="1">#REF!</definedName>
    <definedName name="_51___123Graph_C__200__BPF" hidden="1">#REF!</definedName>
    <definedName name="_51__123Graph_BEFICIENCIA_1" hidden="1">#REF!</definedName>
    <definedName name="_51__123Graph_C__200__BPF" localSheetId="1" hidden="1">#REF!</definedName>
    <definedName name="_51__123Graph_C__200__BPF" localSheetId="18" hidden="1">#REF!</definedName>
    <definedName name="_51__123Graph_C__200__BPF" localSheetId="4" hidden="1">#REF!</definedName>
    <definedName name="_51__123Graph_C__200__BPF" localSheetId="5" hidden="1">#REF!</definedName>
    <definedName name="_51__123Graph_C__200__BPF" localSheetId="8" hidden="1">#REF!</definedName>
    <definedName name="_51__123Graph_C__200__BPF" localSheetId="13" hidden="1">#REF!</definedName>
    <definedName name="_51__123Graph_C__200__BPF" localSheetId="9" hidden="1">#REF!</definedName>
    <definedName name="_51__123Graph_C__200__BPF" localSheetId="10" hidden="1">#REF!</definedName>
    <definedName name="_51__123Graph_C__200__BPF" localSheetId="16" hidden="1">#REF!</definedName>
    <definedName name="_51__123Graph_C__200__BPF" localSheetId="14" hidden="1">#REF!</definedName>
    <definedName name="_51__123Graph_C__200__BPF" localSheetId="21" hidden="1">#REF!</definedName>
    <definedName name="_51__123Graph_C__200__BPF" localSheetId="20" hidden="1">#REF!</definedName>
    <definedName name="_51__123Graph_C__200__BPF" hidden="1">#REF!</definedName>
    <definedName name="_51__123Graph_D__200__BPF" hidden="1">#REF!</definedName>
    <definedName name="_51__123Graph_F__200__BPF" localSheetId="18" hidden="1">#REF!</definedName>
    <definedName name="_51__123Graph_F__200__BPF" localSheetId="5" hidden="1">#REF!</definedName>
    <definedName name="_51__123Graph_F__200__BPF" localSheetId="8" hidden="1">#REF!</definedName>
    <definedName name="_51__123Graph_F__200__BPF" localSheetId="9" hidden="1">#REF!</definedName>
    <definedName name="_51__123Graph_F__200__BPF" localSheetId="10" hidden="1">#REF!</definedName>
    <definedName name="_51__123Graph_F__200__BPF" localSheetId="16" hidden="1">#REF!</definedName>
    <definedName name="_51__123Graph_F__200__BPF" localSheetId="20" hidden="1">#REF!</definedName>
    <definedName name="_51__123Graph_F__200__BPF" hidden="1">#REF!</definedName>
    <definedName name="_51__123Graph_F__200__D50" hidden="1">#REF!</definedName>
    <definedName name="_51__123Graph_XCHART_4" hidden="1">#REF!</definedName>
    <definedName name="_51__123Graph_XGRAFICO_2" hidden="1">#REF!</definedName>
    <definedName name="_52_____123Graph_XNET_ACUM" localSheetId="18" hidden="1">[17]CARATULA!#REF!</definedName>
    <definedName name="_52_____123Graph_XNET_ACUM" localSheetId="5" hidden="1">[17]CARATULA!#REF!</definedName>
    <definedName name="_52_____123Graph_XNET_ACUM" localSheetId="8" hidden="1">[17]CARATULA!#REF!</definedName>
    <definedName name="_52_____123Graph_XNET_ACUM" localSheetId="9" hidden="1">#REF!</definedName>
    <definedName name="_52_____123Graph_XNET_ACUM" localSheetId="10" hidden="1">#REF!</definedName>
    <definedName name="_52_____123Graph_XNET_ACUM" localSheetId="21" hidden="1">[17]CARATULA!#REF!</definedName>
    <definedName name="_52_____123Graph_XNET_ACUM" hidden="1">[17]CARATULA!#REF!</definedName>
    <definedName name="_52___123Graph_C__200__D50" localSheetId="18" hidden="1">#REF!</definedName>
    <definedName name="_52___123Graph_C__200__D50" localSheetId="5" hidden="1">#REF!</definedName>
    <definedName name="_52___123Graph_C__200__D50" localSheetId="8" hidden="1">#REF!</definedName>
    <definedName name="_52___123Graph_C__200__D50" localSheetId="9" hidden="1">#REF!</definedName>
    <definedName name="_52___123Graph_C__200__D50" localSheetId="10" hidden="1">#REF!</definedName>
    <definedName name="_52___123Graph_C__200__D50" hidden="1">#REF!</definedName>
    <definedName name="_52__123Graph_BGRANULOMETRIA_1" hidden="1">#REF!</definedName>
    <definedName name="_52__123Graph_C__200__D50" localSheetId="1" hidden="1">#REF!</definedName>
    <definedName name="_52__123Graph_C__200__D50" localSheetId="18" hidden="1">#REF!</definedName>
    <definedName name="_52__123Graph_C__200__D50" localSheetId="4" hidden="1">#REF!</definedName>
    <definedName name="_52__123Graph_C__200__D50" localSheetId="5" hidden="1">#REF!</definedName>
    <definedName name="_52__123Graph_C__200__D50" localSheetId="8" hidden="1">#REF!</definedName>
    <definedName name="_52__123Graph_C__200__D50" localSheetId="13" hidden="1">#REF!</definedName>
    <definedName name="_52__123Graph_C__200__D50" localSheetId="9" hidden="1">#REF!</definedName>
    <definedName name="_52__123Graph_C__200__D50" localSheetId="10" hidden="1">#REF!</definedName>
    <definedName name="_52__123Graph_C__200__D50" localSheetId="16" hidden="1">#REF!</definedName>
    <definedName name="_52__123Graph_C__200__D50" localSheetId="14" hidden="1">#REF!</definedName>
    <definedName name="_52__123Graph_C__200__D50" localSheetId="21" hidden="1">#REF!</definedName>
    <definedName name="_52__123Graph_C__200__D50" localSheetId="20" hidden="1">#REF!</definedName>
    <definedName name="_52__123Graph_C__200__D50" hidden="1">#REF!</definedName>
    <definedName name="_52__123Graph_D__200__D50" hidden="1">#REF!</definedName>
    <definedName name="_52__123Graph_DCHART_7" hidden="1">[12]References!$J$190:$AG$190</definedName>
    <definedName name="_52__123Graph_F__200__D50" localSheetId="18" hidden="1">#REF!</definedName>
    <definedName name="_52__123Graph_F__200__D50" localSheetId="5" hidden="1">#REF!</definedName>
    <definedName name="_52__123Graph_F__200__D50" localSheetId="8" hidden="1">#REF!</definedName>
    <definedName name="_52__123Graph_F__200__D50" localSheetId="9" hidden="1">#REF!</definedName>
    <definedName name="_52__123Graph_F__200__D50" localSheetId="10" hidden="1">#REF!</definedName>
    <definedName name="_52__123Graph_F__200__D50" localSheetId="16" hidden="1">#REF!</definedName>
    <definedName name="_52__123Graph_F__200__D50" localSheetId="20" hidden="1">#REF!</definedName>
    <definedName name="_52__123Graph_F__200__D50" hidden="1">#REF!</definedName>
    <definedName name="_52__123Graph_X__200__BPF" hidden="1">#REF!</definedName>
    <definedName name="_52__123Graph_XCHART_5" hidden="1">#REF!</definedName>
    <definedName name="_52__123Graph_XGRAFICO_3" hidden="1">#REF!</definedName>
    <definedName name="_53____123Graph_A__200__BPF" localSheetId="18" hidden="1">#REF!</definedName>
    <definedName name="_53____123Graph_A__200__BPF" localSheetId="5" hidden="1">#REF!</definedName>
    <definedName name="_53____123Graph_A__200__BPF" localSheetId="8" hidden="1">#REF!</definedName>
    <definedName name="_53____123Graph_A__200__BPF" localSheetId="9" hidden="1">#REF!</definedName>
    <definedName name="_53____123Graph_A__200__BPF" localSheetId="10" hidden="1">#REF!</definedName>
    <definedName name="_53____123Graph_A__200__BPF" localSheetId="14" hidden="1">#REF!</definedName>
    <definedName name="_53____123Graph_A__200__BPF" localSheetId="21" hidden="1">#REF!</definedName>
    <definedName name="_53____123Graph_A__200__BPF" hidden="1">#REF!</definedName>
    <definedName name="_53___123Graph_CGRANULOMETRIA_1" localSheetId="18" hidden="1">#REF!</definedName>
    <definedName name="_53___123Graph_CGRANULOMETRIA_1" localSheetId="5" hidden="1">#REF!</definedName>
    <definedName name="_53___123Graph_CGRANULOMETRIA_1" localSheetId="8" hidden="1">#REF!</definedName>
    <definedName name="_53___123Graph_CGRANULOMETRIA_1" localSheetId="9" hidden="1">#REF!</definedName>
    <definedName name="_53___123Graph_CGRANULOMETRIA_1" localSheetId="10" hidden="1">#REF!</definedName>
    <definedName name="_53___123Graph_CGRANULOMETRIA_1" hidden="1">#REF!</definedName>
    <definedName name="_53__123Graph_AGRAFICO_1" hidden="1">#REF!</definedName>
    <definedName name="_53__123Graph_AGRAFICO_31" hidden="1">#REF!</definedName>
    <definedName name="_53__123Graph_C__200__BPF" hidden="1">#REF!</definedName>
    <definedName name="_53__123Graph_CGRANULOMETRIA_1" localSheetId="1" hidden="1">#REF!</definedName>
    <definedName name="_53__123Graph_CGRANULOMETRIA_1" localSheetId="18" hidden="1">#REF!</definedName>
    <definedName name="_53__123Graph_CGRANULOMETRIA_1" localSheetId="4" hidden="1">#REF!</definedName>
    <definedName name="_53__123Graph_CGRANULOMETRIA_1" localSheetId="5" hidden="1">#REF!</definedName>
    <definedName name="_53__123Graph_CGRANULOMETRIA_1" localSheetId="8" hidden="1">#REF!</definedName>
    <definedName name="_53__123Graph_CGRANULOMETRIA_1" localSheetId="9" hidden="1">#REF!</definedName>
    <definedName name="_53__123Graph_CGRANULOMETRIA_1" localSheetId="10" hidden="1">#REF!</definedName>
    <definedName name="_53__123Graph_CGRANULOMETRIA_1" localSheetId="16" hidden="1">#REF!</definedName>
    <definedName name="_53__123Graph_CGRANULOMETRIA_1" localSheetId="14" hidden="1">#REF!</definedName>
    <definedName name="_53__123Graph_CGRANULOMETRIA_1" localSheetId="21" hidden="1">#REF!</definedName>
    <definedName name="_53__123Graph_CGRANULOMETRIA_1" localSheetId="20" hidden="1">#REF!</definedName>
    <definedName name="_53__123Graph_CGRANULOMETRIA_1" hidden="1">#REF!</definedName>
    <definedName name="_53__123Graph_DChart_1A" localSheetId="18" hidden="1">'[19]Attach 4-18'!#REF!</definedName>
    <definedName name="_53__123Graph_DChart_1A" localSheetId="5" hidden="1">'[19]Attach 4-18'!#REF!</definedName>
    <definedName name="_53__123Graph_DChart_1A" localSheetId="8" hidden="1">'[19]Attach 4-18'!#REF!</definedName>
    <definedName name="_53__123Graph_DChart_1A" localSheetId="9" hidden="1">#REF!</definedName>
    <definedName name="_53__123Graph_DChart_1A" localSheetId="10" hidden="1">#REF!</definedName>
    <definedName name="_53__123Graph_DChart_1A" localSheetId="16" hidden="1">'[19]Attach 4-18'!#REF!</definedName>
    <definedName name="_53__123Graph_DChart_1A" localSheetId="20" hidden="1">'[19]Attach 4-18'!#REF!</definedName>
    <definedName name="_53__123Graph_DChart_1A" hidden="1">'[19]Attach 4-18'!#REF!</definedName>
    <definedName name="_53__123Graph_E__200__BPF" hidden="1">#REF!</definedName>
    <definedName name="_53__123Graph_LBL_ACHART_5" hidden="1">#REF!</definedName>
    <definedName name="_53__123Graph_X__200__D50" hidden="1">#REF!</definedName>
    <definedName name="_53__123Graph_XCHART_6" hidden="1">#REF!</definedName>
    <definedName name="_54____123Graph_A__200__D50" localSheetId="18" hidden="1">#REF!</definedName>
    <definedName name="_54____123Graph_A__200__D50" localSheetId="5" hidden="1">#REF!</definedName>
    <definedName name="_54____123Graph_A__200__D50" localSheetId="8" hidden="1">#REF!</definedName>
    <definedName name="_54____123Graph_A__200__D50" localSheetId="9" hidden="1">#REF!</definedName>
    <definedName name="_54____123Graph_A__200__D50" localSheetId="10" hidden="1">#REF!</definedName>
    <definedName name="_54____123Graph_A__200__D50" localSheetId="21" hidden="1">#REF!</definedName>
    <definedName name="_54____123Graph_A__200__D50" hidden="1">#REF!</definedName>
    <definedName name="_54___123Graph_D__200__BPF" localSheetId="18" hidden="1">#REF!</definedName>
    <definedName name="_54___123Graph_D__200__BPF" localSheetId="5" hidden="1">#REF!</definedName>
    <definedName name="_54___123Graph_D__200__BPF" localSheetId="8" hidden="1">#REF!</definedName>
    <definedName name="_54___123Graph_D__200__BPF" localSheetId="9" hidden="1">#REF!</definedName>
    <definedName name="_54___123Graph_D__200__BPF" localSheetId="10" hidden="1">#REF!</definedName>
    <definedName name="_54___123Graph_D__200__BPF" hidden="1">#REF!</definedName>
    <definedName name="_54__123Graph_AGRAFICO_2" hidden="1">#REF!</definedName>
    <definedName name="_54__123Graph_AGRAFICO_4" hidden="1">#REF!</definedName>
    <definedName name="_54__123Graph_C__200__D50" hidden="1">#REF!</definedName>
    <definedName name="_54__123Graph_D__200__BPF" localSheetId="1" hidden="1">#REF!</definedName>
    <definedName name="_54__123Graph_D__200__BPF" localSheetId="18" hidden="1">#REF!</definedName>
    <definedName name="_54__123Graph_D__200__BPF" localSheetId="4" hidden="1">#REF!</definedName>
    <definedName name="_54__123Graph_D__200__BPF" localSheetId="5" hidden="1">#REF!</definedName>
    <definedName name="_54__123Graph_D__200__BPF" localSheetId="8" hidden="1">#REF!</definedName>
    <definedName name="_54__123Graph_D__200__BPF" localSheetId="9" hidden="1">#REF!</definedName>
    <definedName name="_54__123Graph_D__200__BPF" localSheetId="10" hidden="1">#REF!</definedName>
    <definedName name="_54__123Graph_D__200__BPF" localSheetId="16" hidden="1">#REF!</definedName>
    <definedName name="_54__123Graph_D__200__BPF" localSheetId="21" hidden="1">#REF!</definedName>
    <definedName name="_54__123Graph_D__200__BPF" localSheetId="20" hidden="1">#REF!</definedName>
    <definedName name="_54__123Graph_D__200__BPF" hidden="1">#REF!</definedName>
    <definedName name="_54__123Graph_E__200__BPF" localSheetId="18" hidden="1">#REF!</definedName>
    <definedName name="_54__123Graph_E__200__BPF" localSheetId="5" hidden="1">#REF!</definedName>
    <definedName name="_54__123Graph_E__200__BPF" localSheetId="8" hidden="1">#REF!</definedName>
    <definedName name="_54__123Graph_E__200__BPF" localSheetId="9" hidden="1">#REF!</definedName>
    <definedName name="_54__123Graph_E__200__BPF" localSheetId="10" hidden="1">#REF!</definedName>
    <definedName name="_54__123Graph_E__200__BPF" localSheetId="16" hidden="1">#REF!</definedName>
    <definedName name="_54__123Graph_E__200__BPF" localSheetId="20" hidden="1">#REF!</definedName>
    <definedName name="_54__123Graph_E__200__BPF" hidden="1">#REF!</definedName>
    <definedName name="_54__123Graph_E__200__D50" hidden="1">#REF!</definedName>
    <definedName name="_54__123Graph_XCHART_7" hidden="1">#REF!</definedName>
    <definedName name="_54__123Graph_XEFICIENCIA_1" hidden="1">#REF!</definedName>
    <definedName name="_54__123Graph_XGRANULOMETRIA_1" hidden="1">#REF!</definedName>
    <definedName name="_55____123Graph_AEFICIENCIA_1" localSheetId="18" hidden="1">#REF!</definedName>
    <definedName name="_55____123Graph_AEFICIENCIA_1" localSheetId="5" hidden="1">#REF!</definedName>
    <definedName name="_55____123Graph_AEFICIENCIA_1" localSheetId="8" hidden="1">#REF!</definedName>
    <definedName name="_55____123Graph_AEFICIENCIA_1" localSheetId="9" hidden="1">#REF!</definedName>
    <definedName name="_55____123Graph_AEFICIENCIA_1" localSheetId="10" hidden="1">#REF!</definedName>
    <definedName name="_55____123Graph_AEFICIENCIA_1" localSheetId="21" hidden="1">#REF!</definedName>
    <definedName name="_55____123Graph_AEFICIENCIA_1" hidden="1">#REF!</definedName>
    <definedName name="_55___123Graph_D__200__D50" localSheetId="18" hidden="1">#REF!</definedName>
    <definedName name="_55___123Graph_D__200__D50" localSheetId="5" hidden="1">#REF!</definedName>
    <definedName name="_55___123Graph_D__200__D50" localSheetId="8" hidden="1">#REF!</definedName>
    <definedName name="_55___123Graph_D__200__D50" localSheetId="9" hidden="1">#REF!</definedName>
    <definedName name="_55___123Graph_D__200__D50" localSheetId="10" hidden="1">#REF!</definedName>
    <definedName name="_55___123Graph_D__200__D50" hidden="1">#REF!</definedName>
    <definedName name="_55__123Graph_AGRAFICO_3" hidden="1">#REF!</definedName>
    <definedName name="_55__123Graph_CChart_1A" hidden="1">#REF!</definedName>
    <definedName name="_55__123Graph_CGRAFICO_2" hidden="1">#REF!</definedName>
    <definedName name="_55__123Graph_D__200__D50" localSheetId="1" hidden="1">#REF!</definedName>
    <definedName name="_55__123Graph_D__200__D50" localSheetId="18" hidden="1">#REF!</definedName>
    <definedName name="_55__123Graph_D__200__D50" localSheetId="4" hidden="1">#REF!</definedName>
    <definedName name="_55__123Graph_D__200__D50" localSheetId="5" hidden="1">#REF!</definedName>
    <definedName name="_55__123Graph_D__200__D50" localSheetId="8" hidden="1">#REF!</definedName>
    <definedName name="_55__123Graph_D__200__D50" localSheetId="9" hidden="1">#REF!</definedName>
    <definedName name="_55__123Graph_D__200__D50" localSheetId="10" hidden="1">#REF!</definedName>
    <definedName name="_55__123Graph_D__200__D50" localSheetId="16" hidden="1">#REF!</definedName>
    <definedName name="_55__123Graph_D__200__D50" localSheetId="21" hidden="1">#REF!</definedName>
    <definedName name="_55__123Graph_D__200__D50" localSheetId="20" hidden="1">#REF!</definedName>
    <definedName name="_55__123Graph_D__200__D50" hidden="1">#REF!</definedName>
    <definedName name="_55__123Graph_E__200__D50" localSheetId="18" hidden="1">#REF!</definedName>
    <definedName name="_55__123Graph_E__200__D50" localSheetId="5" hidden="1">#REF!</definedName>
    <definedName name="_55__123Graph_E__200__D50" localSheetId="8" hidden="1">#REF!</definedName>
    <definedName name="_55__123Graph_E__200__D50" localSheetId="9" hidden="1">#REF!</definedName>
    <definedName name="_55__123Graph_E__200__D50" localSheetId="10" hidden="1">#REF!</definedName>
    <definedName name="_55__123Graph_E__200__D50" localSheetId="16" hidden="1">#REF!</definedName>
    <definedName name="_55__123Graph_E__200__D50" localSheetId="20" hidden="1">#REF!</definedName>
    <definedName name="_55__123Graph_E__200__D50" hidden="1">#REF!</definedName>
    <definedName name="_55__123Graph_ECHART_1" hidden="1">[12]References!$J$179:$AM$179</definedName>
    <definedName name="_55__123Graph_F__200__BPF" hidden="1">#REF!</definedName>
    <definedName name="_55__123Graph_LBL_ACHART_6" hidden="1">#REF!</definedName>
    <definedName name="_55__123Graph_XCHART_8" hidden="1">#REF!</definedName>
    <definedName name="_55__123Graph_XGRAFICO_1" hidden="1">#REF!</definedName>
    <definedName name="_56____123Graph_AGRANULOMETRIA_1" localSheetId="18" hidden="1">#REF!</definedName>
    <definedName name="_56____123Graph_AGRANULOMETRIA_1" localSheetId="5" hidden="1">#REF!</definedName>
    <definedName name="_56____123Graph_AGRANULOMETRIA_1" localSheetId="8" hidden="1">#REF!</definedName>
    <definedName name="_56____123Graph_AGRANULOMETRIA_1" localSheetId="9" hidden="1">#REF!</definedName>
    <definedName name="_56____123Graph_AGRANULOMETRIA_1" localSheetId="10" hidden="1">#REF!</definedName>
    <definedName name="_56____123Graph_AGRANULOMETRIA_1" localSheetId="21" hidden="1">#REF!</definedName>
    <definedName name="_56____123Graph_AGRANULOMETRIA_1" hidden="1">#REF!</definedName>
    <definedName name="_56___123Graph_E__200__BPF" localSheetId="18" hidden="1">#REF!</definedName>
    <definedName name="_56___123Graph_E__200__BPF" localSheetId="5" hidden="1">#REF!</definedName>
    <definedName name="_56___123Graph_E__200__BPF" localSheetId="8" hidden="1">#REF!</definedName>
    <definedName name="_56___123Graph_E__200__BPF" localSheetId="9" hidden="1">#REF!</definedName>
    <definedName name="_56___123Graph_E__200__BPF" localSheetId="10" hidden="1">#REF!</definedName>
    <definedName name="_56___123Graph_E__200__BPF" hidden="1">#REF!</definedName>
    <definedName name="_56__123Graph_CGRANULOMETRIA_1" hidden="1">#REF!</definedName>
    <definedName name="_56__123Graph_E__200__BPF" localSheetId="1" hidden="1">#REF!</definedName>
    <definedName name="_56__123Graph_E__200__BPF" localSheetId="18" hidden="1">#REF!</definedName>
    <definedName name="_56__123Graph_E__200__BPF" localSheetId="4" hidden="1">#REF!</definedName>
    <definedName name="_56__123Graph_E__200__BPF" localSheetId="5" hidden="1">#REF!</definedName>
    <definedName name="_56__123Graph_E__200__BPF" localSheetId="8" hidden="1">#REF!</definedName>
    <definedName name="_56__123Graph_E__200__BPF" localSheetId="9" hidden="1">#REF!</definedName>
    <definedName name="_56__123Graph_E__200__BPF" localSheetId="10" hidden="1">#REF!</definedName>
    <definedName name="_56__123Graph_E__200__BPF" localSheetId="16" hidden="1">#REF!</definedName>
    <definedName name="_56__123Graph_E__200__BPF" localSheetId="21" hidden="1">#REF!</definedName>
    <definedName name="_56__123Graph_E__200__BPF" localSheetId="20" hidden="1">#REF!</definedName>
    <definedName name="_56__123Graph_E__200__BPF" hidden="1">#REF!</definedName>
    <definedName name="_56__123Graph_F__200__D50" hidden="1">#REF!</definedName>
    <definedName name="_56__123Graph_XCHART_9" hidden="1">#REF!</definedName>
    <definedName name="_56__123Graph_XGRAFICO_2" hidden="1">#REF!</definedName>
    <definedName name="_57____123Graph_B__200__BPF" localSheetId="18" hidden="1">#REF!</definedName>
    <definedName name="_57____123Graph_B__200__BPF" localSheetId="5" hidden="1">#REF!</definedName>
    <definedName name="_57____123Graph_B__200__BPF" localSheetId="8" hidden="1">#REF!</definedName>
    <definedName name="_57____123Graph_B__200__BPF" localSheetId="9" hidden="1">#REF!</definedName>
    <definedName name="_57____123Graph_B__200__BPF" localSheetId="10" hidden="1">#REF!</definedName>
    <definedName name="_57____123Graph_B__200__BPF" localSheetId="21" hidden="1">#REF!</definedName>
    <definedName name="_57____123Graph_B__200__BPF" hidden="1">#REF!</definedName>
    <definedName name="_57___123Graph_E__200__D50" localSheetId="18" hidden="1">#REF!</definedName>
    <definedName name="_57___123Graph_E__200__D50" localSheetId="5" hidden="1">#REF!</definedName>
    <definedName name="_57___123Graph_E__200__D50" localSheetId="8" hidden="1">#REF!</definedName>
    <definedName name="_57___123Graph_E__200__D50" localSheetId="9" hidden="1">#REF!</definedName>
    <definedName name="_57___123Graph_E__200__D50" localSheetId="10" hidden="1">#REF!</definedName>
    <definedName name="_57___123Graph_E__200__D50" hidden="1">#REF!</definedName>
    <definedName name="_57__123Graph_D__200__BPF" hidden="1">#REF!</definedName>
    <definedName name="_57__123Graph_E__200__D50" localSheetId="1" hidden="1">#REF!</definedName>
    <definedName name="_57__123Graph_E__200__D50" localSheetId="18" hidden="1">#REF!</definedName>
    <definedName name="_57__123Graph_E__200__D50" localSheetId="4" hidden="1">#REF!</definedName>
    <definedName name="_57__123Graph_E__200__D50" localSheetId="5" hidden="1">#REF!</definedName>
    <definedName name="_57__123Graph_E__200__D50" localSheetId="8" hidden="1">#REF!</definedName>
    <definedName name="_57__123Graph_E__200__D50" localSheetId="9" hidden="1">#REF!</definedName>
    <definedName name="_57__123Graph_E__200__D50" localSheetId="10" hidden="1">#REF!</definedName>
    <definedName name="_57__123Graph_E__200__D50" localSheetId="16" hidden="1">#REF!</definedName>
    <definedName name="_57__123Graph_E__200__D50" localSheetId="21" hidden="1">#REF!</definedName>
    <definedName name="_57__123Graph_E__200__D50" localSheetId="20" hidden="1">#REF!</definedName>
    <definedName name="_57__123Graph_E__200__D50" hidden="1">#REF!</definedName>
    <definedName name="_57__123Graph_LBL_ACHART_7" hidden="1">#REF!</definedName>
    <definedName name="_57__123Graph_X__200__BPF" hidden="1">#REF!</definedName>
    <definedName name="_57__123Graph_XChart_2G" hidden="1">[26]Netearnanal!$A$61:$A$68</definedName>
    <definedName name="_57__123Graph_XEFICIENCIA_1" hidden="1">#REF!</definedName>
    <definedName name="_57__123Graph_XGRAFICO_3" hidden="1">#REF!</definedName>
    <definedName name="_58____123Graph_B__200__D50" localSheetId="18" hidden="1">#REF!</definedName>
    <definedName name="_58____123Graph_B__200__D50" localSheetId="5" hidden="1">#REF!</definedName>
    <definedName name="_58____123Graph_B__200__D50" localSheetId="8" hidden="1">#REF!</definedName>
    <definedName name="_58____123Graph_B__200__D50" localSheetId="9" hidden="1">#REF!</definedName>
    <definedName name="_58____123Graph_B__200__D50" localSheetId="10" hidden="1">#REF!</definedName>
    <definedName name="_58____123Graph_B__200__D50" localSheetId="14" hidden="1">#REF!</definedName>
    <definedName name="_58____123Graph_B__200__D50" localSheetId="21" hidden="1">#REF!</definedName>
    <definedName name="_58____123Graph_B__200__D50" hidden="1">#REF!</definedName>
    <definedName name="_58___123Graph_F__200__BPF" localSheetId="18" hidden="1">#REF!</definedName>
    <definedName name="_58___123Graph_F__200__BPF" localSheetId="5" hidden="1">#REF!</definedName>
    <definedName name="_58___123Graph_F__200__BPF" localSheetId="8" hidden="1">#REF!</definedName>
    <definedName name="_58___123Graph_F__200__BPF" localSheetId="9" hidden="1">#REF!</definedName>
    <definedName name="_58___123Graph_F__200__BPF" localSheetId="10" hidden="1">#REF!</definedName>
    <definedName name="_58___123Graph_F__200__BPF" hidden="1">#REF!</definedName>
    <definedName name="_58__123Graph_D__200__D50" hidden="1">#REF!</definedName>
    <definedName name="_58__123Graph_F__200__BPF" localSheetId="1" hidden="1">#REF!</definedName>
    <definedName name="_58__123Graph_F__200__BPF" localSheetId="18" hidden="1">#REF!</definedName>
    <definedName name="_58__123Graph_F__200__BPF" localSheetId="4" hidden="1">#REF!</definedName>
    <definedName name="_58__123Graph_F__200__BPF" localSheetId="5" hidden="1">#REF!</definedName>
    <definedName name="_58__123Graph_F__200__BPF" localSheetId="8" hidden="1">#REF!</definedName>
    <definedName name="_58__123Graph_F__200__BPF" localSheetId="9" hidden="1">#REF!</definedName>
    <definedName name="_58__123Graph_F__200__BPF" localSheetId="10" hidden="1">#REF!</definedName>
    <definedName name="_58__123Graph_F__200__BPF" localSheetId="16" hidden="1">#REF!</definedName>
    <definedName name="_58__123Graph_F__200__BPF" localSheetId="14" hidden="1">#REF!</definedName>
    <definedName name="_58__123Graph_F__200__BPF" localSheetId="21" hidden="1">#REF!</definedName>
    <definedName name="_58__123Graph_F__200__BPF" localSheetId="20" hidden="1">#REF!</definedName>
    <definedName name="_58__123Graph_F__200__BPF" hidden="1">#REF!</definedName>
    <definedName name="_58__123Graph_X__200__BPF" hidden="1">#REF!</definedName>
    <definedName name="_58__123Graph_X__200__D50" hidden="1">#REF!</definedName>
    <definedName name="_58__123Graph_XGRANULOMETRIA_1" hidden="1">#REF!</definedName>
    <definedName name="_59____123Graph_BEFICIENCIA_1" localSheetId="18" hidden="1">#REF!</definedName>
    <definedName name="_59____123Graph_BEFICIENCIA_1" localSheetId="5" hidden="1">#REF!</definedName>
    <definedName name="_59____123Graph_BEFICIENCIA_1" localSheetId="8" hidden="1">#REF!</definedName>
    <definedName name="_59____123Graph_BEFICIENCIA_1" localSheetId="9" hidden="1">#REF!</definedName>
    <definedName name="_59____123Graph_BEFICIENCIA_1" localSheetId="10" hidden="1">#REF!</definedName>
    <definedName name="_59____123Graph_BEFICIENCIA_1" localSheetId="14" hidden="1">#REF!</definedName>
    <definedName name="_59____123Graph_BEFICIENCIA_1" localSheetId="21" hidden="1">#REF!</definedName>
    <definedName name="_59____123Graph_BEFICIENCIA_1" hidden="1">#REF!</definedName>
    <definedName name="_59___123Graph_F__200__D50" localSheetId="18" hidden="1">#REF!</definedName>
    <definedName name="_59___123Graph_F__200__D50" localSheetId="5" hidden="1">#REF!</definedName>
    <definedName name="_59___123Graph_F__200__D50" localSheetId="8" hidden="1">#REF!</definedName>
    <definedName name="_59___123Graph_F__200__D50" localSheetId="9" hidden="1">#REF!</definedName>
    <definedName name="_59___123Graph_F__200__D50" localSheetId="10" hidden="1">#REF!</definedName>
    <definedName name="_59___123Graph_F__200__D50" hidden="1">#REF!</definedName>
    <definedName name="_59__123Graph_DChart_1A" hidden="1">#REF!</definedName>
    <definedName name="_59__123Graph_F__200__D50" localSheetId="1" hidden="1">#REF!</definedName>
    <definedName name="_59__123Graph_F__200__D50" localSheetId="18" hidden="1">#REF!</definedName>
    <definedName name="_59__123Graph_F__200__D50" localSheetId="4" hidden="1">#REF!</definedName>
    <definedName name="_59__123Graph_F__200__D50" localSheetId="5" hidden="1">#REF!</definedName>
    <definedName name="_59__123Graph_F__200__D50" localSheetId="8" hidden="1">#REF!</definedName>
    <definedName name="_59__123Graph_F__200__D50" localSheetId="9" hidden="1">#REF!</definedName>
    <definedName name="_59__123Graph_F__200__D50" localSheetId="10" hidden="1">#REF!</definedName>
    <definedName name="_59__123Graph_F__200__D50" localSheetId="16" hidden="1">#REF!</definedName>
    <definedName name="_59__123Graph_F__200__D50" localSheetId="21" hidden="1">#REF!</definedName>
    <definedName name="_59__123Graph_F__200__D50" localSheetId="20" hidden="1">#REF!</definedName>
    <definedName name="_59__123Graph_F__200__D50" hidden="1">#REF!</definedName>
    <definedName name="_59__123Graph_FChart_1A" localSheetId="18" hidden="1">'[20]Attach 4-18'!#REF!</definedName>
    <definedName name="_59__123Graph_FChart_1A" localSheetId="5" hidden="1">'[20]Attach 4-18'!#REF!</definedName>
    <definedName name="_59__123Graph_FChart_1A" localSheetId="8" hidden="1">'[20]Attach 4-18'!#REF!</definedName>
    <definedName name="_59__123Graph_FChart_1A" localSheetId="9" hidden="1">#REF!</definedName>
    <definedName name="_59__123Graph_FChart_1A" localSheetId="10" hidden="1">#REF!</definedName>
    <definedName name="_59__123Graph_FChart_1A" localSheetId="16" hidden="1">'[20]Attach 4-18'!#REF!</definedName>
    <definedName name="_59__123Graph_FChart_1A" localSheetId="20" hidden="1">'[20]Attach 4-18'!#REF!</definedName>
    <definedName name="_59__123Graph_FChart_1A" hidden="1">'[20]Attach 4-18'!#REF!</definedName>
    <definedName name="_59__123Graph_X__200__D50" hidden="1">#REF!</definedName>
    <definedName name="_59__123Graph_XEFICIENCIA_1" hidden="1">#REF!</definedName>
    <definedName name="_5ING_A4">#N/A</definedName>
    <definedName name="_6______123Graph_ANET_ACUM" localSheetId="18" hidden="1">[17]CARATULA!#REF!</definedName>
    <definedName name="_6______123Graph_ANET_ACUM" localSheetId="5" hidden="1">[17]CARATULA!#REF!</definedName>
    <definedName name="_6______123Graph_ANET_ACUM" localSheetId="8" hidden="1">[17]CARATULA!#REF!</definedName>
    <definedName name="_6______123Graph_ANET_ACUM" localSheetId="9" hidden="1">#REF!</definedName>
    <definedName name="_6______123Graph_ANET_ACUM" localSheetId="10" hidden="1">#REF!</definedName>
    <definedName name="_6______123Graph_ANET_ACUM" localSheetId="21" hidden="1">[17]CARATULA!#REF!</definedName>
    <definedName name="_6______123Graph_ANET_ACUM" hidden="1">[17]CARATULA!#REF!</definedName>
    <definedName name="_6_____123Graph_B__200__D50" localSheetId="18" hidden="1">#REF!</definedName>
    <definedName name="_6_____123Graph_B__200__D50" localSheetId="5" hidden="1">#REF!</definedName>
    <definedName name="_6_____123Graph_B__200__D50" localSheetId="8" hidden="1">#REF!</definedName>
    <definedName name="_6_____123Graph_B__200__D50" localSheetId="9" hidden="1">#REF!</definedName>
    <definedName name="_6_____123Graph_B__200__D50" localSheetId="10" hidden="1">#REF!</definedName>
    <definedName name="_6_____123Graph_B__200__D50" hidden="1">#REF!</definedName>
    <definedName name="_6____123Graph_ANET_ACUM" hidden="1">#REF!</definedName>
    <definedName name="_6____123Graph_B__200__D50" localSheetId="1" hidden="1">#REF!</definedName>
    <definedName name="_6____123Graph_B__200__D50" localSheetId="18" hidden="1">#REF!</definedName>
    <definedName name="_6____123Graph_B__200__D50" localSheetId="4" hidden="1">#REF!</definedName>
    <definedName name="_6____123Graph_B__200__D50" localSheetId="5" hidden="1">#REF!</definedName>
    <definedName name="_6____123Graph_B__200__D50" localSheetId="8" hidden="1">#REF!</definedName>
    <definedName name="_6____123Graph_B__200__D50" localSheetId="13" hidden="1">#REF!</definedName>
    <definedName name="_6____123Graph_B__200__D50" localSheetId="9" hidden="1">#REF!</definedName>
    <definedName name="_6____123Graph_B__200__D50" localSheetId="10" hidden="1">#REF!</definedName>
    <definedName name="_6____123Graph_B__200__D50" localSheetId="16" hidden="1">#REF!</definedName>
    <definedName name="_6____123Graph_B__200__D50" localSheetId="14" hidden="1">#REF!</definedName>
    <definedName name="_6____123Graph_B__200__D50" localSheetId="21" hidden="1">#REF!</definedName>
    <definedName name="_6____123Graph_B__200__D50" localSheetId="20" hidden="1">#REF!</definedName>
    <definedName name="_6____123Graph_B__200__D50" hidden="1">#REF!</definedName>
    <definedName name="_6___123Graph_AGRAFICO_3" hidden="1">#REF!</definedName>
    <definedName name="_6___123Graph_B__200__D50" localSheetId="18" hidden="1">#REF!</definedName>
    <definedName name="_6___123Graph_B__200__D50" localSheetId="5" hidden="1">#REF!</definedName>
    <definedName name="_6___123Graph_B__200__D50" localSheetId="8" hidden="1">#REF!</definedName>
    <definedName name="_6___123Graph_B__200__D50" localSheetId="9" hidden="1">#REF!</definedName>
    <definedName name="_6___123Graph_B__200__D50" localSheetId="10" hidden="1">#REF!</definedName>
    <definedName name="_6___123Graph_B__200__D50" localSheetId="16" hidden="1">#REF!</definedName>
    <definedName name="_6___123Graph_B__200__D50" localSheetId="20" hidden="1">#REF!</definedName>
    <definedName name="_6___123Graph_B__200__D50" hidden="1">#REF!</definedName>
    <definedName name="_6__123Graph_A__200__D50" localSheetId="18" hidden="1">#REF!</definedName>
    <definedName name="_6__123Graph_A__200__D50" localSheetId="5" hidden="1">#REF!</definedName>
    <definedName name="_6__123Graph_A__200__D50" localSheetId="8" hidden="1">#REF!</definedName>
    <definedName name="_6__123Graph_A__200__D50" localSheetId="16" hidden="1">#REF!</definedName>
    <definedName name="_6__123Graph_A__200__D50" localSheetId="20" hidden="1">#REF!</definedName>
    <definedName name="_6__123Graph_A__200__D50" hidden="1">#REF!</definedName>
    <definedName name="_6__123Graph_ACHART_10" hidden="1">#REF!</definedName>
    <definedName name="_6__123Graph_ACHART_12" hidden="1">#REF!</definedName>
    <definedName name="_6__123Graph_ACHART_2" hidden="1">[12]References!$F$152:$AM$152</definedName>
    <definedName name="_6__123Graph_AEFICIENCIA_1" localSheetId="1" hidden="1">#REF!</definedName>
    <definedName name="_6__123Graph_AEFICIENCIA_1" localSheetId="18" hidden="1">#REF!</definedName>
    <definedName name="_6__123Graph_AEFICIENCIA_1" localSheetId="4" hidden="1">#REF!</definedName>
    <definedName name="_6__123Graph_AEFICIENCIA_1" localSheetId="5" hidden="1">#REF!</definedName>
    <definedName name="_6__123Graph_AEFICIENCIA_1" localSheetId="8" hidden="1">#REF!</definedName>
    <definedName name="_6__123Graph_AEFICIENCIA_1" localSheetId="9" hidden="1">#REF!</definedName>
    <definedName name="_6__123Graph_AEFICIENCIA_1" localSheetId="10" hidden="1">#REF!</definedName>
    <definedName name="_6__123Graph_AEFICIENCIA_1" localSheetId="16" hidden="1">#REF!</definedName>
    <definedName name="_6__123Graph_AEFICIENCIA_1" localSheetId="20" hidden="1">#REF!</definedName>
    <definedName name="_6__123Graph_AEFICIENCIA_1" hidden="1">#REF!</definedName>
    <definedName name="_6__123Graph_AGRAFICO_1" hidden="1">#REF!</definedName>
    <definedName name="_6__123Graph_AGRAFICO_14" localSheetId="9" hidden="1">#REF!</definedName>
    <definedName name="_6__123Graph_AGRAFICO_14" localSheetId="10" hidden="1">#REF!</definedName>
    <definedName name="_6__123Graph_AGRAFICO_14" hidden="1">'[15]REC. SALV.'!$B$3:$B$14</definedName>
    <definedName name="_6__123Graph_AGRAFICO_2" localSheetId="18" hidden="1">#REF!</definedName>
    <definedName name="_6__123Graph_AGRAFICO_2" localSheetId="5" hidden="1">#REF!</definedName>
    <definedName name="_6__123Graph_AGRAFICO_2" localSheetId="8" hidden="1">#REF!</definedName>
    <definedName name="_6__123Graph_AGRAFICO_2" localSheetId="9" hidden="1">#REF!</definedName>
    <definedName name="_6__123Graph_AGRAFICO_2" localSheetId="10" hidden="1">#REF!</definedName>
    <definedName name="_6__123Graph_AGRAFICO_2" hidden="1">#REF!</definedName>
    <definedName name="_6__123Graph_AGRAFICO_3" localSheetId="18" hidden="1">#REF!</definedName>
    <definedName name="_6__123Graph_AGRAFICO_3" localSheetId="5" hidden="1">#REF!</definedName>
    <definedName name="_6__123Graph_AGRAFICO_3" localSheetId="8" hidden="1">#REF!</definedName>
    <definedName name="_6__123Graph_AGRAFICO_3" localSheetId="9" hidden="1">#REF!</definedName>
    <definedName name="_6__123Graph_AGRAFICO_3" localSheetId="10" hidden="1">#REF!</definedName>
    <definedName name="_6__123Graph_AGRAFICO_3" localSheetId="14" hidden="1">#REF!</definedName>
    <definedName name="_6__123Graph_AGRAFICO_3" localSheetId="21" hidden="1">#REF!</definedName>
    <definedName name="_6__123Graph_AGRAFICO_3" hidden="1">#REF!</definedName>
    <definedName name="_6__123Graph_ANET_ACUM" localSheetId="18" hidden="1">#REF!</definedName>
    <definedName name="_6__123Graph_ANET_ACUM" localSheetId="5" hidden="1">#REF!</definedName>
    <definedName name="_6__123Graph_ANET_ACUM" localSheetId="8" hidden="1">#REF!</definedName>
    <definedName name="_6__123Graph_ANET_ACUM" localSheetId="9" hidden="1">#REF!</definedName>
    <definedName name="_6__123Graph_ANET_ACUM" localSheetId="10" hidden="1">#REF!</definedName>
    <definedName name="_6__123Graph_ANET_ACUM" hidden="1">#REF!</definedName>
    <definedName name="_6__123Graph_B__200__BPF" localSheetId="1" hidden="1">#REF!</definedName>
    <definedName name="_6__123Graph_B__200__BPF" localSheetId="18" hidden="1">#REF!</definedName>
    <definedName name="_6__123Graph_B__200__BPF" localSheetId="4" hidden="1">#REF!</definedName>
    <definedName name="_6__123Graph_B__200__BPF" localSheetId="5" hidden="1">#REF!</definedName>
    <definedName name="_6__123Graph_B__200__BPF" localSheetId="8" hidden="1">#REF!</definedName>
    <definedName name="_6__123Graph_B__200__BPF" localSheetId="9" hidden="1">#REF!</definedName>
    <definedName name="_6__123Graph_B__200__BPF" localSheetId="10" hidden="1">#REF!</definedName>
    <definedName name="_6__123Graph_B__200__BPF" localSheetId="16" hidden="1">#REF!</definedName>
    <definedName name="_6__123Graph_B__200__BPF" localSheetId="20" hidden="1">#REF!</definedName>
    <definedName name="_6__123Graph_B__200__BPF" hidden="1">#REF!</definedName>
    <definedName name="_6__123Graph_B__200__D50" localSheetId="1" hidden="1">#REF!</definedName>
    <definedName name="_6__123Graph_B__200__D50" localSheetId="18" hidden="1">#REF!</definedName>
    <definedName name="_6__123Graph_B__200__D50" localSheetId="4" hidden="1">#REF!</definedName>
    <definedName name="_6__123Graph_B__200__D50" localSheetId="5" hidden="1">#REF!</definedName>
    <definedName name="_6__123Graph_B__200__D50" localSheetId="8" hidden="1">#REF!</definedName>
    <definedName name="_6__123Graph_B__200__D50" localSheetId="9" hidden="1">#REF!</definedName>
    <definedName name="_6__123Graph_B__200__D50" localSheetId="10" hidden="1">#REF!</definedName>
    <definedName name="_6__123Graph_B__200__D50" localSheetId="16" hidden="1">#REF!</definedName>
    <definedName name="_6__123Graph_B__200__D50" localSheetId="14" hidden="1">#REF!</definedName>
    <definedName name="_6__123Graph_B__200__D50" localSheetId="21" hidden="1">#REF!</definedName>
    <definedName name="_6__123Graph_B__200__D50" localSheetId="20" hidden="1">#REF!</definedName>
    <definedName name="_6__123Graph_B__200__D50" hidden="1">#REF!</definedName>
    <definedName name="_6__123Graph_BGRAFICO_2" localSheetId="18" hidden="1">'[13]GRAFICO A'!#REF!</definedName>
    <definedName name="_6__123Graph_BGRAFICO_2" localSheetId="5" hidden="1">'[13]GRAFICO A'!#REF!</definedName>
    <definedName name="_6__123Graph_BGRAFICO_2" localSheetId="8" hidden="1">'[13]GRAFICO A'!#REF!</definedName>
    <definedName name="_6__123Graph_BGRAFICO_2" localSheetId="9" hidden="1">#REF!</definedName>
    <definedName name="_6__123Graph_BGRAFICO_2" localSheetId="10" hidden="1">#REF!</definedName>
    <definedName name="_6__123Graph_BGRAFICO_2" localSheetId="16" hidden="1">'[13]GRAFICO A'!#REF!</definedName>
    <definedName name="_6__123Graph_BGRAFICO_2" localSheetId="20" hidden="1">'[13]GRAFICO A'!#REF!</definedName>
    <definedName name="_6__123Graph_BGRAFICO_2" hidden="1">'[13]GRAFICO A'!#REF!</definedName>
    <definedName name="_6__123Graph_CChart_1A" localSheetId="18" hidden="1">'[16]Attach 4-18'!#REF!</definedName>
    <definedName name="_6__123Graph_CChart_1A" localSheetId="5" hidden="1">'[16]Attach 4-18'!#REF!</definedName>
    <definedName name="_6__123Graph_CChart_1A" localSheetId="8" hidden="1">'[16]Attach 4-18'!#REF!</definedName>
    <definedName name="_6__123Graph_CChart_1A" localSheetId="9" hidden="1">#REF!</definedName>
    <definedName name="_6__123Graph_CChart_1A" localSheetId="10" hidden="1">#REF!</definedName>
    <definedName name="_6__123Graph_CChart_1A" localSheetId="16" hidden="1">'[16]Attach 4-18'!#REF!</definedName>
    <definedName name="_6__123Graph_CChart_1A" localSheetId="20" hidden="1">'[16]Attach 4-18'!#REF!</definedName>
    <definedName name="_6__123Graph_CChart_1A" hidden="1">'[16]Attach 4-18'!#REF!</definedName>
    <definedName name="_6__123Graph_CENER_ARM" localSheetId="9" hidden="1">#REF!</definedName>
    <definedName name="_6__123Graph_CENER_ARM" localSheetId="10" hidden="1">#REF!</definedName>
    <definedName name="_6__123Graph_CENER_ARM" hidden="1">[4]Molin2003!$K$92:$K$96</definedName>
    <definedName name="_6__123Graph_FChart_1A" localSheetId="1" hidden="1">'[2]Attach 4-18'!#REF!</definedName>
    <definedName name="_6__123Graph_FChart_1A" localSheetId="18" hidden="1">#REF!</definedName>
    <definedName name="_6__123Graph_FChart_1A" localSheetId="4" hidden="1">'[2]Attach 4-18'!#REF!</definedName>
    <definedName name="_6__123Graph_FChart_1A" localSheetId="5" hidden="1">'[2]Attach 4-18'!#REF!</definedName>
    <definedName name="_6__123Graph_FChart_1A" localSheetId="8" hidden="1">'[2]Attach 4-18'!#REF!</definedName>
    <definedName name="_6__123Graph_FChart_1A" localSheetId="9" hidden="1">#REF!</definedName>
    <definedName name="_6__123Graph_FChart_1A" localSheetId="10" hidden="1">#REF!</definedName>
    <definedName name="_6__123Graph_FChart_1A" localSheetId="16" hidden="1">'[2]Attach 4-18'!#REF!</definedName>
    <definedName name="_6__123Graph_FChart_1A" localSheetId="20" hidden="1">'[2]Attach 4-18'!#REF!</definedName>
    <definedName name="_6__123Graph_FChart_1A" hidden="1">#REF!</definedName>
    <definedName name="_6__123Graph_XGRAFICO_1" localSheetId="18" hidden="1">'[13]GRAFICO A'!#REF!</definedName>
    <definedName name="_6__123Graph_XGRAFICO_1" localSheetId="5" hidden="1">'[13]GRAFICO A'!#REF!</definedName>
    <definedName name="_6__123Graph_XGRAFICO_1" localSheetId="8" hidden="1">'[13]GRAFICO A'!#REF!</definedName>
    <definedName name="_6__123Graph_XGRAFICO_1" localSheetId="9" hidden="1">#REF!</definedName>
    <definedName name="_6__123Graph_XGRAFICO_1" localSheetId="10" hidden="1">#REF!</definedName>
    <definedName name="_6__123Graph_XGRAFICO_1" localSheetId="16" hidden="1">'[13]GRAFICO A'!#REF!</definedName>
    <definedName name="_6__123Graph_XGRAFICO_1" localSheetId="20" hidden="1">'[13]GRAFICO A'!#REF!</definedName>
    <definedName name="_6__123Graph_XGRAFICO_1" hidden="1">'[13]GRAFICO A'!#REF!</definedName>
    <definedName name="_60____123Graph_BGRANULOMETRIA_1" localSheetId="18" hidden="1">#REF!</definedName>
    <definedName name="_60____123Graph_BGRANULOMETRIA_1" localSheetId="5" hidden="1">#REF!</definedName>
    <definedName name="_60____123Graph_BGRANULOMETRIA_1" localSheetId="8" hidden="1">#REF!</definedName>
    <definedName name="_60____123Graph_BGRANULOMETRIA_1" localSheetId="9" hidden="1">#REF!</definedName>
    <definedName name="_60____123Graph_BGRANULOMETRIA_1" localSheetId="10" hidden="1">#REF!</definedName>
    <definedName name="_60____123Graph_BGRANULOMETRIA_1" localSheetId="21" hidden="1">#REF!</definedName>
    <definedName name="_60____123Graph_BGRANULOMETRIA_1" hidden="1">#REF!</definedName>
    <definedName name="_60___123Graph_X__200__BPF" localSheetId="18" hidden="1">#REF!</definedName>
    <definedName name="_60___123Graph_X__200__BPF" localSheetId="5" hidden="1">#REF!</definedName>
    <definedName name="_60___123Graph_X__200__BPF" localSheetId="8" hidden="1">#REF!</definedName>
    <definedName name="_60___123Graph_X__200__BPF" localSheetId="9" hidden="1">#REF!</definedName>
    <definedName name="_60___123Graph_X__200__BPF" localSheetId="10" hidden="1">#REF!</definedName>
    <definedName name="_60___123Graph_X__200__BPF" hidden="1">#REF!</definedName>
    <definedName name="_60__123Graph_AGRAFICO_5" hidden="1">#REF!</definedName>
    <definedName name="_60__123Graph_CGRANULOMETRIA_1" hidden="1">#REF!</definedName>
    <definedName name="_60__123Graph_E__200__BPF" hidden="1">#REF!</definedName>
    <definedName name="_60__123Graph_X__200__BPF" localSheetId="1" hidden="1">#REF!</definedName>
    <definedName name="_60__123Graph_X__200__BPF" localSheetId="18" hidden="1">#REF!</definedName>
    <definedName name="_60__123Graph_X__200__BPF" localSheetId="4" hidden="1">#REF!</definedName>
    <definedName name="_60__123Graph_X__200__BPF" localSheetId="5" hidden="1">#REF!</definedName>
    <definedName name="_60__123Graph_X__200__BPF" localSheetId="8" hidden="1">#REF!</definedName>
    <definedName name="_60__123Graph_X__200__BPF" localSheetId="9" hidden="1">#REF!</definedName>
    <definedName name="_60__123Graph_X__200__BPF" localSheetId="10" hidden="1">#REF!</definedName>
    <definedName name="_60__123Graph_X__200__BPF" localSheetId="16" hidden="1">#REF!</definedName>
    <definedName name="_60__123Graph_X__200__BPF" localSheetId="21" hidden="1">#REF!</definedName>
    <definedName name="_60__123Graph_X__200__BPF" localSheetId="20" hidden="1">#REF!</definedName>
    <definedName name="_60__123Graph_X__200__BPF" hidden="1">#REF!</definedName>
    <definedName name="_60__123Graph_XGRANULOMETRIA_1" hidden="1">#REF!</definedName>
    <definedName name="_61____123Graph_C__200__BPF" localSheetId="18" hidden="1">#REF!</definedName>
    <definedName name="_61____123Graph_C__200__BPF" localSheetId="5" hidden="1">#REF!</definedName>
    <definedName name="_61____123Graph_C__200__BPF" localSheetId="8" hidden="1">#REF!</definedName>
    <definedName name="_61____123Graph_C__200__BPF" localSheetId="9" hidden="1">#REF!</definedName>
    <definedName name="_61____123Graph_C__200__BPF" localSheetId="10" hidden="1">#REF!</definedName>
    <definedName name="_61____123Graph_C__200__BPF" localSheetId="21" hidden="1">#REF!</definedName>
    <definedName name="_61____123Graph_C__200__BPF" hidden="1">#REF!</definedName>
    <definedName name="_61___123Graph_X__200__D50" localSheetId="18" hidden="1">#REF!</definedName>
    <definedName name="_61___123Graph_X__200__D50" localSheetId="5" hidden="1">#REF!</definedName>
    <definedName name="_61___123Graph_X__200__D50" localSheetId="8" hidden="1">#REF!</definedName>
    <definedName name="_61___123Graph_X__200__D50" localSheetId="9" hidden="1">#REF!</definedName>
    <definedName name="_61___123Graph_X__200__D50" localSheetId="10" hidden="1">#REF!</definedName>
    <definedName name="_61___123Graph_X__200__D50" hidden="1">#REF!</definedName>
    <definedName name="_61__123Graph_E__200__D50" hidden="1">#REF!</definedName>
    <definedName name="_61__123Graph_X__200__D50" localSheetId="1" hidden="1">#REF!</definedName>
    <definedName name="_61__123Graph_X__200__D50" localSheetId="18" hidden="1">#REF!</definedName>
    <definedName name="_61__123Graph_X__200__D50" localSheetId="4" hidden="1">#REF!</definedName>
    <definedName name="_61__123Graph_X__200__D50" localSheetId="5" hidden="1">#REF!</definedName>
    <definedName name="_61__123Graph_X__200__D50" localSheetId="8" hidden="1">#REF!</definedName>
    <definedName name="_61__123Graph_X__200__D50" localSheetId="9" hidden="1">#REF!</definedName>
    <definedName name="_61__123Graph_X__200__D50" localSheetId="10" hidden="1">#REF!</definedName>
    <definedName name="_61__123Graph_X__200__D50" localSheetId="16" hidden="1">#REF!</definedName>
    <definedName name="_61__123Graph_X__200__D50" localSheetId="21" hidden="1">#REF!</definedName>
    <definedName name="_61__123Graph_X__200__D50" localSheetId="20" hidden="1">#REF!</definedName>
    <definedName name="_61__123Graph_X__200__D50" hidden="1">#REF!</definedName>
    <definedName name="_61__123Graph_XCHART_10" hidden="1">#REF!</definedName>
    <definedName name="_62____123Graph_C__200__D50" localSheetId="18" hidden="1">#REF!</definedName>
    <definedName name="_62____123Graph_C__200__D50" localSheetId="5" hidden="1">#REF!</definedName>
    <definedName name="_62____123Graph_C__200__D50" localSheetId="8" hidden="1">#REF!</definedName>
    <definedName name="_62____123Graph_C__200__D50" localSheetId="9" hidden="1">#REF!</definedName>
    <definedName name="_62____123Graph_C__200__D50" localSheetId="10" hidden="1">#REF!</definedName>
    <definedName name="_62____123Graph_C__200__D50" localSheetId="21" hidden="1">#REF!</definedName>
    <definedName name="_62____123Graph_C__200__D50" hidden="1">#REF!</definedName>
    <definedName name="_62___123Graph_XEFICIENCIA_1" localSheetId="18" hidden="1">#REF!</definedName>
    <definedName name="_62___123Graph_XEFICIENCIA_1" localSheetId="5" hidden="1">#REF!</definedName>
    <definedName name="_62___123Graph_XEFICIENCIA_1" localSheetId="8" hidden="1">#REF!</definedName>
    <definedName name="_62___123Graph_XEFICIENCIA_1" localSheetId="9" hidden="1">#REF!</definedName>
    <definedName name="_62___123Graph_XEFICIENCIA_1" localSheetId="10" hidden="1">#REF!</definedName>
    <definedName name="_62___123Graph_XEFICIENCIA_1" hidden="1">#REF!</definedName>
    <definedName name="_62__123Graph_AGRANULOMETRIA_1" hidden="1">#REF!</definedName>
    <definedName name="_62__123Graph_EChart_1A" hidden="1">#REF!</definedName>
    <definedName name="_62__123Graph_ECHART_7" hidden="1">[12]References!$J$191:$AG$191</definedName>
    <definedName name="_62__123Graph_XEFICIENCIA_1" localSheetId="1" hidden="1">#REF!</definedName>
    <definedName name="_62__123Graph_XEFICIENCIA_1" localSheetId="18" hidden="1">#REF!</definedName>
    <definedName name="_62__123Graph_XEFICIENCIA_1" localSheetId="4" hidden="1">#REF!</definedName>
    <definedName name="_62__123Graph_XEFICIENCIA_1" localSheetId="5" hidden="1">#REF!</definedName>
    <definedName name="_62__123Graph_XEFICIENCIA_1" localSheetId="8" hidden="1">#REF!</definedName>
    <definedName name="_62__123Graph_XEFICIENCIA_1" localSheetId="9" hidden="1">#REF!</definedName>
    <definedName name="_62__123Graph_XEFICIENCIA_1" localSheetId="10" hidden="1">#REF!</definedName>
    <definedName name="_62__123Graph_XEFICIENCIA_1" localSheetId="16" hidden="1">#REF!</definedName>
    <definedName name="_62__123Graph_XEFICIENCIA_1" localSheetId="21" hidden="1">#REF!</definedName>
    <definedName name="_62__123Graph_XEFICIENCIA_1" localSheetId="20" hidden="1">#REF!</definedName>
    <definedName name="_62__123Graph_XEFICIENCIA_1" hidden="1">#REF!</definedName>
    <definedName name="_63____123Graph_CGRANULOMETRIA_1" localSheetId="18" hidden="1">#REF!</definedName>
    <definedName name="_63____123Graph_CGRANULOMETRIA_1" localSheetId="5" hidden="1">#REF!</definedName>
    <definedName name="_63____123Graph_CGRANULOMETRIA_1" localSheetId="8" hidden="1">#REF!</definedName>
    <definedName name="_63____123Graph_CGRANULOMETRIA_1" localSheetId="9" hidden="1">#REF!</definedName>
    <definedName name="_63____123Graph_CGRANULOMETRIA_1" localSheetId="10" hidden="1">#REF!</definedName>
    <definedName name="_63____123Graph_CGRANULOMETRIA_1" localSheetId="21" hidden="1">#REF!</definedName>
    <definedName name="_63____123Graph_CGRANULOMETRIA_1" hidden="1">#REF!</definedName>
    <definedName name="_63___123Graph_XGRANULOMETRIA_1" localSheetId="18" hidden="1">#REF!</definedName>
    <definedName name="_63___123Graph_XGRANULOMETRIA_1" localSheetId="5" hidden="1">#REF!</definedName>
    <definedName name="_63___123Graph_XGRANULOMETRIA_1" localSheetId="8" hidden="1">#REF!</definedName>
    <definedName name="_63___123Graph_XGRANULOMETRIA_1" localSheetId="9" hidden="1">#REF!</definedName>
    <definedName name="_63___123Graph_XGRANULOMETRIA_1" localSheetId="10" hidden="1">#REF!</definedName>
    <definedName name="_63___123Graph_XGRANULOMETRIA_1" hidden="1">#REF!</definedName>
    <definedName name="_63__123Graph_F__200__BPF" hidden="1">#REF!</definedName>
    <definedName name="_63__123Graph_XCHART_11" hidden="1">#REF!</definedName>
    <definedName name="_63__123Graph_XGRANULOMETRIA_1" localSheetId="1" hidden="1">#REF!</definedName>
    <definedName name="_63__123Graph_XGRANULOMETRIA_1" localSheetId="18" hidden="1">#REF!</definedName>
    <definedName name="_63__123Graph_XGRANULOMETRIA_1" localSheetId="4" hidden="1">#REF!</definedName>
    <definedName name="_63__123Graph_XGRANULOMETRIA_1" localSheetId="5" hidden="1">#REF!</definedName>
    <definedName name="_63__123Graph_XGRANULOMETRIA_1" localSheetId="8" hidden="1">#REF!</definedName>
    <definedName name="_63__123Graph_XGRANULOMETRIA_1" localSheetId="9" hidden="1">#REF!</definedName>
    <definedName name="_63__123Graph_XGRANULOMETRIA_1" localSheetId="10" hidden="1">#REF!</definedName>
    <definedName name="_63__123Graph_XGRANULOMETRIA_1" localSheetId="16" hidden="1">#REF!</definedName>
    <definedName name="_63__123Graph_XGRANULOMETRIA_1" localSheetId="21" hidden="1">#REF!</definedName>
    <definedName name="_63__123Graph_XGRANULOMETRIA_1" localSheetId="20" hidden="1">#REF!</definedName>
    <definedName name="_63__123Graph_XGRANULOMETRIA_1" hidden="1">#REF!</definedName>
    <definedName name="_63__123Graph_XMES_EP" hidden="1">#REF!</definedName>
    <definedName name="_64____123Graph_D__200__BPF" localSheetId="18" hidden="1">#REF!</definedName>
    <definedName name="_64____123Graph_D__200__BPF" localSheetId="5" hidden="1">#REF!</definedName>
    <definedName name="_64____123Graph_D__200__BPF" localSheetId="8" hidden="1">#REF!</definedName>
    <definedName name="_64____123Graph_D__200__BPF" localSheetId="9" hidden="1">#REF!</definedName>
    <definedName name="_64____123Graph_D__200__BPF" localSheetId="10" hidden="1">#REF!</definedName>
    <definedName name="_64____123Graph_D__200__BPF" localSheetId="21" hidden="1">#REF!</definedName>
    <definedName name="_64____123Graph_D__200__BPF" hidden="1">#REF!</definedName>
    <definedName name="_64__123Graph_A__200__BPF" localSheetId="18" hidden="1">#REF!</definedName>
    <definedName name="_64__123Graph_A__200__BPF" localSheetId="5" hidden="1">#REF!</definedName>
    <definedName name="_64__123Graph_A__200__BPF" localSheetId="8" hidden="1">#REF!</definedName>
    <definedName name="_64__123Graph_A__200__BPF" localSheetId="9" hidden="1">#REF!</definedName>
    <definedName name="_64__123Graph_A__200__BPF" localSheetId="10" hidden="1">#REF!</definedName>
    <definedName name="_64__123Graph_A__200__BPF" hidden="1">#REF!</definedName>
    <definedName name="_64__123Graph_F__200__D50" hidden="1">#REF!</definedName>
    <definedName name="_65____123Graph_D__200__D50" localSheetId="18" hidden="1">#REF!</definedName>
    <definedName name="_65____123Graph_D__200__D50" localSheetId="5" hidden="1">#REF!</definedName>
    <definedName name="_65____123Graph_D__200__D50" localSheetId="8" hidden="1">#REF!</definedName>
    <definedName name="_65____123Graph_D__200__D50" localSheetId="9" hidden="1">#REF!</definedName>
    <definedName name="_65____123Graph_D__200__D50" localSheetId="10" hidden="1">#REF!</definedName>
    <definedName name="_65____123Graph_D__200__D50" localSheetId="21" hidden="1">#REF!</definedName>
    <definedName name="_65____123Graph_D__200__D50" hidden="1">#REF!</definedName>
    <definedName name="_65__123Graph_A__200__D50" localSheetId="18" hidden="1">#REF!</definedName>
    <definedName name="_65__123Graph_A__200__D50" localSheetId="5" hidden="1">#REF!</definedName>
    <definedName name="_65__123Graph_A__200__D50" localSheetId="8" hidden="1">#REF!</definedName>
    <definedName name="_65__123Graph_A__200__D50" localSheetId="9" hidden="1">#REF!</definedName>
    <definedName name="_65__123Graph_A__200__D50" localSheetId="10" hidden="1">#REF!</definedName>
    <definedName name="_65__123Graph_A__200__D50" hidden="1">#REF!</definedName>
    <definedName name="_65__123Graph_D__200__BPF" hidden="1">#REF!</definedName>
    <definedName name="_65__123Graph_EChart_1A" localSheetId="18" hidden="1">'[19]Attach 4-18'!#REF!</definedName>
    <definedName name="_65__123Graph_EChart_1A" localSheetId="5" hidden="1">'[19]Attach 4-18'!#REF!</definedName>
    <definedName name="_65__123Graph_EChart_1A" localSheetId="8" hidden="1">'[19]Attach 4-18'!#REF!</definedName>
    <definedName name="_65__123Graph_EChart_1A" localSheetId="9" hidden="1">#REF!</definedName>
    <definedName name="_65__123Graph_EChart_1A" localSheetId="10" hidden="1">#REF!</definedName>
    <definedName name="_65__123Graph_EChart_1A" localSheetId="16" hidden="1">'[19]Attach 4-18'!#REF!</definedName>
    <definedName name="_65__123Graph_EChart_1A" localSheetId="20" hidden="1">'[19]Attach 4-18'!#REF!</definedName>
    <definedName name="_65__123Graph_EChart_1A" hidden="1">'[19]Attach 4-18'!#REF!</definedName>
    <definedName name="_65__123Graph_FCHART_1" hidden="1">[12]References!$J$180:$AM$180</definedName>
    <definedName name="_65__123Graph_FChart_1A" hidden="1">#REF!</definedName>
    <definedName name="_65__123Graph_XCHART_12" hidden="1">#REF!</definedName>
    <definedName name="_66____123Graph_E__200__BPF" localSheetId="18" hidden="1">#REF!</definedName>
    <definedName name="_66____123Graph_E__200__BPF" localSheetId="5" hidden="1">#REF!</definedName>
    <definedName name="_66____123Graph_E__200__BPF" localSheetId="8" hidden="1">#REF!</definedName>
    <definedName name="_66____123Graph_E__200__BPF" localSheetId="9" hidden="1">#REF!</definedName>
    <definedName name="_66____123Graph_E__200__BPF" localSheetId="10" hidden="1">#REF!</definedName>
    <definedName name="_66____123Graph_E__200__BPF" localSheetId="21" hidden="1">#REF!</definedName>
    <definedName name="_66____123Graph_E__200__BPF" hidden="1">#REF!</definedName>
    <definedName name="_66__123Graph_AEFICIENCIA_1" localSheetId="18" hidden="1">#REF!</definedName>
    <definedName name="_66__123Graph_AEFICIENCIA_1" localSheetId="5" hidden="1">#REF!</definedName>
    <definedName name="_66__123Graph_AEFICIENCIA_1" localSheetId="8" hidden="1">#REF!</definedName>
    <definedName name="_66__123Graph_AEFICIENCIA_1" localSheetId="9" hidden="1">#REF!</definedName>
    <definedName name="_66__123Graph_AEFICIENCIA_1" localSheetId="10" hidden="1">#REF!</definedName>
    <definedName name="_66__123Graph_AEFICIENCIA_1" hidden="1">#REF!</definedName>
    <definedName name="_66__123Graph_AGRAFICO_6" hidden="1">#REF!</definedName>
    <definedName name="_66__123Graph_F__200__BPF" localSheetId="18" hidden="1">#REF!</definedName>
    <definedName name="_66__123Graph_F__200__BPF" localSheetId="5" hidden="1">#REF!</definedName>
    <definedName name="_66__123Graph_F__200__BPF" localSheetId="8" hidden="1">#REF!</definedName>
    <definedName name="_66__123Graph_F__200__BPF" localSheetId="9" hidden="1">#REF!</definedName>
    <definedName name="_66__123Graph_F__200__BPF" localSheetId="10" hidden="1">#REF!</definedName>
    <definedName name="_66__123Graph_F__200__BPF" localSheetId="16" hidden="1">#REF!</definedName>
    <definedName name="_66__123Graph_F__200__BPF" localSheetId="20" hidden="1">#REF!</definedName>
    <definedName name="_66__123Graph_F__200__BPF" hidden="1">#REF!</definedName>
    <definedName name="_66__123Graph_X__200__BPF" hidden="1">#REF!</definedName>
    <definedName name="_66__123Graph_XNET_ACUM" hidden="1">#REF!</definedName>
    <definedName name="_67____123Graph_E__200__D50" localSheetId="18" hidden="1">#REF!</definedName>
    <definedName name="_67____123Graph_E__200__D50" localSheetId="5" hidden="1">#REF!</definedName>
    <definedName name="_67____123Graph_E__200__D50" localSheetId="8" hidden="1">#REF!</definedName>
    <definedName name="_67____123Graph_E__200__D50" localSheetId="9" hidden="1">#REF!</definedName>
    <definedName name="_67____123Graph_E__200__D50" localSheetId="10" hidden="1">#REF!</definedName>
    <definedName name="_67____123Graph_E__200__D50" localSheetId="21" hidden="1">#REF!</definedName>
    <definedName name="_67____123Graph_E__200__D50" hidden="1">#REF!</definedName>
    <definedName name="_67__123Graph_AGRANULOMETRIA_1" localSheetId="18" hidden="1">#REF!</definedName>
    <definedName name="_67__123Graph_AGRANULOMETRIA_1" localSheetId="5" hidden="1">#REF!</definedName>
    <definedName name="_67__123Graph_AGRANULOMETRIA_1" localSheetId="8" hidden="1">#REF!</definedName>
    <definedName name="_67__123Graph_AGRANULOMETRIA_1" localSheetId="9" hidden="1">#REF!</definedName>
    <definedName name="_67__123Graph_AGRANULOMETRIA_1" localSheetId="10" hidden="1">#REF!</definedName>
    <definedName name="_67__123Graph_AGRANULOMETRIA_1" hidden="1">#REF!</definedName>
    <definedName name="_67__123Graph_F__200__D50" localSheetId="18" hidden="1">#REF!</definedName>
    <definedName name="_67__123Graph_F__200__D50" localSheetId="5" hidden="1">#REF!</definedName>
    <definedName name="_67__123Graph_F__200__D50" localSheetId="8" hidden="1">#REF!</definedName>
    <definedName name="_67__123Graph_F__200__D50" localSheetId="9" hidden="1">#REF!</definedName>
    <definedName name="_67__123Graph_F__200__D50" localSheetId="10" hidden="1">#REF!</definedName>
    <definedName name="_67__123Graph_F__200__D50" localSheetId="16" hidden="1">#REF!</definedName>
    <definedName name="_67__123Graph_F__200__D50" localSheetId="20" hidden="1">#REF!</definedName>
    <definedName name="_67__123Graph_F__200__D50" hidden="1">#REF!</definedName>
    <definedName name="_67__123Graph_X__200__D50" hidden="1">#REF!</definedName>
    <definedName name="_67__123Graph_XCHART_13" hidden="1">#REF!</definedName>
    <definedName name="_67__123Graph_XGRAFICO_2" localSheetId="9" hidden="1">#REF!</definedName>
    <definedName name="_67__123Graph_XGRAFICO_2" localSheetId="10" hidden="1">#REF!</definedName>
    <definedName name="_67__123Graph_XGRAFICO_2" hidden="1">[24]CONSOCOS99!$C$75:$C$80</definedName>
    <definedName name="_68____123Graph_F__200__BPF" localSheetId="18" hidden="1">#REF!</definedName>
    <definedName name="_68____123Graph_F__200__BPF" localSheetId="5" hidden="1">#REF!</definedName>
    <definedName name="_68____123Graph_F__200__BPF" localSheetId="8" hidden="1">#REF!</definedName>
    <definedName name="_68____123Graph_F__200__BPF" localSheetId="9" hidden="1">#REF!</definedName>
    <definedName name="_68____123Graph_F__200__BPF" localSheetId="10" hidden="1">#REF!</definedName>
    <definedName name="_68____123Graph_F__200__BPF" localSheetId="21" hidden="1">#REF!</definedName>
    <definedName name="_68____123Graph_F__200__BPF" hidden="1">#REF!</definedName>
    <definedName name="_68__123Graph_B__200__BPF" localSheetId="18" hidden="1">#REF!</definedName>
    <definedName name="_68__123Graph_B__200__BPF" localSheetId="5" hidden="1">#REF!</definedName>
    <definedName name="_68__123Graph_B__200__BPF" localSheetId="8" hidden="1">#REF!</definedName>
    <definedName name="_68__123Graph_B__200__BPF" localSheetId="9" hidden="1">#REF!</definedName>
    <definedName name="_68__123Graph_B__200__BPF" localSheetId="10" hidden="1">#REF!</definedName>
    <definedName name="_68__123Graph_B__200__BPF" hidden="1">#REF!</definedName>
    <definedName name="_68__123Graph_XChart_1A" localSheetId="18" hidden="1">'[20]Attach 4-18'!#REF!</definedName>
    <definedName name="_68__123Graph_XChart_1A" localSheetId="5" hidden="1">'[20]Attach 4-18'!#REF!</definedName>
    <definedName name="_68__123Graph_XChart_1A" localSheetId="8" hidden="1">'[20]Attach 4-18'!#REF!</definedName>
    <definedName name="_68__123Graph_XChart_1A" localSheetId="9" hidden="1">#REF!</definedName>
    <definedName name="_68__123Graph_XChart_1A" localSheetId="10" hidden="1">#REF!</definedName>
    <definedName name="_68__123Graph_XChart_1A" localSheetId="16" hidden="1">'[20]Attach 4-18'!#REF!</definedName>
    <definedName name="_68__123Graph_XChart_1A" localSheetId="20" hidden="1">'[20]Attach 4-18'!#REF!</definedName>
    <definedName name="_68__123Graph_XChart_1A" hidden="1">'[20]Attach 4-18'!#REF!</definedName>
    <definedName name="_68__123Graph_XGRAFICO_3" localSheetId="9" hidden="1">#REF!</definedName>
    <definedName name="_68__123Graph_XGRAFICO_3" localSheetId="10" hidden="1">#REF!</definedName>
    <definedName name="_68__123Graph_XGRAFICO_3" hidden="1">[24]CONSOCOS99!$C$85:$C$91</definedName>
    <definedName name="_69____123Graph_F__200__D50" localSheetId="18" hidden="1">#REF!</definedName>
    <definedName name="_69____123Graph_F__200__D50" localSheetId="5" hidden="1">#REF!</definedName>
    <definedName name="_69____123Graph_F__200__D50" localSheetId="8" hidden="1">#REF!</definedName>
    <definedName name="_69____123Graph_F__200__D50" localSheetId="9" hidden="1">#REF!</definedName>
    <definedName name="_69____123Graph_F__200__D50" localSheetId="10" hidden="1">#REF!</definedName>
    <definedName name="_69____123Graph_F__200__D50" localSheetId="21" hidden="1">#REF!</definedName>
    <definedName name="_69____123Graph_F__200__D50" hidden="1">#REF!</definedName>
    <definedName name="_69__123Graph_B__200__BPF" hidden="1">#REF!</definedName>
    <definedName name="_69__123Graph_B__200__D50" localSheetId="18" hidden="1">#REF!</definedName>
    <definedName name="_69__123Graph_B__200__D50" localSheetId="5" hidden="1">#REF!</definedName>
    <definedName name="_69__123Graph_B__200__D50" localSheetId="8" hidden="1">#REF!</definedName>
    <definedName name="_69__123Graph_B__200__D50" localSheetId="9" hidden="1">#REF!</definedName>
    <definedName name="_69__123Graph_B__200__D50" localSheetId="10" hidden="1">#REF!</definedName>
    <definedName name="_69__123Graph_B__200__D50" hidden="1">#REF!</definedName>
    <definedName name="_69__123Graph_XCHART_14" hidden="1">#REF!</definedName>
    <definedName name="_69__123Graph_XEFICIENCIA_1" localSheetId="18" hidden="1">#REF!</definedName>
    <definedName name="_69__123Graph_XEFICIENCIA_1" localSheetId="5" hidden="1">#REF!</definedName>
    <definedName name="_69__123Graph_XEFICIENCIA_1" localSheetId="8" hidden="1">#REF!</definedName>
    <definedName name="_69__123Graph_XEFICIENCIA_1" localSheetId="9" hidden="1">#REF!</definedName>
    <definedName name="_69__123Graph_XEFICIENCIA_1" localSheetId="10" hidden="1">#REF!</definedName>
    <definedName name="_69__123Graph_XEFICIENCIA_1" localSheetId="16" hidden="1">#REF!</definedName>
    <definedName name="_69__123Graph_XEFICIENCIA_1" localSheetId="20" hidden="1">#REF!</definedName>
    <definedName name="_69__123Graph_XEFICIENCIA_1" hidden="1">#REF!</definedName>
    <definedName name="_6ING_B1">#N/A</definedName>
    <definedName name="_7______123Graph_B__200__BPF" localSheetId="18" hidden="1">#REF!</definedName>
    <definedName name="_7______123Graph_B__200__BPF" localSheetId="5" hidden="1">#REF!</definedName>
    <definedName name="_7______123Graph_B__200__BPF" localSheetId="8" hidden="1">#REF!</definedName>
    <definedName name="_7______123Graph_B__200__BPF" localSheetId="9" hidden="1">#REF!</definedName>
    <definedName name="_7______123Graph_B__200__BPF" localSheetId="10" hidden="1">#REF!</definedName>
    <definedName name="_7______123Graph_B__200__BPF" localSheetId="14" hidden="1">#REF!</definedName>
    <definedName name="_7______123Graph_B__200__BPF" localSheetId="21" hidden="1">#REF!</definedName>
    <definedName name="_7______123Graph_B__200__BPF" hidden="1">#REF!</definedName>
    <definedName name="_7_____123Graph_BEFICIENCIA_1" localSheetId="18" hidden="1">#REF!</definedName>
    <definedName name="_7_____123Graph_BEFICIENCIA_1" localSheetId="5" hidden="1">#REF!</definedName>
    <definedName name="_7_____123Graph_BEFICIENCIA_1" localSheetId="8" hidden="1">#REF!</definedName>
    <definedName name="_7_____123Graph_BEFICIENCIA_1" localSheetId="9" hidden="1">#REF!</definedName>
    <definedName name="_7_____123Graph_BEFICIENCIA_1" localSheetId="10" hidden="1">#REF!</definedName>
    <definedName name="_7_____123Graph_BEFICIENCIA_1" hidden="1">#REF!</definedName>
    <definedName name="_7____123Graph_BEFICIENCIA_1" localSheetId="1" hidden="1">#REF!</definedName>
    <definedName name="_7____123Graph_BEFICIENCIA_1" localSheetId="18" hidden="1">#REF!</definedName>
    <definedName name="_7____123Graph_BEFICIENCIA_1" localSheetId="4" hidden="1">#REF!</definedName>
    <definedName name="_7____123Graph_BEFICIENCIA_1" localSheetId="5" hidden="1">#REF!</definedName>
    <definedName name="_7____123Graph_BEFICIENCIA_1" localSheetId="8" hidden="1">#REF!</definedName>
    <definedName name="_7____123Graph_BEFICIENCIA_1" localSheetId="9" hidden="1">#REF!</definedName>
    <definedName name="_7____123Graph_BEFICIENCIA_1" localSheetId="10" hidden="1">#REF!</definedName>
    <definedName name="_7____123Graph_BEFICIENCIA_1" localSheetId="16" hidden="1">#REF!</definedName>
    <definedName name="_7____123Graph_BEFICIENCIA_1" localSheetId="14" hidden="1">#REF!</definedName>
    <definedName name="_7____123Graph_BEFICIENCIA_1" localSheetId="21" hidden="1">#REF!</definedName>
    <definedName name="_7____123Graph_BEFICIENCIA_1" localSheetId="20" hidden="1">#REF!</definedName>
    <definedName name="_7____123Graph_BEFICIENCIA_1" hidden="1">#REF!</definedName>
    <definedName name="_7___123Graph_AGRANULOMETRIA_1" hidden="1">#REF!</definedName>
    <definedName name="_7___123Graph_BEFICIENCIA_1" localSheetId="18" hidden="1">#REF!</definedName>
    <definedName name="_7___123Graph_BEFICIENCIA_1" localSheetId="5" hidden="1">#REF!</definedName>
    <definedName name="_7___123Graph_BEFICIENCIA_1" localSheetId="8" hidden="1">#REF!</definedName>
    <definedName name="_7___123Graph_BEFICIENCIA_1" localSheetId="9" hidden="1">#REF!</definedName>
    <definedName name="_7___123Graph_BEFICIENCIA_1" localSheetId="10" hidden="1">#REF!</definedName>
    <definedName name="_7___123Graph_BEFICIENCIA_1" localSheetId="16" hidden="1">#REF!</definedName>
    <definedName name="_7___123Graph_BEFICIENCIA_1" localSheetId="20" hidden="1">#REF!</definedName>
    <definedName name="_7___123Graph_BEFICIENCIA_1" hidden="1">#REF!</definedName>
    <definedName name="_7__123Graph_ACHART_13" hidden="1">#REF!</definedName>
    <definedName name="_7__123Graph_AEFICIENCIA_1" localSheetId="18" hidden="1">#REF!</definedName>
    <definedName name="_7__123Graph_AEFICIENCIA_1" localSheetId="5" hidden="1">#REF!</definedName>
    <definedName name="_7__123Graph_AEFICIENCIA_1" localSheetId="8" hidden="1">#REF!</definedName>
    <definedName name="_7__123Graph_AEFICIENCIA_1" localSheetId="16" hidden="1">#REF!</definedName>
    <definedName name="_7__123Graph_AEFICIENCIA_1" localSheetId="20" hidden="1">#REF!</definedName>
    <definedName name="_7__123Graph_AEFICIENCIA_1" hidden="1">#REF!</definedName>
    <definedName name="_7__123Graph_AGRAFICO_15" localSheetId="9" hidden="1">#REF!</definedName>
    <definedName name="_7__123Graph_AGRAFICO_15" localSheetId="10" hidden="1">#REF!</definedName>
    <definedName name="_7__123Graph_AGRAFICO_15" hidden="1">'[15]REC. SALV.'!$G$3:$G$14</definedName>
    <definedName name="_7__123Graph_AGRAFICO_2" hidden="1">#REF!</definedName>
    <definedName name="_7__123Graph_AGRAFICO_3" localSheetId="18" hidden="1">#REF!</definedName>
    <definedName name="_7__123Graph_AGRAFICO_3" localSheetId="5" hidden="1">#REF!</definedName>
    <definedName name="_7__123Graph_AGRAFICO_3" localSheetId="8" hidden="1">#REF!</definedName>
    <definedName name="_7__123Graph_AGRAFICO_3" localSheetId="9" hidden="1">#REF!</definedName>
    <definedName name="_7__123Graph_AGRAFICO_3" localSheetId="10" hidden="1">#REF!</definedName>
    <definedName name="_7__123Graph_AGRAFICO_3" hidden="1">#REF!</definedName>
    <definedName name="_7__123Graph_AGRANULOMETRIA_1" localSheetId="1" hidden="1">#REF!</definedName>
    <definedName name="_7__123Graph_AGRANULOMETRIA_1" localSheetId="18" hidden="1">#REF!</definedName>
    <definedName name="_7__123Graph_AGRANULOMETRIA_1" localSheetId="4" hidden="1">#REF!</definedName>
    <definedName name="_7__123Graph_AGRANULOMETRIA_1" localSheetId="5" hidden="1">#REF!</definedName>
    <definedName name="_7__123Graph_AGRANULOMETRIA_1" localSheetId="8" hidden="1">#REF!</definedName>
    <definedName name="_7__123Graph_AGRANULOMETRIA_1" localSheetId="9" hidden="1">#REF!</definedName>
    <definedName name="_7__123Graph_AGRANULOMETRIA_1" localSheetId="10" hidden="1">#REF!</definedName>
    <definedName name="_7__123Graph_AGRANULOMETRIA_1" localSheetId="16" hidden="1">#REF!</definedName>
    <definedName name="_7__123Graph_AGRANULOMETRIA_1" localSheetId="20" hidden="1">#REF!</definedName>
    <definedName name="_7__123Graph_AGRANULOMETRIA_1" hidden="1">#REF!</definedName>
    <definedName name="_7__123Graph_B__200__D50" localSheetId="1" hidden="1">#REF!</definedName>
    <definedName name="_7__123Graph_B__200__D50" localSheetId="18" hidden="1">#REF!</definedName>
    <definedName name="_7__123Graph_B__200__D50" localSheetId="4" hidden="1">#REF!</definedName>
    <definedName name="_7__123Graph_B__200__D50" localSheetId="5" hidden="1">#REF!</definedName>
    <definedName name="_7__123Graph_B__200__D50" localSheetId="8" hidden="1">#REF!</definedName>
    <definedName name="_7__123Graph_B__200__D50" localSheetId="9" hidden="1">#REF!</definedName>
    <definedName name="_7__123Graph_B__200__D50" localSheetId="10" hidden="1">#REF!</definedName>
    <definedName name="_7__123Graph_B__200__D50" localSheetId="16" hidden="1">#REF!</definedName>
    <definedName name="_7__123Graph_B__200__D50" localSheetId="20" hidden="1">#REF!</definedName>
    <definedName name="_7__123Graph_B__200__D50" hidden="1">#REF!</definedName>
    <definedName name="_7__123Graph_BEFICIENCIA_1" localSheetId="1" hidden="1">#REF!</definedName>
    <definedName name="_7__123Graph_BEFICIENCIA_1" localSheetId="18" hidden="1">#REF!</definedName>
    <definedName name="_7__123Graph_BEFICIENCIA_1" localSheetId="4" hidden="1">#REF!</definedName>
    <definedName name="_7__123Graph_BEFICIENCIA_1" localSheetId="5" hidden="1">#REF!</definedName>
    <definedName name="_7__123Graph_BEFICIENCIA_1" localSheetId="8" hidden="1">#REF!</definedName>
    <definedName name="_7__123Graph_BEFICIENCIA_1" localSheetId="9" hidden="1">#REF!</definedName>
    <definedName name="_7__123Graph_BEFICIENCIA_1" localSheetId="10" hidden="1">#REF!</definedName>
    <definedName name="_7__123Graph_BEFICIENCIA_1" localSheetId="16" hidden="1">#REF!</definedName>
    <definedName name="_7__123Graph_BEFICIENCIA_1" localSheetId="14" hidden="1">#REF!</definedName>
    <definedName name="_7__123Graph_BEFICIENCIA_1" localSheetId="21" hidden="1">#REF!</definedName>
    <definedName name="_7__123Graph_BEFICIENCIA_1" localSheetId="20" hidden="1">#REF!</definedName>
    <definedName name="_7__123Graph_BEFICIENCIA_1" hidden="1">#REF!</definedName>
    <definedName name="_7__123Graph_CENER_MEP" localSheetId="9" hidden="1">#REF!</definedName>
    <definedName name="_7__123Graph_CENER_MEP" localSheetId="10" hidden="1">#REF!</definedName>
    <definedName name="_7__123Graph_CENER_MEP" hidden="1">[4]Molin2003!$K$212:$K$216</definedName>
    <definedName name="_7__123Graph_XChart_1A" localSheetId="1" hidden="1">'[2]Attach 4-18'!#REF!</definedName>
    <definedName name="_7__123Graph_XChart_1A" localSheetId="18" hidden="1">#REF!</definedName>
    <definedName name="_7__123Graph_XChart_1A" localSheetId="4" hidden="1">'[2]Attach 4-18'!#REF!</definedName>
    <definedName name="_7__123Graph_XChart_1A" localSheetId="5" hidden="1">'[2]Attach 4-18'!#REF!</definedName>
    <definedName name="_7__123Graph_XChart_1A" localSheetId="8" hidden="1">'[2]Attach 4-18'!#REF!</definedName>
    <definedName name="_7__123Graph_XChart_1A" localSheetId="9" hidden="1">#REF!</definedName>
    <definedName name="_7__123Graph_XChart_1A" localSheetId="10" hidden="1">#REF!</definedName>
    <definedName name="_7__123Graph_XChart_1A" localSheetId="16" hidden="1">'[2]Attach 4-18'!#REF!</definedName>
    <definedName name="_7__123Graph_XChart_1A" localSheetId="20" hidden="1">'[2]Attach 4-18'!#REF!</definedName>
    <definedName name="_7__123Graph_XChart_1A" hidden="1">#REF!</definedName>
    <definedName name="_7__123Graph_XGRAFICO_2" localSheetId="1" hidden="1">[18]CONSOCOS99!$C$75:$C$80</definedName>
    <definedName name="_7__123Graph_XGRAFICO_2" localSheetId="4" hidden="1">[18]CONSOCOS99!$C$75:$C$80</definedName>
    <definedName name="_7__123Graph_XGRAFICO_2" localSheetId="5" hidden="1">[18]CONSOCOS99!$C$75:$C$80</definedName>
    <definedName name="_7__123Graph_XGRAFICO_2" localSheetId="8" hidden="1">[18]CONSOCOS99!$C$75:$C$80</definedName>
    <definedName name="_7__123Graph_XGRAFICO_2" localSheetId="9" hidden="1">#REF!</definedName>
    <definedName name="_7__123Graph_XGRAFICO_2" localSheetId="10" hidden="1">#REF!</definedName>
    <definedName name="_7__123Graph_XGRAFICO_2" localSheetId="16" hidden="1">[18]CONSOCOS99!$C$75:$C$80</definedName>
    <definedName name="_7__123Graph_XGRAFICO_2" localSheetId="20" hidden="1">[18]CONSOCOS99!$C$75:$C$80</definedName>
    <definedName name="_7__123Graph_XGRAFICO_2" hidden="1">[25]CONSOCOS99!$C$75:$C$80</definedName>
    <definedName name="_70____123Graph_X__200__BPF" localSheetId="18" hidden="1">#REF!</definedName>
    <definedName name="_70____123Graph_X__200__BPF" localSheetId="5" hidden="1">#REF!</definedName>
    <definedName name="_70____123Graph_X__200__BPF" localSheetId="8" hidden="1">#REF!</definedName>
    <definedName name="_70____123Graph_X__200__BPF" localSheetId="9" hidden="1">#REF!</definedName>
    <definedName name="_70____123Graph_X__200__BPF" localSheetId="10" hidden="1">#REF!</definedName>
    <definedName name="_70____123Graph_X__200__BPF" localSheetId="14" hidden="1">#REF!</definedName>
    <definedName name="_70____123Graph_X__200__BPF" localSheetId="21" hidden="1">#REF!</definedName>
    <definedName name="_70____123Graph_X__200__BPF" hidden="1">#REF!</definedName>
    <definedName name="_70__123Graph_BEFICIENCIA_1" localSheetId="18" hidden="1">#REF!</definedName>
    <definedName name="_70__123Graph_BEFICIENCIA_1" localSheetId="5" hidden="1">#REF!</definedName>
    <definedName name="_70__123Graph_BEFICIENCIA_1" localSheetId="8" hidden="1">#REF!</definedName>
    <definedName name="_70__123Graph_BEFICIENCIA_1" localSheetId="9" hidden="1">#REF!</definedName>
    <definedName name="_70__123Graph_BEFICIENCIA_1" localSheetId="10" hidden="1">#REF!</definedName>
    <definedName name="_70__123Graph_BEFICIENCIA_1" hidden="1">#REF!</definedName>
    <definedName name="_70__123Graph_D__200__D50" hidden="1">#REF!</definedName>
    <definedName name="_70__123Graph_XCHART_1" hidden="1">[12]References!$J$150:$AM$150</definedName>
    <definedName name="_70__123Graph_XGRANULOMETRIA_1" localSheetId="18" hidden="1">#REF!</definedName>
    <definedName name="_70__123Graph_XGRANULOMETRIA_1" localSheetId="5" hidden="1">#REF!</definedName>
    <definedName name="_70__123Graph_XGRANULOMETRIA_1" localSheetId="8" hidden="1">#REF!</definedName>
    <definedName name="_70__123Graph_XGRANULOMETRIA_1" localSheetId="9" hidden="1">#REF!</definedName>
    <definedName name="_70__123Graph_XGRANULOMETRIA_1" localSheetId="10" hidden="1">#REF!</definedName>
    <definedName name="_70__123Graph_XGRANULOMETRIA_1" localSheetId="16" hidden="1">#REF!</definedName>
    <definedName name="_70__123Graph_XGRANULOMETRIA_1" localSheetId="20" hidden="1">#REF!</definedName>
    <definedName name="_70__123Graph_XGRANULOMETRIA_1" hidden="1">#REF!</definedName>
    <definedName name="_71____123Graph_X__200__D50" localSheetId="18" hidden="1">#REF!</definedName>
    <definedName name="_71____123Graph_X__200__D50" localSheetId="5" hidden="1">#REF!</definedName>
    <definedName name="_71____123Graph_X__200__D50" localSheetId="8" hidden="1">#REF!</definedName>
    <definedName name="_71____123Graph_X__200__D50" localSheetId="9" hidden="1">#REF!</definedName>
    <definedName name="_71____123Graph_X__200__D50" localSheetId="10" hidden="1">#REF!</definedName>
    <definedName name="_71____123Graph_X__200__D50" localSheetId="14" hidden="1">#REF!</definedName>
    <definedName name="_71____123Graph_X__200__D50" localSheetId="21" hidden="1">#REF!</definedName>
    <definedName name="_71____123Graph_X__200__D50" hidden="1">#REF!</definedName>
    <definedName name="_71__123Graph_BGRANULOMETRIA_1" localSheetId="18" hidden="1">#REF!</definedName>
    <definedName name="_71__123Graph_BGRANULOMETRIA_1" localSheetId="5" hidden="1">#REF!</definedName>
    <definedName name="_71__123Graph_BGRANULOMETRIA_1" localSheetId="8" hidden="1">#REF!</definedName>
    <definedName name="_71__123Graph_BGRANULOMETRIA_1" localSheetId="9" hidden="1">#REF!</definedName>
    <definedName name="_71__123Graph_BGRANULOMETRIA_1" localSheetId="10" hidden="1">#REF!</definedName>
    <definedName name="_71__123Graph_BGRANULOMETRIA_1" hidden="1">#REF!</definedName>
    <definedName name="_71__123Graph_XCHART_15" hidden="1">#REF!</definedName>
    <definedName name="_71__123Graph_XCHART_2" hidden="1">[12]References!$F$150:$AM$150</definedName>
    <definedName name="_71_0_S" localSheetId="18" hidden="1">'[27]#¡REF'!#REF!</definedName>
    <definedName name="_71_0_S" localSheetId="5" hidden="1">'[27]#¡REF'!#REF!</definedName>
    <definedName name="_71_0_S" localSheetId="8" hidden="1">'[27]#¡REF'!#REF!</definedName>
    <definedName name="_71_0_S" localSheetId="9" hidden="1">#REF!</definedName>
    <definedName name="_71_0_S" localSheetId="10" hidden="1">#REF!</definedName>
    <definedName name="_71_0_S" localSheetId="16" hidden="1">'[27]#¡REF'!#REF!</definedName>
    <definedName name="_71_0_S" localSheetId="20" hidden="1">'[27]#¡REF'!#REF!</definedName>
    <definedName name="_71_0_S" hidden="1">'[27]#¡REF'!#REF!</definedName>
    <definedName name="_72____123Graph_XEFICIENCIA_1" localSheetId="18" hidden="1">#REF!</definedName>
    <definedName name="_72____123Graph_XEFICIENCIA_1" localSheetId="5" hidden="1">#REF!</definedName>
    <definedName name="_72____123Graph_XEFICIENCIA_1" localSheetId="8" hidden="1">#REF!</definedName>
    <definedName name="_72____123Graph_XEFICIENCIA_1" localSheetId="9" hidden="1">#REF!</definedName>
    <definedName name="_72____123Graph_XEFICIENCIA_1" localSheetId="10" hidden="1">#REF!</definedName>
    <definedName name="_72____123Graph_XEFICIENCIA_1" localSheetId="14" hidden="1">#REF!</definedName>
    <definedName name="_72____123Graph_XEFICIENCIA_1" localSheetId="21" hidden="1">#REF!</definedName>
    <definedName name="_72____123Graph_XEFICIENCIA_1" hidden="1">#REF!</definedName>
    <definedName name="_72__123Graph_AGRAFICO_8" hidden="1">#REF!</definedName>
    <definedName name="_72__123Graph_C__200__BPF" localSheetId="18" hidden="1">#REF!</definedName>
    <definedName name="_72__123Graph_C__200__BPF" localSheetId="5" hidden="1">#REF!</definedName>
    <definedName name="_72__123Graph_C__200__BPF" localSheetId="8" hidden="1">#REF!</definedName>
    <definedName name="_72__123Graph_C__200__BPF" localSheetId="9" hidden="1">#REF!</definedName>
    <definedName name="_72__123Graph_C__200__BPF" localSheetId="10" hidden="1">#REF!</definedName>
    <definedName name="_72__123Graph_C__200__BPF" hidden="1">#REF!</definedName>
    <definedName name="_72__123Graph_XCHART_3" hidden="1">[12]References!$C$183:$AS$183</definedName>
    <definedName name="_73____123Graph_XGRANULOMETRIA_1" localSheetId="18" hidden="1">#REF!</definedName>
    <definedName name="_73____123Graph_XGRANULOMETRIA_1" localSheetId="5" hidden="1">#REF!</definedName>
    <definedName name="_73____123Graph_XGRANULOMETRIA_1" localSheetId="8" hidden="1">#REF!</definedName>
    <definedName name="_73____123Graph_XGRANULOMETRIA_1" localSheetId="9" hidden="1">#REF!</definedName>
    <definedName name="_73____123Graph_XGRANULOMETRIA_1" localSheetId="10" hidden="1">#REF!</definedName>
    <definedName name="_73____123Graph_XGRANULOMETRIA_1" localSheetId="21" hidden="1">#REF!</definedName>
    <definedName name="_73____123Graph_XGRANULOMETRIA_1" hidden="1">#REF!</definedName>
    <definedName name="_73__123Graph_AGRAFICO_9" hidden="1">#REF!</definedName>
    <definedName name="_73__123Graph_C__200__D50" localSheetId="18" hidden="1">#REF!</definedName>
    <definedName name="_73__123Graph_C__200__D50" localSheetId="5" hidden="1">#REF!</definedName>
    <definedName name="_73__123Graph_C__200__D50" localSheetId="8" hidden="1">#REF!</definedName>
    <definedName name="_73__123Graph_C__200__D50" localSheetId="9" hidden="1">#REF!</definedName>
    <definedName name="_73__123Graph_C__200__D50" localSheetId="10" hidden="1">#REF!</definedName>
    <definedName name="_73__123Graph_C__200__D50" hidden="1">#REF!</definedName>
    <definedName name="_73__123Graph_XCHART_16" hidden="1">#REF!</definedName>
    <definedName name="_73__123Graph_XCHART_5" hidden="1">[12]References!$F$150:$AC$150</definedName>
    <definedName name="_74___123Graph_A__200__BPF" localSheetId="18" hidden="1">#REF!</definedName>
    <definedName name="_74___123Graph_A__200__BPF" localSheetId="5" hidden="1">#REF!</definedName>
    <definedName name="_74___123Graph_A__200__BPF" localSheetId="8" hidden="1">#REF!</definedName>
    <definedName name="_74___123Graph_A__200__BPF" localSheetId="9" hidden="1">#REF!</definedName>
    <definedName name="_74___123Graph_A__200__BPF" localSheetId="10" hidden="1">#REF!</definedName>
    <definedName name="_74___123Graph_A__200__BPF" localSheetId="21" hidden="1">#REF!</definedName>
    <definedName name="_74___123Graph_A__200__BPF" hidden="1">#REF!</definedName>
    <definedName name="_74__123Graph_BGRAFICO_1" hidden="1">#REF!</definedName>
    <definedName name="_74__123Graph_CGRANULOMETRIA_1" localSheetId="18" hidden="1">#REF!</definedName>
    <definedName name="_74__123Graph_CGRANULOMETRIA_1" localSheetId="5" hidden="1">#REF!</definedName>
    <definedName name="_74__123Graph_CGRANULOMETRIA_1" localSheetId="8" hidden="1">#REF!</definedName>
    <definedName name="_74__123Graph_CGRANULOMETRIA_1" localSheetId="9" hidden="1">#REF!</definedName>
    <definedName name="_74__123Graph_CGRANULOMETRIA_1" localSheetId="10" hidden="1">#REF!</definedName>
    <definedName name="_74__123Graph_CGRANULOMETRIA_1" hidden="1">#REF!</definedName>
    <definedName name="_74__123Graph_XCHART_6" hidden="1">[12]References!$F$165:$Q$165</definedName>
    <definedName name="_75___123Graph_A__200__D50" localSheetId="18" hidden="1">#REF!</definedName>
    <definedName name="_75___123Graph_A__200__D50" localSheetId="5" hidden="1">#REF!</definedName>
    <definedName name="_75___123Graph_A__200__D50" localSheetId="8" hidden="1">#REF!</definedName>
    <definedName name="_75___123Graph_A__200__D50" localSheetId="9" hidden="1">#REF!</definedName>
    <definedName name="_75___123Graph_A__200__D50" localSheetId="10" hidden="1">#REF!</definedName>
    <definedName name="_75___123Graph_A__200__D50" localSheetId="21" hidden="1">#REF!</definedName>
    <definedName name="_75___123Graph_A__200__D50" hidden="1">#REF!</definedName>
    <definedName name="_75__123Graph_BGRAFICO_12" hidden="1">#REF!</definedName>
    <definedName name="_75__123Graph_D__200__BPF" localSheetId="18" hidden="1">#REF!</definedName>
    <definedName name="_75__123Graph_D__200__BPF" localSheetId="5" hidden="1">#REF!</definedName>
    <definedName name="_75__123Graph_D__200__BPF" localSheetId="8" hidden="1">#REF!</definedName>
    <definedName name="_75__123Graph_D__200__BPF" localSheetId="9" hidden="1">#REF!</definedName>
    <definedName name="_75__123Graph_D__200__BPF" localSheetId="10" hidden="1">#REF!</definedName>
    <definedName name="_75__123Graph_D__200__BPF" hidden="1">#REF!</definedName>
    <definedName name="_75__123Graph_E__200__BPF" hidden="1">#REF!</definedName>
    <definedName name="_75__123Graph_XCHART_2" hidden="1">#REF!</definedName>
    <definedName name="_75__123Graph_XCHART_7" hidden="1">[12]References!$J$187:$AM$187</definedName>
    <definedName name="_76___123Graph_AEFICIENCIA_1" localSheetId="18" hidden="1">#REF!</definedName>
    <definedName name="_76___123Graph_AEFICIENCIA_1" localSheetId="5" hidden="1">#REF!</definedName>
    <definedName name="_76___123Graph_AEFICIENCIA_1" localSheetId="8" hidden="1">#REF!</definedName>
    <definedName name="_76___123Graph_AEFICIENCIA_1" localSheetId="9" hidden="1">#REF!</definedName>
    <definedName name="_76___123Graph_AEFICIENCIA_1" localSheetId="10" hidden="1">#REF!</definedName>
    <definedName name="_76___123Graph_AEFICIENCIA_1" localSheetId="21" hidden="1">#REF!</definedName>
    <definedName name="_76___123Graph_AEFICIENCIA_1" hidden="1">#REF!</definedName>
    <definedName name="_76__123Graph_B__200__D50" hidden="1">#REF!</definedName>
    <definedName name="_76__123Graph_BGRAFICO_15" hidden="1">#REF!</definedName>
    <definedName name="_76__123Graph_D__200__D50" localSheetId="18" hidden="1">#REF!</definedName>
    <definedName name="_76__123Graph_D__200__D50" localSheetId="5" hidden="1">#REF!</definedName>
    <definedName name="_76__123Graph_D__200__D50" localSheetId="8" hidden="1">#REF!</definedName>
    <definedName name="_76__123Graph_D__200__D50" localSheetId="9" hidden="1">#REF!</definedName>
    <definedName name="_76__123Graph_D__200__D50" localSheetId="10" hidden="1">#REF!</definedName>
    <definedName name="_76__123Graph_D__200__D50" hidden="1">#REF!</definedName>
    <definedName name="_76__123Graph_XChart_2G" hidden="1">#REF!</definedName>
    <definedName name="_76__123Graph_XCHART_8" hidden="1">[12]References!$C$183:$AS$183</definedName>
    <definedName name="_77___123Graph_AGRANULOMETRIA_1" localSheetId="18" hidden="1">#REF!</definedName>
    <definedName name="_77___123Graph_AGRANULOMETRIA_1" localSheetId="5" hidden="1">#REF!</definedName>
    <definedName name="_77___123Graph_AGRANULOMETRIA_1" localSheetId="8" hidden="1">#REF!</definedName>
    <definedName name="_77___123Graph_AGRANULOMETRIA_1" localSheetId="9" hidden="1">#REF!</definedName>
    <definedName name="_77___123Graph_AGRANULOMETRIA_1" localSheetId="10" hidden="1">#REF!</definedName>
    <definedName name="_77___123Graph_AGRANULOMETRIA_1" localSheetId="21" hidden="1">#REF!</definedName>
    <definedName name="_77___123Graph_AGRANULOMETRIA_1" hidden="1">#REF!</definedName>
    <definedName name="_77__123Graph_BGRAFICO_17" hidden="1">#REF!</definedName>
    <definedName name="_77__123Graph_E__200__BPF" localSheetId="18" hidden="1">#REF!</definedName>
    <definedName name="_77__123Graph_E__200__BPF" localSheetId="5" hidden="1">#REF!</definedName>
    <definedName name="_77__123Graph_E__200__BPF" localSheetId="8" hidden="1">#REF!</definedName>
    <definedName name="_77__123Graph_E__200__BPF" localSheetId="9" hidden="1">#REF!</definedName>
    <definedName name="_77__123Graph_E__200__BPF" localSheetId="10" hidden="1">#REF!</definedName>
    <definedName name="_77__123Graph_E__200__BPF" hidden="1">#REF!</definedName>
    <definedName name="_77__123Graph_FChart_1A" localSheetId="18" hidden="1">'[19]Attach 4-18'!#REF!</definedName>
    <definedName name="_77__123Graph_FChart_1A" localSheetId="5" hidden="1">'[19]Attach 4-18'!#REF!</definedName>
    <definedName name="_77__123Graph_FChart_1A" localSheetId="8" hidden="1">'[19]Attach 4-18'!#REF!</definedName>
    <definedName name="_77__123Graph_FChart_1A" localSheetId="9" hidden="1">#REF!</definedName>
    <definedName name="_77__123Graph_FChart_1A" localSheetId="10" hidden="1">#REF!</definedName>
    <definedName name="_77__123Graph_FChart_1A" localSheetId="16" hidden="1">'[19]Attach 4-18'!#REF!</definedName>
    <definedName name="_77__123Graph_FChart_1A" localSheetId="20" hidden="1">'[19]Attach 4-18'!#REF!</definedName>
    <definedName name="_77__123Graph_FChart_1A" hidden="1">'[19]Attach 4-18'!#REF!</definedName>
    <definedName name="_78___123Graph_AMES_EP" localSheetId="18" hidden="1">[17]CARATULA!#REF!</definedName>
    <definedName name="_78___123Graph_AMES_EP" localSheetId="5" hidden="1">[17]CARATULA!#REF!</definedName>
    <definedName name="_78___123Graph_AMES_EP" localSheetId="8" hidden="1">[17]CARATULA!#REF!</definedName>
    <definedName name="_78___123Graph_AMES_EP" localSheetId="9" hidden="1">#REF!</definedName>
    <definedName name="_78___123Graph_AMES_EP" localSheetId="10" hidden="1">#REF!</definedName>
    <definedName name="_78___123Graph_AMES_EP" localSheetId="21" hidden="1">[17]CARATULA!#REF!</definedName>
    <definedName name="_78___123Graph_AMES_EP" hidden="1">[17]CARATULA!#REF!</definedName>
    <definedName name="_78__123Graph_E__200__D50" localSheetId="18" hidden="1">#REF!</definedName>
    <definedName name="_78__123Graph_E__200__D50" localSheetId="5" hidden="1">#REF!</definedName>
    <definedName name="_78__123Graph_E__200__D50" localSheetId="8" hidden="1">#REF!</definedName>
    <definedName name="_78__123Graph_E__200__D50" localSheetId="9" hidden="1">#REF!</definedName>
    <definedName name="_78__123Graph_E__200__D50" localSheetId="10" hidden="1">#REF!</definedName>
    <definedName name="_78__123Graph_E__200__D50" hidden="1">#REF!</definedName>
    <definedName name="_78__123Graph_X__200__BPF" localSheetId="18" hidden="1">#REF!</definedName>
    <definedName name="_78__123Graph_X__200__BPF" localSheetId="5" hidden="1">#REF!</definedName>
    <definedName name="_78__123Graph_X__200__BPF" localSheetId="8" hidden="1">#REF!</definedName>
    <definedName name="_78__123Graph_X__200__BPF" localSheetId="9" hidden="1">#REF!</definedName>
    <definedName name="_78__123Graph_X__200__BPF" localSheetId="10" hidden="1">#REF!</definedName>
    <definedName name="_78__123Graph_X__200__BPF" localSheetId="16" hidden="1">#REF!</definedName>
    <definedName name="_78__123Graph_X__200__BPF" localSheetId="20" hidden="1">#REF!</definedName>
    <definedName name="_78__123Graph_X__200__BPF" hidden="1">#REF!</definedName>
    <definedName name="_78__123Graph_XCHART_3" hidden="1">#REF!</definedName>
    <definedName name="_79___123Graph_ANET_ACUM" localSheetId="18" hidden="1">[17]CARATULA!#REF!</definedName>
    <definedName name="_79___123Graph_ANET_ACUM" localSheetId="5" hidden="1">[17]CARATULA!#REF!</definedName>
    <definedName name="_79___123Graph_ANET_ACUM" localSheetId="8" hidden="1">[17]CARATULA!#REF!</definedName>
    <definedName name="_79___123Graph_ANET_ACUM" localSheetId="9" hidden="1">#REF!</definedName>
    <definedName name="_79___123Graph_ANET_ACUM" localSheetId="10" hidden="1">#REF!</definedName>
    <definedName name="_79___123Graph_ANET_ACUM" localSheetId="21" hidden="1">[17]CARATULA!#REF!</definedName>
    <definedName name="_79___123Graph_ANET_ACUM" hidden="1">[17]CARATULA!#REF!</definedName>
    <definedName name="_79__123Graph_F__200__BPF" localSheetId="18" hidden="1">#REF!</definedName>
    <definedName name="_79__123Graph_F__200__BPF" localSheetId="5" hidden="1">#REF!</definedName>
    <definedName name="_79__123Graph_F__200__BPF" localSheetId="8" hidden="1">#REF!</definedName>
    <definedName name="_79__123Graph_F__200__BPF" localSheetId="9" hidden="1">#REF!</definedName>
    <definedName name="_79__123Graph_F__200__BPF" localSheetId="10" hidden="1">#REF!</definedName>
    <definedName name="_79__123Graph_F__200__BPF" hidden="1">#REF!</definedName>
    <definedName name="_79__123Graph_X__200__D50" localSheetId="18" hidden="1">#REF!</definedName>
    <definedName name="_79__123Graph_X__200__D50" localSheetId="5" hidden="1">#REF!</definedName>
    <definedName name="_79__123Graph_X__200__D50" localSheetId="8" hidden="1">#REF!</definedName>
    <definedName name="_79__123Graph_X__200__D50" localSheetId="9" hidden="1">#REF!</definedName>
    <definedName name="_79__123Graph_X__200__D50" localSheetId="10" hidden="1">#REF!</definedName>
    <definedName name="_79__123Graph_X__200__D50" localSheetId="16" hidden="1">#REF!</definedName>
    <definedName name="_79__123Graph_X__200__D50" localSheetId="20" hidden="1">#REF!</definedName>
    <definedName name="_79__123Graph_X__200__D50" hidden="1">#REF!</definedName>
    <definedName name="_7ING_B2">#N/A</definedName>
    <definedName name="_8______123Graph_B__200__D50" localSheetId="18" hidden="1">#REF!</definedName>
    <definedName name="_8______123Graph_B__200__D50" localSheetId="5" hidden="1">#REF!</definedName>
    <definedName name="_8______123Graph_B__200__D50" localSheetId="8" hidden="1">#REF!</definedName>
    <definedName name="_8______123Graph_B__200__D50" localSheetId="9" hidden="1">#REF!</definedName>
    <definedName name="_8______123Graph_B__200__D50" localSheetId="10" hidden="1">#REF!</definedName>
    <definedName name="_8______123Graph_B__200__D50" localSheetId="14" hidden="1">#REF!</definedName>
    <definedName name="_8______123Graph_B__200__D50" localSheetId="21" hidden="1">#REF!</definedName>
    <definedName name="_8______123Graph_B__200__D50" hidden="1">#REF!</definedName>
    <definedName name="_8_____123Graph_BGRANULOMETRIA_1" localSheetId="18" hidden="1">#REF!</definedName>
    <definedName name="_8_____123Graph_BGRANULOMETRIA_1" localSheetId="5" hidden="1">#REF!</definedName>
    <definedName name="_8_____123Graph_BGRANULOMETRIA_1" localSheetId="8" hidden="1">#REF!</definedName>
    <definedName name="_8_____123Graph_BGRANULOMETRIA_1" localSheetId="9" hidden="1">#REF!</definedName>
    <definedName name="_8_____123Graph_BGRANULOMETRIA_1" localSheetId="10" hidden="1">#REF!</definedName>
    <definedName name="_8_____123Graph_BGRANULOMETRIA_1" hidden="1">#REF!</definedName>
    <definedName name="_8____123Graph_BGRANULOMETRIA_1" localSheetId="1" hidden="1">#REF!</definedName>
    <definedName name="_8____123Graph_BGRANULOMETRIA_1" localSheetId="18" hidden="1">#REF!</definedName>
    <definedName name="_8____123Graph_BGRANULOMETRIA_1" localSheetId="4" hidden="1">#REF!</definedName>
    <definedName name="_8____123Graph_BGRANULOMETRIA_1" localSheetId="5" hidden="1">#REF!</definedName>
    <definedName name="_8____123Graph_BGRANULOMETRIA_1" localSheetId="8" hidden="1">#REF!</definedName>
    <definedName name="_8____123Graph_BGRANULOMETRIA_1" localSheetId="9" hidden="1">#REF!</definedName>
    <definedName name="_8____123Graph_BGRANULOMETRIA_1" localSheetId="10" hidden="1">#REF!</definedName>
    <definedName name="_8____123Graph_BGRANULOMETRIA_1" localSheetId="16" hidden="1">#REF!</definedName>
    <definedName name="_8____123Graph_BGRANULOMETRIA_1" localSheetId="14" hidden="1">#REF!</definedName>
    <definedName name="_8____123Graph_BGRANULOMETRIA_1" localSheetId="21" hidden="1">#REF!</definedName>
    <definedName name="_8____123Graph_BGRANULOMETRIA_1" localSheetId="20" hidden="1">#REF!</definedName>
    <definedName name="_8____123Graph_BGRANULOMETRIA_1" hidden="1">#REF!</definedName>
    <definedName name="_8___123Graph_B__200__BPF" hidden="1">#REF!</definedName>
    <definedName name="_8___123Graph_BGRANULOMETRIA_1" localSheetId="18" hidden="1">#REF!</definedName>
    <definedName name="_8___123Graph_BGRANULOMETRIA_1" localSheetId="5" hidden="1">#REF!</definedName>
    <definedName name="_8___123Graph_BGRANULOMETRIA_1" localSheetId="8" hidden="1">#REF!</definedName>
    <definedName name="_8___123Graph_BGRANULOMETRIA_1" localSheetId="9" hidden="1">#REF!</definedName>
    <definedName name="_8___123Graph_BGRANULOMETRIA_1" localSheetId="10" hidden="1">#REF!</definedName>
    <definedName name="_8___123Graph_BGRANULOMETRIA_1" localSheetId="16" hidden="1">#REF!</definedName>
    <definedName name="_8___123Graph_BGRANULOMETRIA_1" localSheetId="20" hidden="1">#REF!</definedName>
    <definedName name="_8___123Graph_BGRANULOMETRIA_1" hidden="1">#REF!</definedName>
    <definedName name="_8__123Graph_ACHART_11" hidden="1">#REF!</definedName>
    <definedName name="_8__123Graph_ACHART_14" hidden="1">#REF!</definedName>
    <definedName name="_8__123Graph_AGRAFICO_1" localSheetId="9" hidden="1">#REF!</definedName>
    <definedName name="_8__123Graph_AGRAFICO_1" localSheetId="10" hidden="1">#REF!</definedName>
    <definedName name="_8__123Graph_AGRAFICO_1" hidden="1">'[21]PRUEB. FLOT.'!$J$58:$J$62</definedName>
    <definedName name="_8__123Graph_AGRAFICO_15" hidden="1">#REF!</definedName>
    <definedName name="_8__123Graph_AGRAFICO_16" hidden="1">#REF!</definedName>
    <definedName name="_8__123Graph_AGRAFICO_3" hidden="1">#REF!</definedName>
    <definedName name="_8__123Graph_AGRANULOMETRIA_1" localSheetId="1" hidden="1">#REF!</definedName>
    <definedName name="_8__123Graph_AGRANULOMETRIA_1" localSheetId="18" hidden="1">#REF!</definedName>
    <definedName name="_8__123Graph_AGRANULOMETRIA_1" localSheetId="4" hidden="1">#REF!</definedName>
    <definedName name="_8__123Graph_AGRANULOMETRIA_1" localSheetId="5" hidden="1">#REF!</definedName>
    <definedName name="_8__123Graph_AGRANULOMETRIA_1" localSheetId="8" hidden="1">#REF!</definedName>
    <definedName name="_8__123Graph_AGRANULOMETRIA_1" localSheetId="9" hidden="1">#REF!</definedName>
    <definedName name="_8__123Graph_AGRANULOMETRIA_1" localSheetId="10" hidden="1">#REF!</definedName>
    <definedName name="_8__123Graph_AGRANULOMETRIA_1" localSheetId="16" hidden="1">#REF!</definedName>
    <definedName name="_8__123Graph_AGRANULOMETRIA_1" localSheetId="20" hidden="1">#REF!</definedName>
    <definedName name="_8__123Graph_AGRANULOMETRIA_1" hidden="1">#REF!</definedName>
    <definedName name="_8__123Graph_B__200__BPF" localSheetId="1" hidden="1">#REF!</definedName>
    <definedName name="_8__123Graph_B__200__BPF" localSheetId="18" hidden="1">#REF!</definedName>
    <definedName name="_8__123Graph_B__200__BPF" localSheetId="4" hidden="1">#REF!</definedName>
    <definedName name="_8__123Graph_B__200__BPF" localSheetId="5" hidden="1">#REF!</definedName>
    <definedName name="_8__123Graph_B__200__BPF" localSheetId="8" hidden="1">#REF!</definedName>
    <definedName name="_8__123Graph_B__200__BPF" localSheetId="9" hidden="1">#REF!</definedName>
    <definedName name="_8__123Graph_B__200__BPF" localSheetId="10" hidden="1">#REF!</definedName>
    <definedName name="_8__123Graph_B__200__BPF" localSheetId="16" hidden="1">#REF!</definedName>
    <definedName name="_8__123Graph_B__200__BPF" localSheetId="20" hidden="1">#REF!</definedName>
    <definedName name="_8__123Graph_B__200__BPF" hidden="1">#REF!</definedName>
    <definedName name="_8__123Graph_BChart_1A" localSheetId="1" hidden="1">'[20]Attach 4-18'!#REF!</definedName>
    <definedName name="_8__123Graph_BChart_1A" localSheetId="18" hidden="1">#REF!</definedName>
    <definedName name="_8__123Graph_BChart_1A" localSheetId="4" hidden="1">'[20]Attach 4-18'!#REF!</definedName>
    <definedName name="_8__123Graph_BChart_1A" localSheetId="5" hidden="1">'[20]Attach 4-18'!#REF!</definedName>
    <definedName name="_8__123Graph_BChart_1A" localSheetId="8" hidden="1">'[20]Attach 4-18'!#REF!</definedName>
    <definedName name="_8__123Graph_BChart_1A" localSheetId="9" hidden="1">#REF!</definedName>
    <definedName name="_8__123Graph_BChart_1A" localSheetId="10" hidden="1">#REF!</definedName>
    <definedName name="_8__123Graph_BChart_1A" localSheetId="16" hidden="1">'[20]Attach 4-18'!#REF!</definedName>
    <definedName name="_8__123Graph_BChart_1A" localSheetId="20" hidden="1">'[20]Attach 4-18'!#REF!</definedName>
    <definedName name="_8__123Graph_BChart_1A" hidden="1">#REF!</definedName>
    <definedName name="_8__123Graph_BGRAFICO_2" localSheetId="18" hidden="1">#REF!</definedName>
    <definedName name="_8__123Graph_BGRAFICO_2" localSheetId="5" hidden="1">#REF!</definedName>
    <definedName name="_8__123Graph_BGRAFICO_2" localSheetId="8" hidden="1">#REF!</definedName>
    <definedName name="_8__123Graph_BGRAFICO_2" localSheetId="9" hidden="1">#REF!</definedName>
    <definedName name="_8__123Graph_BGRAFICO_2" localSheetId="10" hidden="1">#REF!</definedName>
    <definedName name="_8__123Graph_BGRAFICO_2" localSheetId="16" hidden="1">#REF!</definedName>
    <definedName name="_8__123Graph_BGRAFICO_2" localSheetId="20" hidden="1">#REF!</definedName>
    <definedName name="_8__123Graph_BGRAFICO_2" hidden="1">#REF!</definedName>
    <definedName name="_8__123Graph_BGRANULOMETRIA_1" localSheetId="1" hidden="1">#REF!</definedName>
    <definedName name="_8__123Graph_BGRANULOMETRIA_1" localSheetId="18" hidden="1">#REF!</definedName>
    <definedName name="_8__123Graph_BGRANULOMETRIA_1" localSheetId="4" hidden="1">#REF!</definedName>
    <definedName name="_8__123Graph_BGRANULOMETRIA_1" localSheetId="5" hidden="1">#REF!</definedName>
    <definedName name="_8__123Graph_BGRANULOMETRIA_1" localSheetId="8" hidden="1">#REF!</definedName>
    <definedName name="_8__123Graph_BGRANULOMETRIA_1" localSheetId="9" hidden="1">#REF!</definedName>
    <definedName name="_8__123Graph_BGRANULOMETRIA_1" localSheetId="10" hidden="1">#REF!</definedName>
    <definedName name="_8__123Graph_BGRANULOMETRIA_1" localSheetId="16" hidden="1">#REF!</definedName>
    <definedName name="_8__123Graph_BGRANULOMETRIA_1" localSheetId="14" hidden="1">#REF!</definedName>
    <definedName name="_8__123Graph_BGRANULOMETRIA_1" localSheetId="21" hidden="1">#REF!</definedName>
    <definedName name="_8__123Graph_BGRANULOMETRIA_1" localSheetId="20" hidden="1">#REF!</definedName>
    <definedName name="_8__123Graph_BGRANULOMETRIA_1" hidden="1">#REF!</definedName>
    <definedName name="_8__123Graph_CGRAFICO_2" localSheetId="18" hidden="1">'[13]GRAFICO A'!#REF!</definedName>
    <definedName name="_8__123Graph_CGRAFICO_2" localSheetId="5" hidden="1">'[13]GRAFICO A'!#REF!</definedName>
    <definedName name="_8__123Graph_CGRAFICO_2" localSheetId="8" hidden="1">'[13]GRAFICO A'!#REF!</definedName>
    <definedName name="_8__123Graph_CGRAFICO_2" localSheetId="9" hidden="1">#REF!</definedName>
    <definedName name="_8__123Graph_CGRAFICO_2" localSheetId="10" hidden="1">#REF!</definedName>
    <definedName name="_8__123Graph_CGRAFICO_2" localSheetId="16" hidden="1">'[13]GRAFICO A'!#REF!</definedName>
    <definedName name="_8__123Graph_CGRAFICO_2" localSheetId="20" hidden="1">'[13]GRAFICO A'!#REF!</definedName>
    <definedName name="_8__123Graph_CGRAFICO_2" hidden="1">'[13]GRAFICO A'!#REF!</definedName>
    <definedName name="_8__123Graph_DChart_1A" localSheetId="18" hidden="1">'[16]Attach 4-18'!#REF!</definedName>
    <definedName name="_8__123Graph_DChart_1A" localSheetId="5" hidden="1">'[16]Attach 4-18'!#REF!</definedName>
    <definedName name="_8__123Graph_DChart_1A" localSheetId="8" hidden="1">'[16]Attach 4-18'!#REF!</definedName>
    <definedName name="_8__123Graph_DChart_1A" localSheetId="9" hidden="1">#REF!</definedName>
    <definedName name="_8__123Graph_DChart_1A" localSheetId="10" hidden="1">#REF!</definedName>
    <definedName name="_8__123Graph_DChart_1A" localSheetId="16" hidden="1">'[16]Attach 4-18'!#REF!</definedName>
    <definedName name="_8__123Graph_DChart_1A" localSheetId="20" hidden="1">'[16]Attach 4-18'!#REF!</definedName>
    <definedName name="_8__123Graph_DChart_1A" hidden="1">'[16]Attach 4-18'!#REF!</definedName>
    <definedName name="_8__123Graph_DENER_ARM" localSheetId="9" hidden="1">#REF!</definedName>
    <definedName name="_8__123Graph_DENER_ARM" localSheetId="10" hidden="1">#REF!</definedName>
    <definedName name="_8__123Graph_DENER_ARM" hidden="1">[4]Molin2003!$K$112:$K$116</definedName>
    <definedName name="_8__123Graph_XGRAFICO_3" localSheetId="1" hidden="1">[18]CONSOCOS99!$C$85:$C$91</definedName>
    <definedName name="_8__123Graph_XGRAFICO_3" localSheetId="4" hidden="1">[18]CONSOCOS99!$C$85:$C$91</definedName>
    <definedName name="_8__123Graph_XGRAFICO_3" localSheetId="5" hidden="1">[18]CONSOCOS99!$C$85:$C$91</definedName>
    <definedName name="_8__123Graph_XGRAFICO_3" localSheetId="8" hidden="1">[18]CONSOCOS99!$C$85:$C$91</definedName>
    <definedName name="_8__123Graph_XGRAFICO_3" localSheetId="9" hidden="1">#REF!</definedName>
    <definedName name="_8__123Graph_XGRAFICO_3" localSheetId="10" hidden="1">#REF!</definedName>
    <definedName name="_8__123Graph_XGRAFICO_3" localSheetId="16" hidden="1">[18]CONSOCOS99!$C$85:$C$91</definedName>
    <definedName name="_8__123Graph_XGRAFICO_3" localSheetId="20" hidden="1">[18]CONSOCOS99!$C$85:$C$91</definedName>
    <definedName name="_8__123Graph_XGRAFICO_3" hidden="1">[25]CONSOCOS99!$C$85:$C$91</definedName>
    <definedName name="_80___123Graph_B__200__BPF" localSheetId="18" hidden="1">#REF!</definedName>
    <definedName name="_80___123Graph_B__200__BPF" localSheetId="5" hidden="1">#REF!</definedName>
    <definedName name="_80___123Graph_B__200__BPF" localSheetId="8" hidden="1">#REF!</definedName>
    <definedName name="_80___123Graph_B__200__BPF" localSheetId="9" hidden="1">#REF!</definedName>
    <definedName name="_80___123Graph_B__200__BPF" localSheetId="10" hidden="1">#REF!</definedName>
    <definedName name="_80___123Graph_B__200__BPF" localSheetId="14" hidden="1">#REF!</definedName>
    <definedName name="_80___123Graph_B__200__BPF" localSheetId="21" hidden="1">#REF!</definedName>
    <definedName name="_80___123Graph_B__200__BPF" hidden="1">#REF!</definedName>
    <definedName name="_80__123Graph_E__200__D50" hidden="1">#REF!</definedName>
    <definedName name="_80__123Graph_F__200__D50" localSheetId="18" hidden="1">#REF!</definedName>
    <definedName name="_80__123Graph_F__200__D50" localSheetId="5" hidden="1">#REF!</definedName>
    <definedName name="_80__123Graph_F__200__D50" localSheetId="8" hidden="1">#REF!</definedName>
    <definedName name="_80__123Graph_F__200__D50" localSheetId="9" hidden="1">#REF!</definedName>
    <definedName name="_80__123Graph_F__200__D50" localSheetId="10" hidden="1">#REF!</definedName>
    <definedName name="_80__123Graph_F__200__D50" hidden="1">#REF!</definedName>
    <definedName name="_80__123Graph_XCHART_4" hidden="1">#REF!</definedName>
    <definedName name="_81___123Graph_B__200__D50" localSheetId="18" hidden="1">#REF!</definedName>
    <definedName name="_81___123Graph_B__200__D50" localSheetId="5" hidden="1">#REF!</definedName>
    <definedName name="_81___123Graph_B__200__D50" localSheetId="8" hidden="1">#REF!</definedName>
    <definedName name="_81___123Graph_B__200__D50" localSheetId="9" hidden="1">#REF!</definedName>
    <definedName name="_81___123Graph_B__200__D50" localSheetId="10" hidden="1">#REF!</definedName>
    <definedName name="_81___123Graph_B__200__D50" localSheetId="14" hidden="1">#REF!</definedName>
    <definedName name="_81___123Graph_B__200__D50" localSheetId="21" hidden="1">#REF!</definedName>
    <definedName name="_81___123Graph_B__200__D50" hidden="1">#REF!</definedName>
    <definedName name="_81__123Graph_X__200__BPF" localSheetId="18" hidden="1">#REF!</definedName>
    <definedName name="_81__123Graph_X__200__BPF" localSheetId="5" hidden="1">#REF!</definedName>
    <definedName name="_81__123Graph_X__200__BPF" localSheetId="8" hidden="1">#REF!</definedName>
    <definedName name="_81__123Graph_X__200__BPF" localSheetId="9" hidden="1">#REF!</definedName>
    <definedName name="_81__123Graph_X__200__BPF" localSheetId="10" hidden="1">#REF!</definedName>
    <definedName name="_81__123Graph_X__200__BPF" hidden="1">#REF!</definedName>
    <definedName name="_82___123Graph_BEFICIENCIA_1" localSheetId="18" hidden="1">#REF!</definedName>
    <definedName name="_82___123Graph_BEFICIENCIA_1" localSheetId="5" hidden="1">#REF!</definedName>
    <definedName name="_82___123Graph_BEFICIENCIA_1" localSheetId="8" hidden="1">#REF!</definedName>
    <definedName name="_82___123Graph_BEFICIENCIA_1" localSheetId="9" hidden="1">#REF!</definedName>
    <definedName name="_82___123Graph_BEFICIENCIA_1" localSheetId="10" hidden="1">#REF!</definedName>
    <definedName name="_82___123Graph_BEFICIENCIA_1" localSheetId="14" hidden="1">#REF!</definedName>
    <definedName name="_82___123Graph_BEFICIENCIA_1" localSheetId="21" hidden="1">#REF!</definedName>
    <definedName name="_82___123Graph_BEFICIENCIA_1" hidden="1">#REF!</definedName>
    <definedName name="_82__123Graph_X__200__D50" localSheetId="18" hidden="1">#REF!</definedName>
    <definedName name="_82__123Graph_X__200__D50" localSheetId="5" hidden="1">#REF!</definedName>
    <definedName name="_82__123Graph_X__200__D50" localSheetId="8" hidden="1">#REF!</definedName>
    <definedName name="_82__123Graph_X__200__D50" localSheetId="9" hidden="1">#REF!</definedName>
    <definedName name="_82__123Graph_X__200__D50" localSheetId="10" hidden="1">#REF!</definedName>
    <definedName name="_82__123Graph_X__200__D50" hidden="1">#REF!</definedName>
    <definedName name="_82__123Graph_XCHART_5" hidden="1">#REF!</definedName>
    <definedName name="_83___123Graph_BGRANULOMETRIA_1" localSheetId="18" hidden="1">#REF!</definedName>
    <definedName name="_83___123Graph_BGRANULOMETRIA_1" localSheetId="5" hidden="1">#REF!</definedName>
    <definedName name="_83___123Graph_BGRANULOMETRIA_1" localSheetId="8" hidden="1">#REF!</definedName>
    <definedName name="_83___123Graph_BGRANULOMETRIA_1" localSheetId="9" hidden="1">#REF!</definedName>
    <definedName name="_83___123Graph_BGRANULOMETRIA_1" localSheetId="10" hidden="1">#REF!</definedName>
    <definedName name="_83___123Graph_BGRANULOMETRIA_1" localSheetId="21" hidden="1">#REF!</definedName>
    <definedName name="_83___123Graph_BGRANULOMETRIA_1" hidden="1">#REF!</definedName>
    <definedName name="_83__123Graph_BEFICIENCIA_1" hidden="1">#REF!</definedName>
    <definedName name="_83__123Graph_BGRAFICO_2" hidden="1">#REF!</definedName>
    <definedName name="_83__123Graph_XEFICIENCIA_1" localSheetId="18" hidden="1">#REF!</definedName>
    <definedName name="_83__123Graph_XEFICIENCIA_1" localSheetId="5" hidden="1">#REF!</definedName>
    <definedName name="_83__123Graph_XEFICIENCIA_1" localSheetId="8" hidden="1">#REF!</definedName>
    <definedName name="_83__123Graph_XEFICIENCIA_1" localSheetId="9" hidden="1">#REF!</definedName>
    <definedName name="_83__123Graph_XEFICIENCIA_1" localSheetId="10" hidden="1">#REF!</definedName>
    <definedName name="_83__123Graph_XEFICIENCIA_1" hidden="1">#REF!</definedName>
    <definedName name="_84___123Graph_BNET_ACUM" localSheetId="18" hidden="1">[17]CARATULA!#REF!</definedName>
    <definedName name="_84___123Graph_BNET_ACUM" localSheetId="5" hidden="1">[17]CARATULA!#REF!</definedName>
    <definedName name="_84___123Graph_BNET_ACUM" localSheetId="8" hidden="1">[17]CARATULA!#REF!</definedName>
    <definedName name="_84___123Graph_BNET_ACUM" localSheetId="9" hidden="1">#REF!</definedName>
    <definedName name="_84___123Graph_BNET_ACUM" localSheetId="10" hidden="1">#REF!</definedName>
    <definedName name="_84___123Graph_BNET_ACUM" localSheetId="21" hidden="1">[17]CARATULA!#REF!</definedName>
    <definedName name="_84___123Graph_BNET_ACUM" hidden="1">[17]CARATULA!#REF!</definedName>
    <definedName name="_84__123Graph_BGRAFICO_21" hidden="1">#REF!</definedName>
    <definedName name="_84__123Graph_XCHART_6" hidden="1">#REF!</definedName>
    <definedName name="_84__123Graph_XGRANULOMETRIA_1" localSheetId="18" hidden="1">#REF!</definedName>
    <definedName name="_84__123Graph_XGRANULOMETRIA_1" localSheetId="5" hidden="1">#REF!</definedName>
    <definedName name="_84__123Graph_XGRANULOMETRIA_1" localSheetId="8" hidden="1">#REF!</definedName>
    <definedName name="_84__123Graph_XGRANULOMETRIA_1" localSheetId="9" hidden="1">#REF!</definedName>
    <definedName name="_84__123Graph_XGRANULOMETRIA_1" localSheetId="10" hidden="1">#REF!</definedName>
    <definedName name="_84__123Graph_XGRANULOMETRIA_1" hidden="1">#REF!</definedName>
    <definedName name="_85___123Graph_C__200__BPF" localSheetId="18" hidden="1">#REF!</definedName>
    <definedName name="_85___123Graph_C__200__BPF" localSheetId="5" hidden="1">#REF!</definedName>
    <definedName name="_85___123Graph_C__200__BPF" localSheetId="8" hidden="1">#REF!</definedName>
    <definedName name="_85___123Graph_C__200__BPF" localSheetId="9" hidden="1">#REF!</definedName>
    <definedName name="_85___123Graph_C__200__BPF" localSheetId="10" hidden="1">#REF!</definedName>
    <definedName name="_85___123Graph_C__200__BPF" localSheetId="14" hidden="1">#REF!</definedName>
    <definedName name="_85___123Graph_C__200__BPF" localSheetId="21" hidden="1">#REF!</definedName>
    <definedName name="_85___123Graph_C__200__BPF" hidden="1">#REF!</definedName>
    <definedName name="_85__123Graph_BGRAFICO_25" hidden="1">#REF!</definedName>
    <definedName name="_85__123Graph_F__200__BPF" hidden="1">#REF!</definedName>
    <definedName name="_86___123Graph_C__200__D50" localSheetId="18" hidden="1">#REF!</definedName>
    <definedName name="_86___123Graph_C__200__D50" localSheetId="5" hidden="1">#REF!</definedName>
    <definedName name="_86___123Graph_C__200__D50" localSheetId="8" hidden="1">#REF!</definedName>
    <definedName name="_86___123Graph_C__200__D50" localSheetId="9" hidden="1">#REF!</definedName>
    <definedName name="_86___123Graph_C__200__D50" localSheetId="10" hidden="1">#REF!</definedName>
    <definedName name="_86___123Graph_C__200__D50" localSheetId="14" hidden="1">#REF!</definedName>
    <definedName name="_86___123Graph_C__200__D50" localSheetId="21" hidden="1">#REF!</definedName>
    <definedName name="_86___123Graph_C__200__D50" hidden="1">#REF!</definedName>
    <definedName name="_86__123Graph_BGRAFICO_2" hidden="1">#REF!</definedName>
    <definedName name="_86__123Graph_XCHART_7" hidden="1">#REF!</definedName>
    <definedName name="_87___123Graph_CGRANULOMETRIA_1" localSheetId="18" hidden="1">#REF!</definedName>
    <definedName name="_87___123Graph_CGRANULOMETRIA_1" localSheetId="5" hidden="1">#REF!</definedName>
    <definedName name="_87___123Graph_CGRANULOMETRIA_1" localSheetId="8" hidden="1">#REF!</definedName>
    <definedName name="_87___123Graph_CGRANULOMETRIA_1" localSheetId="9" hidden="1">#REF!</definedName>
    <definedName name="_87___123Graph_CGRANULOMETRIA_1" localSheetId="10" hidden="1">#REF!</definedName>
    <definedName name="_87___123Graph_CGRANULOMETRIA_1" localSheetId="14" hidden="1">#REF!</definedName>
    <definedName name="_87___123Graph_CGRANULOMETRIA_1" localSheetId="21" hidden="1">#REF!</definedName>
    <definedName name="_87___123Graph_CGRANULOMETRIA_1" hidden="1">#REF!</definedName>
    <definedName name="_88___123Graph_D__200__BPF" localSheetId="18" hidden="1">#REF!</definedName>
    <definedName name="_88___123Graph_D__200__BPF" localSheetId="5" hidden="1">#REF!</definedName>
    <definedName name="_88___123Graph_D__200__BPF" localSheetId="8" hidden="1">#REF!</definedName>
    <definedName name="_88___123Graph_D__200__BPF" localSheetId="9" hidden="1">#REF!</definedName>
    <definedName name="_88___123Graph_D__200__BPF" localSheetId="10" hidden="1">#REF!</definedName>
    <definedName name="_88___123Graph_D__200__BPF" localSheetId="21" hidden="1">#REF!</definedName>
    <definedName name="_88___123Graph_D__200__BPF" hidden="1">#REF!</definedName>
    <definedName name="_88__123Graph_XCHART_8" hidden="1">#REF!</definedName>
    <definedName name="_89___123Graph_D__200__D50" localSheetId="18" hidden="1">#REF!</definedName>
    <definedName name="_89___123Graph_D__200__D50" localSheetId="5" hidden="1">#REF!</definedName>
    <definedName name="_89___123Graph_D__200__D50" localSheetId="8" hidden="1">#REF!</definedName>
    <definedName name="_89___123Graph_D__200__D50" localSheetId="9" hidden="1">#REF!</definedName>
    <definedName name="_89___123Graph_D__200__D50" localSheetId="10" hidden="1">#REF!</definedName>
    <definedName name="_89___123Graph_D__200__D50" localSheetId="21" hidden="1">#REF!</definedName>
    <definedName name="_89___123Graph_D__200__D50" hidden="1">#REF!</definedName>
    <definedName name="_89__123Graph_XChart_1A" localSheetId="18" hidden="1">'[19]Attach 4-18'!#REF!</definedName>
    <definedName name="_89__123Graph_XChart_1A" localSheetId="5" hidden="1">'[19]Attach 4-18'!#REF!</definedName>
    <definedName name="_89__123Graph_XChart_1A" localSheetId="8" hidden="1">'[19]Attach 4-18'!#REF!</definedName>
    <definedName name="_89__123Graph_XChart_1A" localSheetId="9" hidden="1">#REF!</definedName>
    <definedName name="_89__123Graph_XChart_1A" localSheetId="10" hidden="1">#REF!</definedName>
    <definedName name="_89__123Graph_XChart_1A" localSheetId="16" hidden="1">'[19]Attach 4-18'!#REF!</definedName>
    <definedName name="_89__123Graph_XChart_1A" localSheetId="20" hidden="1">'[19]Attach 4-18'!#REF!</definedName>
    <definedName name="_89__123Graph_XChart_1A" hidden="1">'[19]Attach 4-18'!#REF!</definedName>
    <definedName name="_8ING_B3">#N/A</definedName>
    <definedName name="_9______123Graph_BEFICIENCIA_1" localSheetId="18" hidden="1">#REF!</definedName>
    <definedName name="_9______123Graph_BEFICIENCIA_1" localSheetId="5" hidden="1">#REF!</definedName>
    <definedName name="_9______123Graph_BEFICIENCIA_1" localSheetId="8" hidden="1">#REF!</definedName>
    <definedName name="_9______123Graph_BEFICIENCIA_1" localSheetId="9" hidden="1">#REF!</definedName>
    <definedName name="_9______123Graph_BEFICIENCIA_1" localSheetId="10" hidden="1">#REF!</definedName>
    <definedName name="_9______123Graph_BEFICIENCIA_1" localSheetId="14" hidden="1">#REF!</definedName>
    <definedName name="_9______123Graph_BEFICIENCIA_1" localSheetId="21" hidden="1">#REF!</definedName>
    <definedName name="_9______123Graph_BEFICIENCIA_1" hidden="1">#REF!</definedName>
    <definedName name="_9_____123Graph_C__200__BPF" localSheetId="18" hidden="1">#REF!</definedName>
    <definedName name="_9_____123Graph_C__200__BPF" localSheetId="5" hidden="1">#REF!</definedName>
    <definedName name="_9_____123Graph_C__200__BPF" localSheetId="8" hidden="1">#REF!</definedName>
    <definedName name="_9_____123Graph_C__200__BPF" localSheetId="9" hidden="1">#REF!</definedName>
    <definedName name="_9_____123Graph_C__200__BPF" localSheetId="10" hidden="1">#REF!</definedName>
    <definedName name="_9_____123Graph_C__200__BPF" hidden="1">#REF!</definedName>
    <definedName name="_9____123Graph_BNET_ACUM" hidden="1">#REF!</definedName>
    <definedName name="_9____123Graph_C__200__BPF" localSheetId="1" hidden="1">#REF!</definedName>
    <definedName name="_9____123Graph_C__200__BPF" localSheetId="18" hidden="1">#REF!</definedName>
    <definedName name="_9____123Graph_C__200__BPF" localSheetId="4" hidden="1">#REF!</definedName>
    <definedName name="_9____123Graph_C__200__BPF" localSheetId="5" hidden="1">#REF!</definedName>
    <definedName name="_9____123Graph_C__200__BPF" localSheetId="8" hidden="1">#REF!</definedName>
    <definedName name="_9____123Graph_C__200__BPF" localSheetId="9" hidden="1">#REF!</definedName>
    <definedName name="_9____123Graph_C__200__BPF" localSheetId="10" hidden="1">#REF!</definedName>
    <definedName name="_9____123Graph_C__200__BPF" localSheetId="16" hidden="1">#REF!</definedName>
    <definedName name="_9____123Graph_C__200__BPF" localSheetId="14" hidden="1">#REF!</definedName>
    <definedName name="_9____123Graph_C__200__BPF" localSheetId="21" hidden="1">#REF!</definedName>
    <definedName name="_9____123Graph_C__200__BPF" localSheetId="20" hidden="1">#REF!</definedName>
    <definedName name="_9____123Graph_C__200__BPF" hidden="1">#REF!</definedName>
    <definedName name="_9___123Graph_B__200__D50" hidden="1">#REF!</definedName>
    <definedName name="_9___123Graph_C__200__BPF" localSheetId="18" hidden="1">#REF!</definedName>
    <definedName name="_9___123Graph_C__200__BPF" localSheetId="5" hidden="1">#REF!</definedName>
    <definedName name="_9___123Graph_C__200__BPF" localSheetId="8" hidden="1">#REF!</definedName>
    <definedName name="_9___123Graph_C__200__BPF" localSheetId="9" hidden="1">#REF!</definedName>
    <definedName name="_9___123Graph_C__200__BPF" localSheetId="10" hidden="1">#REF!</definedName>
    <definedName name="_9___123Graph_C__200__BPF" localSheetId="16" hidden="1">#REF!</definedName>
    <definedName name="_9___123Graph_C__200__BPF" localSheetId="20" hidden="1">#REF!</definedName>
    <definedName name="_9___123Graph_C__200__BPF" hidden="1">#REF!</definedName>
    <definedName name="_9__123Graph_ACHART_15" hidden="1">#REF!</definedName>
    <definedName name="_9__123Graph_AChart_1A" localSheetId="18" hidden="1">'[20]Attach 4-18'!#REF!</definedName>
    <definedName name="_9__123Graph_AChart_1A" localSheetId="5" hidden="1">'[20]Attach 4-18'!#REF!</definedName>
    <definedName name="_9__123Graph_AChart_1A" localSheetId="8" hidden="1">'[20]Attach 4-18'!#REF!</definedName>
    <definedName name="_9__123Graph_AChart_1A" localSheetId="9" hidden="1">#REF!</definedName>
    <definedName name="_9__123Graph_AChart_1A" localSheetId="10" hidden="1">#REF!</definedName>
    <definedName name="_9__123Graph_AChart_1A" localSheetId="16" hidden="1">'[20]Attach 4-18'!#REF!</definedName>
    <definedName name="_9__123Graph_AChart_1A" localSheetId="20" hidden="1">'[20]Attach 4-18'!#REF!</definedName>
    <definedName name="_9__123Graph_AChart_1A" hidden="1">'[20]Attach 4-18'!#REF!</definedName>
    <definedName name="_9__123Graph_ACHART_3" hidden="1">[12]References!$C$184:$AS$184</definedName>
    <definedName name="_9__123Graph_AGRAFICO_13" hidden="1">'[15]WORK INDEX'!$C$7:$C$19</definedName>
    <definedName name="_9__123Graph_AGRAFICO_17" hidden="1">#REF!</definedName>
    <definedName name="_9__123Graph_AGRAFICO_2" hidden="1">#REF!</definedName>
    <definedName name="_9__123Graph_AGRANULOMETRIA_1" hidden="1">#REF!</definedName>
    <definedName name="_9__123Graph_B__200__BPF" localSheetId="1" hidden="1">#REF!</definedName>
    <definedName name="_9__123Graph_B__200__BPF" localSheetId="18" hidden="1">#REF!</definedName>
    <definedName name="_9__123Graph_B__200__BPF" localSheetId="4" hidden="1">#REF!</definedName>
    <definedName name="_9__123Graph_B__200__BPF" localSheetId="5" hidden="1">#REF!</definedName>
    <definedName name="_9__123Graph_B__200__BPF" localSheetId="8" hidden="1">#REF!</definedName>
    <definedName name="_9__123Graph_B__200__BPF" localSheetId="9" hidden="1">#REF!</definedName>
    <definedName name="_9__123Graph_B__200__BPF" localSheetId="10" hidden="1">#REF!</definedName>
    <definedName name="_9__123Graph_B__200__BPF" localSheetId="16" hidden="1">#REF!</definedName>
    <definedName name="_9__123Graph_B__200__BPF" localSheetId="20" hidden="1">#REF!</definedName>
    <definedName name="_9__123Graph_B__200__BPF" hidden="1">#REF!</definedName>
    <definedName name="_9__123Graph_B__200__D50" localSheetId="1" hidden="1">#REF!</definedName>
    <definedName name="_9__123Graph_B__200__D50" localSheetId="18" hidden="1">#REF!</definedName>
    <definedName name="_9__123Graph_B__200__D50" localSheetId="4" hidden="1">#REF!</definedName>
    <definedName name="_9__123Graph_B__200__D50" localSheetId="5" hidden="1">#REF!</definedName>
    <definedName name="_9__123Graph_B__200__D50" localSheetId="8" hidden="1">#REF!</definedName>
    <definedName name="_9__123Graph_B__200__D50" localSheetId="9" hidden="1">#REF!</definedName>
    <definedName name="_9__123Graph_B__200__D50" localSheetId="10" hidden="1">#REF!</definedName>
    <definedName name="_9__123Graph_B__200__D50" localSheetId="16" hidden="1">#REF!</definedName>
    <definedName name="_9__123Graph_B__200__D50" localSheetId="20" hidden="1">#REF!</definedName>
    <definedName name="_9__123Graph_B__200__D50" hidden="1">#REF!</definedName>
    <definedName name="_9__123Graph_BEFICIENCIA_1" localSheetId="1" hidden="1">#REF!</definedName>
    <definedName name="_9__123Graph_BEFICIENCIA_1" localSheetId="18" hidden="1">#REF!</definedName>
    <definedName name="_9__123Graph_BEFICIENCIA_1" localSheetId="4" hidden="1">#REF!</definedName>
    <definedName name="_9__123Graph_BEFICIENCIA_1" localSheetId="5" hidden="1">#REF!</definedName>
    <definedName name="_9__123Graph_BEFICIENCIA_1" localSheetId="8" hidden="1">#REF!</definedName>
    <definedName name="_9__123Graph_BEFICIENCIA_1" localSheetId="9" hidden="1">#REF!</definedName>
    <definedName name="_9__123Graph_BEFICIENCIA_1" localSheetId="10" hidden="1">#REF!</definedName>
    <definedName name="_9__123Graph_BEFICIENCIA_1" localSheetId="16" hidden="1">#REF!</definedName>
    <definedName name="_9__123Graph_BEFICIENCIA_1" localSheetId="20" hidden="1">#REF!</definedName>
    <definedName name="_9__123Graph_BEFICIENCIA_1" hidden="1">#REF!</definedName>
    <definedName name="_9__123Graph_BNET_ACUM" localSheetId="18" hidden="1">#REF!</definedName>
    <definedName name="_9__123Graph_BNET_ACUM" localSheetId="5" hidden="1">#REF!</definedName>
    <definedName name="_9__123Graph_BNET_ACUM" localSheetId="8" hidden="1">#REF!</definedName>
    <definedName name="_9__123Graph_BNET_ACUM" localSheetId="9" hidden="1">#REF!</definedName>
    <definedName name="_9__123Graph_BNET_ACUM" localSheetId="10" hidden="1">#REF!</definedName>
    <definedName name="_9__123Graph_BNET_ACUM" hidden="1">#REF!</definedName>
    <definedName name="_9__123Graph_C__200__BPF" localSheetId="1" hidden="1">#REF!</definedName>
    <definedName name="_9__123Graph_C__200__BPF" localSheetId="18" hidden="1">#REF!</definedName>
    <definedName name="_9__123Graph_C__200__BPF" localSheetId="4" hidden="1">#REF!</definedName>
    <definedName name="_9__123Graph_C__200__BPF" localSheetId="5" hidden="1">#REF!</definedName>
    <definedName name="_9__123Graph_C__200__BPF" localSheetId="8" hidden="1">#REF!</definedName>
    <definedName name="_9__123Graph_C__200__BPF" localSheetId="9" hidden="1">#REF!</definedName>
    <definedName name="_9__123Graph_C__200__BPF" localSheetId="10" hidden="1">#REF!</definedName>
    <definedName name="_9__123Graph_C__200__BPF" localSheetId="16" hidden="1">#REF!</definedName>
    <definedName name="_9__123Graph_C__200__BPF" localSheetId="14" hidden="1">#REF!</definedName>
    <definedName name="_9__123Graph_C__200__BPF" localSheetId="21" hidden="1">#REF!</definedName>
    <definedName name="_9__123Graph_C__200__BPF" localSheetId="20" hidden="1">#REF!</definedName>
    <definedName name="_9__123Graph_C__200__BPF" hidden="1">#REF!</definedName>
    <definedName name="_9__123Graph_DENER_MEP" localSheetId="9" hidden="1">#REF!</definedName>
    <definedName name="_9__123Graph_DENER_MEP" localSheetId="10" hidden="1">#REF!</definedName>
    <definedName name="_9__123Graph_DENER_MEP" hidden="1">[4]Molin2003!$K$232:$K$236</definedName>
    <definedName name="_90___123Graph_E__200__BPF" localSheetId="18" hidden="1">#REF!</definedName>
    <definedName name="_90___123Graph_E__200__BPF" localSheetId="5" hidden="1">#REF!</definedName>
    <definedName name="_90___123Graph_E__200__BPF" localSheetId="8" hidden="1">#REF!</definedName>
    <definedName name="_90___123Graph_E__200__BPF" localSheetId="9" hidden="1">#REF!</definedName>
    <definedName name="_90___123Graph_E__200__BPF" localSheetId="10" hidden="1">#REF!</definedName>
    <definedName name="_90___123Graph_E__200__BPF" localSheetId="21" hidden="1">#REF!</definedName>
    <definedName name="_90___123Graph_E__200__BPF" hidden="1">#REF!</definedName>
    <definedName name="_90__123Graph_F__200__D50" hidden="1">#REF!</definedName>
    <definedName name="_90__123Graph_XCHART_9" hidden="1">#REF!</definedName>
    <definedName name="_90__123Graph_XEFICIENCIA_1" localSheetId="18" hidden="1">#REF!</definedName>
    <definedName name="_90__123Graph_XEFICIENCIA_1" localSheetId="5" hidden="1">#REF!</definedName>
    <definedName name="_90__123Graph_XEFICIENCIA_1" localSheetId="8" hidden="1">#REF!</definedName>
    <definedName name="_90__123Graph_XEFICIENCIA_1" localSheetId="9" hidden="1">#REF!</definedName>
    <definedName name="_90__123Graph_XEFICIENCIA_1" localSheetId="10" hidden="1">#REF!</definedName>
    <definedName name="_90__123Graph_XEFICIENCIA_1" localSheetId="16" hidden="1">#REF!</definedName>
    <definedName name="_90__123Graph_XEFICIENCIA_1" localSheetId="20" hidden="1">#REF!</definedName>
    <definedName name="_90__123Graph_XEFICIENCIA_1" hidden="1">#REF!</definedName>
    <definedName name="_91___123Graph_E__200__D50" localSheetId="18" hidden="1">#REF!</definedName>
    <definedName name="_91___123Graph_E__200__D50" localSheetId="5" hidden="1">#REF!</definedName>
    <definedName name="_91___123Graph_E__200__D50" localSheetId="8" hidden="1">#REF!</definedName>
    <definedName name="_91___123Graph_E__200__D50" localSheetId="9" hidden="1">#REF!</definedName>
    <definedName name="_91___123Graph_E__200__D50" localSheetId="10" hidden="1">#REF!</definedName>
    <definedName name="_91___123Graph_E__200__D50" localSheetId="21" hidden="1">#REF!</definedName>
    <definedName name="_91___123Graph_E__200__D50" hidden="1">#REF!</definedName>
    <definedName name="_91__123Graph_BGRAFICO_27" hidden="1">#REF!</definedName>
    <definedName name="_91__123Graph_XEFICIENCIA_1" hidden="1">#REF!</definedName>
    <definedName name="_91__123Graph_XGRANULOMETRIA_1" localSheetId="18" hidden="1">#REF!</definedName>
    <definedName name="_91__123Graph_XGRANULOMETRIA_1" localSheetId="5" hidden="1">#REF!</definedName>
    <definedName name="_91__123Graph_XGRANULOMETRIA_1" localSheetId="8" hidden="1">#REF!</definedName>
    <definedName name="_91__123Graph_XGRANULOMETRIA_1" localSheetId="9" hidden="1">#REF!</definedName>
    <definedName name="_91__123Graph_XGRANULOMETRIA_1" localSheetId="10" hidden="1">#REF!</definedName>
    <definedName name="_91__123Graph_XGRANULOMETRIA_1" localSheetId="16" hidden="1">#REF!</definedName>
    <definedName name="_91__123Graph_XGRANULOMETRIA_1" localSheetId="20" hidden="1">#REF!</definedName>
    <definedName name="_91__123Graph_XGRANULOMETRIA_1" hidden="1">#REF!</definedName>
    <definedName name="_92___123Graph_F__200__BPF" localSheetId="18" hidden="1">#REF!</definedName>
    <definedName name="_92___123Graph_F__200__BPF" localSheetId="5" hidden="1">#REF!</definedName>
    <definedName name="_92___123Graph_F__200__BPF" localSheetId="8" hidden="1">#REF!</definedName>
    <definedName name="_92___123Graph_F__200__BPF" localSheetId="9" hidden="1">#REF!</definedName>
    <definedName name="_92___123Graph_F__200__BPF" localSheetId="10" hidden="1">#REF!</definedName>
    <definedName name="_92___123Graph_F__200__BPF" localSheetId="21" hidden="1">#REF!</definedName>
    <definedName name="_92___123Graph_F__200__BPF" hidden="1">#REF!</definedName>
    <definedName name="_92__123Graph_XGRANULOMETRIA_1" hidden="1">#REF!</definedName>
    <definedName name="_93___123Graph_F__200__D50" localSheetId="18" hidden="1">#REF!</definedName>
    <definedName name="_93___123Graph_F__200__D50" localSheetId="5" hidden="1">#REF!</definedName>
    <definedName name="_93___123Graph_F__200__D50" localSheetId="8" hidden="1">#REF!</definedName>
    <definedName name="_93___123Graph_F__200__D50" localSheetId="9" hidden="1">#REF!</definedName>
    <definedName name="_93___123Graph_F__200__D50" localSheetId="10" hidden="1">#REF!</definedName>
    <definedName name="_93___123Graph_F__200__D50" localSheetId="21" hidden="1">#REF!</definedName>
    <definedName name="_93___123Graph_F__200__D50" hidden="1">#REF!</definedName>
    <definedName name="_93__123Graph_BGRANULOMETRIA_1" hidden="1">#REF!</definedName>
    <definedName name="_94___123Graph_X__200__BPF" localSheetId="18" hidden="1">#REF!</definedName>
    <definedName name="_94___123Graph_X__200__BPF" localSheetId="5" hidden="1">#REF!</definedName>
    <definedName name="_94___123Graph_X__200__BPF" localSheetId="8" hidden="1">#REF!</definedName>
    <definedName name="_94___123Graph_X__200__BPF" localSheetId="9" hidden="1">#REF!</definedName>
    <definedName name="_94___123Graph_X__200__BPF" localSheetId="10" hidden="1">#REF!</definedName>
    <definedName name="_94___123Graph_X__200__BPF" localSheetId="21" hidden="1">#REF!</definedName>
    <definedName name="_94___123Graph_X__200__BPF" hidden="1">#REF!</definedName>
    <definedName name="_95___123Graph_X__200__D50" localSheetId="18" hidden="1">#REF!</definedName>
    <definedName name="_95___123Graph_X__200__D50" localSheetId="5" hidden="1">#REF!</definedName>
    <definedName name="_95___123Graph_X__200__D50" localSheetId="8" hidden="1">#REF!</definedName>
    <definedName name="_95___123Graph_X__200__D50" localSheetId="9" hidden="1">#REF!</definedName>
    <definedName name="_95___123Graph_X__200__D50" localSheetId="10" hidden="1">#REF!</definedName>
    <definedName name="_95___123Graph_X__200__D50" localSheetId="21" hidden="1">#REF!</definedName>
    <definedName name="_95___123Graph_X__200__D50" hidden="1">#REF!</definedName>
    <definedName name="_95__123Graph_X__200__BPF" hidden="1">#REF!</definedName>
    <definedName name="_96___123Graph_XEFICIENCIA_1" localSheetId="18" hidden="1">#REF!</definedName>
    <definedName name="_96___123Graph_XEFICIENCIA_1" localSheetId="5" hidden="1">#REF!</definedName>
    <definedName name="_96___123Graph_XEFICIENCIA_1" localSheetId="8" hidden="1">#REF!</definedName>
    <definedName name="_96___123Graph_XEFICIENCIA_1" localSheetId="9" hidden="1">#REF!</definedName>
    <definedName name="_96___123Graph_XEFICIENCIA_1" localSheetId="10" hidden="1">#REF!</definedName>
    <definedName name="_96___123Graph_XEFICIENCIA_1" localSheetId="21" hidden="1">#REF!</definedName>
    <definedName name="_96___123Graph_XEFICIENCIA_1" hidden="1">#REF!</definedName>
    <definedName name="_97___123Graph_XGRANULOMETRIA_1" localSheetId="18" hidden="1">#REF!</definedName>
    <definedName name="_97___123Graph_XGRANULOMETRIA_1" localSheetId="5" hidden="1">#REF!</definedName>
    <definedName name="_97___123Graph_XGRANULOMETRIA_1" localSheetId="8" hidden="1">#REF!</definedName>
    <definedName name="_97___123Graph_XGRANULOMETRIA_1" localSheetId="9" hidden="1">#REF!</definedName>
    <definedName name="_97___123Graph_XGRANULOMETRIA_1" localSheetId="10" hidden="1">#REF!</definedName>
    <definedName name="_97___123Graph_XGRANULOMETRIA_1" localSheetId="21" hidden="1">#REF!</definedName>
    <definedName name="_97___123Graph_XGRANULOMETRIA_1" hidden="1">#REF!</definedName>
    <definedName name="_97__123Graph_BGRAFICO_29" hidden="1">#REF!</definedName>
    <definedName name="_98___123Graph_XMES_EP" localSheetId="18" hidden="1">[17]CARATULA!#REF!</definedName>
    <definedName name="_98___123Graph_XMES_EP" localSheetId="5" hidden="1">[17]CARATULA!#REF!</definedName>
    <definedName name="_98___123Graph_XMES_EP" localSheetId="8" hidden="1">[17]CARATULA!#REF!</definedName>
    <definedName name="_98___123Graph_XMES_EP" localSheetId="9" hidden="1">#REF!</definedName>
    <definedName name="_98___123Graph_XMES_EP" localSheetId="10" hidden="1">#REF!</definedName>
    <definedName name="_98___123Graph_XMES_EP" localSheetId="21" hidden="1">[17]CARATULA!#REF!</definedName>
    <definedName name="_98___123Graph_XMES_EP" hidden="1">[17]CARATULA!#REF!</definedName>
    <definedName name="_99___123Graph_XNET_ACUM" localSheetId="18" hidden="1">[17]CARATULA!#REF!</definedName>
    <definedName name="_99___123Graph_XNET_ACUM" localSheetId="5" hidden="1">[17]CARATULA!#REF!</definedName>
    <definedName name="_99___123Graph_XNET_ACUM" localSheetId="8" hidden="1">[17]CARATULA!#REF!</definedName>
    <definedName name="_99___123Graph_XNET_ACUM" localSheetId="9" hidden="1">#REF!</definedName>
    <definedName name="_99___123Graph_XNET_ACUM" localSheetId="10" hidden="1">#REF!</definedName>
    <definedName name="_99___123Graph_XNET_ACUM" localSheetId="21" hidden="1">[17]CARATULA!#REF!</definedName>
    <definedName name="_99___123Graph_XNET_ACUM" hidden="1">[17]CARATULA!#REF!</definedName>
    <definedName name="_9ING_B4">#N/A</definedName>
    <definedName name="_a129" localSheetId="10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10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45555" localSheetId="18" hidden="1">{#N/A,#N/A,FALSE,"Costos_Elem_Hid";#N/A,#N/A,FALSE,"Costos_Elem_Hid";#N/A,#N/A,FALSE,"Costos_Elem_Hid"}</definedName>
    <definedName name="_a45555" localSheetId="4" hidden="1">{#N/A,#N/A,FALSE,"Costos_Elem_Hid";#N/A,#N/A,FALSE,"Costos_Elem_Hid";#N/A,#N/A,FALSE,"Costos_Elem_Hid"}</definedName>
    <definedName name="_a45555" localSheetId="5" hidden="1">{#N/A,#N/A,FALSE,"Costos_Elem_Hid";#N/A,#N/A,FALSE,"Costos_Elem_Hid";#N/A,#N/A,FALSE,"Costos_Elem_Hid"}</definedName>
    <definedName name="_a45555" localSheetId="8" hidden="1">{#N/A,#N/A,FALSE,"Costos_Elem_Hid";#N/A,#N/A,FALSE,"Costos_Elem_Hid";#N/A,#N/A,FALSE,"Costos_Elem_Hid"}</definedName>
    <definedName name="_a45555" localSheetId="9" hidden="1">{#N/A,#N/A,FALSE,"Costos_Elem_Hid";#N/A,#N/A,FALSE,"Costos_Elem_Hid";#N/A,#N/A,FALSE,"Costos_Elem_Hid"}</definedName>
    <definedName name="_a45555" localSheetId="10" hidden="1">{#N/A,#N/A,FALSE,"Costos_Elem_Hid";#N/A,#N/A,FALSE,"Costos_Elem_Hid";#N/A,#N/A,FALSE,"Costos_Elem_Hid"}</definedName>
    <definedName name="_a45555" localSheetId="16" hidden="1">{#N/A,#N/A,FALSE,"Costos_Elem_Hid";#N/A,#N/A,FALSE,"Costos_Elem_Hid";#N/A,#N/A,FALSE,"Costos_Elem_Hid"}</definedName>
    <definedName name="_a45555" localSheetId="20" hidden="1">{#N/A,#N/A,FALSE,"Costos_Elem_Hid";#N/A,#N/A,FALSE,"Costos_Elem_Hid";#N/A,#N/A,FALSE,"Costos_Elem_Hid"}</definedName>
    <definedName name="_a45555" hidden="1">{#N/A,#N/A,FALSE,"Costos_Elem_Hid";#N/A,#N/A,FALSE,"Costos_Elem_Hid";#N/A,#N/A,FALSE,"Costos_Elem_Hid"}</definedName>
    <definedName name="_a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1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13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9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1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1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1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2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2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tRisk_SimSetting_AutomaticallyGenerateReports" localSheetId="1" hidden="1">TRUE</definedName>
    <definedName name="_AtRisk_SimSetting_AutomaticallyGenerateReports" localSheetId="4" hidden="1">TRUE</definedName>
    <definedName name="_AtRisk_SimSetting_AutomaticallyGenerateReports" localSheetId="5" hidden="1">TRUE</definedName>
    <definedName name="_AtRisk_SimSetting_AutomaticallyGenerateReports" localSheetId="8" hidden="1">TRUE</definedName>
    <definedName name="_AtRisk_SimSetting_AutomaticallyGenerateReports" localSheetId="16" hidden="1">TRUE</definedName>
    <definedName name="_AtRisk_SimSetting_AutomaticallyGenerateReports" localSheetId="20" hidden="1">TRUE</definedName>
    <definedName name="_AtRisk_SimSetting_AutomaticallyGenerateReports" hidden="1">FALSE</definedName>
    <definedName name="_AtRisk_SimSetting_AutomaticResultsDisplayMode" localSheetId="1" hidden="1">1</definedName>
    <definedName name="_AtRisk_SimSetting_AutomaticResultsDisplayMode" localSheetId="4" hidden="1">1</definedName>
    <definedName name="_AtRisk_SimSetting_AutomaticResultsDisplayMode" localSheetId="5" hidden="1">1</definedName>
    <definedName name="_AtRisk_SimSetting_AutomaticResultsDisplayMode" localSheetId="8" hidden="1">1</definedName>
    <definedName name="_AtRisk_SimSetting_AutomaticResultsDisplayMode" localSheetId="9" hidden="1">1</definedName>
    <definedName name="_AtRisk_SimSetting_AutomaticResultsDisplayMode" localSheetId="10" hidden="1">1</definedName>
    <definedName name="_AtRisk_SimSetting_AutomaticResultsDisplayMode" localSheetId="16" hidden="1">1</definedName>
    <definedName name="_AtRisk_SimSetting_AutomaticResultsDisplayMode" localSheetId="20" hidden="1">1</definedName>
    <definedName name="_AtRisk_SimSetting_AutomaticResultsDisplayMode" hidden="1">0</definedName>
    <definedName name="_AtRisk_SimSetting_AutomaticResultsDisplayMode_1" hidden="1">0</definedName>
    <definedName name="_AtRisk_SimSetting_ConvergenceConfidenceLevel" localSheetId="1" hidden="1">0.8</definedName>
    <definedName name="_AtRisk_SimSetting_ConvergenceConfidenceLevel" localSheetId="4" hidden="1">0.8</definedName>
    <definedName name="_AtRisk_SimSetting_ConvergenceConfidenceLevel" localSheetId="5" hidden="1">0.8</definedName>
    <definedName name="_AtRisk_SimSetting_ConvergenceConfidenceLevel" localSheetId="8" hidden="1">0.8</definedName>
    <definedName name="_AtRisk_SimSetting_ConvergenceConfidenceLevel" localSheetId="16" hidden="1">0.8</definedName>
    <definedName name="_AtRisk_SimSetting_ConvergenceConfidenceLevel" localSheetId="20" hidden="1">0.8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_1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4</definedName>
    <definedName name="_AtRisk_SimSetting_MultipleCPUMode" hidden="1">0</definedName>
    <definedName name="_AtRisk_SimSetting_RandomNumberGenerator" localSheetId="1" hidden="1">0</definedName>
    <definedName name="_AtRisk_SimSetting_RandomNumberGenerator" localSheetId="4" hidden="1">0</definedName>
    <definedName name="_AtRisk_SimSetting_RandomNumberGenerator" localSheetId="5" hidden="1">0</definedName>
    <definedName name="_AtRisk_SimSetting_RandomNumberGenerator" localSheetId="8" hidden="1">0</definedName>
    <definedName name="_AtRisk_SimSetting_RandomNumberGenerator" localSheetId="9" hidden="1">0</definedName>
    <definedName name="_AtRisk_SimSetting_RandomNumberGenerator" localSheetId="10" hidden="1">0</definedName>
    <definedName name="_AtRisk_SimSetting_RandomNumberGenerator" localSheetId="16" hidden="1">0</definedName>
    <definedName name="_AtRisk_SimSetting_RandomNumberGenerator" localSheetId="20" hidden="1">0</definedName>
    <definedName name="_AtRisk_SimSetting_RandomNumberGenerator" hidden="1">7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6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localSheetId="9" hidden="1">0</definedName>
    <definedName name="_AtRisk_SimSetting_ReportOptionReportMultiSimType" localSheetId="10" hidden="1">0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localSheetId="9" hidden="1">0</definedName>
    <definedName name="_AtRisk_SimSetting_ReportOptionReportSelection" localSheetId="10" hidden="1">0</definedName>
    <definedName name="_AtRisk_SimSetting_ReportOptionReportSelection" hidden="1">8201</definedName>
    <definedName name="_AtRisk_SimSetting_ReportOptionReportsFileType" hidden="1">1</definedName>
    <definedName name="_AtRisk_SimSetting_ReportOptionReportStyle" localSheetId="9" hidden="1">2</definedName>
    <definedName name="_AtRisk_SimSetting_ReportOptionReportStyle" localSheetId="10" hidden="1">2</definedName>
    <definedName name="_AtRisk_SimSetting_ReportOptionReportStyle" hidden="1">1</definedName>
    <definedName name="_AtRisk_SimSetting_ReportOptionSelectiveQR" hidden="1">FALSE</definedName>
    <definedName name="_AtRisk_SimSetting_ReportsList" localSheetId="1" hidden="1">31</definedName>
    <definedName name="_AtRisk_SimSetting_ReportsList" localSheetId="4" hidden="1">31</definedName>
    <definedName name="_AtRisk_SimSetting_ReportsList" localSheetId="5" hidden="1">31</definedName>
    <definedName name="_AtRisk_SimSetting_ReportsList" localSheetId="8" hidden="1">31</definedName>
    <definedName name="_AtRisk_SimSetting_ReportsList" localSheetId="9" hidden="1">3</definedName>
    <definedName name="_AtRisk_SimSetting_ReportsList" localSheetId="10" hidden="1">3</definedName>
    <definedName name="_AtRisk_SimSetting_ReportsList" localSheetId="16" hidden="1">31</definedName>
    <definedName name="_AtRisk_SimSetting_ReportsList" localSheetId="20" hidden="1">31</definedName>
    <definedName name="_AtRisk_SimSetting_ReportsList" hidden="1">256</definedName>
    <definedName name="_AtRisk_SimSetting_ReportsList_1" hidden="1">0</definedName>
    <definedName name="_AtRisk_SimSetting_ShowSimulationProgressWindow" hidden="1">TRUE</definedName>
    <definedName name="_AtRisk_SimSetting_SimName001" localSheetId="1" hidden="1">"Nula"</definedName>
    <definedName name="_AtRisk_SimSetting_SimName001" localSheetId="4" hidden="1">"Nula"</definedName>
    <definedName name="_AtRisk_SimSetting_SimName001" localSheetId="5" hidden="1">"Nula"</definedName>
    <definedName name="_AtRisk_SimSetting_SimName001" localSheetId="8" hidden="1">"Nula"</definedName>
    <definedName name="_AtRisk_SimSetting_SimName001" localSheetId="9" hidden="1">"Nula"</definedName>
    <definedName name="_AtRisk_SimSetting_SimName001" localSheetId="10" hidden="1">"Nula"</definedName>
    <definedName name="_AtRisk_SimSetting_SimName001" localSheetId="16" hidden="1">"Nula"</definedName>
    <definedName name="_AtRisk_SimSetting_SimName001" localSheetId="20" hidden="1">"Nula"</definedName>
    <definedName name="_AtRisk_SimSetting_SimName001" hidden="1">"Sim 1"</definedName>
    <definedName name="_AtRisk_SimSetting_SimName002" localSheetId="1" hidden="1">"Baja"</definedName>
    <definedName name="_AtRisk_SimSetting_SimName002" localSheetId="4" hidden="1">"Baja"</definedName>
    <definedName name="_AtRisk_SimSetting_SimName002" localSheetId="5" hidden="1">"Baja"</definedName>
    <definedName name="_AtRisk_SimSetting_SimName002" localSheetId="8" hidden="1">"Baja"</definedName>
    <definedName name="_AtRisk_SimSetting_SimName002" localSheetId="9" hidden="1">"Baja"</definedName>
    <definedName name="_AtRisk_SimSetting_SimName002" localSheetId="10" hidden="1">"Baja"</definedName>
    <definedName name="_AtRisk_SimSetting_SimName002" localSheetId="16" hidden="1">"Baja"</definedName>
    <definedName name="_AtRisk_SimSetting_SimName002" localSheetId="20" hidden="1">"Baja"</definedName>
    <definedName name="_AtRisk_SimSetting_SimName002" hidden="1">"Sim 2"</definedName>
    <definedName name="_AtRisk_SimSetting_SimName003" localSheetId="1" hidden="1">"Media"</definedName>
    <definedName name="_AtRisk_SimSetting_SimName003" localSheetId="4" hidden="1">"Media"</definedName>
    <definedName name="_AtRisk_SimSetting_SimName003" localSheetId="5" hidden="1">"Media"</definedName>
    <definedName name="_AtRisk_SimSetting_SimName003" localSheetId="8" hidden="1">"Media"</definedName>
    <definedName name="_AtRisk_SimSetting_SimName003" localSheetId="16" hidden="1">"Media"</definedName>
    <definedName name="_AtRisk_SimSetting_SimName003" localSheetId="20" hidden="1">"Media"</definedName>
    <definedName name="_AtRisk_SimSetting_SimName003" hidden="1">"Sim 3"</definedName>
    <definedName name="_AtRisk_SimSetting_SimName004" localSheetId="1" hidden="1">"Alta"</definedName>
    <definedName name="_AtRisk_SimSetting_SimName004" localSheetId="4" hidden="1">"Alta"</definedName>
    <definedName name="_AtRisk_SimSetting_SimName004" localSheetId="5" hidden="1">"Alta"</definedName>
    <definedName name="_AtRisk_SimSetting_SimName004" localSheetId="8" hidden="1">"Alta"</definedName>
    <definedName name="_AtRisk_SimSetting_SimName004" localSheetId="16" hidden="1">"Alta"</definedName>
    <definedName name="_AtRisk_SimSetting_SimName004" localSheetId="20" hidden="1">"Alta"</definedName>
    <definedName name="_AtRisk_SimSetting_SimName004" hidden="1">"Sim 4"</definedName>
    <definedName name="_AtRisk_SimSetting_SimName005" localSheetId="1" hidden="1">"Muy alta"</definedName>
    <definedName name="_AtRisk_SimSetting_SimName005" localSheetId="4" hidden="1">"Muy alta"</definedName>
    <definedName name="_AtRisk_SimSetting_SimName005" localSheetId="5" hidden="1">"Muy alta"</definedName>
    <definedName name="_AtRisk_SimSetting_SimName005" localSheetId="8" hidden="1">"Muy alta"</definedName>
    <definedName name="_AtRisk_SimSetting_SimName005" localSheetId="16" hidden="1">"Muy alta"</definedName>
    <definedName name="_AtRisk_SimSetting_SimName005" localSheetId="20" hidden="1">"Muy alta"</definedName>
    <definedName name="_AtRisk_SimSetting_SimName005" hidden="1">"Sim 5"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localSheetId="1" hidden="1">1</definedName>
    <definedName name="_AtRisk_SimSetting_StdRecalcBehavior" localSheetId="4" hidden="1">1</definedName>
    <definedName name="_AtRisk_SimSetting_StdRecalcBehavior" localSheetId="5" hidden="1">1</definedName>
    <definedName name="_AtRisk_SimSetting_StdRecalcBehavior" localSheetId="8" hidden="1">1</definedName>
    <definedName name="_AtRisk_SimSetting_StdRecalcBehavior" localSheetId="16" hidden="1">1</definedName>
    <definedName name="_AtRisk_SimSetting_StdRecalcBehavior" localSheetId="20" hidden="1">1</definedName>
    <definedName name="_AtRisk_SimSetting_StdRecalcBehavior" hidden="1">0</definedName>
    <definedName name="_AtRisk_SimSetting_StdRecalcBehavior_1" hidden="1">0</definedName>
    <definedName name="_AtRisk_SimSetting_StdRecalcWithoutRiskStatic" hidden="1">0</definedName>
    <definedName name="_AtRisk_SimSetting_StdRecalcWithoutRiskStaticPercentile" hidden="1">0.5</definedName>
    <definedName name="_Base_datos_a_filtrar" localSheetId="18" hidden="1">#REF!</definedName>
    <definedName name="_Base_datos_a_filtrar" localSheetId="5" hidden="1">#REF!</definedName>
    <definedName name="_Base_datos_a_filtrar" localSheetId="8" hidden="1">#REF!</definedName>
    <definedName name="_Base_datos_a_filtrar" localSheetId="9" hidden="1">#REF!</definedName>
    <definedName name="_Base_datos_a_filtrar" localSheetId="10" hidden="1">#REF!</definedName>
    <definedName name="_Base_datos_a_filtrar" localSheetId="16" hidden="1">#REF!</definedName>
    <definedName name="_Base_datos_a_filtrar" localSheetId="20" hidden="1">#REF!</definedName>
    <definedName name="_Base_datos_a_filtrar" hidden="1">#REF!</definedName>
    <definedName name="_bgf5" localSheetId="1" hidden="1">{"MO(BASE)",#N/A,FALSE,"MO(BASE)";"MO(BASE)1",#N/A,FALSE,"MO(BASE)";"MO(BASE)2",#N/A,FALSE,"MO(BASE)"}</definedName>
    <definedName name="_bgf5" localSheetId="18" hidden="1">{"MO(BASE)",#N/A,FALSE,"MO(BASE)";"MO(BASE)1",#N/A,FALSE,"MO(BASE)";"MO(BASE)2",#N/A,FALSE,"MO(BASE)"}</definedName>
    <definedName name="_bgf5" localSheetId="4" hidden="1">{"MO(BASE)",#N/A,FALSE,"MO(BASE)";"MO(BASE)1",#N/A,FALSE,"MO(BASE)";"MO(BASE)2",#N/A,FALSE,"MO(BASE)"}</definedName>
    <definedName name="_bgf5" localSheetId="5" hidden="1">{"MO(BASE)",#N/A,FALSE,"MO(BASE)";"MO(BASE)1",#N/A,FALSE,"MO(BASE)";"MO(BASE)2",#N/A,FALSE,"MO(BASE)"}</definedName>
    <definedName name="_bgf5" localSheetId="8" hidden="1">{"MO(BASE)",#N/A,FALSE,"MO(BASE)";"MO(BASE)1",#N/A,FALSE,"MO(BASE)";"MO(BASE)2",#N/A,FALSE,"MO(BASE)"}</definedName>
    <definedName name="_bgf5" localSheetId="9" hidden="1">{"MO(BASE)",#N/A,FALSE,"MO(BASE)";"MO(BASE)1",#N/A,FALSE,"MO(BASE)";"MO(BASE)2",#N/A,FALSE,"MO(BASE)"}</definedName>
    <definedName name="_bgf5" localSheetId="10" hidden="1">{"MO(BASE)",#N/A,FALSE,"MO(BASE)";"MO(BASE)1",#N/A,FALSE,"MO(BASE)";"MO(BASE)2",#N/A,FALSE,"MO(BASE)"}</definedName>
    <definedName name="_bgf5" localSheetId="16" hidden="1">{"MO(BASE)",#N/A,FALSE,"MO(BASE)";"MO(BASE)1",#N/A,FALSE,"MO(BASE)";"MO(BASE)2",#N/A,FALSE,"MO(BASE)"}</definedName>
    <definedName name="_bgf5" localSheetId="20" hidden="1">{"MO(BASE)",#N/A,FALSE,"MO(BASE)";"MO(BASE)1",#N/A,FALSE,"MO(BASE)";"MO(BASE)2",#N/A,FALSE,"MO(BASE)"}</definedName>
    <definedName name="_bgf5" hidden="1">{"MO(BASE)",#N/A,FALSE,"MO(BASE)";"MO(BASE)1",#N/A,FALSE,"MO(BASE)";"MO(BASE)2",#N/A,FALSE,"MO(BASE)"}</definedName>
    <definedName name="_bs34" localSheetId="1" hidden="1">{"CI+GG(BASE)",#N/A,FALSE,"CI+GG(BASE)";"GG",#N/A,FALSE,"CI+GG(BASE)";"CI",#N/A,FALSE,"CI+GG(BASE)"}</definedName>
    <definedName name="_bs34" localSheetId="18" hidden="1">{"CI+GG(BASE)",#N/A,FALSE,"CI+GG(BASE)";"GG",#N/A,FALSE,"CI+GG(BASE)";"CI",#N/A,FALSE,"CI+GG(BASE)"}</definedName>
    <definedName name="_bs34" localSheetId="4" hidden="1">{"CI+GG(BASE)",#N/A,FALSE,"CI+GG(BASE)";"GG",#N/A,FALSE,"CI+GG(BASE)";"CI",#N/A,FALSE,"CI+GG(BASE)"}</definedName>
    <definedName name="_bs34" localSheetId="5" hidden="1">{"CI+GG(BASE)",#N/A,FALSE,"CI+GG(BASE)";"GG",#N/A,FALSE,"CI+GG(BASE)";"CI",#N/A,FALSE,"CI+GG(BASE)"}</definedName>
    <definedName name="_bs34" localSheetId="8" hidden="1">{"CI+GG(BASE)",#N/A,FALSE,"CI+GG(BASE)";"GG",#N/A,FALSE,"CI+GG(BASE)";"CI",#N/A,FALSE,"CI+GG(BASE)"}</definedName>
    <definedName name="_bs34" localSheetId="9" hidden="1">{"CI+GG(BASE)",#N/A,FALSE,"CI+GG(BASE)";"GG",#N/A,FALSE,"CI+GG(BASE)";"CI",#N/A,FALSE,"CI+GG(BASE)"}</definedName>
    <definedName name="_bs34" localSheetId="10" hidden="1">{"CI+GG(BASE)",#N/A,FALSE,"CI+GG(BASE)";"GG",#N/A,FALSE,"CI+GG(BASE)";"CI",#N/A,FALSE,"CI+GG(BASE)"}</definedName>
    <definedName name="_bs34" localSheetId="16" hidden="1">{"CI+GG(BASE)",#N/A,FALSE,"CI+GG(BASE)";"GG",#N/A,FALSE,"CI+GG(BASE)";"CI",#N/A,FALSE,"CI+GG(BASE)"}</definedName>
    <definedName name="_bs34" localSheetId="20" hidden="1">{"CI+GG(BASE)",#N/A,FALSE,"CI+GG(BASE)";"GG",#N/A,FALSE,"CI+GG(BASE)";"CI",#N/A,FALSE,"CI+GG(BASE)"}</definedName>
    <definedName name="_bs34" hidden="1">{"CI+GG(BASE)",#N/A,FALSE,"CI+GG(BASE)";"GG",#N/A,FALSE,"CI+GG(BASE)";"CI",#N/A,FALSE,"CI+GG(BASE)"}</definedName>
    <definedName name="_C1A">#N/A</definedName>
    <definedName name="_C2A">#N/A</definedName>
    <definedName name="_C3A">#N/A</definedName>
    <definedName name="_C4A">#N/A</definedName>
    <definedName name="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2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D" hidden="1">#REF!</definedName>
    <definedName name="_DE42" localSheetId="1" hidden="1">{"CI+GG(BASE)",#N/A,FALSE,"CI+GG(BASE)";"GG",#N/A,FALSE,"CI+GG(BASE)";"CI",#N/A,FALSE,"CI+GG(BASE)"}</definedName>
    <definedName name="_DE42" localSheetId="18" hidden="1">{"CI+GG(BASE)",#N/A,FALSE,"CI+GG(BASE)";"GG",#N/A,FALSE,"CI+GG(BASE)";"CI",#N/A,FALSE,"CI+GG(BASE)"}</definedName>
    <definedName name="_DE42" localSheetId="4" hidden="1">{"CI+GG(BASE)",#N/A,FALSE,"CI+GG(BASE)";"GG",#N/A,FALSE,"CI+GG(BASE)";"CI",#N/A,FALSE,"CI+GG(BASE)"}</definedName>
    <definedName name="_DE42" localSheetId="5" hidden="1">{"CI+GG(BASE)",#N/A,FALSE,"CI+GG(BASE)";"GG",#N/A,FALSE,"CI+GG(BASE)";"CI",#N/A,FALSE,"CI+GG(BASE)"}</definedName>
    <definedName name="_DE42" localSheetId="8" hidden="1">{"CI+GG(BASE)",#N/A,FALSE,"CI+GG(BASE)";"GG",#N/A,FALSE,"CI+GG(BASE)";"CI",#N/A,FALSE,"CI+GG(BASE)"}</definedName>
    <definedName name="_DE42" localSheetId="9" hidden="1">{"CI+GG(BASE)",#N/A,FALSE,"CI+GG(BASE)";"GG",#N/A,FALSE,"CI+GG(BASE)";"CI",#N/A,FALSE,"CI+GG(BASE)"}</definedName>
    <definedName name="_DE42" localSheetId="10" hidden="1">{"CI+GG(BASE)",#N/A,FALSE,"CI+GG(BASE)";"GG",#N/A,FALSE,"CI+GG(BASE)";"CI",#N/A,FALSE,"CI+GG(BASE)"}</definedName>
    <definedName name="_DE42" localSheetId="16" hidden="1">{"CI+GG(BASE)",#N/A,FALSE,"CI+GG(BASE)";"GG",#N/A,FALSE,"CI+GG(BASE)";"CI",#N/A,FALSE,"CI+GG(BASE)"}</definedName>
    <definedName name="_DE42" localSheetId="20" hidden="1">{"CI+GG(BASE)",#N/A,FALSE,"CI+GG(BASE)";"GG",#N/A,FALSE,"CI+GG(BASE)";"CI",#N/A,FALSE,"CI+GG(BASE)"}</definedName>
    <definedName name="_DE42" hidden="1">{"CI+GG(BASE)",#N/A,FALSE,"CI+GG(BASE)";"GG",#N/A,FALSE,"CI+GG(BASE)";"CI",#N/A,FALSE,"CI+GG(BASE)"}</definedName>
    <definedName name="_DE43" localSheetId="1" hidden="1">{"CI+GG(BASE)",#N/A,FALSE,"CI+GG(BASE)";"GG",#N/A,FALSE,"CI+GG(BASE)";"CI",#N/A,FALSE,"CI+GG(BASE)"}</definedName>
    <definedName name="_DE43" localSheetId="18" hidden="1">{"CI+GG(BASE)",#N/A,FALSE,"CI+GG(BASE)";"GG",#N/A,FALSE,"CI+GG(BASE)";"CI",#N/A,FALSE,"CI+GG(BASE)"}</definedName>
    <definedName name="_DE43" localSheetId="4" hidden="1">{"CI+GG(BASE)",#N/A,FALSE,"CI+GG(BASE)";"GG",#N/A,FALSE,"CI+GG(BASE)";"CI",#N/A,FALSE,"CI+GG(BASE)"}</definedName>
    <definedName name="_DE43" localSheetId="5" hidden="1">{"CI+GG(BASE)",#N/A,FALSE,"CI+GG(BASE)";"GG",#N/A,FALSE,"CI+GG(BASE)";"CI",#N/A,FALSE,"CI+GG(BASE)"}</definedName>
    <definedName name="_DE43" localSheetId="8" hidden="1">{"CI+GG(BASE)",#N/A,FALSE,"CI+GG(BASE)";"GG",#N/A,FALSE,"CI+GG(BASE)";"CI",#N/A,FALSE,"CI+GG(BASE)"}</definedName>
    <definedName name="_DE43" localSheetId="9" hidden="1">{"CI+GG(BASE)",#N/A,FALSE,"CI+GG(BASE)";"GG",#N/A,FALSE,"CI+GG(BASE)";"CI",#N/A,FALSE,"CI+GG(BASE)"}</definedName>
    <definedName name="_DE43" localSheetId="10" hidden="1">{"CI+GG(BASE)",#N/A,FALSE,"CI+GG(BASE)";"GG",#N/A,FALSE,"CI+GG(BASE)";"CI",#N/A,FALSE,"CI+GG(BASE)"}</definedName>
    <definedName name="_DE43" localSheetId="16" hidden="1">{"CI+GG(BASE)",#N/A,FALSE,"CI+GG(BASE)";"GG",#N/A,FALSE,"CI+GG(BASE)";"CI",#N/A,FALSE,"CI+GG(BASE)"}</definedName>
    <definedName name="_DE43" localSheetId="20" hidden="1">{"CI+GG(BASE)",#N/A,FALSE,"CI+GG(BASE)";"GG",#N/A,FALSE,"CI+GG(BASE)";"CI",#N/A,FALSE,"CI+GG(BASE)"}</definedName>
    <definedName name="_DE43" hidden="1">{"CI+GG(BASE)",#N/A,FALSE,"CI+GG(BASE)";"GG",#N/A,FALSE,"CI+GG(BASE)";"CI",#N/A,FALSE,"CI+GG(BASE)"}</definedName>
    <definedName name="_df5" localSheetId="1" hidden="1">{#N/A,#N/A,FALSE,"PEND INC";#N/A,#N/A,FALSE,"PEND MINM"}</definedName>
    <definedName name="_df5" localSheetId="18" hidden="1">{#N/A,#N/A,FALSE,"PEND INC";#N/A,#N/A,FALSE,"PEND MINM"}</definedName>
    <definedName name="_df5" localSheetId="4" hidden="1">{#N/A,#N/A,FALSE,"PEND INC";#N/A,#N/A,FALSE,"PEND MINM"}</definedName>
    <definedName name="_df5" localSheetId="5" hidden="1">{#N/A,#N/A,FALSE,"PEND INC";#N/A,#N/A,FALSE,"PEND MINM"}</definedName>
    <definedName name="_df5" localSheetId="8" hidden="1">{#N/A,#N/A,FALSE,"PEND INC";#N/A,#N/A,FALSE,"PEND MINM"}</definedName>
    <definedName name="_df5" localSheetId="9" hidden="1">{#N/A,#N/A,FALSE,"PEND INC";#N/A,#N/A,FALSE,"PEND MINM"}</definedName>
    <definedName name="_df5" localSheetId="10" hidden="1">{#N/A,#N/A,FALSE,"PEND INC";#N/A,#N/A,FALSE,"PEND MINM"}</definedName>
    <definedName name="_df5" localSheetId="16" hidden="1">{#N/A,#N/A,FALSE,"PEND INC";#N/A,#N/A,FALSE,"PEND MINM"}</definedName>
    <definedName name="_df5" localSheetId="20" hidden="1">{#N/A,#N/A,FALSE,"PEND INC";#N/A,#N/A,FALSE,"PEND MINM"}</definedName>
    <definedName name="_df5" hidden="1">{#N/A,#N/A,FALSE,"PEND INC";#N/A,#N/A,FALSE,"PEND MINM"}</definedName>
    <definedName name="_Dist_Values" hidden="1">#REF!</definedName>
    <definedName name="_DSD4" localSheetId="1" hidden="1">{#N/A,#N/A,FALSE,"PEND INC";#N/A,#N/A,FALSE,"PEND MINM"}</definedName>
    <definedName name="_DSD4" localSheetId="18" hidden="1">{#N/A,#N/A,FALSE,"PEND INC";#N/A,#N/A,FALSE,"PEND MINM"}</definedName>
    <definedName name="_DSD4" localSheetId="4" hidden="1">{#N/A,#N/A,FALSE,"PEND INC";#N/A,#N/A,FALSE,"PEND MINM"}</definedName>
    <definedName name="_DSD4" localSheetId="5" hidden="1">{#N/A,#N/A,FALSE,"PEND INC";#N/A,#N/A,FALSE,"PEND MINM"}</definedName>
    <definedName name="_DSD4" localSheetId="8" hidden="1">{#N/A,#N/A,FALSE,"PEND INC";#N/A,#N/A,FALSE,"PEND MINM"}</definedName>
    <definedName name="_DSD4" localSheetId="9" hidden="1">{#N/A,#N/A,FALSE,"PEND INC";#N/A,#N/A,FALSE,"PEND MINM"}</definedName>
    <definedName name="_DSD4" localSheetId="10" hidden="1">{#N/A,#N/A,FALSE,"PEND INC";#N/A,#N/A,FALSE,"PEND MINM"}</definedName>
    <definedName name="_DSD4" localSheetId="16" hidden="1">{#N/A,#N/A,FALSE,"PEND INC";#N/A,#N/A,FALSE,"PEND MINM"}</definedName>
    <definedName name="_DSD4" localSheetId="20" hidden="1">{#N/A,#N/A,FALSE,"PEND INC";#N/A,#N/A,FALSE,"PEND MINM"}</definedName>
    <definedName name="_DSD4" hidden="1">{#N/A,#N/A,FALSE,"PEND INC";#N/A,#N/A,FALSE,"PEND MINM"}</definedName>
    <definedName name="_ECO05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2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qqq" localSheetId="18" hidden="1">{#N/A,#N/A,TRUE,"Est. de Fact.";#N/A,#N/A,TRUE,"Capitulo 19";#N/A,#N/A,TRUE,"Proyecto P855"}</definedName>
    <definedName name="_eqqq" localSheetId="4" hidden="1">{#N/A,#N/A,TRUE,"Est. de Fact.";#N/A,#N/A,TRUE,"Capitulo 19";#N/A,#N/A,TRUE,"Proyecto P855"}</definedName>
    <definedName name="_eqqq" localSheetId="5" hidden="1">{#N/A,#N/A,TRUE,"Est. de Fact.";#N/A,#N/A,TRUE,"Capitulo 19";#N/A,#N/A,TRUE,"Proyecto P855"}</definedName>
    <definedName name="_eqqq" localSheetId="8" hidden="1">{#N/A,#N/A,TRUE,"Est. de Fact.";#N/A,#N/A,TRUE,"Capitulo 19";#N/A,#N/A,TRUE,"Proyecto P855"}</definedName>
    <definedName name="_eqqq" localSheetId="9" hidden="1">{#N/A,#N/A,TRUE,"Est. de Fact.";#N/A,#N/A,TRUE,"Capitulo 19";#N/A,#N/A,TRUE,"Proyecto P855"}</definedName>
    <definedName name="_eqqq" localSheetId="10" hidden="1">{#N/A,#N/A,TRUE,"Est. de Fact.";#N/A,#N/A,TRUE,"Capitulo 19";#N/A,#N/A,TRUE,"Proyecto P855"}</definedName>
    <definedName name="_eqqq" localSheetId="16" hidden="1">{#N/A,#N/A,TRUE,"Est. de Fact.";#N/A,#N/A,TRUE,"Capitulo 19";#N/A,#N/A,TRUE,"Proyecto P855"}</definedName>
    <definedName name="_eqqq" localSheetId="20" hidden="1">{#N/A,#N/A,TRUE,"Est. de Fact.";#N/A,#N/A,TRUE,"Capitulo 19";#N/A,#N/A,TRUE,"Proyecto P855"}</definedName>
    <definedName name="_eqqq" hidden="1">{#N/A,#N/A,TRUE,"Est. de Fact.";#N/A,#N/A,TRUE,"Capitulo 19";#N/A,#N/A,TRUE,"Proyecto P855"}</definedName>
    <definedName name="_equ1" localSheetId="18" hidden="1">{#N/A,#N/A,TRUE,"Est. de Fact.";#N/A,#N/A,TRUE,"Capitulo 19";#N/A,#N/A,TRUE,"Proyecto P855"}</definedName>
    <definedName name="_equ1" localSheetId="4" hidden="1">{#N/A,#N/A,TRUE,"Est. de Fact.";#N/A,#N/A,TRUE,"Capitulo 19";#N/A,#N/A,TRUE,"Proyecto P855"}</definedName>
    <definedName name="_equ1" localSheetId="5" hidden="1">{#N/A,#N/A,TRUE,"Est. de Fact.";#N/A,#N/A,TRUE,"Capitulo 19";#N/A,#N/A,TRUE,"Proyecto P855"}</definedName>
    <definedName name="_equ1" localSheetId="8" hidden="1">{#N/A,#N/A,TRUE,"Est. de Fact.";#N/A,#N/A,TRUE,"Capitulo 19";#N/A,#N/A,TRUE,"Proyecto P855"}</definedName>
    <definedName name="_equ1" localSheetId="9" hidden="1">{#N/A,#N/A,TRUE,"Est. de Fact.";#N/A,#N/A,TRUE,"Capitulo 19";#N/A,#N/A,TRUE,"Proyecto P855"}</definedName>
    <definedName name="_equ1" localSheetId="10" hidden="1">{#N/A,#N/A,TRUE,"Est. de Fact.";#N/A,#N/A,TRUE,"Capitulo 19";#N/A,#N/A,TRUE,"Proyecto P855"}</definedName>
    <definedName name="_equ1" localSheetId="16" hidden="1">{#N/A,#N/A,TRUE,"Est. de Fact.";#N/A,#N/A,TRUE,"Capitulo 19";#N/A,#N/A,TRUE,"Proyecto P855"}</definedName>
    <definedName name="_equ1" localSheetId="20" hidden="1">{#N/A,#N/A,TRUE,"Est. de Fact.";#N/A,#N/A,TRUE,"Capitulo 19";#N/A,#N/A,TRUE,"Proyecto P855"}</definedName>
    <definedName name="_equ1" hidden="1">{#N/A,#N/A,TRUE,"Est. de Fact.";#N/A,#N/A,TRUE,"Capitulo 19";#N/A,#N/A,TRUE,"Proyecto P855"}</definedName>
    <definedName name="_erd2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rd23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rd23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rd23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rd23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rd23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rd23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rd23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rd23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rd2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RI" localSheetId="1" hidden="1">#REF!</definedName>
    <definedName name="_ERI" localSheetId="18" hidden="1">#REF!</definedName>
    <definedName name="_ERI" localSheetId="4" hidden="1">#REF!</definedName>
    <definedName name="_ERI" localSheetId="5" hidden="1">#REF!</definedName>
    <definedName name="_ERI" localSheetId="8" hidden="1">#REF!</definedName>
    <definedName name="_ERI" localSheetId="9" hidden="1">#REF!</definedName>
    <definedName name="_ERI" localSheetId="10" hidden="1">#REF!</definedName>
    <definedName name="_ERI" localSheetId="16" hidden="1">#REF!</definedName>
    <definedName name="_ERI" localSheetId="20" hidden="1">#REF!</definedName>
    <definedName name="_ERI" hidden="1">#REF!</definedName>
    <definedName name="_f" localSheetId="18" hidden="1">{#N/A,#N/A,TRUE,"Est. de Fact.";#N/A,#N/A,TRUE,"Capitulo 19";#N/A,#N/A,TRUE,"Proyecto P855"}</definedName>
    <definedName name="_f" localSheetId="4" hidden="1">{#N/A,#N/A,TRUE,"Est. de Fact.";#N/A,#N/A,TRUE,"Capitulo 19";#N/A,#N/A,TRUE,"Proyecto P855"}</definedName>
    <definedName name="_f" localSheetId="5" hidden="1">{#N/A,#N/A,TRUE,"Est. de Fact.";#N/A,#N/A,TRUE,"Capitulo 19";#N/A,#N/A,TRUE,"Proyecto P855"}</definedName>
    <definedName name="_f" localSheetId="8" hidden="1">{#N/A,#N/A,TRUE,"Est. de Fact.";#N/A,#N/A,TRUE,"Capitulo 19";#N/A,#N/A,TRUE,"Proyecto P855"}</definedName>
    <definedName name="_F" localSheetId="9" hidden="1">{#N/A,#N/A,FALSE,"Total_OC015";#N/A,#N/A,FALSE,"ADMIN";#N/A,#N/A,FALSE,"PROCES";#N/A,#N/A,FALSE,"mecan";#N/A,#N/A,FALSE,"civil";#N/A,#N/A,FALSE,"CAÑER";#N/A,#N/A,FALSE,"ELEC";#N/A,#N/A,FALSE,"INSTR"}</definedName>
    <definedName name="_F" localSheetId="10" hidden="1">{#N/A,#N/A,FALSE,"Total_OC015";#N/A,#N/A,FALSE,"ADMIN";#N/A,#N/A,FALSE,"PROCES";#N/A,#N/A,FALSE,"mecan";#N/A,#N/A,FALSE,"civil";#N/A,#N/A,FALSE,"CAÑER";#N/A,#N/A,FALSE,"ELEC";#N/A,#N/A,FALSE,"INSTR"}</definedName>
    <definedName name="_f" localSheetId="16" hidden="1">{#N/A,#N/A,TRUE,"Est. de Fact.";#N/A,#N/A,TRUE,"Capitulo 19";#N/A,#N/A,TRUE,"Proyecto P855"}</definedName>
    <definedName name="_f" localSheetId="20" hidden="1">{#N/A,#N/A,TRUE,"Est. de Fact.";#N/A,#N/A,TRUE,"Capitulo 19";#N/A,#N/A,TRUE,"Proyecto P855"}</definedName>
    <definedName name="_f" hidden="1">{#N/A,#N/A,TRUE,"Est. de Fact.";#N/A,#N/A,TRUE,"Capitulo 19";#N/A,#N/A,TRUE,"Proyecto P855"}</definedName>
    <definedName name="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ER4" localSheetId="1" hidden="1">{"MO(BASE)",#N/A,FALSE,"MO(BASE)";"MO(BASE)1",#N/A,FALSE,"MO(BASE)";"MO(BASE)2",#N/A,FALSE,"MO(BASE)"}</definedName>
    <definedName name="_FER4" localSheetId="18" hidden="1">{"MO(BASE)",#N/A,FALSE,"MO(BASE)";"MO(BASE)1",#N/A,FALSE,"MO(BASE)";"MO(BASE)2",#N/A,FALSE,"MO(BASE)"}</definedName>
    <definedName name="_FER4" localSheetId="4" hidden="1">{"MO(BASE)",#N/A,FALSE,"MO(BASE)";"MO(BASE)1",#N/A,FALSE,"MO(BASE)";"MO(BASE)2",#N/A,FALSE,"MO(BASE)"}</definedName>
    <definedName name="_FER4" localSheetId="5" hidden="1">{"MO(BASE)",#N/A,FALSE,"MO(BASE)";"MO(BASE)1",#N/A,FALSE,"MO(BASE)";"MO(BASE)2",#N/A,FALSE,"MO(BASE)"}</definedName>
    <definedName name="_FER4" localSheetId="8" hidden="1">{"MO(BASE)",#N/A,FALSE,"MO(BASE)";"MO(BASE)1",#N/A,FALSE,"MO(BASE)";"MO(BASE)2",#N/A,FALSE,"MO(BASE)"}</definedName>
    <definedName name="_FER4" localSheetId="9" hidden="1">{"MO(BASE)",#N/A,FALSE,"MO(BASE)";"MO(BASE)1",#N/A,FALSE,"MO(BASE)";"MO(BASE)2",#N/A,FALSE,"MO(BASE)"}</definedName>
    <definedName name="_FER4" localSheetId="10" hidden="1">{"MO(BASE)",#N/A,FALSE,"MO(BASE)";"MO(BASE)1",#N/A,FALSE,"MO(BASE)";"MO(BASE)2",#N/A,FALSE,"MO(BASE)"}</definedName>
    <definedName name="_FER4" localSheetId="16" hidden="1">{"MO(BASE)",#N/A,FALSE,"MO(BASE)";"MO(BASE)1",#N/A,FALSE,"MO(BASE)";"MO(BASE)2",#N/A,FALSE,"MO(BASE)"}</definedName>
    <definedName name="_FER4" localSheetId="20" hidden="1">{"MO(BASE)",#N/A,FALSE,"MO(BASE)";"MO(BASE)1",#N/A,FALSE,"MO(BASE)";"MO(BASE)2",#N/A,FALSE,"MO(BASE)"}</definedName>
    <definedName name="_FER4" hidden="1">{"MO(BASE)",#N/A,FALSE,"MO(BASE)";"MO(BASE)1",#N/A,FALSE,"MO(BASE)";"MO(BASE)2",#N/A,FALSE,"MO(BASE)"}</definedName>
    <definedName name="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 localSheetId="1" hidden="1">#REF!</definedName>
    <definedName name="_Fill" localSheetId="18" hidden="1">#REF!</definedName>
    <definedName name="_Fill" localSheetId="4" hidden="1">#REF!</definedName>
    <definedName name="_Fill" localSheetId="5" hidden="1">#REF!</definedName>
    <definedName name="_Fill" localSheetId="8" hidden="1">#REF!</definedName>
    <definedName name="_Fill" localSheetId="13" hidden="1">#REF!</definedName>
    <definedName name="_Fill" localSheetId="9" hidden="1">#REF!</definedName>
    <definedName name="_Fill" localSheetId="10" hidden="1">#REF!</definedName>
    <definedName name="_Fill" localSheetId="16" hidden="1">#REF!</definedName>
    <definedName name="_Fill" localSheetId="14" hidden="1">#REF!</definedName>
    <definedName name="_Fill" localSheetId="21" hidden="1">#REF!</definedName>
    <definedName name="_Fill" localSheetId="20" hidden="1">#REF!</definedName>
    <definedName name="_Fill" hidden="1">#REF!</definedName>
    <definedName name="_xlnm._FilterDatabase" localSheetId="1" hidden="1">'1. Portada'!$D$6:$E$12</definedName>
    <definedName name="_xlnm._FilterDatabase" localSheetId="18" hidden="1">'10. Compromisos '!$A$6:$L$231</definedName>
    <definedName name="_xlnm._FilterDatabase" localSheetId="13" hidden="1">'6 WEEKLY '!$A$74:$IW$139</definedName>
    <definedName name="_xlnm._FilterDatabase" localSheetId="9" hidden="1">#REF!</definedName>
    <definedName name="_xlnm._FilterDatabase" localSheetId="10" hidden="1">#REF!</definedName>
    <definedName name="_xlnm._FilterDatabase" localSheetId="11" hidden="1">'8. Dotación y Maquinaria'!$B$8:$T$8</definedName>
    <definedName name="_xlnm._FilterDatabase" localSheetId="20" hidden="1">MATRIZ!$A$2:$F$2</definedName>
    <definedName name="_xlnm._FilterDatabase" localSheetId="3" hidden="1">'Plan de Arranque'!$A$2:$AC$38</definedName>
    <definedName name="_xlnm._FilterDatabase" localSheetId="0" hidden="1">'POD '!$C$35:$M$47</definedName>
    <definedName name="_xlnm._FilterDatabase" hidden="1">#N/A</definedName>
    <definedName name="_gl1" localSheetId="1" hidden="1">{#N/A,#N/A,FALSE,"Total_OC015";#N/A,#N/A,FALSE,"ADMIN";#N/A,#N/A,FALSE,"PROCES";#N/A,#N/A,FALSE,"mecan";#N/A,#N/A,FALSE,"civil";#N/A,#N/A,FALSE,"CAÑER";#N/A,#N/A,FALSE,"ELEC";#N/A,#N/A,FALSE,"INSTR"}</definedName>
    <definedName name="_gl1" localSheetId="18" hidden="1">{#N/A,#N/A,FALSE,"Total_OC015";#N/A,#N/A,FALSE,"ADMIN";#N/A,#N/A,FALSE,"PROCES";#N/A,#N/A,FALSE,"mecan";#N/A,#N/A,FALSE,"civil";#N/A,#N/A,FALSE,"CAÑER";#N/A,#N/A,FALSE,"ELEC";#N/A,#N/A,FALSE,"INSTR"}</definedName>
    <definedName name="_gl1" localSheetId="4" hidden="1">{#N/A,#N/A,FALSE,"Total_OC015";#N/A,#N/A,FALSE,"ADMIN";#N/A,#N/A,FALSE,"PROCES";#N/A,#N/A,FALSE,"mecan";#N/A,#N/A,FALSE,"civil";#N/A,#N/A,FALSE,"CAÑER";#N/A,#N/A,FALSE,"ELEC";#N/A,#N/A,FALSE,"INSTR"}</definedName>
    <definedName name="_gl1" localSheetId="5" hidden="1">{#N/A,#N/A,FALSE,"Total_OC015";#N/A,#N/A,FALSE,"ADMIN";#N/A,#N/A,FALSE,"PROCES";#N/A,#N/A,FALSE,"mecan";#N/A,#N/A,FALSE,"civil";#N/A,#N/A,FALSE,"CAÑER";#N/A,#N/A,FALSE,"ELEC";#N/A,#N/A,FALSE,"INSTR"}</definedName>
    <definedName name="_gl1" localSheetId="8" hidden="1">{#N/A,#N/A,FALSE,"Total_OC015";#N/A,#N/A,FALSE,"ADMIN";#N/A,#N/A,FALSE,"PROCES";#N/A,#N/A,FALSE,"mecan";#N/A,#N/A,FALSE,"civil";#N/A,#N/A,FALSE,"CAÑER";#N/A,#N/A,FALSE,"ELEC";#N/A,#N/A,FALSE,"INSTR"}</definedName>
    <definedName name="_gl1" localSheetId="13" hidden="1">{#N/A,#N/A,FALSE,"Total_OC015";#N/A,#N/A,FALSE,"ADMIN";#N/A,#N/A,FALSE,"PROCES";#N/A,#N/A,FALSE,"mecan";#N/A,#N/A,FALSE,"civil";#N/A,#N/A,FALSE,"CAÑER";#N/A,#N/A,FALSE,"ELEC";#N/A,#N/A,FALSE,"INSTR"}</definedName>
    <definedName name="_gl1" localSheetId="9" hidden="1">{#N/A,#N/A,FALSE,"Total_OC015";#N/A,#N/A,FALSE,"ADMIN";#N/A,#N/A,FALSE,"PROCES";#N/A,#N/A,FALSE,"mecan";#N/A,#N/A,FALSE,"civil";#N/A,#N/A,FALSE,"CAÑER";#N/A,#N/A,FALSE,"ELEC";#N/A,#N/A,FALSE,"INSTR"}</definedName>
    <definedName name="_gl1" localSheetId="10" hidden="1">{#N/A,#N/A,FALSE,"Total_OC015";#N/A,#N/A,FALSE,"ADMIN";#N/A,#N/A,FALSE,"PROCES";#N/A,#N/A,FALSE,"mecan";#N/A,#N/A,FALSE,"civil";#N/A,#N/A,FALSE,"CAÑER";#N/A,#N/A,FALSE,"ELEC";#N/A,#N/A,FALSE,"INSTR"}</definedName>
    <definedName name="_gl1" localSheetId="16" hidden="1">{#N/A,#N/A,FALSE,"Total_OC015";#N/A,#N/A,FALSE,"ADMIN";#N/A,#N/A,FALSE,"PROCES";#N/A,#N/A,FALSE,"mecan";#N/A,#N/A,FALSE,"civil";#N/A,#N/A,FALSE,"CAÑER";#N/A,#N/A,FALSE,"ELEC";#N/A,#N/A,FALSE,"INSTR"}</definedName>
    <definedName name="_gl1" localSheetId="14" hidden="1">{#N/A,#N/A,FALSE,"Total_OC015";#N/A,#N/A,FALSE,"ADMIN";#N/A,#N/A,FALSE,"PROCES";#N/A,#N/A,FALSE,"mecan";#N/A,#N/A,FALSE,"civil";#N/A,#N/A,FALSE,"CAÑER";#N/A,#N/A,FALSE,"ELEC";#N/A,#N/A,FALSE,"INSTR"}</definedName>
    <definedName name="_gl1" localSheetId="21" hidden="1">{#N/A,#N/A,FALSE,"Total_OC015";#N/A,#N/A,FALSE,"ADMIN";#N/A,#N/A,FALSE,"PROCES";#N/A,#N/A,FALSE,"mecan";#N/A,#N/A,FALSE,"civil";#N/A,#N/A,FALSE,"CAÑER";#N/A,#N/A,FALSE,"ELEC";#N/A,#N/A,FALSE,"INSTR"}</definedName>
    <definedName name="_gl1" localSheetId="20" hidden="1">{#N/A,#N/A,FALSE,"Total_OC015";#N/A,#N/A,FALSE,"ADMIN";#N/A,#N/A,FALSE,"PROCES";#N/A,#N/A,FALSE,"mecan";#N/A,#N/A,FALSE,"civil";#N/A,#N/A,FALSE,"CAÑER";#N/A,#N/A,FALSE,"ELEC";#N/A,#N/A,FALSE,"INSTR"}</definedName>
    <definedName name="_gl1" hidden="1">{#N/A,#N/A,FALSE,"Total_OC015";#N/A,#N/A,FALSE,"ADMIN";#N/A,#N/A,FALSE,"PROCES";#N/A,#N/A,FALSE,"mecan";#N/A,#N/A,FALSE,"civil";#N/A,#N/A,FALSE,"CAÑER";#N/A,#N/A,FALSE,"ELEC";#N/A,#N/A,FALSE,"INSTR"}</definedName>
    <definedName name="_Goi8" localSheetId="10" hidden="1">{"'Sheet1'!$L$16"}</definedName>
    <definedName name="_Goi8" hidden="1">{"'Sheet1'!$L$16"}</definedName>
    <definedName name="_GRF55" localSheetId="1" hidden="1">{"MO(BASE)",#N/A,FALSE,"MO(BASE)";"MO(BASE)1",#N/A,FALSE,"MO(BASE)";"MO(BASE)2",#N/A,FALSE,"MO(BASE)"}</definedName>
    <definedName name="_GRF55" localSheetId="18" hidden="1">{"MO(BASE)",#N/A,FALSE,"MO(BASE)";"MO(BASE)1",#N/A,FALSE,"MO(BASE)";"MO(BASE)2",#N/A,FALSE,"MO(BASE)"}</definedName>
    <definedName name="_GRF55" localSheetId="4" hidden="1">{"MO(BASE)",#N/A,FALSE,"MO(BASE)";"MO(BASE)1",#N/A,FALSE,"MO(BASE)";"MO(BASE)2",#N/A,FALSE,"MO(BASE)"}</definedName>
    <definedName name="_GRF55" localSheetId="5" hidden="1">{"MO(BASE)",#N/A,FALSE,"MO(BASE)";"MO(BASE)1",#N/A,FALSE,"MO(BASE)";"MO(BASE)2",#N/A,FALSE,"MO(BASE)"}</definedName>
    <definedName name="_GRF55" localSheetId="8" hidden="1">{"MO(BASE)",#N/A,FALSE,"MO(BASE)";"MO(BASE)1",#N/A,FALSE,"MO(BASE)";"MO(BASE)2",#N/A,FALSE,"MO(BASE)"}</definedName>
    <definedName name="_GRF55" localSheetId="9" hidden="1">{"MO(BASE)",#N/A,FALSE,"MO(BASE)";"MO(BASE)1",#N/A,FALSE,"MO(BASE)";"MO(BASE)2",#N/A,FALSE,"MO(BASE)"}</definedName>
    <definedName name="_GRF55" localSheetId="10" hidden="1">{"MO(BASE)",#N/A,FALSE,"MO(BASE)";"MO(BASE)1",#N/A,FALSE,"MO(BASE)";"MO(BASE)2",#N/A,FALSE,"MO(BASE)"}</definedName>
    <definedName name="_GRF55" localSheetId="16" hidden="1">{"MO(BASE)",#N/A,FALSE,"MO(BASE)";"MO(BASE)1",#N/A,FALSE,"MO(BASE)";"MO(BASE)2",#N/A,FALSE,"MO(BASE)"}</definedName>
    <definedName name="_GRF55" localSheetId="20" hidden="1">{"MO(BASE)",#N/A,FALSE,"MO(BASE)";"MO(BASE)1",#N/A,FALSE,"MO(BASE)";"MO(BASE)2",#N/A,FALSE,"MO(BASE)"}</definedName>
    <definedName name="_GRF55" hidden="1">{"MO(BASE)",#N/A,FALSE,"MO(BASE)";"MO(BASE)1",#N/A,FALSE,"MO(BASE)";"MO(BASE)2",#N/A,FALSE,"MO(BASE)"}</definedName>
    <definedName name="_gvs4" localSheetId="1" hidden="1">{#N/A,#N/A,FALSE,"PEND INC";#N/A,#N/A,FALSE,"PEND MINM"}</definedName>
    <definedName name="_gvs4" localSheetId="18" hidden="1">{#N/A,#N/A,FALSE,"PEND INC";#N/A,#N/A,FALSE,"PEND MINM"}</definedName>
    <definedName name="_gvs4" localSheetId="4" hidden="1">{#N/A,#N/A,FALSE,"PEND INC";#N/A,#N/A,FALSE,"PEND MINM"}</definedName>
    <definedName name="_gvs4" localSheetId="5" hidden="1">{#N/A,#N/A,FALSE,"PEND INC";#N/A,#N/A,FALSE,"PEND MINM"}</definedName>
    <definedName name="_gvs4" localSheetId="8" hidden="1">{#N/A,#N/A,FALSE,"PEND INC";#N/A,#N/A,FALSE,"PEND MINM"}</definedName>
    <definedName name="_gvs4" localSheetId="9" hidden="1">{#N/A,#N/A,FALSE,"PEND INC";#N/A,#N/A,FALSE,"PEND MINM"}</definedName>
    <definedName name="_gvs4" localSheetId="10" hidden="1">{#N/A,#N/A,FALSE,"PEND INC";#N/A,#N/A,FALSE,"PEND MINM"}</definedName>
    <definedName name="_gvs4" localSheetId="16" hidden="1">{#N/A,#N/A,FALSE,"PEND INC";#N/A,#N/A,FALSE,"PEND MINM"}</definedName>
    <definedName name="_gvs4" localSheetId="20" hidden="1">{#N/A,#N/A,FALSE,"PEND INC";#N/A,#N/A,FALSE,"PEND MINM"}</definedName>
    <definedName name="_gvs4" hidden="1">{#N/A,#N/A,FALSE,"PEND INC";#N/A,#N/A,FALSE,"PEND MINM"}</definedName>
    <definedName name="_HFHFHFHFH" hidden="1">#REF!</definedName>
    <definedName name="_j1" localSheetId="18" hidden="1">{#N/A,#N/A,FALSE,"E-1";#N/A,#N/A,FALSE,"E-2";#N/A,#N/A,FALSE,"F-1";#N/A,#N/A,FALSE,"F-2";#N/A,#N/A,FALSE,"F-3";#N/A,#N/A,FALSE,"F-4";#N/A,#N/A,FALSE,"F-5";#N/A,#N/A,FALSE,"F-6";#N/A,#N/A,FALSE,"Matrix"}</definedName>
    <definedName name="_j1" localSheetId="4" hidden="1">{#N/A,#N/A,FALSE,"E-1";#N/A,#N/A,FALSE,"E-2";#N/A,#N/A,FALSE,"F-1";#N/A,#N/A,FALSE,"F-2";#N/A,#N/A,FALSE,"F-3";#N/A,#N/A,FALSE,"F-4";#N/A,#N/A,FALSE,"F-5";#N/A,#N/A,FALSE,"F-6";#N/A,#N/A,FALSE,"Matrix"}</definedName>
    <definedName name="_j1" localSheetId="5" hidden="1">{#N/A,#N/A,FALSE,"E-1";#N/A,#N/A,FALSE,"E-2";#N/A,#N/A,FALSE,"F-1";#N/A,#N/A,FALSE,"F-2";#N/A,#N/A,FALSE,"F-3";#N/A,#N/A,FALSE,"F-4";#N/A,#N/A,FALSE,"F-5";#N/A,#N/A,FALSE,"F-6";#N/A,#N/A,FALSE,"Matrix"}</definedName>
    <definedName name="_j1" localSheetId="8" hidden="1">{#N/A,#N/A,FALSE,"E-1";#N/A,#N/A,FALSE,"E-2";#N/A,#N/A,FALSE,"F-1";#N/A,#N/A,FALSE,"F-2";#N/A,#N/A,FALSE,"F-3";#N/A,#N/A,FALSE,"F-4";#N/A,#N/A,FALSE,"F-5";#N/A,#N/A,FALSE,"F-6";#N/A,#N/A,FALSE,"Matrix"}</definedName>
    <definedName name="_j1" localSheetId="9" hidden="1">{#N/A,#N/A,FALSE,"E-1";#N/A,#N/A,FALSE,"E-2";#N/A,#N/A,FALSE,"F-1";#N/A,#N/A,FALSE,"F-2";#N/A,#N/A,FALSE,"F-3";#N/A,#N/A,FALSE,"F-4";#N/A,#N/A,FALSE,"F-5";#N/A,#N/A,FALSE,"F-6";#N/A,#N/A,FALSE,"Matrix"}</definedName>
    <definedName name="_j1" localSheetId="10" hidden="1">{#N/A,#N/A,FALSE,"E-1";#N/A,#N/A,FALSE,"E-2";#N/A,#N/A,FALSE,"F-1";#N/A,#N/A,FALSE,"F-2";#N/A,#N/A,FALSE,"F-3";#N/A,#N/A,FALSE,"F-4";#N/A,#N/A,FALSE,"F-5";#N/A,#N/A,FALSE,"F-6";#N/A,#N/A,FALSE,"Matrix"}</definedName>
    <definedName name="_j1" localSheetId="16" hidden="1">{#N/A,#N/A,FALSE,"E-1";#N/A,#N/A,FALSE,"E-2";#N/A,#N/A,FALSE,"F-1";#N/A,#N/A,FALSE,"F-2";#N/A,#N/A,FALSE,"F-3";#N/A,#N/A,FALSE,"F-4";#N/A,#N/A,FALSE,"F-5";#N/A,#N/A,FALSE,"F-6";#N/A,#N/A,FALSE,"Matrix"}</definedName>
    <definedName name="_j1" localSheetId="20" hidden="1">{#N/A,#N/A,FALSE,"E-1";#N/A,#N/A,FALSE,"E-2";#N/A,#N/A,FALSE,"F-1";#N/A,#N/A,FALSE,"F-2";#N/A,#N/A,FALSE,"F-3";#N/A,#N/A,FALSE,"F-4";#N/A,#N/A,FALSE,"F-5";#N/A,#N/A,FALSE,"F-6";#N/A,#N/A,FALSE,"Matrix"}</definedName>
    <definedName name="_j1" hidden="1">{#N/A,#N/A,FALSE,"E-1";#N/A,#N/A,FALSE,"E-2";#N/A,#N/A,FALSE,"F-1";#N/A,#N/A,FALSE,"F-2";#N/A,#N/A,FALSE,"F-3";#N/A,#N/A,FALSE,"F-4";#N/A,#N/A,FALSE,"F-5";#N/A,#N/A,FALSE,"F-6";#N/A,#N/A,FALSE,"Matrix"}</definedName>
    <definedName name="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 localSheetId="1" hidden="1">#REF!</definedName>
    <definedName name="_Key1" localSheetId="18" hidden="1">#REF!</definedName>
    <definedName name="_Key1" localSheetId="4" hidden="1">#REF!</definedName>
    <definedName name="_Key1" localSheetId="5" hidden="1">#REF!</definedName>
    <definedName name="_Key1" localSheetId="8" hidden="1">#REF!</definedName>
    <definedName name="_Key1" localSheetId="9" hidden="1">#REF!</definedName>
    <definedName name="_Key1" localSheetId="10" hidden="1">#REF!</definedName>
    <definedName name="_Key1" localSheetId="16" hidden="1">#REF!</definedName>
    <definedName name="_Key1" localSheetId="20" hidden="1">#REF!</definedName>
    <definedName name="_Key1" hidden="1">#REF!</definedName>
    <definedName name="_Key1a" localSheetId="1" hidden="1">'[10]GEN-TEC-02'!#REF!</definedName>
    <definedName name="_Key1a" localSheetId="18" hidden="1">'[11]GEN-TEC-02'!#REF!</definedName>
    <definedName name="_Key1a" localSheetId="4" hidden="1">'[10]GEN-TEC-02'!#REF!</definedName>
    <definedName name="_Key1a" localSheetId="5" hidden="1">'[10]GEN-TEC-02'!#REF!</definedName>
    <definedName name="_Key1a" localSheetId="8" hidden="1">'[10]GEN-TEC-02'!#REF!</definedName>
    <definedName name="_Key1a" localSheetId="13" hidden="1">#REF!</definedName>
    <definedName name="_Key1a" localSheetId="9" hidden="1">#REF!</definedName>
    <definedName name="_Key1a" localSheetId="10" hidden="1">#REF!</definedName>
    <definedName name="_Key1a" localSheetId="16" hidden="1">'[10]GEN-TEC-02'!#REF!</definedName>
    <definedName name="_Key1a" localSheetId="14" hidden="1">'[11]GEN-TEC-02'!#REF!</definedName>
    <definedName name="_Key1a" localSheetId="21" hidden="1">'[11]GEN-TEC-02'!#REF!</definedName>
    <definedName name="_Key1a" localSheetId="20" hidden="1">'[10]GEN-TEC-02'!#REF!</definedName>
    <definedName name="_Key1a" hidden="1">'[11]GEN-TEC-02'!#REF!</definedName>
    <definedName name="_Key2" localSheetId="1" hidden="1">#REF!</definedName>
    <definedName name="_Key2" localSheetId="18" hidden="1">[28]EQUIP!#REF!</definedName>
    <definedName name="_Key2" localSheetId="4" hidden="1">#REF!</definedName>
    <definedName name="_Key2" localSheetId="5" hidden="1">#REF!</definedName>
    <definedName name="_Key2" localSheetId="8" hidden="1">#REF!</definedName>
    <definedName name="_Key2" localSheetId="13" hidden="1">#REF!</definedName>
    <definedName name="_Key2" localSheetId="9" hidden="1">#REF!</definedName>
    <definedName name="_Key2" localSheetId="10" hidden="1">#REF!</definedName>
    <definedName name="_Key2" localSheetId="16" hidden="1">#REF!</definedName>
    <definedName name="_Key2" localSheetId="14" hidden="1">[28]EQUIP!#REF!</definedName>
    <definedName name="_Key2" localSheetId="21" hidden="1">[28]EQUIP!#REF!</definedName>
    <definedName name="_Key2" localSheetId="20" hidden="1">#REF!</definedName>
    <definedName name="_Key2" hidden="1">[28]EQUIP!#REF!</definedName>
    <definedName name="_Key2a" localSheetId="1" hidden="1">'[10]GEN-TEC-02'!#REF!</definedName>
    <definedName name="_Key2a" localSheetId="18" hidden="1">'[11]GEN-TEC-02'!#REF!</definedName>
    <definedName name="_Key2a" localSheetId="4" hidden="1">'[10]GEN-TEC-02'!#REF!</definedName>
    <definedName name="_Key2a" localSheetId="5" hidden="1">'[10]GEN-TEC-02'!#REF!</definedName>
    <definedName name="_Key2a" localSheetId="8" hidden="1">'[10]GEN-TEC-02'!#REF!</definedName>
    <definedName name="_Key2a" localSheetId="13" hidden="1">#REF!</definedName>
    <definedName name="_Key2a" localSheetId="9" hidden="1">#REF!</definedName>
    <definedName name="_Key2a" localSheetId="10" hidden="1">#REF!</definedName>
    <definedName name="_Key2a" localSheetId="16" hidden="1">'[10]GEN-TEC-02'!#REF!</definedName>
    <definedName name="_Key2a" localSheetId="14" hidden="1">'[11]GEN-TEC-02'!#REF!</definedName>
    <definedName name="_Key2a" localSheetId="21" hidden="1">'[11]GEN-TEC-02'!#REF!</definedName>
    <definedName name="_Key2a" localSheetId="20" hidden="1">'[10]GEN-TEC-02'!#REF!</definedName>
    <definedName name="_Key2a" hidden="1">'[11]GEN-TEC-02'!#REF!</definedName>
    <definedName name="_key3" localSheetId="18" hidden="1">#REF!</definedName>
    <definedName name="_key3" localSheetId="5" hidden="1">#REF!</definedName>
    <definedName name="_key3" localSheetId="8" hidden="1">#REF!</definedName>
    <definedName name="_key3" localSheetId="9" hidden="1">#REF!</definedName>
    <definedName name="_key3" localSheetId="10" hidden="1">#REF!</definedName>
    <definedName name="_key3" localSheetId="16" hidden="1">#REF!</definedName>
    <definedName name="_key3" localSheetId="20" hidden="1">#REF!</definedName>
    <definedName name="_key3" hidden="1">#REF!</definedName>
    <definedName name="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1" hidden="1">{"FlujoGastos",#N/A,FALSE,"Base";"FlujoGastos",#N/A,FALSE,"Buzón Tren";"FlujoGastos",#N/A,FALSE,"Buzón Camión";"FlujoGastos",#N/A,FALSE,"LHD Camión";"FlujoGastos",#N/A,FALSE,"Cámara Camión"}</definedName>
    <definedName name="_kk2" localSheetId="18" hidden="1">{"FlujoGastos",#N/A,FALSE,"Base";"FlujoGastos",#N/A,FALSE,"Buzón Tren";"FlujoGastos",#N/A,FALSE,"Buzón Camión";"FlujoGastos",#N/A,FALSE,"LHD Camión";"FlujoGastos",#N/A,FALSE,"Cámara Camión"}</definedName>
    <definedName name="_kk2" localSheetId="4" hidden="1">{"FlujoGastos",#N/A,FALSE,"Base";"FlujoGastos",#N/A,FALSE,"Buzón Tren";"FlujoGastos",#N/A,FALSE,"Buzón Camión";"FlujoGastos",#N/A,FALSE,"LHD Camión";"FlujoGastos",#N/A,FALSE,"Cámara Camión"}</definedName>
    <definedName name="_kk2" localSheetId="5" hidden="1">{"FlujoGastos",#N/A,FALSE,"Base";"FlujoGastos",#N/A,FALSE,"Buzón Tren";"FlujoGastos",#N/A,FALSE,"Buzón Camión";"FlujoGastos",#N/A,FALSE,"LHD Camión";"FlujoGastos",#N/A,FALSE,"Cámara Camión"}</definedName>
    <definedName name="_kk2" localSheetId="8" hidden="1">{"FlujoGastos",#N/A,FALSE,"Base";"FlujoGastos",#N/A,FALSE,"Buzón Tren";"FlujoGastos",#N/A,FALSE,"Buzón Camión";"FlujoGastos",#N/A,FALSE,"LHD Camión";"FlujoGastos",#N/A,FALSE,"Cámara Camión"}</definedName>
    <definedName name="_kk2" localSheetId="9" hidden="1">{"FlujoGastos",#N/A,FALSE,"Base";"FlujoGastos",#N/A,FALSE,"Buzón Tren";"FlujoGastos",#N/A,FALSE,"Buzón Camión";"FlujoGastos",#N/A,FALSE,"LHD Camión";"FlujoGastos",#N/A,FALSE,"Cámara Camión"}</definedName>
    <definedName name="_kk2" localSheetId="10" hidden="1">{"FlujoGastos",#N/A,FALSE,"Base";"FlujoGastos",#N/A,FALSE,"Buzón Tren";"FlujoGastos",#N/A,FALSE,"Buzón Camión";"FlujoGastos",#N/A,FALSE,"LHD Camión";"FlujoGastos",#N/A,FALSE,"Cámara Camión"}</definedName>
    <definedName name="_kk2" localSheetId="16" hidden="1">{"FlujoGastos",#N/A,FALSE,"Base";"FlujoGastos",#N/A,FALSE,"Buzón Tren";"FlujoGastos",#N/A,FALSE,"Buzón Camión";"FlujoGastos",#N/A,FALSE,"LHD Camión";"FlujoGastos",#N/A,FALSE,"Cámara Camión"}</definedName>
    <definedName name="_kk2" localSheetId="20" hidden="1">{"FlujoGastos",#N/A,FALSE,"Base";"FlujoGastos",#N/A,FALSE,"Buzón Tren";"FlujoGastos",#N/A,FALSE,"Buzón Camión";"FlujoGastos",#N/A,FALSE,"LHD Camión";"FlujoGastos",#N/A,FALSE,"Cámara Camión"}</definedName>
    <definedName name="_kk2" hidden="1">{"FlujoGastos",#N/A,FALSE,"Base";"FlujoGastos",#N/A,FALSE,"Buzón Tren";"FlujoGastos",#N/A,FALSE,"Buzón Camión";"FlujoGastos",#N/A,FALSE,"LHD Camión";"FlujoGastos",#N/A,FALSE,"Cámara Camión"}</definedName>
    <definedName name="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1" hidden="1">{"desarrollo",#N/A,FALSE,"Cámara Camión";"resumen",#N/A,FALSE,"Cámara Camión";"eqprod",#N/A,FALSE,"Cámara Camión"}</definedName>
    <definedName name="_kk4" localSheetId="18" hidden="1">{"desarrollo",#N/A,FALSE,"Cámara Camión";"resumen",#N/A,FALSE,"Cámara Camión";"eqprod",#N/A,FALSE,"Cámara Camión"}</definedName>
    <definedName name="_kk4" localSheetId="4" hidden="1">{"desarrollo",#N/A,FALSE,"Cámara Camión";"resumen",#N/A,FALSE,"Cámara Camión";"eqprod",#N/A,FALSE,"Cámara Camión"}</definedName>
    <definedName name="_kk4" localSheetId="5" hidden="1">{"desarrollo",#N/A,FALSE,"Cámara Camión";"resumen",#N/A,FALSE,"Cámara Camión";"eqprod",#N/A,FALSE,"Cámara Camión"}</definedName>
    <definedName name="_kk4" localSheetId="8" hidden="1">{"desarrollo",#N/A,FALSE,"Cámara Camión";"resumen",#N/A,FALSE,"Cámara Camión";"eqprod",#N/A,FALSE,"Cámara Camión"}</definedName>
    <definedName name="_kk4" localSheetId="9" hidden="1">{"desarrollo",#N/A,FALSE,"Cámara Camión";"resumen",#N/A,FALSE,"Cámara Camión";"eqprod",#N/A,FALSE,"Cámara Camión"}</definedName>
    <definedName name="_kk4" localSheetId="10" hidden="1">{"desarrollo",#N/A,FALSE,"Cámara Camión";"resumen",#N/A,FALSE,"Cámara Camión";"eqprod",#N/A,FALSE,"Cámara Camión"}</definedName>
    <definedName name="_kk4" localSheetId="16" hidden="1">{"desarrollo",#N/A,FALSE,"Cámara Camión";"resumen",#N/A,FALSE,"Cámara Camión";"eqprod",#N/A,FALSE,"Cámara Camión"}</definedName>
    <definedName name="_kk4" localSheetId="20" hidden="1">{"desarrollo",#N/A,FALSE,"Cámara Camión";"resumen",#N/A,FALSE,"Cámara Camión";"eqprod",#N/A,FALSE,"Cámara Camión"}</definedName>
    <definedName name="_kk4" hidden="1">{"desarrollo",#N/A,FALSE,"Cámara Camión";"resumen",#N/A,FALSE,"Cámara Camión";"eqprod",#N/A,FALSE,"Cámara Camión"}</definedName>
    <definedName name="_Lan1" localSheetId="10" hidden="1">{"'Sheet1'!$L$16"}</definedName>
    <definedName name="_Lan1" hidden="1">{"'Sheet1'!$L$16"}</definedName>
    <definedName name="_LAN3" localSheetId="10" hidden="1">{"'Sheet1'!$L$16"}</definedName>
    <definedName name="_LAN3" hidden="1">{"'Sheet1'!$L$16"}</definedName>
    <definedName name="_lot1" localSheetId="1" hidden="1">{#N/A,#N/A,FALSE,"Total_OC015";#N/A,#N/A,FALSE,"ADMIN";#N/A,#N/A,FALSE,"PROCES";#N/A,#N/A,FALSE,"mecan";#N/A,#N/A,FALSE,"civil";#N/A,#N/A,FALSE,"CAÑER";#N/A,#N/A,FALSE,"ELEC";#N/A,#N/A,FALSE,"INSTR"}</definedName>
    <definedName name="_lot1" localSheetId="18" hidden="1">{#N/A,#N/A,FALSE,"Total_OC015";#N/A,#N/A,FALSE,"ADMIN";#N/A,#N/A,FALSE,"PROCES";#N/A,#N/A,FALSE,"mecan";#N/A,#N/A,FALSE,"civil";#N/A,#N/A,FALSE,"CAÑER";#N/A,#N/A,FALSE,"ELEC";#N/A,#N/A,FALSE,"INSTR"}</definedName>
    <definedName name="_lot1" localSheetId="4" hidden="1">{#N/A,#N/A,FALSE,"Total_OC015";#N/A,#N/A,FALSE,"ADMIN";#N/A,#N/A,FALSE,"PROCES";#N/A,#N/A,FALSE,"mecan";#N/A,#N/A,FALSE,"civil";#N/A,#N/A,FALSE,"CAÑER";#N/A,#N/A,FALSE,"ELEC";#N/A,#N/A,FALSE,"INSTR"}</definedName>
    <definedName name="_lot1" localSheetId="5" hidden="1">{#N/A,#N/A,FALSE,"Total_OC015";#N/A,#N/A,FALSE,"ADMIN";#N/A,#N/A,FALSE,"PROCES";#N/A,#N/A,FALSE,"mecan";#N/A,#N/A,FALSE,"civil";#N/A,#N/A,FALSE,"CAÑER";#N/A,#N/A,FALSE,"ELEC";#N/A,#N/A,FALSE,"INSTR"}</definedName>
    <definedName name="_lot1" localSheetId="8" hidden="1">{#N/A,#N/A,FALSE,"Total_OC015";#N/A,#N/A,FALSE,"ADMIN";#N/A,#N/A,FALSE,"PROCES";#N/A,#N/A,FALSE,"mecan";#N/A,#N/A,FALSE,"civil";#N/A,#N/A,FALSE,"CAÑER";#N/A,#N/A,FALSE,"ELEC";#N/A,#N/A,FALSE,"INSTR"}</definedName>
    <definedName name="_lot1" localSheetId="13" hidden="1">{#N/A,#N/A,FALSE,"Total_OC015";#N/A,#N/A,FALSE,"ADMIN";#N/A,#N/A,FALSE,"PROCES";#N/A,#N/A,FALSE,"mecan";#N/A,#N/A,FALSE,"civil";#N/A,#N/A,FALSE,"CAÑER";#N/A,#N/A,FALSE,"ELEC";#N/A,#N/A,FALSE,"INSTR"}</definedName>
    <definedName name="_lot1" localSheetId="9" hidden="1">{#N/A,#N/A,FALSE,"Total_OC015";#N/A,#N/A,FALSE,"ADMIN";#N/A,#N/A,FALSE,"PROCES";#N/A,#N/A,FALSE,"mecan";#N/A,#N/A,FALSE,"civil";#N/A,#N/A,FALSE,"CAÑER";#N/A,#N/A,FALSE,"ELEC";#N/A,#N/A,FALSE,"INSTR"}</definedName>
    <definedName name="_lot1" localSheetId="10" hidden="1">{#N/A,#N/A,FALSE,"Total_OC015";#N/A,#N/A,FALSE,"ADMIN";#N/A,#N/A,FALSE,"PROCES";#N/A,#N/A,FALSE,"mecan";#N/A,#N/A,FALSE,"civil";#N/A,#N/A,FALSE,"CAÑER";#N/A,#N/A,FALSE,"ELEC";#N/A,#N/A,FALSE,"INSTR"}</definedName>
    <definedName name="_lot1" localSheetId="16" hidden="1">{#N/A,#N/A,FALSE,"Total_OC015";#N/A,#N/A,FALSE,"ADMIN";#N/A,#N/A,FALSE,"PROCES";#N/A,#N/A,FALSE,"mecan";#N/A,#N/A,FALSE,"civil";#N/A,#N/A,FALSE,"CAÑER";#N/A,#N/A,FALSE,"ELEC";#N/A,#N/A,FALSE,"INSTR"}</definedName>
    <definedName name="_lot1" localSheetId="14" hidden="1">{#N/A,#N/A,FALSE,"Total_OC015";#N/A,#N/A,FALSE,"ADMIN";#N/A,#N/A,FALSE,"PROCES";#N/A,#N/A,FALSE,"mecan";#N/A,#N/A,FALSE,"civil";#N/A,#N/A,FALSE,"CAÑER";#N/A,#N/A,FALSE,"ELEC";#N/A,#N/A,FALSE,"INSTR"}</definedName>
    <definedName name="_lot1" localSheetId="21" hidden="1">{#N/A,#N/A,FALSE,"Total_OC015";#N/A,#N/A,FALSE,"ADMIN";#N/A,#N/A,FALSE,"PROCES";#N/A,#N/A,FALSE,"mecan";#N/A,#N/A,FALSE,"civil";#N/A,#N/A,FALSE,"CAÑER";#N/A,#N/A,FALSE,"ELEC";#N/A,#N/A,FALSE,"INSTR"}</definedName>
    <definedName name="_lot1" localSheetId="20" hidden="1">{#N/A,#N/A,FALSE,"Total_OC015";#N/A,#N/A,FALSE,"ADMIN";#N/A,#N/A,FALSE,"PROCES";#N/A,#N/A,FALSE,"mecan";#N/A,#N/A,FALSE,"civil";#N/A,#N/A,FALSE,"CAÑER";#N/A,#N/A,FALSE,"ELEC";#N/A,#N/A,FALSE,"INSTR"}</definedName>
    <definedName name="_lot1" hidden="1">{#N/A,#N/A,FALSE,"Total_OC015";#N/A,#N/A,FALSE,"ADMIN";#N/A,#N/A,FALSE,"PROCES";#N/A,#N/A,FALSE,"mecan";#N/A,#N/A,FALSE,"civil";#N/A,#N/A,FALSE,"CAÑER";#N/A,#N/A,FALSE,"ELEC";#N/A,#N/A,FALSE,"INSTR"}</definedName>
    <definedName name="_M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M2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M2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M2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M2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M2" localSheetId="1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M2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M2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M2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M2" localSheetId="1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M2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M2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M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mm2" localSheetId="18" hidden="1">{#N/A,#N/A,FALSE,"summary";#N/A,#N/A,FALSE,"SumGraph"}</definedName>
    <definedName name="_mm2" localSheetId="4" hidden="1">{#N/A,#N/A,FALSE,"summary";#N/A,#N/A,FALSE,"SumGraph"}</definedName>
    <definedName name="_mm2" localSheetId="5" hidden="1">{#N/A,#N/A,FALSE,"summary";#N/A,#N/A,FALSE,"SumGraph"}</definedName>
    <definedName name="_mm2" localSheetId="8" hidden="1">{#N/A,#N/A,FALSE,"summary";#N/A,#N/A,FALSE,"SumGraph"}</definedName>
    <definedName name="_mm2" localSheetId="9" hidden="1">{#N/A,#N/A,FALSE,"summary";#N/A,#N/A,FALSE,"SumGraph"}</definedName>
    <definedName name="_mm2" localSheetId="10" hidden="1">{#N/A,#N/A,FALSE,"summary";#N/A,#N/A,FALSE,"SumGraph"}</definedName>
    <definedName name="_mm2" localSheetId="16" hidden="1">{#N/A,#N/A,FALSE,"summary";#N/A,#N/A,FALSE,"SumGraph"}</definedName>
    <definedName name="_mm2" localSheetId="20" hidden="1">{#N/A,#N/A,FALSE,"summary";#N/A,#N/A,FALSE,"SumGraph"}</definedName>
    <definedName name="_mm2" hidden="1">{#N/A,#N/A,FALSE,"summary";#N/A,#N/A,FALSE,"SumGraph"}</definedName>
    <definedName name="_Order1" hidden="1">0</definedName>
    <definedName name="_Order2" localSheetId="1" hidden="1">255</definedName>
    <definedName name="_Order2" localSheetId="4" hidden="1">255</definedName>
    <definedName name="_Order2" localSheetId="5" hidden="1">255</definedName>
    <definedName name="_Order2" localSheetId="8" hidden="1">255</definedName>
    <definedName name="_Order2" localSheetId="9" hidden="1">255</definedName>
    <definedName name="_Order2" localSheetId="10" hidden="1">255</definedName>
    <definedName name="_Order2" localSheetId="16" hidden="1">255</definedName>
    <definedName name="_Order2" localSheetId="20" hidden="1">255</definedName>
    <definedName name="_Order2" hidden="1">0</definedName>
    <definedName name="_PA3" localSheetId="10" hidden="1">{"'Sheet1'!$L$16"}</definedName>
    <definedName name="_PA3" hidden="1">{"'Sheet1'!$L$16"}</definedName>
    <definedName name="_Parse_In" localSheetId="1" hidden="1">#REF!</definedName>
    <definedName name="_Parse_In" localSheetId="18" hidden="1">#REF!</definedName>
    <definedName name="_Parse_In" localSheetId="4" hidden="1">#REF!</definedName>
    <definedName name="_Parse_In" localSheetId="5" hidden="1">#REF!</definedName>
    <definedName name="_Parse_In" localSheetId="8" hidden="1">#REF!</definedName>
    <definedName name="_Parse_In" localSheetId="13" hidden="1">#REF!</definedName>
    <definedName name="_Parse_In" localSheetId="9" hidden="1">#REF!</definedName>
    <definedName name="_Parse_In" localSheetId="10" hidden="1">#REF!</definedName>
    <definedName name="_Parse_In" localSheetId="16" hidden="1">#REF!</definedName>
    <definedName name="_Parse_In" localSheetId="14" hidden="1">#REF!</definedName>
    <definedName name="_Parse_In" localSheetId="21" hidden="1">#REF!</definedName>
    <definedName name="_Parse_In" localSheetId="20" hidden="1">#REF!</definedName>
    <definedName name="_Parse_In" hidden="1">#REF!</definedName>
    <definedName name="_Parse_In_2" hidden="1">#REF!</definedName>
    <definedName name="_Parse_Out" localSheetId="1" hidden="1">#REF!</definedName>
    <definedName name="_Parse_Out" localSheetId="18" hidden="1">#REF!</definedName>
    <definedName name="_Parse_Out" localSheetId="4" hidden="1">#REF!</definedName>
    <definedName name="_Parse_Out" localSheetId="5" hidden="1">#REF!</definedName>
    <definedName name="_Parse_Out" localSheetId="8" hidden="1">#REF!</definedName>
    <definedName name="_Parse_Out" localSheetId="9" hidden="1">#REF!</definedName>
    <definedName name="_Parse_Out" localSheetId="10" hidden="1">#REF!</definedName>
    <definedName name="_Parse_Out" localSheetId="16" hidden="1">#REF!</definedName>
    <definedName name="_Parse_Out" localSheetId="14" hidden="1">#REF!</definedName>
    <definedName name="_Parse_Out" localSheetId="21" hidden="1">#REF!</definedName>
    <definedName name="_Parse_Out" localSheetId="20" hidden="1">#REF!</definedName>
    <definedName name="_Parse_Out" hidden="1">#REF!</definedName>
    <definedName name="_pay0906">#REF!</definedName>
    <definedName name="_pp_pp" hidden="1">#REF!</definedName>
    <definedName name="_pp1" localSheetId="1" hidden="1">{#N/A,#N/A,FALSE,"Costos_Elem_Hid";#N/A,#N/A,FALSE,"Costos_Elem_Hid";#N/A,#N/A,FALSE,"Costos_Elem_Hid"}</definedName>
    <definedName name="_pp1" localSheetId="18" hidden="1">{#N/A,#N/A,FALSE,"Costos_Elem_Hid";#N/A,#N/A,FALSE,"Costos_Elem_Hid";#N/A,#N/A,FALSE,"Costos_Elem_Hid"}</definedName>
    <definedName name="_pp1" localSheetId="4" hidden="1">{#N/A,#N/A,FALSE,"Costos_Elem_Hid";#N/A,#N/A,FALSE,"Costos_Elem_Hid";#N/A,#N/A,FALSE,"Costos_Elem_Hid"}</definedName>
    <definedName name="_pp1" localSheetId="5" hidden="1">{#N/A,#N/A,FALSE,"Costos_Elem_Hid";#N/A,#N/A,FALSE,"Costos_Elem_Hid";#N/A,#N/A,FALSE,"Costos_Elem_Hid"}</definedName>
    <definedName name="_pp1" localSheetId="8" hidden="1">{#N/A,#N/A,FALSE,"Costos_Elem_Hid";#N/A,#N/A,FALSE,"Costos_Elem_Hid";#N/A,#N/A,FALSE,"Costos_Elem_Hid"}</definedName>
    <definedName name="_pp1" localSheetId="9" hidden="1">{#N/A,#N/A,FALSE,"Costos_Elem_Hid";#N/A,#N/A,FALSE,"Costos_Elem_Hid";#N/A,#N/A,FALSE,"Costos_Elem_Hid"}</definedName>
    <definedName name="_pp1" localSheetId="10" hidden="1">{#N/A,#N/A,FALSE,"Costos_Elem_Hid";#N/A,#N/A,FALSE,"Costos_Elem_Hid";#N/A,#N/A,FALSE,"Costos_Elem_Hid"}</definedName>
    <definedName name="_pp1" localSheetId="16" hidden="1">{#N/A,#N/A,FALSE,"Costos_Elem_Hid";#N/A,#N/A,FALSE,"Costos_Elem_Hid";#N/A,#N/A,FALSE,"Costos_Elem_Hid"}</definedName>
    <definedName name="_pp1" localSheetId="20" hidden="1">{#N/A,#N/A,FALSE,"Costos_Elem_Hid";#N/A,#N/A,FALSE,"Costos_Elem_Hid";#N/A,#N/A,FALSE,"Costos_Elem_Hid"}</definedName>
    <definedName name="_pp1" hidden="1">{#N/A,#N/A,FALSE,"Costos_Elem_Hid";#N/A,#N/A,FALSE,"Costos_Elem_Hid";#N/A,#N/A,FALSE,"Costos_Elem_Hid"}</definedName>
    <definedName name="_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1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13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9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1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1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1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2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2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r" localSheetId="1" hidden="1">{"FlujoGastos",#N/A,FALSE,"Base";"FlujoGastos",#N/A,FALSE,"Buzón Tren";"FlujoGastos",#N/A,FALSE,"Buzón Camión";"FlujoGastos",#N/A,FALSE,"LHD Camión";"FlujoGastos",#N/A,FALSE,"Cámara Camión"}</definedName>
    <definedName name="_r" localSheetId="18" hidden="1">{#N/A,#N/A,FALSE,"MAQUINA"}</definedName>
    <definedName name="_r" localSheetId="4" hidden="1">{"FlujoGastos",#N/A,FALSE,"Base";"FlujoGastos",#N/A,FALSE,"Buzón Tren";"FlujoGastos",#N/A,FALSE,"Buzón Camión";"FlujoGastos",#N/A,FALSE,"LHD Camión";"FlujoGastos",#N/A,FALSE,"Cámara Camión"}</definedName>
    <definedName name="_r" localSheetId="5" hidden="1">{"FlujoGastos",#N/A,FALSE,"Base";"FlujoGastos",#N/A,FALSE,"Buzón Tren";"FlujoGastos",#N/A,FALSE,"Buzón Camión";"FlujoGastos",#N/A,FALSE,"LHD Camión";"FlujoGastos",#N/A,FALSE,"Cámara Camión"}</definedName>
    <definedName name="_r" localSheetId="8" hidden="1">{"FlujoGastos",#N/A,FALSE,"Base";"FlujoGastos",#N/A,FALSE,"Buzón Tren";"FlujoGastos",#N/A,FALSE,"Buzón Camión";"FlujoGastos",#N/A,FALSE,"LHD Camión";"FlujoGastos",#N/A,FALSE,"Cámara Camión"}</definedName>
    <definedName name="_r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r" localSheetId="9" hidden="1">{#N/A,#N/A,FALSE,"Total_OC015";#N/A,#N/A,FALSE,"ADMIN";#N/A,#N/A,FALSE,"PROCES";#N/A,#N/A,FALSE,"mecan";#N/A,#N/A,FALSE,"civil";#N/A,#N/A,FALSE,"CAÑER";#N/A,#N/A,FALSE,"ELEC";#N/A,#N/A,FALSE,"INSTR"}</definedName>
    <definedName name="_r" localSheetId="10" hidden="1">{#N/A,#N/A,FALSE,"Total_OC015";#N/A,#N/A,FALSE,"ADMIN";#N/A,#N/A,FALSE,"PROCES";#N/A,#N/A,FALSE,"mecan";#N/A,#N/A,FALSE,"civil";#N/A,#N/A,FALSE,"CAÑER";#N/A,#N/A,FALSE,"ELEC";#N/A,#N/A,FALSE,"INSTR"}</definedName>
    <definedName name="_r" localSheetId="16" hidden="1">{"FlujoGastos",#N/A,FALSE,"Base";"FlujoGastos",#N/A,FALSE,"Buzón Tren";"FlujoGastos",#N/A,FALSE,"Buzón Camión";"FlujoGastos",#N/A,FALSE,"LHD Camión";"FlujoGastos",#N/A,FALSE,"Cámara Camión"}</definedName>
    <definedName name="_r" localSheetId="14" hidden="1">{#N/A,#N/A,FALSE,"MAQUINA"}</definedName>
    <definedName name="_r" localSheetId="21" hidden="1">{#N/A,#N/A,FALSE,"MAQUINA"}</definedName>
    <definedName name="_r" localSheetId="20" hidden="1">{"FlujoGastos",#N/A,FALSE,"Base";"FlujoGastos",#N/A,FALSE,"Buzón Tren";"FlujoGastos",#N/A,FALSE,"Buzón Camión";"FlujoGastos",#N/A,FALSE,"LHD Camión";"FlujoGastos",#N/A,FALSE,"Cámara Camión"}</definedName>
    <definedName name="_r" hidden="1">{#N/A,#N/A,FALSE,"MAQUINA"}</definedName>
    <definedName name="_re96" hidden="1">#REF!</definedName>
    <definedName name="_RefreshSheets_" localSheetId="18">#REF!</definedName>
    <definedName name="_RefreshSheets_" localSheetId="5">#REF!</definedName>
    <definedName name="_RefreshSheets_" localSheetId="8">#REF!</definedName>
    <definedName name="_RefreshSheets_" localSheetId="14">#REF!</definedName>
    <definedName name="_RefreshSheets_" localSheetId="21">#REF!</definedName>
    <definedName name="_RefreshSheets_">#REF!</definedName>
    <definedName name="_Regre_out" localSheetId="18" hidden="1">[29]Condicion!#REF!</definedName>
    <definedName name="_Regre_out" localSheetId="5" hidden="1">[29]Condicion!#REF!</definedName>
    <definedName name="_Regre_out" localSheetId="8" hidden="1">[29]Condicion!#REF!</definedName>
    <definedName name="_Regre_out" localSheetId="9" hidden="1">#REF!</definedName>
    <definedName name="_Regre_out" localSheetId="10" hidden="1">#REF!</definedName>
    <definedName name="_Regre_out" localSheetId="16" hidden="1">[29]Condicion!#REF!</definedName>
    <definedName name="_Regre_out" localSheetId="20" hidden="1">[29]Condicion!#REF!</definedName>
    <definedName name="_Regre_out" hidden="1">[29]Condicion!#REF!</definedName>
    <definedName name="_Regression_Int" hidden="1">1</definedName>
    <definedName name="_Regression_Out" localSheetId="1" hidden="1">[30]Condicion!#REF!</definedName>
    <definedName name="_Regression_Out" localSheetId="18" hidden="1">#REF!</definedName>
    <definedName name="_Regression_Out" localSheetId="4" hidden="1">[30]Condicion!#REF!</definedName>
    <definedName name="_Regression_Out" localSheetId="5" hidden="1">[30]Condicion!#REF!</definedName>
    <definedName name="_Regression_Out" localSheetId="8" hidden="1">[30]Condicion!#REF!</definedName>
    <definedName name="_Regression_Out" localSheetId="13" hidden="1">#REF!</definedName>
    <definedName name="_Regression_Out" localSheetId="9" hidden="1">#REF!</definedName>
    <definedName name="_Regression_Out" localSheetId="10" hidden="1">#REF!</definedName>
    <definedName name="_Regression_Out" localSheetId="16" hidden="1">[30]Condicion!#REF!</definedName>
    <definedName name="_Regression_Out" localSheetId="14" hidden="1">#REF!</definedName>
    <definedName name="_Regression_Out" localSheetId="21" hidden="1">#REF!</definedName>
    <definedName name="_Regression_Out" localSheetId="20" hidden="1">[30]Condicion!#REF!</definedName>
    <definedName name="_Regression_Out" hidden="1">#REF!</definedName>
    <definedName name="_Regression_X" localSheetId="1" hidden="1">[30]Condicion!#REF!</definedName>
    <definedName name="_Regression_X" localSheetId="18" hidden="1">#REF!</definedName>
    <definedName name="_Regression_X" localSheetId="4" hidden="1">[30]Condicion!#REF!</definedName>
    <definedName name="_Regression_X" localSheetId="5" hidden="1">[30]Condicion!#REF!</definedName>
    <definedName name="_Regression_X" localSheetId="8" hidden="1">[30]Condicion!#REF!</definedName>
    <definedName name="_Regression_X" localSheetId="9" hidden="1">#REF!</definedName>
    <definedName name="_Regression_X" localSheetId="10" hidden="1">#REF!</definedName>
    <definedName name="_Regression_X" localSheetId="16" hidden="1">[30]Condicion!#REF!</definedName>
    <definedName name="_Regression_X" localSheetId="14" hidden="1">#REF!</definedName>
    <definedName name="_Regression_X" localSheetId="21" hidden="1">#REF!</definedName>
    <definedName name="_Regression_X" localSheetId="20" hidden="1">[30]Condicion!#REF!</definedName>
    <definedName name="_Regression_X" hidden="1">#REF!</definedName>
    <definedName name="_Regression_Y" localSheetId="1" hidden="1">[30]Condicion!#REF!</definedName>
    <definedName name="_Regression_Y" localSheetId="18" hidden="1">#REF!</definedName>
    <definedName name="_Regression_Y" localSheetId="4" hidden="1">[30]Condicion!#REF!</definedName>
    <definedName name="_Regression_Y" localSheetId="5" hidden="1">[30]Condicion!#REF!</definedName>
    <definedName name="_Regression_Y" localSheetId="8" hidden="1">[30]Condicion!#REF!</definedName>
    <definedName name="_Regression_Y" localSheetId="9" hidden="1">#REF!</definedName>
    <definedName name="_Regression_Y" localSheetId="10" hidden="1">#REF!</definedName>
    <definedName name="_Regression_Y" localSheetId="16" hidden="1">[30]Condicion!#REF!</definedName>
    <definedName name="_Regression_Y" localSheetId="14" hidden="1">#REF!</definedName>
    <definedName name="_Regression_Y" localSheetId="21" hidden="1">#REF!</definedName>
    <definedName name="_Regression_Y" localSheetId="20" hidden="1">[30]Condicion!#REF!</definedName>
    <definedName name="_Regression_Y" hidden="1">#REF!</definedName>
    <definedName name="_res1_1" localSheetId="10" hidden="1">{"MO(BASE)",#N/A,FALSE,"MO(BASE)";"MO(BASE)1",#N/A,FALSE,"MO(BASE)";"MO(BASE)2",#N/A,FALSE,"MO(BASE)"}</definedName>
    <definedName name="_res1_1" hidden="1">{"MO(BASE)",#N/A,FALSE,"MO(BASE)";"MO(BASE)1",#N/A,FALSE,"MO(BASE)";"MO(BASE)2",#N/A,FALSE,"MO(BASE)"}</definedName>
    <definedName name="_res1_1_1" localSheetId="10" hidden="1">{"MO(BASE)",#N/A,FALSE,"MO(BASE)";"MO(BASE)1",#N/A,FALSE,"MO(BASE)";"MO(BASE)2",#N/A,FALSE,"MO(BASE)"}</definedName>
    <definedName name="_res1_1_1" hidden="1">{"MO(BASE)",#N/A,FALSE,"MO(BASE)";"MO(BASE)1",#N/A,FALSE,"MO(BASE)";"MO(BASE)2",#N/A,FALSE,"MO(BASE)"}</definedName>
    <definedName name="_res1_2" localSheetId="10" hidden="1">{"MO(BASE)",#N/A,FALSE,"MO(BASE)";"MO(BASE)1",#N/A,FALSE,"MO(BASE)";"MO(BASE)2",#N/A,FALSE,"MO(BASE)"}</definedName>
    <definedName name="_res1_2" hidden="1">{"MO(BASE)",#N/A,FALSE,"MO(BASE)";"MO(BASE)1",#N/A,FALSE,"MO(BASE)";"MO(BASE)2",#N/A,FALSE,"MO(BASE)"}</definedName>
    <definedName name="_REV1" localSheetId="1" hidden="1">{"Graf_Carga Trab",#N/A,FALSE,"Grafi_Carga Trab";"Graf_Venta Flujo",#N/A,FALSE,"Grafi_Carga Trab"}</definedName>
    <definedName name="_REV1" localSheetId="18" hidden="1">{"Graf_Carga Trab",#N/A,FALSE,"Grafi_Carga Trab";"Graf_Venta Flujo",#N/A,FALSE,"Grafi_Carga Trab"}</definedName>
    <definedName name="_REV1" localSheetId="4" hidden="1">{"Graf_Carga Trab",#N/A,FALSE,"Grafi_Carga Trab";"Graf_Venta Flujo",#N/A,FALSE,"Grafi_Carga Trab"}</definedName>
    <definedName name="_REV1" localSheetId="5" hidden="1">{"Graf_Carga Trab",#N/A,FALSE,"Grafi_Carga Trab";"Graf_Venta Flujo",#N/A,FALSE,"Grafi_Carga Trab"}</definedName>
    <definedName name="_REV1" localSheetId="8" hidden="1">{"Graf_Carga Trab",#N/A,FALSE,"Grafi_Carga Trab";"Graf_Venta Flujo",#N/A,FALSE,"Grafi_Carga Trab"}</definedName>
    <definedName name="_REV1" localSheetId="13" hidden="1">{"Graf_Carga Trab",#N/A,FALSE,"Grafi_Carga Trab";"Graf_Venta Flujo",#N/A,FALSE,"Grafi_Carga Trab"}</definedName>
    <definedName name="_REV1" localSheetId="9" hidden="1">{"Graf_Carga Trab",#N/A,FALSE,"Grafi_Carga Trab";"Graf_Venta Flujo",#N/A,FALSE,"Grafi_Carga Trab"}</definedName>
    <definedName name="_REV1" localSheetId="10" hidden="1">{"Graf_Carga Trab",#N/A,FALSE,"Grafi_Carga Trab";"Graf_Venta Flujo",#N/A,FALSE,"Grafi_Carga Trab"}</definedName>
    <definedName name="_REV1" localSheetId="16" hidden="1">{"Graf_Carga Trab",#N/A,FALSE,"Grafi_Carga Trab";"Graf_Venta Flujo",#N/A,FALSE,"Grafi_Carga Trab"}</definedName>
    <definedName name="_REV1" localSheetId="14" hidden="1">{"Graf_Carga Trab",#N/A,FALSE,"Grafi_Carga Trab";"Graf_Venta Flujo",#N/A,FALSE,"Grafi_Carga Trab"}</definedName>
    <definedName name="_REV1" localSheetId="21" hidden="1">{"Graf_Carga Trab",#N/A,FALSE,"Grafi_Carga Trab";"Graf_Venta Flujo",#N/A,FALSE,"Grafi_Carga Trab"}</definedName>
    <definedName name="_REV1" localSheetId="20" hidden="1">{"Graf_Carga Trab",#N/A,FALSE,"Grafi_Carga Trab";"Graf_Venta Flujo",#N/A,FALSE,"Grafi_Carga Trab"}</definedName>
    <definedName name="_REV1" hidden="1">{"Graf_Carga Trab",#N/A,FALSE,"Grafi_Carga Trab";"Graf_Venta Flujo",#N/A,FALSE,"Grafi_Carga Trab"}</definedName>
    <definedName name="_REV11" localSheetId="1" hidden="1">{"Graf_Carga Trab",#N/A,FALSE,"Grafi_Carga Trab";"Graf_Venta Flujo",#N/A,FALSE,"Grafi_Carga Trab"}</definedName>
    <definedName name="_REV11" localSheetId="18" hidden="1">{"Graf_Carga Trab",#N/A,FALSE,"Grafi_Carga Trab";"Graf_Venta Flujo",#N/A,FALSE,"Grafi_Carga Trab"}</definedName>
    <definedName name="_REV11" localSheetId="4" hidden="1">{"Graf_Carga Trab",#N/A,FALSE,"Grafi_Carga Trab";"Graf_Venta Flujo",#N/A,FALSE,"Grafi_Carga Trab"}</definedName>
    <definedName name="_REV11" localSheetId="5" hidden="1">{"Graf_Carga Trab",#N/A,FALSE,"Grafi_Carga Trab";"Graf_Venta Flujo",#N/A,FALSE,"Grafi_Carga Trab"}</definedName>
    <definedName name="_REV11" localSheetId="8" hidden="1">{"Graf_Carga Trab",#N/A,FALSE,"Grafi_Carga Trab";"Graf_Venta Flujo",#N/A,FALSE,"Grafi_Carga Trab"}</definedName>
    <definedName name="_REV11" localSheetId="13" hidden="1">{"Graf_Carga Trab",#N/A,FALSE,"Grafi_Carga Trab";"Graf_Venta Flujo",#N/A,FALSE,"Grafi_Carga Trab"}</definedName>
    <definedName name="_REV11" localSheetId="9" hidden="1">{"Graf_Carga Trab",#N/A,FALSE,"Grafi_Carga Trab";"Graf_Venta Flujo",#N/A,FALSE,"Grafi_Carga Trab"}</definedName>
    <definedName name="_REV11" localSheetId="10" hidden="1">{"Graf_Carga Trab",#N/A,FALSE,"Grafi_Carga Trab";"Graf_Venta Flujo",#N/A,FALSE,"Grafi_Carga Trab"}</definedName>
    <definedName name="_REV11" localSheetId="16" hidden="1">{"Graf_Carga Trab",#N/A,FALSE,"Grafi_Carga Trab";"Graf_Venta Flujo",#N/A,FALSE,"Grafi_Carga Trab"}</definedName>
    <definedName name="_REV11" localSheetId="14" hidden="1">{"Graf_Carga Trab",#N/A,FALSE,"Grafi_Carga Trab";"Graf_Venta Flujo",#N/A,FALSE,"Grafi_Carga Trab"}</definedName>
    <definedName name="_REV11" localSheetId="21" hidden="1">{"Graf_Carga Trab",#N/A,FALSE,"Grafi_Carga Trab";"Graf_Venta Flujo",#N/A,FALSE,"Grafi_Carga Trab"}</definedName>
    <definedName name="_REV11" localSheetId="20" hidden="1">{"Graf_Carga Trab",#N/A,FALSE,"Grafi_Carga Trab";"Graf_Venta Flujo",#N/A,FALSE,"Grafi_Carga Trab"}</definedName>
    <definedName name="_REV11" hidden="1">{"Graf_Carga Trab",#N/A,FALSE,"Grafi_Carga Trab";"Graf_Venta Flujo",#N/A,FALSE,"Grafi_Carga Trab"}</definedName>
    <definedName name="_rr2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rr2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rr2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rr2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rr2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rr2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rr2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rr2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rr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S" hidden="1">#N/A</definedName>
    <definedName name="_SAF1" hidden="1">#REF!</definedName>
    <definedName name="_SAP2009" localSheetId="10" hidden="1">{#N/A,#N/A,TRUE,"Est. de Fact.";#N/A,#N/A,TRUE,"Capitulo 19";#N/A,#N/A,TRUE,"Proyecto P855"}</definedName>
    <definedName name="_SAP2009" hidden="1">{#N/A,#N/A,TRUE,"Est. de Fact.";#N/A,#N/A,TRUE,"Capitulo 19";#N/A,#N/A,TRUE,"Proyecto P855"}</definedName>
    <definedName name="_SDS_WB_TYPE" hidden="1">1</definedName>
    <definedName name="_Sort" localSheetId="1" hidden="1">#REF!</definedName>
    <definedName name="_Sort" localSheetId="18" hidden="1">[28]EQUIP!#REF!</definedName>
    <definedName name="_Sort" localSheetId="4" hidden="1">#REF!</definedName>
    <definedName name="_Sort" localSheetId="5" hidden="1">#REF!</definedName>
    <definedName name="_Sort" localSheetId="8" hidden="1">#REF!</definedName>
    <definedName name="_Sort" localSheetId="13" hidden="1">#REF!</definedName>
    <definedName name="_Sort" localSheetId="9" hidden="1">#REF!</definedName>
    <definedName name="_Sort" localSheetId="10" hidden="1">#REF!</definedName>
    <definedName name="_Sort" localSheetId="16" hidden="1">#REF!</definedName>
    <definedName name="_Sort" localSheetId="14" hidden="1">[28]EQUIP!#REF!</definedName>
    <definedName name="_Sort" localSheetId="21" hidden="1">[28]EQUIP!#REF!</definedName>
    <definedName name="_Sort" localSheetId="20" hidden="1">#REF!</definedName>
    <definedName name="_Sort" hidden="1">[28]EQUIP!#REF!</definedName>
    <definedName name="_sort2" localSheetId="18" hidden="1">#REF!</definedName>
    <definedName name="_sort2" localSheetId="5" hidden="1">#REF!</definedName>
    <definedName name="_sort2" localSheetId="8" hidden="1">#REF!</definedName>
    <definedName name="_sort2" localSheetId="9" hidden="1">#REF!</definedName>
    <definedName name="_sort2" localSheetId="10" hidden="1">#REF!</definedName>
    <definedName name="_sort2" hidden="1">#REF!</definedName>
    <definedName name="_Sorta" localSheetId="1" hidden="1">'[10]GEN-TEC-02'!#REF!</definedName>
    <definedName name="_Sorta" localSheetId="18" hidden="1">'[11]GEN-TEC-02'!#REF!</definedName>
    <definedName name="_Sorta" localSheetId="4" hidden="1">'[10]GEN-TEC-02'!#REF!</definedName>
    <definedName name="_Sorta" localSheetId="5" hidden="1">'[10]GEN-TEC-02'!#REF!</definedName>
    <definedName name="_Sorta" localSheetId="8" hidden="1">'[10]GEN-TEC-02'!#REF!</definedName>
    <definedName name="_Sorta" localSheetId="13" hidden="1">#REF!</definedName>
    <definedName name="_Sorta" localSheetId="9" hidden="1">#REF!</definedName>
    <definedName name="_Sorta" localSheetId="10" hidden="1">#REF!</definedName>
    <definedName name="_Sorta" localSheetId="16" hidden="1">'[10]GEN-TEC-02'!#REF!</definedName>
    <definedName name="_Sorta" localSheetId="14" hidden="1">'[11]GEN-TEC-02'!#REF!</definedName>
    <definedName name="_Sorta" localSheetId="21" hidden="1">'[11]GEN-TEC-02'!#REF!</definedName>
    <definedName name="_Sorta" localSheetId="20" hidden="1">'[10]GEN-TEC-02'!#REF!</definedName>
    <definedName name="_Sorta" hidden="1">'[11]GEN-TEC-02'!#REF!</definedName>
    <definedName name="_SS" hidden="1">#N/A</definedName>
    <definedName name="_Table1_In1" localSheetId="1" hidden="1">#REF!</definedName>
    <definedName name="_Table1_In1" localSheetId="18" hidden="1">#REF!</definedName>
    <definedName name="_Table1_In1" localSheetId="4" hidden="1">#REF!</definedName>
    <definedName name="_Table1_In1" localSheetId="5" hidden="1">#REF!</definedName>
    <definedName name="_Table1_In1" localSheetId="8" hidden="1">#REF!</definedName>
    <definedName name="_Table1_In1" localSheetId="13" hidden="1">#REF!</definedName>
    <definedName name="_Table1_In1" localSheetId="9" hidden="1">#REF!</definedName>
    <definedName name="_Table1_In1" localSheetId="10" hidden="1">#REF!</definedName>
    <definedName name="_Table1_In1" localSheetId="16" hidden="1">#REF!</definedName>
    <definedName name="_Table1_In1" localSheetId="14" hidden="1">#REF!</definedName>
    <definedName name="_Table1_In1" localSheetId="21" hidden="1">#REF!</definedName>
    <definedName name="_Table1_In1" localSheetId="20" hidden="1">#REF!</definedName>
    <definedName name="_Table1_In1" hidden="1">#REF!</definedName>
    <definedName name="_Table1_Out" localSheetId="1" hidden="1">#REF!</definedName>
    <definedName name="_Table1_Out" localSheetId="18" hidden="1">#REF!</definedName>
    <definedName name="_Table1_Out" localSheetId="4" hidden="1">#REF!</definedName>
    <definedName name="_Table1_Out" localSheetId="5" hidden="1">#REF!</definedName>
    <definedName name="_Table1_Out" localSheetId="8" hidden="1">#REF!</definedName>
    <definedName name="_Table1_Out" localSheetId="9" hidden="1">#REF!</definedName>
    <definedName name="_Table1_Out" localSheetId="10" hidden="1">#REF!</definedName>
    <definedName name="_Table1_Out" localSheetId="16" hidden="1">#REF!</definedName>
    <definedName name="_Table1_Out" localSheetId="14" hidden="1">#REF!</definedName>
    <definedName name="_Table1_Out" localSheetId="21" hidden="1">#REF!</definedName>
    <definedName name="_Table1_Out" localSheetId="20" hidden="1">#REF!</definedName>
    <definedName name="_Table1_Out" hidden="1">#REF!</definedName>
    <definedName name="_Table2_In1" localSheetId="1" hidden="1">#REF!</definedName>
    <definedName name="_Table2_In1" localSheetId="18" hidden="1">#REF!</definedName>
    <definedName name="_Table2_In1" localSheetId="4" hidden="1">#REF!</definedName>
    <definedName name="_Table2_In1" localSheetId="5" hidden="1">#REF!</definedName>
    <definedName name="_Table2_In1" localSheetId="8" hidden="1">#REF!</definedName>
    <definedName name="_Table2_In1" localSheetId="9" hidden="1">#REF!</definedName>
    <definedName name="_Table2_In1" localSheetId="10" hidden="1">#REF!</definedName>
    <definedName name="_Table2_In1" localSheetId="16" hidden="1">#REF!</definedName>
    <definedName name="_Table2_In1" localSheetId="14" hidden="1">#REF!</definedName>
    <definedName name="_Table2_In1" localSheetId="21" hidden="1">#REF!</definedName>
    <definedName name="_Table2_In1" localSheetId="20" hidden="1">#REF!</definedName>
    <definedName name="_Table2_In1" hidden="1">#REF!</definedName>
    <definedName name="_Table2_In2" localSheetId="1" hidden="1">#REF!</definedName>
    <definedName name="_Table2_In2" localSheetId="18" hidden="1">#REF!</definedName>
    <definedName name="_Table2_In2" localSheetId="4" hidden="1">#REF!</definedName>
    <definedName name="_Table2_In2" localSheetId="5" hidden="1">#REF!</definedName>
    <definedName name="_Table2_In2" localSheetId="8" hidden="1">#REF!</definedName>
    <definedName name="_Table2_In2" localSheetId="9" hidden="1">#REF!</definedName>
    <definedName name="_Table2_In2" localSheetId="10" hidden="1">#REF!</definedName>
    <definedName name="_Table2_In2" localSheetId="16" hidden="1">#REF!</definedName>
    <definedName name="_Table2_In2" localSheetId="21" hidden="1">#REF!</definedName>
    <definedName name="_Table2_In2" localSheetId="20" hidden="1">#REF!</definedName>
    <definedName name="_Table2_In2" hidden="1">#REF!</definedName>
    <definedName name="_Table2_Out" localSheetId="1" hidden="1">#REF!</definedName>
    <definedName name="_Table2_Out" localSheetId="18" hidden="1">#REF!</definedName>
    <definedName name="_Table2_Out" localSheetId="4" hidden="1">#REF!</definedName>
    <definedName name="_Table2_Out" localSheetId="5" hidden="1">#REF!</definedName>
    <definedName name="_Table2_Out" localSheetId="8" hidden="1">#REF!</definedName>
    <definedName name="_Table2_Out" localSheetId="9" hidden="1">#REF!</definedName>
    <definedName name="_Table2_Out" localSheetId="10" hidden="1">#REF!</definedName>
    <definedName name="_Table2_Out" localSheetId="16" hidden="1">#REF!</definedName>
    <definedName name="_Table2_Out" localSheetId="21" hidden="1">#REF!</definedName>
    <definedName name="_Table2_Out" localSheetId="20" hidden="1">#REF!</definedName>
    <definedName name="_Table2_Out" hidden="1">#REF!</definedName>
    <definedName name="_TEC07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TEC07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TEC07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TEC07" localSheetId="1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TEC07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TEC0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TM2" localSheetId="10" hidden="1">{"'Sheet1'!$L$16"}</definedName>
    <definedName name="_TM2" hidden="1">{"'Sheet1'!$L$16"}</definedName>
    <definedName name="_tt3" localSheetId="10" hidden="1">{"'Sheet1'!$L$16"}</definedName>
    <definedName name="_tt3" hidden="1">{"'Sheet1'!$L$16"}</definedName>
    <definedName name="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VEF14">#REF!</definedName>
    <definedName name="_VEF15">#REF!</definedName>
    <definedName name="_VEF16">#REF!</definedName>
    <definedName name="_VEF17">#REF!</definedName>
    <definedName name="_wq12" localSheetId="18" hidden="1">{#N/A,#N/A,FALSE,"Total_OC015";#N/A,#N/A,FALSE,"ADMIN";#N/A,#N/A,FALSE,"PROCES";#N/A,#N/A,FALSE,"mecan";#N/A,#N/A,FALSE,"civil";#N/A,#N/A,FALSE,"CAÑER";#N/A,#N/A,FALSE,"ELEC";#N/A,#N/A,FALSE,"INSTR"}</definedName>
    <definedName name="_wq12" localSheetId="4" hidden="1">{#N/A,#N/A,FALSE,"Total_OC015";#N/A,#N/A,FALSE,"ADMIN";#N/A,#N/A,FALSE,"PROCES";#N/A,#N/A,FALSE,"mecan";#N/A,#N/A,FALSE,"civil";#N/A,#N/A,FALSE,"CAÑER";#N/A,#N/A,FALSE,"ELEC";#N/A,#N/A,FALSE,"INSTR"}</definedName>
    <definedName name="_wq12" localSheetId="5" hidden="1">{#N/A,#N/A,FALSE,"Total_OC015";#N/A,#N/A,FALSE,"ADMIN";#N/A,#N/A,FALSE,"PROCES";#N/A,#N/A,FALSE,"mecan";#N/A,#N/A,FALSE,"civil";#N/A,#N/A,FALSE,"CAÑER";#N/A,#N/A,FALSE,"ELEC";#N/A,#N/A,FALSE,"INSTR"}</definedName>
    <definedName name="_wq12" localSheetId="8" hidden="1">{#N/A,#N/A,FALSE,"Total_OC015";#N/A,#N/A,FALSE,"ADMIN";#N/A,#N/A,FALSE,"PROCES";#N/A,#N/A,FALSE,"mecan";#N/A,#N/A,FALSE,"civil";#N/A,#N/A,FALSE,"CAÑER";#N/A,#N/A,FALSE,"ELEC";#N/A,#N/A,FALSE,"INSTR"}</definedName>
    <definedName name="_wq12" localSheetId="9" hidden="1">{#N/A,#N/A,FALSE,"Total_OC015";#N/A,#N/A,FALSE,"ADMIN";#N/A,#N/A,FALSE,"PROCES";#N/A,#N/A,FALSE,"mecan";#N/A,#N/A,FALSE,"civil";#N/A,#N/A,FALSE,"CAÑER";#N/A,#N/A,FALSE,"ELEC";#N/A,#N/A,FALSE,"INSTR"}</definedName>
    <definedName name="_wq12" localSheetId="10" hidden="1">{#N/A,#N/A,FALSE,"Total_OC015";#N/A,#N/A,FALSE,"ADMIN";#N/A,#N/A,FALSE,"PROCES";#N/A,#N/A,FALSE,"mecan";#N/A,#N/A,FALSE,"civil";#N/A,#N/A,FALSE,"CAÑER";#N/A,#N/A,FALSE,"ELEC";#N/A,#N/A,FALSE,"INSTR"}</definedName>
    <definedName name="_wq12" localSheetId="16" hidden="1">{#N/A,#N/A,FALSE,"Total_OC015";#N/A,#N/A,FALSE,"ADMIN";#N/A,#N/A,FALSE,"PROCES";#N/A,#N/A,FALSE,"mecan";#N/A,#N/A,FALSE,"civil";#N/A,#N/A,FALSE,"CAÑER";#N/A,#N/A,FALSE,"ELEC";#N/A,#N/A,FALSE,"INSTR"}</definedName>
    <definedName name="_wq12" localSheetId="20" hidden="1">{#N/A,#N/A,FALSE,"Total_OC015";#N/A,#N/A,FALSE,"ADMIN";#N/A,#N/A,FALSE,"PROCES";#N/A,#N/A,FALSE,"mecan";#N/A,#N/A,FALSE,"civil";#N/A,#N/A,FALSE,"CAÑER";#N/A,#N/A,FALSE,"ELEC";#N/A,#N/A,FALSE,"INSTR"}</definedName>
    <definedName name="_wq12" hidden="1">{#N/A,#N/A,FALSE,"Total_OC015";#N/A,#N/A,FALSE,"ADMIN";#N/A,#N/A,FALSE,"PROCES";#N/A,#N/A,FALSE,"mecan";#N/A,#N/A,FALSE,"civil";#N/A,#N/A,FALSE,"CAÑER";#N/A,#N/A,FALSE,"ELEC";#N/A,#N/A,FALSE,"INSTR"}</definedName>
    <definedName name="_WR2" localSheetId="1" hidden="1">{"MO(BASE)",#N/A,FALSE,"MO(BASE)";"MO(BASE)1",#N/A,FALSE,"MO(BASE)";"MO(BASE)2",#N/A,FALSE,"MO(BASE)"}</definedName>
    <definedName name="_WR2" localSheetId="18" hidden="1">{"MO(BASE)",#N/A,FALSE,"MO(BASE)";"MO(BASE)1",#N/A,FALSE,"MO(BASE)";"MO(BASE)2",#N/A,FALSE,"MO(BASE)"}</definedName>
    <definedName name="_WR2" localSheetId="4" hidden="1">{"MO(BASE)",#N/A,FALSE,"MO(BASE)";"MO(BASE)1",#N/A,FALSE,"MO(BASE)";"MO(BASE)2",#N/A,FALSE,"MO(BASE)"}</definedName>
    <definedName name="_WR2" localSheetId="5" hidden="1">{"MO(BASE)",#N/A,FALSE,"MO(BASE)";"MO(BASE)1",#N/A,FALSE,"MO(BASE)";"MO(BASE)2",#N/A,FALSE,"MO(BASE)"}</definedName>
    <definedName name="_WR2" localSheetId="8" hidden="1">{"MO(BASE)",#N/A,FALSE,"MO(BASE)";"MO(BASE)1",#N/A,FALSE,"MO(BASE)";"MO(BASE)2",#N/A,FALSE,"MO(BASE)"}</definedName>
    <definedName name="_WR2" localSheetId="9" hidden="1">{"MO(BASE)",#N/A,FALSE,"MO(BASE)";"MO(BASE)1",#N/A,FALSE,"MO(BASE)";"MO(BASE)2",#N/A,FALSE,"MO(BASE)"}</definedName>
    <definedName name="_WR2" localSheetId="10" hidden="1">{"MO(BASE)",#N/A,FALSE,"MO(BASE)";"MO(BASE)1",#N/A,FALSE,"MO(BASE)";"MO(BASE)2",#N/A,FALSE,"MO(BASE)"}</definedName>
    <definedName name="_WR2" localSheetId="16" hidden="1">{"MO(BASE)",#N/A,FALSE,"MO(BASE)";"MO(BASE)1",#N/A,FALSE,"MO(BASE)";"MO(BASE)2",#N/A,FALSE,"MO(BASE)"}</definedName>
    <definedName name="_WR2" localSheetId="20" hidden="1">{"MO(BASE)",#N/A,FALSE,"MO(BASE)";"MO(BASE)1",#N/A,FALSE,"MO(BASE)";"MO(BASE)2",#N/A,FALSE,"MO(BASE)"}</definedName>
    <definedName name="_WR2" hidden="1">{"MO(BASE)",#N/A,FALSE,"MO(BASE)";"MO(BASE)1",#N/A,FALSE,"MO(BASE)";"MO(BASE)2",#N/A,FALSE,"MO(BASE)"}</definedName>
    <definedName name="_wrn1" localSheetId="1" hidden="1">{#N/A,#N/A,TRUE,"Est. de Fact.";#N/A,#N/A,TRUE,"Capitulo 19";#N/A,#N/A,TRUE,"Proyecto P855"}</definedName>
    <definedName name="_wrn1" localSheetId="18" hidden="1">{#N/A,#N/A,TRUE,"Est. de Fact.";#N/A,#N/A,TRUE,"Capitulo 19";#N/A,#N/A,TRUE,"Proyecto P855"}</definedName>
    <definedName name="_wrn1" localSheetId="4" hidden="1">{#N/A,#N/A,TRUE,"Est. de Fact.";#N/A,#N/A,TRUE,"Capitulo 19";#N/A,#N/A,TRUE,"Proyecto P855"}</definedName>
    <definedName name="_wrn1" localSheetId="5" hidden="1">{#N/A,#N/A,TRUE,"Est. de Fact.";#N/A,#N/A,TRUE,"Capitulo 19";#N/A,#N/A,TRUE,"Proyecto P855"}</definedName>
    <definedName name="_wrn1" localSheetId="8" hidden="1">{#N/A,#N/A,TRUE,"Est. de Fact.";#N/A,#N/A,TRUE,"Capitulo 19";#N/A,#N/A,TRUE,"Proyecto P855"}</definedName>
    <definedName name="_wrn1" localSheetId="9" hidden="1">{#N/A,#N/A,TRUE,"Est. de Fact.";#N/A,#N/A,TRUE,"Capitulo 19";#N/A,#N/A,TRUE,"Proyecto P855"}</definedName>
    <definedName name="_wrn1" localSheetId="10" hidden="1">{#N/A,#N/A,TRUE,"Est. de Fact.";#N/A,#N/A,TRUE,"Capitulo 19";#N/A,#N/A,TRUE,"Proyecto P855"}</definedName>
    <definedName name="_wrn1" localSheetId="16" hidden="1">{#N/A,#N/A,TRUE,"Est. de Fact.";#N/A,#N/A,TRUE,"Capitulo 19";#N/A,#N/A,TRUE,"Proyecto P855"}</definedName>
    <definedName name="_wrn1" localSheetId="20" hidden="1">{#N/A,#N/A,TRUE,"Est. de Fact.";#N/A,#N/A,TRUE,"Capitulo 19";#N/A,#N/A,TRUE,"Proyecto P855"}</definedName>
    <definedName name="_wrn1" hidden="1">{#N/A,#N/A,TRUE,"Est. de Fact.";#N/A,#N/A,TRUE,"Capitulo 19";#N/A,#N/A,TRUE,"Proyecto P855"}</definedName>
    <definedName name="_wrn2" localSheetId="1" hidden="1">{#N/A,#N/A,TRUE,"Est. de Fact.";#N/A,#N/A,TRUE,"Capitulo 19";#N/A,#N/A,TRUE,"Proyecto P855"}</definedName>
    <definedName name="_wrn2" localSheetId="18" hidden="1">{#N/A,#N/A,TRUE,"Est. de Fact.";#N/A,#N/A,TRUE,"Capitulo 19";#N/A,#N/A,TRUE,"Proyecto P855"}</definedName>
    <definedName name="_wrn2" localSheetId="4" hidden="1">{#N/A,#N/A,TRUE,"Est. de Fact.";#N/A,#N/A,TRUE,"Capitulo 19";#N/A,#N/A,TRUE,"Proyecto P855"}</definedName>
    <definedName name="_wrn2" localSheetId="5" hidden="1">{#N/A,#N/A,TRUE,"Est. de Fact.";#N/A,#N/A,TRUE,"Capitulo 19";#N/A,#N/A,TRUE,"Proyecto P855"}</definedName>
    <definedName name="_wrn2" localSheetId="8" hidden="1">{#N/A,#N/A,TRUE,"Est. de Fact.";#N/A,#N/A,TRUE,"Capitulo 19";#N/A,#N/A,TRUE,"Proyecto P855"}</definedName>
    <definedName name="_wrn2" localSheetId="13" hidden="1">{#N/A,#N/A,TRUE,"Est. de Fact.";#N/A,#N/A,TRUE,"Capitulo 19";#N/A,#N/A,TRUE,"Proyecto P855"}</definedName>
    <definedName name="_wrn2" localSheetId="9" hidden="1">{#N/A,#N/A,TRUE,"Est. de Fact.";#N/A,#N/A,TRUE,"Capitulo 19";#N/A,#N/A,TRUE,"Proyecto P855"}</definedName>
    <definedName name="_wrn2" localSheetId="10" hidden="1">{#N/A,#N/A,TRUE,"Est. de Fact.";#N/A,#N/A,TRUE,"Capitulo 19";#N/A,#N/A,TRUE,"Proyecto P855"}</definedName>
    <definedName name="_wrn2" localSheetId="16" hidden="1">{#N/A,#N/A,TRUE,"Est. de Fact.";#N/A,#N/A,TRUE,"Capitulo 19";#N/A,#N/A,TRUE,"Proyecto P855"}</definedName>
    <definedName name="_wrn2" localSheetId="14" hidden="1">{#N/A,#N/A,TRUE,"Est. de Fact.";#N/A,#N/A,TRUE,"Capitulo 19";#N/A,#N/A,TRUE,"Proyecto P855"}</definedName>
    <definedName name="_wrn2" localSheetId="21" hidden="1">{#N/A,#N/A,TRUE,"Est. de Fact.";#N/A,#N/A,TRUE,"Capitulo 19";#N/A,#N/A,TRUE,"Proyecto P855"}</definedName>
    <definedName name="_wrn2" localSheetId="20" hidden="1">{#N/A,#N/A,TRUE,"Est. de Fact.";#N/A,#N/A,TRUE,"Capitulo 19";#N/A,#N/A,TRUE,"Proyecto P855"}</definedName>
    <definedName name="_wrn2" hidden="1">{#N/A,#N/A,TRUE,"Est. de Fact.";#N/A,#N/A,TRUE,"Capitulo 19";#N/A,#N/A,TRUE,"Proyecto P855"}</definedName>
    <definedName name="_wrn3" localSheetId="1" hidden="1">{#N/A,#N/A,FALSE,"Total_OC015";#N/A,#N/A,FALSE,"ADMIN";#N/A,#N/A,FALSE,"PROCES";#N/A,#N/A,FALSE,"mecan";#N/A,#N/A,FALSE,"civil";#N/A,#N/A,FALSE,"CAÑER";#N/A,#N/A,FALSE,"ELEC";#N/A,#N/A,FALSE,"INSTR"}</definedName>
    <definedName name="_wrn3" localSheetId="18" hidden="1">{#N/A,#N/A,FALSE,"Total_OC015";#N/A,#N/A,FALSE,"ADMIN";#N/A,#N/A,FALSE,"PROCES";#N/A,#N/A,FALSE,"mecan";#N/A,#N/A,FALSE,"civil";#N/A,#N/A,FALSE,"CAÑER";#N/A,#N/A,FALSE,"ELEC";#N/A,#N/A,FALSE,"INSTR"}</definedName>
    <definedName name="_wrn3" localSheetId="4" hidden="1">{#N/A,#N/A,FALSE,"Total_OC015";#N/A,#N/A,FALSE,"ADMIN";#N/A,#N/A,FALSE,"PROCES";#N/A,#N/A,FALSE,"mecan";#N/A,#N/A,FALSE,"civil";#N/A,#N/A,FALSE,"CAÑER";#N/A,#N/A,FALSE,"ELEC";#N/A,#N/A,FALSE,"INSTR"}</definedName>
    <definedName name="_wrn3" localSheetId="5" hidden="1">{#N/A,#N/A,FALSE,"Total_OC015";#N/A,#N/A,FALSE,"ADMIN";#N/A,#N/A,FALSE,"PROCES";#N/A,#N/A,FALSE,"mecan";#N/A,#N/A,FALSE,"civil";#N/A,#N/A,FALSE,"CAÑER";#N/A,#N/A,FALSE,"ELEC";#N/A,#N/A,FALSE,"INSTR"}</definedName>
    <definedName name="_wrn3" localSheetId="8" hidden="1">{#N/A,#N/A,FALSE,"Total_OC015";#N/A,#N/A,FALSE,"ADMIN";#N/A,#N/A,FALSE,"PROCES";#N/A,#N/A,FALSE,"mecan";#N/A,#N/A,FALSE,"civil";#N/A,#N/A,FALSE,"CAÑER";#N/A,#N/A,FALSE,"ELEC";#N/A,#N/A,FALSE,"INSTR"}</definedName>
    <definedName name="_wrn3" localSheetId="13" hidden="1">{#N/A,#N/A,FALSE,"Total_OC015";#N/A,#N/A,FALSE,"ADMIN";#N/A,#N/A,FALSE,"PROCES";#N/A,#N/A,FALSE,"mecan";#N/A,#N/A,FALSE,"civil";#N/A,#N/A,FALSE,"CAÑER";#N/A,#N/A,FALSE,"ELEC";#N/A,#N/A,FALSE,"INSTR"}</definedName>
    <definedName name="_wrn3" localSheetId="9" hidden="1">{#N/A,#N/A,FALSE,"Total_OC015";#N/A,#N/A,FALSE,"ADMIN";#N/A,#N/A,FALSE,"PROCES";#N/A,#N/A,FALSE,"mecan";#N/A,#N/A,FALSE,"civil";#N/A,#N/A,FALSE,"CAÑER";#N/A,#N/A,FALSE,"ELEC";#N/A,#N/A,FALSE,"INSTR"}</definedName>
    <definedName name="_wrn3" localSheetId="10" hidden="1">{#N/A,#N/A,FALSE,"Total_OC015";#N/A,#N/A,FALSE,"ADMIN";#N/A,#N/A,FALSE,"PROCES";#N/A,#N/A,FALSE,"mecan";#N/A,#N/A,FALSE,"civil";#N/A,#N/A,FALSE,"CAÑER";#N/A,#N/A,FALSE,"ELEC";#N/A,#N/A,FALSE,"INSTR"}</definedName>
    <definedName name="_wrn3" localSheetId="16" hidden="1">{#N/A,#N/A,FALSE,"Total_OC015";#N/A,#N/A,FALSE,"ADMIN";#N/A,#N/A,FALSE,"PROCES";#N/A,#N/A,FALSE,"mecan";#N/A,#N/A,FALSE,"civil";#N/A,#N/A,FALSE,"CAÑER";#N/A,#N/A,FALSE,"ELEC";#N/A,#N/A,FALSE,"INSTR"}</definedName>
    <definedName name="_wrn3" localSheetId="14" hidden="1">{#N/A,#N/A,FALSE,"Total_OC015";#N/A,#N/A,FALSE,"ADMIN";#N/A,#N/A,FALSE,"PROCES";#N/A,#N/A,FALSE,"mecan";#N/A,#N/A,FALSE,"civil";#N/A,#N/A,FALSE,"CAÑER";#N/A,#N/A,FALSE,"ELEC";#N/A,#N/A,FALSE,"INSTR"}</definedName>
    <definedName name="_wrn3" localSheetId="21" hidden="1">{#N/A,#N/A,FALSE,"Total_OC015";#N/A,#N/A,FALSE,"ADMIN";#N/A,#N/A,FALSE,"PROCES";#N/A,#N/A,FALSE,"mecan";#N/A,#N/A,FALSE,"civil";#N/A,#N/A,FALSE,"CAÑER";#N/A,#N/A,FALSE,"ELEC";#N/A,#N/A,FALSE,"INSTR"}</definedName>
    <definedName name="_wrn3" localSheetId="20" hidden="1">{#N/A,#N/A,FALSE,"Total_OC015";#N/A,#N/A,FALSE,"ADMIN";#N/A,#N/A,FALSE,"PROCES";#N/A,#N/A,FALSE,"mecan";#N/A,#N/A,FALSE,"civil";#N/A,#N/A,FALSE,"CAÑER";#N/A,#N/A,FALSE,"ELEC";#N/A,#N/A,FALSE,"INSTR"}</definedName>
    <definedName name="_wrn3" hidden="1">{#N/A,#N/A,FALSE,"Total_OC015";#N/A,#N/A,FALSE,"ADMIN";#N/A,#N/A,FALSE,"PROCES";#N/A,#N/A,FALSE,"mecan";#N/A,#N/A,FALSE,"civil";#N/A,#N/A,FALSE,"CAÑER";#N/A,#N/A,FALSE,"ELEC";#N/A,#N/A,FALSE,"INSTR"}</definedName>
    <definedName name="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X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X2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X2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X2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X2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X2" localSheetId="1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X2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X2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X2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X2" localSheetId="1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X2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X2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X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xlcn.WorksheetConnection_Hoja1A1Q5815" hidden="1">#REF!</definedName>
    <definedName name="_xlcn.WorksheetConnection_Hoja3A12P21" hidden="1">#REF!</definedName>
    <definedName name="_xlcn.WorksheetConnection_Hoja3A1P10" hidden="1">#REF!</definedName>
    <definedName name="_xlcn.WorksheetConnection_ModelopedidadedatosV0.xlsxAv.Fisico1" localSheetId="9" hidden="1">#REF!</definedName>
    <definedName name="_xlcn.WorksheetConnection_ModelopedidadedatosV0.xlsxAv.Fisico1" localSheetId="10" hidden="1">#REF!</definedName>
    <definedName name="_xlcn.WorksheetConnection_ModelopedidadedatosV0.xlsxAv.Fisico1" hidden="1">[31]!Av.Fisico[#Data]</definedName>
    <definedName name="_xlcn.WorksheetConnection_ModelopedidadedatosV0.xlsxBasicos1" localSheetId="10" hidden="1">Basicos</definedName>
    <definedName name="_xlcn.WorksheetConnection_ModelopedidadedatosV0.xlsxBasicos1" hidden="1">Basicos</definedName>
    <definedName name="_xlcn.WorksheetConnection_ModelopedidadedatosV0.xlsxBD1" localSheetId="9" hidden="1">#REF!</definedName>
    <definedName name="_xlcn.WorksheetConnection_ModelopedidadedatosV0.xlsxBD1" localSheetId="10" hidden="1">#REF!</definedName>
    <definedName name="_xlcn.WorksheetConnection_ModelopedidadedatosV0.xlsxBD1" hidden="1">[31]!BD[#Data]</definedName>
    <definedName name="_xlcn.WorksheetConnection_ModelopedidadedatosV0.xlsxObservaciones1" localSheetId="9" hidden="1">#REF!</definedName>
    <definedName name="_xlcn.WorksheetConnection_ModelopedidadedatosV0.xlsxObservaciones1" localSheetId="10" hidden="1">#REF!</definedName>
    <definedName name="_xlcn.WorksheetConnection_ModelopedidadedatosV0.xlsxObservaciones1" hidden="1">[31]!Observaciones[#Data]</definedName>
    <definedName name="_y2" localSheetId="10" hidden="1">{"TAB1",#N/A,TRUE,"GENERAL";"TAB2",#N/A,TRUE,"GENERAL";"TAB3",#N/A,TRUE,"GENERAL";"TAB4",#N/A,TRUE,"GENERAL";"TAB5",#N/A,TRUE,"GENERAL"}</definedName>
    <definedName name="_y2" hidden="1">{"TAB1",#N/A,TRUE,"GENERAL";"TAB2",#N/A,TRUE,"GENERAL";"TAB3",#N/A,TRUE,"GENERAL";"TAB4",#N/A,TRUE,"GENERAL";"TAB5",#N/A,TRUE,"GENERAL"}</definedName>
    <definedName name="_y3" localSheetId="10" hidden="1">{"via1",#N/A,TRUE,"general";"via2",#N/A,TRUE,"general";"via3",#N/A,TRUE,"general"}</definedName>
    <definedName name="_y3" hidden="1">{"via1",#N/A,TRUE,"general";"via2",#N/A,TRUE,"general";"via3",#N/A,TRUE,"general"}</definedName>
    <definedName name="_y4" localSheetId="10" hidden="1">{"via1",#N/A,TRUE,"general";"via2",#N/A,TRUE,"general";"via3",#N/A,TRUE,"general"}</definedName>
    <definedName name="_y4" hidden="1">{"via1",#N/A,TRUE,"general";"via2",#N/A,TRUE,"general";"via3",#N/A,TRUE,"general"}</definedName>
    <definedName name="_y5" localSheetId="10" hidden="1">{"TAB1",#N/A,TRUE,"GENERAL";"TAB2",#N/A,TRUE,"GENERAL";"TAB3",#N/A,TRUE,"GENERAL";"TAB4",#N/A,TRUE,"GENERAL";"TAB5",#N/A,TRUE,"GENERAL"}</definedName>
    <definedName name="_y5" hidden="1">{"TAB1",#N/A,TRUE,"GENERAL";"TAB2",#N/A,TRUE,"GENERAL";"TAB3",#N/A,TRUE,"GENERAL";"TAB4",#N/A,TRUE,"GENERAL";"TAB5",#N/A,TRUE,"GENERAL"}</definedName>
    <definedName name="_y6" localSheetId="10" hidden="1">{"via1",#N/A,TRUE,"general";"via2",#N/A,TRUE,"general";"via3",#N/A,TRUE,"general"}</definedName>
    <definedName name="_y6" hidden="1">{"via1",#N/A,TRUE,"general";"via2",#N/A,TRUE,"general";"via3",#N/A,TRUE,"general"}</definedName>
    <definedName name="_y7" localSheetId="10" hidden="1">{"via1",#N/A,TRUE,"general";"via2",#N/A,TRUE,"general";"via3",#N/A,TRUE,"general"}</definedName>
    <definedName name="_y7" hidden="1">{"via1",#N/A,TRUE,"general";"via2",#N/A,TRUE,"general";"via3",#N/A,TRUE,"general"}</definedName>
    <definedName name="_y8" localSheetId="10" hidden="1">{"via1",#N/A,TRUE,"general";"via2",#N/A,TRUE,"general";"via3",#N/A,TRUE,"general"}</definedName>
    <definedName name="_y8" hidden="1">{"via1",#N/A,TRUE,"general";"via2",#N/A,TRUE,"general";"via3",#N/A,TRUE,"general"}</definedName>
    <definedName name="_y9" localSheetId="10" hidden="1">{"TAB1",#N/A,TRUE,"GENERAL";"TAB2",#N/A,TRUE,"GENERAL";"TAB3",#N/A,TRUE,"GENERAL";"TAB4",#N/A,TRUE,"GENERAL";"TAB5",#N/A,TRUE,"GENERAL"}</definedName>
    <definedName name="_y9" hidden="1">{"TAB1",#N/A,TRUE,"GENERAL";"TAB2",#N/A,TRUE,"GENERAL";"TAB3",#N/A,TRUE,"GENERAL";"TAB4",#N/A,TRUE,"GENERAL";"TAB5",#N/A,TRUE,"GENERAL"}</definedName>
    <definedName name="_z1" localSheetId="10" hidden="1">{"TAB1",#N/A,TRUE,"GENERAL";"TAB2",#N/A,TRUE,"GENERAL";"TAB3",#N/A,TRUE,"GENERAL";"TAB4",#N/A,TRUE,"GENERAL";"TAB5",#N/A,TRUE,"GENERAL"}</definedName>
    <definedName name="_z1" hidden="1">{"TAB1",#N/A,TRUE,"GENERAL";"TAB2",#N/A,TRUE,"GENERAL";"TAB3",#N/A,TRUE,"GENERAL";"TAB4",#N/A,TRUE,"GENERAL";"TAB5",#N/A,TRUE,"GENERAL"}</definedName>
    <definedName name="_z2" localSheetId="10" hidden="1">{"via1",#N/A,TRUE,"general";"via2",#N/A,TRUE,"general";"via3",#N/A,TRUE,"general"}</definedName>
    <definedName name="_z2" hidden="1">{"via1",#N/A,TRUE,"general";"via2",#N/A,TRUE,"general";"via3",#N/A,TRUE,"general"}</definedName>
    <definedName name="_z3" localSheetId="10" hidden="1">{"via1",#N/A,TRUE,"general";"via2",#N/A,TRUE,"general";"via3",#N/A,TRUE,"general"}</definedName>
    <definedName name="_z3" hidden="1">{"via1",#N/A,TRUE,"general";"via2",#N/A,TRUE,"general";"via3",#N/A,TRUE,"general"}</definedName>
    <definedName name="_z4" localSheetId="10" hidden="1">{"TAB1",#N/A,TRUE,"GENERAL";"TAB2",#N/A,TRUE,"GENERAL";"TAB3",#N/A,TRUE,"GENERAL";"TAB4",#N/A,TRUE,"GENERAL";"TAB5",#N/A,TRUE,"GENERAL"}</definedName>
    <definedName name="_z4" hidden="1">{"TAB1",#N/A,TRUE,"GENERAL";"TAB2",#N/A,TRUE,"GENERAL";"TAB3",#N/A,TRUE,"GENERAL";"TAB4",#N/A,TRUE,"GENERAL";"TAB5",#N/A,TRUE,"GENERAL"}</definedName>
    <definedName name="_z5" localSheetId="10" hidden="1">{"via1",#N/A,TRUE,"general";"via2",#N/A,TRUE,"general";"via3",#N/A,TRUE,"general"}</definedName>
    <definedName name="_z5" hidden="1">{"via1",#N/A,TRUE,"general";"via2",#N/A,TRUE,"general";"via3",#N/A,TRUE,"general"}</definedName>
    <definedName name="_z6" localSheetId="10" hidden="1">{"TAB1",#N/A,TRUE,"GENERAL";"TAB2",#N/A,TRUE,"GENERAL";"TAB3",#N/A,TRUE,"GENERAL";"TAB4",#N/A,TRUE,"GENERAL";"TAB5",#N/A,TRUE,"GENERAL"}</definedName>
    <definedName name="_z6" hidden="1">{"TAB1",#N/A,TRUE,"GENERAL";"TAB2",#N/A,TRUE,"GENERAL";"TAB3",#N/A,TRUE,"GENERAL";"TAB4",#N/A,TRUE,"GENERAL";"TAB5",#N/A,TRUE,"GENERAL"}</definedName>
    <definedName name="_z7" localSheetId="1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z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z8" localSheetId="1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z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1" hidden="1">'[32]Attach 4-18'!#REF!</definedName>
    <definedName name="a" localSheetId="4" hidden="1">'[32]Attach 4-18'!#REF!</definedName>
    <definedName name="a" localSheetId="5" hidden="1">'[32]Attach 4-18'!#REF!</definedName>
    <definedName name="a" localSheetId="8" hidden="1">'[32]Attach 4-18'!#REF!</definedName>
    <definedName name="A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16" hidden="1">'[32]Attach 4-18'!#REF!</definedName>
    <definedName name="a" localSheetId="20" hidden="1">'[32]Attach 4-18'!#REF!</definedName>
    <definedName name="A">[33]!A</definedName>
    <definedName name="A_1" localSheetId="10" hidden="1">{#N/A,#N/A,FALSE,"Total_OC015";#N/A,#N/A,FALSE,"ADMIN";#N/A,#N/A,FALSE,"PROCES";#N/A,#N/A,FALSE,"mecan";#N/A,#N/A,FALSE,"civil";#N/A,#N/A,FALSE,"CAÑER";#N/A,#N/A,FALSE,"ELEC";#N/A,#N/A,FALSE,"INSTR"}</definedName>
    <definedName name="A_1" hidden="1">{#N/A,#N/A,FALSE,"Total_OC015";#N/A,#N/A,FALSE,"ADMIN";#N/A,#N/A,FALSE,"PROCES";#N/A,#N/A,FALSE,"mecan";#N/A,#N/A,FALSE,"civil";#N/A,#N/A,FALSE,"CAÑER";#N/A,#N/A,FALSE,"ELEC";#N/A,#N/A,FALSE,"INSTR"}</definedName>
    <definedName name="A_S">#REF!</definedName>
    <definedName name="A02M310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3M406" localSheetId="1" hidden="1">{#N/A,#N/A,FALSE,"Total_OC015";#N/A,#N/A,FALSE,"ADMIN";#N/A,#N/A,FALSE,"PROCES";#N/A,#N/A,FALSE,"mecan";#N/A,#N/A,FALSE,"civil";#N/A,#N/A,FALSE,"CAÑER";#N/A,#N/A,FALSE,"ELEC";#N/A,#N/A,FALSE,"INSTR"}</definedName>
    <definedName name="A03M406" localSheetId="18" hidden="1">{#N/A,#N/A,FALSE,"Total_OC015";#N/A,#N/A,FALSE,"ADMIN";#N/A,#N/A,FALSE,"PROCES";#N/A,#N/A,FALSE,"mecan";#N/A,#N/A,FALSE,"civil";#N/A,#N/A,FALSE,"CAÑER";#N/A,#N/A,FALSE,"ELEC";#N/A,#N/A,FALSE,"INSTR"}</definedName>
    <definedName name="A03M406" localSheetId="4" hidden="1">{#N/A,#N/A,FALSE,"Total_OC015";#N/A,#N/A,FALSE,"ADMIN";#N/A,#N/A,FALSE,"PROCES";#N/A,#N/A,FALSE,"mecan";#N/A,#N/A,FALSE,"civil";#N/A,#N/A,FALSE,"CAÑER";#N/A,#N/A,FALSE,"ELEC";#N/A,#N/A,FALSE,"INSTR"}</definedName>
    <definedName name="A03M406" localSheetId="5" hidden="1">{#N/A,#N/A,FALSE,"Total_OC015";#N/A,#N/A,FALSE,"ADMIN";#N/A,#N/A,FALSE,"PROCES";#N/A,#N/A,FALSE,"mecan";#N/A,#N/A,FALSE,"civil";#N/A,#N/A,FALSE,"CAÑER";#N/A,#N/A,FALSE,"ELEC";#N/A,#N/A,FALSE,"INSTR"}</definedName>
    <definedName name="A03M406" localSheetId="8" hidden="1">{#N/A,#N/A,FALSE,"Total_OC015";#N/A,#N/A,FALSE,"ADMIN";#N/A,#N/A,FALSE,"PROCES";#N/A,#N/A,FALSE,"mecan";#N/A,#N/A,FALSE,"civil";#N/A,#N/A,FALSE,"CAÑER";#N/A,#N/A,FALSE,"ELEC";#N/A,#N/A,FALSE,"INSTR"}</definedName>
    <definedName name="A03M406" localSheetId="13" hidden="1">{#N/A,#N/A,FALSE,"Total_OC015";#N/A,#N/A,FALSE,"ADMIN";#N/A,#N/A,FALSE,"PROCES";#N/A,#N/A,FALSE,"mecan";#N/A,#N/A,FALSE,"civil";#N/A,#N/A,FALSE,"CAÑER";#N/A,#N/A,FALSE,"ELEC";#N/A,#N/A,FALSE,"INSTR"}</definedName>
    <definedName name="A03M406" localSheetId="9" hidden="1">{#N/A,#N/A,FALSE,"Total_OC015";#N/A,#N/A,FALSE,"ADMIN";#N/A,#N/A,FALSE,"PROCES";#N/A,#N/A,FALSE,"mecan";#N/A,#N/A,FALSE,"civil";#N/A,#N/A,FALSE,"CAÑER";#N/A,#N/A,FALSE,"ELEC";#N/A,#N/A,FALSE,"INSTR"}</definedName>
    <definedName name="A03M406" localSheetId="10" hidden="1">{#N/A,#N/A,FALSE,"Total_OC015";#N/A,#N/A,FALSE,"ADMIN";#N/A,#N/A,FALSE,"PROCES";#N/A,#N/A,FALSE,"mecan";#N/A,#N/A,FALSE,"civil";#N/A,#N/A,FALSE,"CAÑER";#N/A,#N/A,FALSE,"ELEC";#N/A,#N/A,FALSE,"INSTR"}</definedName>
    <definedName name="A03M406" localSheetId="16" hidden="1">{#N/A,#N/A,FALSE,"Total_OC015";#N/A,#N/A,FALSE,"ADMIN";#N/A,#N/A,FALSE,"PROCES";#N/A,#N/A,FALSE,"mecan";#N/A,#N/A,FALSE,"civil";#N/A,#N/A,FALSE,"CAÑER";#N/A,#N/A,FALSE,"ELEC";#N/A,#N/A,FALSE,"INSTR"}</definedName>
    <definedName name="A03M406" localSheetId="14" hidden="1">{#N/A,#N/A,FALSE,"Total_OC015";#N/A,#N/A,FALSE,"ADMIN";#N/A,#N/A,FALSE,"PROCES";#N/A,#N/A,FALSE,"mecan";#N/A,#N/A,FALSE,"civil";#N/A,#N/A,FALSE,"CAÑER";#N/A,#N/A,FALSE,"ELEC";#N/A,#N/A,FALSE,"INSTR"}</definedName>
    <definedName name="A03M406" localSheetId="21" hidden="1">{#N/A,#N/A,FALSE,"Total_OC015";#N/A,#N/A,FALSE,"ADMIN";#N/A,#N/A,FALSE,"PROCES";#N/A,#N/A,FALSE,"mecan";#N/A,#N/A,FALSE,"civil";#N/A,#N/A,FALSE,"CAÑER";#N/A,#N/A,FALSE,"ELEC";#N/A,#N/A,FALSE,"INSTR"}</definedName>
    <definedName name="A03M406" localSheetId="20" hidden="1">{#N/A,#N/A,FALSE,"Total_OC015";#N/A,#N/A,FALSE,"ADMIN";#N/A,#N/A,FALSE,"PROCES";#N/A,#N/A,FALSE,"mecan";#N/A,#N/A,FALSE,"civil";#N/A,#N/A,FALSE,"CAÑER";#N/A,#N/A,FALSE,"ELEC";#N/A,#N/A,FALSE,"INSTR"}</definedName>
    <definedName name="A03M406" hidden="1">{#N/A,#N/A,FALSE,"Total_OC015";#N/A,#N/A,FALSE,"ADMIN";#N/A,#N/A,FALSE,"PROCES";#N/A,#N/A,FALSE,"mecan";#N/A,#N/A,FALSE,"civil";#N/A,#N/A,FALSE,"CAÑER";#N/A,#N/A,FALSE,"ELEC";#N/A,#N/A,FALSE,"INSTR"}</definedName>
    <definedName name="A1A">#N/A</definedName>
    <definedName name="a2a" localSheetId="9" hidden="1">{"TAB1",#N/A,TRUE,"GENERAL";"TAB2",#N/A,TRUE,"GENERAL";"TAB3",#N/A,TRUE,"GENERAL";"TAB4",#N/A,TRUE,"GENERAL";"TAB5",#N/A,TRUE,"GENERAL"}</definedName>
    <definedName name="a2a" localSheetId="10" hidden="1">{"TAB1",#N/A,TRUE,"GENERAL";"TAB2",#N/A,TRUE,"GENERAL";"TAB3",#N/A,TRUE,"GENERAL";"TAB4",#N/A,TRUE,"GENERAL";"TAB5",#N/A,TRUE,"GENERAL"}</definedName>
    <definedName name="A2A">#N/A</definedName>
    <definedName name="A3A">#N/A</definedName>
    <definedName name="A4A">#N/A</definedName>
    <definedName name="a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1" hidden="1">{"MO(BASE)",#N/A,FALSE,"MO(BASE)";"MO(BASE)1",#N/A,FALSE,"MO(BASE)";"MO(BASE)2",#N/A,FALSE,"MO(BASE)"}</definedName>
    <definedName name="AA_1" localSheetId="18" hidden="1">{"MO(BASE)",#N/A,FALSE,"MO(BASE)";"MO(BASE)1",#N/A,FALSE,"MO(BASE)";"MO(BASE)2",#N/A,FALSE,"MO(BASE)"}</definedName>
    <definedName name="AA_1" localSheetId="4" hidden="1">{"MO(BASE)",#N/A,FALSE,"MO(BASE)";"MO(BASE)1",#N/A,FALSE,"MO(BASE)";"MO(BASE)2",#N/A,FALSE,"MO(BASE)"}</definedName>
    <definedName name="AA_1" localSheetId="5" hidden="1">{"MO(BASE)",#N/A,FALSE,"MO(BASE)";"MO(BASE)1",#N/A,FALSE,"MO(BASE)";"MO(BASE)2",#N/A,FALSE,"MO(BASE)"}</definedName>
    <definedName name="AA_1" localSheetId="8" hidden="1">{"MO(BASE)",#N/A,FALSE,"MO(BASE)";"MO(BASE)1",#N/A,FALSE,"MO(BASE)";"MO(BASE)2",#N/A,FALSE,"MO(BASE)"}</definedName>
    <definedName name="AA_1" localSheetId="9" hidden="1">{"MO(BASE)",#N/A,FALSE,"MO(BASE)";"MO(BASE)1",#N/A,FALSE,"MO(BASE)";"MO(BASE)2",#N/A,FALSE,"MO(BASE)"}</definedName>
    <definedName name="AA_1" localSheetId="10" hidden="1">{"MO(BASE)",#N/A,FALSE,"MO(BASE)";"MO(BASE)1",#N/A,FALSE,"MO(BASE)";"MO(BASE)2",#N/A,FALSE,"MO(BASE)"}</definedName>
    <definedName name="AA_1" localSheetId="16" hidden="1">{"MO(BASE)",#N/A,FALSE,"MO(BASE)";"MO(BASE)1",#N/A,FALSE,"MO(BASE)";"MO(BASE)2",#N/A,FALSE,"MO(BASE)"}</definedName>
    <definedName name="AA_1" localSheetId="20" hidden="1">{"MO(BASE)",#N/A,FALSE,"MO(BASE)";"MO(BASE)1",#N/A,FALSE,"MO(BASE)";"MO(BASE)2",#N/A,FALSE,"MO(BASE)"}</definedName>
    <definedName name="AA_1" hidden="1">{"MO(BASE)",#N/A,FALSE,"MO(BASE)";"MO(BASE)1",#N/A,FALSE,"MO(BASE)";"MO(BASE)2",#N/A,FALSE,"MO(BASE)"}</definedName>
    <definedName name="AA_1_1" localSheetId="10" hidden="1">{"MO(BASE)",#N/A,FALSE,"MO(BASE)";"MO(BASE)1",#N/A,FALSE,"MO(BASE)";"MO(BASE)2",#N/A,FALSE,"MO(BASE)"}</definedName>
    <definedName name="AA_1_1" hidden="1">{"MO(BASE)",#N/A,FALSE,"MO(BASE)";"MO(BASE)1",#N/A,FALSE,"MO(BASE)";"MO(BASE)2",#N/A,FALSE,"MO(BASE)"}</definedName>
    <definedName name="AA_1_1_1" localSheetId="10" hidden="1">{"MO(BASE)",#N/A,FALSE,"MO(BASE)";"MO(BASE)1",#N/A,FALSE,"MO(BASE)";"MO(BASE)2",#N/A,FALSE,"MO(BASE)"}</definedName>
    <definedName name="AA_1_1_1" hidden="1">{"MO(BASE)",#N/A,FALSE,"MO(BASE)";"MO(BASE)1",#N/A,FALSE,"MO(BASE)";"MO(BASE)2",#N/A,FALSE,"MO(BASE)"}</definedName>
    <definedName name="AA_1_2" localSheetId="10" hidden="1">{"MO(BASE)",#N/A,FALSE,"MO(BASE)";"MO(BASE)1",#N/A,FALSE,"MO(BASE)";"MO(BASE)2",#N/A,FALSE,"MO(BASE)"}</definedName>
    <definedName name="AA_1_2" hidden="1">{"MO(BASE)",#N/A,FALSE,"MO(BASE)";"MO(BASE)1",#N/A,FALSE,"MO(BASE)";"MO(BASE)2",#N/A,FALSE,"MO(BASE)"}</definedName>
    <definedName name="AA_2" localSheetId="1" hidden="1">{"MO(BASE)",#N/A,FALSE,"MO(BASE)";"MO(BASE)1",#N/A,FALSE,"MO(BASE)";"MO(BASE)2",#N/A,FALSE,"MO(BASE)"}</definedName>
    <definedName name="AA_2" localSheetId="18" hidden="1">{"MO(BASE)",#N/A,FALSE,"MO(BASE)";"MO(BASE)1",#N/A,FALSE,"MO(BASE)";"MO(BASE)2",#N/A,FALSE,"MO(BASE)"}</definedName>
    <definedName name="AA_2" localSheetId="4" hidden="1">{"MO(BASE)",#N/A,FALSE,"MO(BASE)";"MO(BASE)1",#N/A,FALSE,"MO(BASE)";"MO(BASE)2",#N/A,FALSE,"MO(BASE)"}</definedName>
    <definedName name="AA_2" localSheetId="5" hidden="1">{"MO(BASE)",#N/A,FALSE,"MO(BASE)";"MO(BASE)1",#N/A,FALSE,"MO(BASE)";"MO(BASE)2",#N/A,FALSE,"MO(BASE)"}</definedName>
    <definedName name="AA_2" localSheetId="8" hidden="1">{"MO(BASE)",#N/A,FALSE,"MO(BASE)";"MO(BASE)1",#N/A,FALSE,"MO(BASE)";"MO(BASE)2",#N/A,FALSE,"MO(BASE)"}</definedName>
    <definedName name="AA_2" localSheetId="13" hidden="1">{"MO(BASE)",#N/A,FALSE,"MO(BASE)";"MO(BASE)1",#N/A,FALSE,"MO(BASE)";"MO(BASE)2",#N/A,FALSE,"MO(BASE)"}</definedName>
    <definedName name="AA_2" localSheetId="9" hidden="1">{"MO(BASE)",#N/A,FALSE,"MO(BASE)";"MO(BASE)1",#N/A,FALSE,"MO(BASE)";"MO(BASE)2",#N/A,FALSE,"MO(BASE)"}</definedName>
    <definedName name="AA_2" localSheetId="10" hidden="1">{"MO(BASE)",#N/A,FALSE,"MO(BASE)";"MO(BASE)1",#N/A,FALSE,"MO(BASE)";"MO(BASE)2",#N/A,FALSE,"MO(BASE)"}</definedName>
    <definedName name="AA_2" localSheetId="16" hidden="1">{"MO(BASE)",#N/A,FALSE,"MO(BASE)";"MO(BASE)1",#N/A,FALSE,"MO(BASE)";"MO(BASE)2",#N/A,FALSE,"MO(BASE)"}</definedName>
    <definedName name="AA_2" localSheetId="14" hidden="1">{"MO(BASE)",#N/A,FALSE,"MO(BASE)";"MO(BASE)1",#N/A,FALSE,"MO(BASE)";"MO(BASE)2",#N/A,FALSE,"MO(BASE)"}</definedName>
    <definedName name="AA_2" localSheetId="21" hidden="1">{"MO(BASE)",#N/A,FALSE,"MO(BASE)";"MO(BASE)1",#N/A,FALSE,"MO(BASE)";"MO(BASE)2",#N/A,FALSE,"MO(BASE)"}</definedName>
    <definedName name="AA_2" localSheetId="20" hidden="1">{"MO(BASE)",#N/A,FALSE,"MO(BASE)";"MO(BASE)1",#N/A,FALSE,"MO(BASE)";"MO(BASE)2",#N/A,FALSE,"MO(BASE)"}</definedName>
    <definedName name="AA_2" hidden="1">{"MO(BASE)",#N/A,FALSE,"MO(BASE)";"MO(BASE)1",#N/A,FALSE,"MO(BASE)";"MO(BASE)2",#N/A,FALSE,"MO(BASE)"}</definedName>
    <definedName name="AA_2_1" localSheetId="10" hidden="1">{"MO(BASE)",#N/A,FALSE,"MO(BASE)";"MO(BASE)1",#N/A,FALSE,"MO(BASE)";"MO(BASE)2",#N/A,FALSE,"MO(BASE)"}</definedName>
    <definedName name="AA_2_1" hidden="1">{"MO(BASE)",#N/A,FALSE,"MO(BASE)";"MO(BASE)1",#N/A,FALSE,"MO(BASE)";"MO(BASE)2",#N/A,FALSE,"MO(BASE)"}</definedName>
    <definedName name="AA_2_1_1" localSheetId="10" hidden="1">{"MO(BASE)",#N/A,FALSE,"MO(BASE)";"MO(BASE)1",#N/A,FALSE,"MO(BASE)";"MO(BASE)2",#N/A,FALSE,"MO(BASE)"}</definedName>
    <definedName name="AA_2_1_1" hidden="1">{"MO(BASE)",#N/A,FALSE,"MO(BASE)";"MO(BASE)1",#N/A,FALSE,"MO(BASE)";"MO(BASE)2",#N/A,FALSE,"MO(BASE)"}</definedName>
    <definedName name="AA_2_2" localSheetId="10" hidden="1">{"MO(BASE)",#N/A,FALSE,"MO(BASE)";"MO(BASE)1",#N/A,FALSE,"MO(BASE)";"MO(BASE)2",#N/A,FALSE,"MO(BASE)"}</definedName>
    <definedName name="AA_2_2" hidden="1">{"MO(BASE)",#N/A,FALSE,"MO(BASE)";"MO(BASE)1",#N/A,FALSE,"MO(BASE)";"MO(BASE)2",#N/A,FALSE,"MO(BASE)"}</definedName>
    <definedName name="AA_3" localSheetId="1" hidden="1">{"MO(BASE)",#N/A,FALSE,"MO(BASE)";"MO(BASE)1",#N/A,FALSE,"MO(BASE)";"MO(BASE)2",#N/A,FALSE,"MO(BASE)"}</definedName>
    <definedName name="AA_3" localSheetId="18" hidden="1">{"MO(BASE)",#N/A,FALSE,"MO(BASE)";"MO(BASE)1",#N/A,FALSE,"MO(BASE)";"MO(BASE)2",#N/A,FALSE,"MO(BASE)"}</definedName>
    <definedName name="AA_3" localSheetId="4" hidden="1">{"MO(BASE)",#N/A,FALSE,"MO(BASE)";"MO(BASE)1",#N/A,FALSE,"MO(BASE)";"MO(BASE)2",#N/A,FALSE,"MO(BASE)"}</definedName>
    <definedName name="AA_3" localSheetId="5" hidden="1">{"MO(BASE)",#N/A,FALSE,"MO(BASE)";"MO(BASE)1",#N/A,FALSE,"MO(BASE)";"MO(BASE)2",#N/A,FALSE,"MO(BASE)"}</definedName>
    <definedName name="AA_3" localSheetId="8" hidden="1">{"MO(BASE)",#N/A,FALSE,"MO(BASE)";"MO(BASE)1",#N/A,FALSE,"MO(BASE)";"MO(BASE)2",#N/A,FALSE,"MO(BASE)"}</definedName>
    <definedName name="AA_3" localSheetId="13" hidden="1">{"MO(BASE)",#N/A,FALSE,"MO(BASE)";"MO(BASE)1",#N/A,FALSE,"MO(BASE)";"MO(BASE)2",#N/A,FALSE,"MO(BASE)"}</definedName>
    <definedName name="AA_3" localSheetId="9" hidden="1">{"MO(BASE)",#N/A,FALSE,"MO(BASE)";"MO(BASE)1",#N/A,FALSE,"MO(BASE)";"MO(BASE)2",#N/A,FALSE,"MO(BASE)"}</definedName>
    <definedName name="AA_3" localSheetId="10" hidden="1">{"MO(BASE)",#N/A,FALSE,"MO(BASE)";"MO(BASE)1",#N/A,FALSE,"MO(BASE)";"MO(BASE)2",#N/A,FALSE,"MO(BASE)"}</definedName>
    <definedName name="AA_3" localSheetId="16" hidden="1">{"MO(BASE)",#N/A,FALSE,"MO(BASE)";"MO(BASE)1",#N/A,FALSE,"MO(BASE)";"MO(BASE)2",#N/A,FALSE,"MO(BASE)"}</definedName>
    <definedName name="AA_3" localSheetId="14" hidden="1">{"MO(BASE)",#N/A,FALSE,"MO(BASE)";"MO(BASE)1",#N/A,FALSE,"MO(BASE)";"MO(BASE)2",#N/A,FALSE,"MO(BASE)"}</definedName>
    <definedName name="AA_3" localSheetId="21" hidden="1">{"MO(BASE)",#N/A,FALSE,"MO(BASE)";"MO(BASE)1",#N/A,FALSE,"MO(BASE)";"MO(BASE)2",#N/A,FALSE,"MO(BASE)"}</definedName>
    <definedName name="AA_3" localSheetId="20" hidden="1">{"MO(BASE)",#N/A,FALSE,"MO(BASE)";"MO(BASE)1",#N/A,FALSE,"MO(BASE)";"MO(BASE)2",#N/A,FALSE,"MO(BASE)"}</definedName>
    <definedName name="AA_3" hidden="1">{"MO(BASE)",#N/A,FALSE,"MO(BASE)";"MO(BASE)1",#N/A,FALSE,"MO(BASE)";"MO(BASE)2",#N/A,FALSE,"MO(BASE)"}</definedName>
    <definedName name="AA_3_1" localSheetId="10" hidden="1">{"MO(BASE)",#N/A,FALSE,"MO(BASE)";"MO(BASE)1",#N/A,FALSE,"MO(BASE)";"MO(BASE)2",#N/A,FALSE,"MO(BASE)"}</definedName>
    <definedName name="AA_3_1" hidden="1">{"MO(BASE)",#N/A,FALSE,"MO(BASE)";"MO(BASE)1",#N/A,FALSE,"MO(BASE)";"MO(BASE)2",#N/A,FALSE,"MO(BASE)"}</definedName>
    <definedName name="AA_3_1_1" localSheetId="10" hidden="1">{"MO(BASE)",#N/A,FALSE,"MO(BASE)";"MO(BASE)1",#N/A,FALSE,"MO(BASE)";"MO(BASE)2",#N/A,FALSE,"MO(BASE)"}</definedName>
    <definedName name="AA_3_1_1" hidden="1">{"MO(BASE)",#N/A,FALSE,"MO(BASE)";"MO(BASE)1",#N/A,FALSE,"MO(BASE)";"MO(BASE)2",#N/A,FALSE,"MO(BASE)"}</definedName>
    <definedName name="AA_3_2" localSheetId="10" hidden="1">{"MO(BASE)",#N/A,FALSE,"MO(BASE)";"MO(BASE)1",#N/A,FALSE,"MO(BASE)";"MO(BASE)2",#N/A,FALSE,"MO(BASE)"}</definedName>
    <definedName name="AA_3_2" hidden="1">{"MO(BASE)",#N/A,FALSE,"MO(BASE)";"MO(BASE)1",#N/A,FALSE,"MO(BASE)";"MO(BASE)2",#N/A,FALSE,"MO(BASE)"}</definedName>
    <definedName name="AA_4" localSheetId="1" hidden="1">{"MO(BASE)",#N/A,FALSE,"MO(BASE)";"MO(BASE)1",#N/A,FALSE,"MO(BASE)";"MO(BASE)2",#N/A,FALSE,"MO(BASE)"}</definedName>
    <definedName name="AA_4" localSheetId="18" hidden="1">{"MO(BASE)",#N/A,FALSE,"MO(BASE)";"MO(BASE)1",#N/A,FALSE,"MO(BASE)";"MO(BASE)2",#N/A,FALSE,"MO(BASE)"}</definedName>
    <definedName name="AA_4" localSheetId="4" hidden="1">{"MO(BASE)",#N/A,FALSE,"MO(BASE)";"MO(BASE)1",#N/A,FALSE,"MO(BASE)";"MO(BASE)2",#N/A,FALSE,"MO(BASE)"}</definedName>
    <definedName name="AA_4" localSheetId="5" hidden="1">{"MO(BASE)",#N/A,FALSE,"MO(BASE)";"MO(BASE)1",#N/A,FALSE,"MO(BASE)";"MO(BASE)2",#N/A,FALSE,"MO(BASE)"}</definedName>
    <definedName name="AA_4" localSheetId="8" hidden="1">{"MO(BASE)",#N/A,FALSE,"MO(BASE)";"MO(BASE)1",#N/A,FALSE,"MO(BASE)";"MO(BASE)2",#N/A,FALSE,"MO(BASE)"}</definedName>
    <definedName name="AA_4" localSheetId="13" hidden="1">{"MO(BASE)",#N/A,FALSE,"MO(BASE)";"MO(BASE)1",#N/A,FALSE,"MO(BASE)";"MO(BASE)2",#N/A,FALSE,"MO(BASE)"}</definedName>
    <definedName name="AA_4" localSheetId="9" hidden="1">{"MO(BASE)",#N/A,FALSE,"MO(BASE)";"MO(BASE)1",#N/A,FALSE,"MO(BASE)";"MO(BASE)2",#N/A,FALSE,"MO(BASE)"}</definedName>
    <definedName name="AA_4" localSheetId="10" hidden="1">{"MO(BASE)",#N/A,FALSE,"MO(BASE)";"MO(BASE)1",#N/A,FALSE,"MO(BASE)";"MO(BASE)2",#N/A,FALSE,"MO(BASE)"}</definedName>
    <definedName name="AA_4" localSheetId="16" hidden="1">{"MO(BASE)",#N/A,FALSE,"MO(BASE)";"MO(BASE)1",#N/A,FALSE,"MO(BASE)";"MO(BASE)2",#N/A,FALSE,"MO(BASE)"}</definedName>
    <definedName name="AA_4" localSheetId="14" hidden="1">{"MO(BASE)",#N/A,FALSE,"MO(BASE)";"MO(BASE)1",#N/A,FALSE,"MO(BASE)";"MO(BASE)2",#N/A,FALSE,"MO(BASE)"}</definedName>
    <definedName name="AA_4" localSheetId="21" hidden="1">{"MO(BASE)",#N/A,FALSE,"MO(BASE)";"MO(BASE)1",#N/A,FALSE,"MO(BASE)";"MO(BASE)2",#N/A,FALSE,"MO(BASE)"}</definedName>
    <definedName name="AA_4" localSheetId="20" hidden="1">{"MO(BASE)",#N/A,FALSE,"MO(BASE)";"MO(BASE)1",#N/A,FALSE,"MO(BASE)";"MO(BASE)2",#N/A,FALSE,"MO(BASE)"}</definedName>
    <definedName name="AA_4" hidden="1">{"MO(BASE)",#N/A,FALSE,"MO(BASE)";"MO(BASE)1",#N/A,FALSE,"MO(BASE)";"MO(BASE)2",#N/A,FALSE,"MO(BASE)"}</definedName>
    <definedName name="AA_4_1" localSheetId="10" hidden="1">{"MO(BASE)",#N/A,FALSE,"MO(BASE)";"MO(BASE)1",#N/A,FALSE,"MO(BASE)";"MO(BASE)2",#N/A,FALSE,"MO(BASE)"}</definedName>
    <definedName name="AA_4_1" hidden="1">{"MO(BASE)",#N/A,FALSE,"MO(BASE)";"MO(BASE)1",#N/A,FALSE,"MO(BASE)";"MO(BASE)2",#N/A,FALSE,"MO(BASE)"}</definedName>
    <definedName name="AA_4_1_1" localSheetId="10" hidden="1">{"MO(BASE)",#N/A,FALSE,"MO(BASE)";"MO(BASE)1",#N/A,FALSE,"MO(BASE)";"MO(BASE)2",#N/A,FALSE,"MO(BASE)"}</definedName>
    <definedName name="AA_4_1_1" hidden="1">{"MO(BASE)",#N/A,FALSE,"MO(BASE)";"MO(BASE)1",#N/A,FALSE,"MO(BASE)";"MO(BASE)2",#N/A,FALSE,"MO(BASE)"}</definedName>
    <definedName name="AA_4_2" localSheetId="10" hidden="1">{"MO(BASE)",#N/A,FALSE,"MO(BASE)";"MO(BASE)1",#N/A,FALSE,"MO(BASE)";"MO(BASE)2",#N/A,FALSE,"MO(BASE)"}</definedName>
    <definedName name="AA_4_2" hidden="1">{"MO(BASE)",#N/A,FALSE,"MO(BASE)";"MO(BASE)1",#N/A,FALSE,"MO(BASE)";"MO(BASE)2",#N/A,FALSE,"MO(BASE)"}</definedName>
    <definedName name="AA_5" localSheetId="1" hidden="1">{"MO(BASE)",#N/A,FALSE,"MO(BASE)";"MO(BASE)1",#N/A,FALSE,"MO(BASE)";"MO(BASE)2",#N/A,FALSE,"MO(BASE)"}</definedName>
    <definedName name="AA_5" localSheetId="18" hidden="1">{"MO(BASE)",#N/A,FALSE,"MO(BASE)";"MO(BASE)1",#N/A,FALSE,"MO(BASE)";"MO(BASE)2",#N/A,FALSE,"MO(BASE)"}</definedName>
    <definedName name="AA_5" localSheetId="4" hidden="1">{"MO(BASE)",#N/A,FALSE,"MO(BASE)";"MO(BASE)1",#N/A,FALSE,"MO(BASE)";"MO(BASE)2",#N/A,FALSE,"MO(BASE)"}</definedName>
    <definedName name="AA_5" localSheetId="5" hidden="1">{"MO(BASE)",#N/A,FALSE,"MO(BASE)";"MO(BASE)1",#N/A,FALSE,"MO(BASE)";"MO(BASE)2",#N/A,FALSE,"MO(BASE)"}</definedName>
    <definedName name="AA_5" localSheetId="8" hidden="1">{"MO(BASE)",#N/A,FALSE,"MO(BASE)";"MO(BASE)1",#N/A,FALSE,"MO(BASE)";"MO(BASE)2",#N/A,FALSE,"MO(BASE)"}</definedName>
    <definedName name="AA_5" localSheetId="13" hidden="1">{"MO(BASE)",#N/A,FALSE,"MO(BASE)";"MO(BASE)1",#N/A,FALSE,"MO(BASE)";"MO(BASE)2",#N/A,FALSE,"MO(BASE)"}</definedName>
    <definedName name="AA_5" localSheetId="9" hidden="1">{"MO(BASE)",#N/A,FALSE,"MO(BASE)";"MO(BASE)1",#N/A,FALSE,"MO(BASE)";"MO(BASE)2",#N/A,FALSE,"MO(BASE)"}</definedName>
    <definedName name="AA_5" localSheetId="10" hidden="1">{"MO(BASE)",#N/A,FALSE,"MO(BASE)";"MO(BASE)1",#N/A,FALSE,"MO(BASE)";"MO(BASE)2",#N/A,FALSE,"MO(BASE)"}</definedName>
    <definedName name="AA_5" localSheetId="16" hidden="1">{"MO(BASE)",#N/A,FALSE,"MO(BASE)";"MO(BASE)1",#N/A,FALSE,"MO(BASE)";"MO(BASE)2",#N/A,FALSE,"MO(BASE)"}</definedName>
    <definedName name="AA_5" localSheetId="14" hidden="1">{"MO(BASE)",#N/A,FALSE,"MO(BASE)";"MO(BASE)1",#N/A,FALSE,"MO(BASE)";"MO(BASE)2",#N/A,FALSE,"MO(BASE)"}</definedName>
    <definedName name="AA_5" localSheetId="21" hidden="1">{"MO(BASE)",#N/A,FALSE,"MO(BASE)";"MO(BASE)1",#N/A,FALSE,"MO(BASE)";"MO(BASE)2",#N/A,FALSE,"MO(BASE)"}</definedName>
    <definedName name="AA_5" localSheetId="20" hidden="1">{"MO(BASE)",#N/A,FALSE,"MO(BASE)";"MO(BASE)1",#N/A,FALSE,"MO(BASE)";"MO(BASE)2",#N/A,FALSE,"MO(BASE)"}</definedName>
    <definedName name="AA_5" hidden="1">{"MO(BASE)",#N/A,FALSE,"MO(BASE)";"MO(BASE)1",#N/A,FALSE,"MO(BASE)";"MO(BASE)2",#N/A,FALSE,"MO(BASE)"}</definedName>
    <definedName name="AA_5_1" localSheetId="10" hidden="1">{"MO(BASE)",#N/A,FALSE,"MO(BASE)";"MO(BASE)1",#N/A,FALSE,"MO(BASE)";"MO(BASE)2",#N/A,FALSE,"MO(BASE)"}</definedName>
    <definedName name="AA_5_1" hidden="1">{"MO(BASE)",#N/A,FALSE,"MO(BASE)";"MO(BASE)1",#N/A,FALSE,"MO(BASE)";"MO(BASE)2",#N/A,FALSE,"MO(BASE)"}</definedName>
    <definedName name="AA_5_1_1" localSheetId="10" hidden="1">{"MO(BASE)",#N/A,FALSE,"MO(BASE)";"MO(BASE)1",#N/A,FALSE,"MO(BASE)";"MO(BASE)2",#N/A,FALSE,"MO(BASE)"}</definedName>
    <definedName name="AA_5_1_1" hidden="1">{"MO(BASE)",#N/A,FALSE,"MO(BASE)";"MO(BASE)1",#N/A,FALSE,"MO(BASE)";"MO(BASE)2",#N/A,FALSE,"MO(BASE)"}</definedName>
    <definedName name="AA_5_2" localSheetId="10" hidden="1">{"MO(BASE)",#N/A,FALSE,"MO(BASE)";"MO(BASE)1",#N/A,FALSE,"MO(BASE)";"MO(BASE)2",#N/A,FALSE,"MO(BASE)"}</definedName>
    <definedName name="AA_5_2" hidden="1">{"MO(BASE)",#N/A,FALSE,"MO(BASE)";"MO(BASE)1",#N/A,FALSE,"MO(BASE)";"MO(BASE)2",#N/A,FALSE,"MO(BASE)"}</definedName>
    <definedName name="aaa" localSheetId="1" hidden="1">'[2]Attach 4-18'!#REF!</definedName>
    <definedName name="aaa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" localSheetId="4" hidden="1">'[2]Attach 4-18'!#REF!</definedName>
    <definedName name="aaa" localSheetId="5" hidden="1">'[2]Attach 4-18'!#REF!</definedName>
    <definedName name="aaa" localSheetId="8" hidden="1">'[2]Attach 4-18'!#REF!</definedName>
    <definedName name="AAA" localSheetId="13" hidden="1">{"CI+GG(BASE)",#N/A,FALSE,"CI+GG(BASE)";"GG",#N/A,FALSE,"CI+GG(BASE)";"CI",#N/A,FALSE,"CI+GG(BASE)"}</definedName>
    <definedName name="AAA" localSheetId="9" hidden="1">#REF!</definedName>
    <definedName name="AAA" localSheetId="10" hidden="1">#REF!</definedName>
    <definedName name="aaa" localSheetId="16" hidden="1">'[2]Attach 4-18'!#REF!</definedName>
    <definedName name="aaa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" localSheetId="20" hidden="1">'[2]Attach 4-18'!#REF!</definedName>
    <definedName name="a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_1" localSheetId="1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DOCTOPS" hidden="1">"AAA_SET"</definedName>
    <definedName name="AAA_duser" hidden="1">"OFF"</definedName>
    <definedName name="aaaa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18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4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5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8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13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9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1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16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14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2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2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10" hidden="1">{#N/A,#N/A,FALSE,"Dotac_Propia"}</definedName>
    <definedName name="aaaa_1" hidden="1">{#N/A,#N/A,FALSE,"Dotac_Propia"}</definedName>
    <definedName name="aaaa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a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1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9" hidden="1">{"Avaliação de Cargos (Class Mens Todas)",#N/A,FALSE,"BANCO DE DADOS MENSALISTAS";"Avaliação de Cargos (Class Mens Todas)",#N/A,FALSE,"BANCO DE DADOS MENSALISTAS"}</definedName>
    <definedName name="aaaaaaaa" localSheetId="10" hidden="1">{"Avaliação de Cargos (Class Mens Todas)",#N/A,FALSE,"BANCO DE DADOS MENSALISTAS";"Avaliação de Cargos (Class Mens Todas)",#N/A,FALSE,"BANCO DE DADOS MENSALISTAS"}</definedName>
    <definedName name="aaaaaaaa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1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a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aaaaa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aaaaa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aaaaa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aaaaa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aaaaa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aaaaa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aaaaa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aaaaa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aaa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AAAAAAA" hidden="1">#REF!</definedName>
    <definedName name="aaaaaaaaaaaaaa" hidden="1">#REF!</definedName>
    <definedName name="aaaaaaaaaaaaaaaaaaaa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aaaaaaaaaaaaa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aaaaaaaaaaaaa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aaaaaaaaaaaaa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aaaaaaaaaaaaa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aaaaaaaaaaaaa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aaaaaaaaaaaaa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aaaaaaaaaaaaa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aaaaaaa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s" localSheetId="10" hidden="1">{"TAB1",#N/A,TRUE,"GENERAL";"TAB2",#N/A,TRUE,"GENERAL";"TAB3",#N/A,TRUE,"GENERAL";"TAB4",#N/A,TRUE,"GENERAL";"TAB5",#N/A,TRUE,"GENERAL"}</definedName>
    <definedName name="aaaaas" hidden="1">{"TAB1",#N/A,TRUE,"GENERAL";"TAB2",#N/A,TRUE,"GENERAL";"TAB3",#N/A,TRUE,"GENERAL";"TAB4",#N/A,TRUE,"GENERAL";"TAB5",#N/A,TRUE,"GENERAL"}</definedName>
    <definedName name="AAAAASDASD" hidden="1">#REF!</definedName>
    <definedName name="aaas" hidden="1">#REF!</definedName>
    <definedName name="aaasds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1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B_Addin5" hidden="1">"AAB_Description for addin 5,Description for addin 5,Description for addin 5,Description for addin 5,Description for addin 5,Description for addin 5"</definedName>
    <definedName name="aas" localSheetId="10" hidden="1">{"TAB1",#N/A,TRUE,"GENERAL";"TAB2",#N/A,TRUE,"GENERAL";"TAB3",#N/A,TRUE,"GENERAL";"TAB4",#N/A,TRUE,"GENERAL";"TAB5",#N/A,TRUE,"GENERAL"}</definedName>
    <definedName name="aas" hidden="1">{"TAB1",#N/A,TRUE,"GENERAL";"TAB2",#N/A,TRUE,"GENERAL";"TAB3",#N/A,TRUE,"GENERAL";"TAB4",#N/A,TRUE,"GENERAL";"TAB5",#N/A,TRUE,"GENERAL"}</definedName>
    <definedName name="a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hidden="1">#REF!</definedName>
    <definedName name="AB_3" hidden="1">#REF!</definedName>
    <definedName name="AB_4" hidden="1">#REF!</definedName>
    <definedName name="AB_5" hidden="1">#REF!</definedName>
    <definedName name="AB_6" hidden="1">#REF!</definedName>
    <definedName name="AB_7" hidden="1">#REF!</definedName>
    <definedName name="abababa" localSheetId="18" hidden="1">{#N/A,#N/A,TRUE,"Costos_Subg_Hid"}</definedName>
    <definedName name="abababa" localSheetId="13" hidden="1">{#N/A,#N/A,TRUE,"Costos_Subg_Hid"}</definedName>
    <definedName name="abababa" localSheetId="9" hidden="1">{#N/A,#N/A,TRUE,"Costos_Subg_Hid"}</definedName>
    <definedName name="abababa" localSheetId="10" hidden="1">{#N/A,#N/A,TRUE,"Costos_Subg_Hid"}</definedName>
    <definedName name="abababa" localSheetId="14" hidden="1">{#N/A,#N/A,TRUE,"Costos_Subg_Hid"}</definedName>
    <definedName name="abababa" localSheetId="21" hidden="1">{#N/A,#N/A,TRUE,"Costos_Subg_Hid"}</definedName>
    <definedName name="abababa" hidden="1">{#N/A,#N/A,TRUE,"Costos_Subg_Hid"}</definedName>
    <definedName name="ABARTH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1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b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BB" localSheetId="18">#REF!</definedName>
    <definedName name="abb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bb" localSheetId="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bb" localSheetId="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bb" localSheetId="9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bb" localSheetId="1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bb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BB" localSheetId="14">#REF!</definedName>
    <definedName name="ABB" localSheetId="21">#REF!</definedName>
    <definedName name="abb" localSheetId="2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BB">#REF!</definedName>
    <definedName name="ABC" localSheetId="1" hidden="1">{#N/A,#N/A,FALSE,"Total_OC015";#N/A,#N/A,FALSE,"ADMIN";#N/A,#N/A,FALSE,"PROCES";#N/A,#N/A,FALSE,"mecan";#N/A,#N/A,FALSE,"civil";#N/A,#N/A,FALSE,"CAÑER";#N/A,#N/A,FALSE,"ELEC";#N/A,#N/A,FALSE,"INSTR"}</definedName>
    <definedName name="ABC" localSheetId="18" hidden="1">{#N/A,#N/A,FALSE,"Total_OC015";#N/A,#N/A,FALSE,"ADMIN";#N/A,#N/A,FALSE,"PROCES";#N/A,#N/A,FALSE,"mecan";#N/A,#N/A,FALSE,"civil";#N/A,#N/A,FALSE,"CAÑER";#N/A,#N/A,FALSE,"ELEC";#N/A,#N/A,FALSE,"INSTR"}</definedName>
    <definedName name="ABC" localSheetId="4" hidden="1">{#N/A,#N/A,FALSE,"Total_OC015";#N/A,#N/A,FALSE,"ADMIN";#N/A,#N/A,FALSE,"PROCES";#N/A,#N/A,FALSE,"mecan";#N/A,#N/A,FALSE,"civil";#N/A,#N/A,FALSE,"CAÑER";#N/A,#N/A,FALSE,"ELEC";#N/A,#N/A,FALSE,"INSTR"}</definedName>
    <definedName name="ABC" localSheetId="5" hidden="1">{#N/A,#N/A,FALSE,"Total_OC015";#N/A,#N/A,FALSE,"ADMIN";#N/A,#N/A,FALSE,"PROCES";#N/A,#N/A,FALSE,"mecan";#N/A,#N/A,FALSE,"civil";#N/A,#N/A,FALSE,"CAÑER";#N/A,#N/A,FALSE,"ELEC";#N/A,#N/A,FALSE,"INSTR"}</definedName>
    <definedName name="ABC" localSheetId="8" hidden="1">{#N/A,#N/A,FALSE,"Total_OC015";#N/A,#N/A,FALSE,"ADMIN";#N/A,#N/A,FALSE,"PROCES";#N/A,#N/A,FALSE,"mecan";#N/A,#N/A,FALSE,"civil";#N/A,#N/A,FALSE,"CAÑER";#N/A,#N/A,FALSE,"ELEC";#N/A,#N/A,FALSE,"INSTR"}</definedName>
    <definedName name="ABC" localSheetId="9" hidden="1">{#N/A,#N/A,FALSE,"Total_OC015";#N/A,#N/A,FALSE,"ADMIN";#N/A,#N/A,FALSE,"PROCES";#N/A,#N/A,FALSE,"mecan";#N/A,#N/A,FALSE,"civil";#N/A,#N/A,FALSE,"CAÑER";#N/A,#N/A,FALSE,"ELEC";#N/A,#N/A,FALSE,"INSTR"}</definedName>
    <definedName name="ABC" localSheetId="10" hidden="1">{#N/A,#N/A,FALSE,"Total_OC015";#N/A,#N/A,FALSE,"ADMIN";#N/A,#N/A,FALSE,"PROCES";#N/A,#N/A,FALSE,"mecan";#N/A,#N/A,FALSE,"civil";#N/A,#N/A,FALSE,"CAÑER";#N/A,#N/A,FALSE,"ELEC";#N/A,#N/A,FALSE,"INSTR"}</definedName>
    <definedName name="ABC" localSheetId="16" hidden="1">{#N/A,#N/A,FALSE,"Total_OC015";#N/A,#N/A,FALSE,"ADMIN";#N/A,#N/A,FALSE,"PROCES";#N/A,#N/A,FALSE,"mecan";#N/A,#N/A,FALSE,"civil";#N/A,#N/A,FALSE,"CAÑER";#N/A,#N/A,FALSE,"ELEC";#N/A,#N/A,FALSE,"INSTR"}</definedName>
    <definedName name="ABC" localSheetId="20" hidden="1">{#N/A,#N/A,FALSE,"Total_OC015";#N/A,#N/A,FALSE,"ADMIN";#N/A,#N/A,FALSE,"PROCES";#N/A,#N/A,FALSE,"mecan";#N/A,#N/A,FALSE,"civil";#N/A,#N/A,FALSE,"CAÑER";#N/A,#N/A,FALSE,"ELEC";#N/A,#N/A,FALSE,"INSTR"}</definedName>
    <definedName name="ABC" hidden="1">{#N/A,#N/A,FALSE,"Total_OC015";#N/A,#N/A,FALSE,"ADMIN";#N/A,#N/A,FALSE,"PROCES";#N/A,#N/A,FALSE,"mecan";#N/A,#N/A,FALSE,"civil";#N/A,#N/A,FALSE,"CAÑER";#N/A,#N/A,FALSE,"ELEC";#N/A,#N/A,FALSE,"INSTR"}</definedName>
    <definedName name="ABC_1" localSheetId="10" hidden="1">{#N/A,#N/A,FALSE,"Total_OC015";#N/A,#N/A,FALSE,"ADMIN";#N/A,#N/A,FALSE,"PROCES";#N/A,#N/A,FALSE,"mecan";#N/A,#N/A,FALSE,"civil";#N/A,#N/A,FALSE,"CAÑER";#N/A,#N/A,FALSE,"ELEC";#N/A,#N/A,FALSE,"INSTR"}</definedName>
    <definedName name="ABC_1" hidden="1">{#N/A,#N/A,FALSE,"Total_OC015";#N/A,#N/A,FALSE,"ADMIN";#N/A,#N/A,FALSE,"PROCES";#N/A,#N/A,FALSE,"mecan";#N/A,#N/A,FALSE,"civil";#N/A,#N/A,FALSE,"CAÑER";#N/A,#N/A,FALSE,"ELEC";#N/A,#N/A,FALSE,"INSTR"}</definedName>
    <definedName name="abcd" localSheetId="10" hidden="1">{"FTSE21","COMPANIES",TRUE}</definedName>
    <definedName name="abcd" hidden="1">{"FTSE21","COMPANIES",TRUE}</definedName>
    <definedName name="abcde" localSheetId="10" hidden="1">{"FTSE21","COMPANIES",TRUE}</definedName>
    <definedName name="abcde" hidden="1">{"FTSE21","COMPANIES",TRUE}</definedName>
    <definedName name="AC" localSheetId="9">#REF!</definedName>
    <definedName name="AC" localSheetId="10">#REF!</definedName>
    <definedName name="ac">#N/A</definedName>
    <definedName name="acacac" localSheetId="18" hidden="1">{#N/A,#N/A,FALSE,"Costos_Elem_Hid";#N/A,#N/A,FALSE,"Costos_Elem_Hid";#N/A,#N/A,FALSE,"Costos_Elem_Hid"}</definedName>
    <definedName name="acacac" localSheetId="13" hidden="1">{#N/A,#N/A,FALSE,"Costos_Elem_Hid";#N/A,#N/A,FALSE,"Costos_Elem_Hid";#N/A,#N/A,FALSE,"Costos_Elem_Hid"}</definedName>
    <definedName name="acacac" localSheetId="9" hidden="1">{#N/A,#N/A,FALSE,"Costos_Elem_Hid";#N/A,#N/A,FALSE,"Costos_Elem_Hid";#N/A,#N/A,FALSE,"Costos_Elem_Hid"}</definedName>
    <definedName name="acacac" localSheetId="10" hidden="1">{#N/A,#N/A,FALSE,"Costos_Elem_Hid";#N/A,#N/A,FALSE,"Costos_Elem_Hid";#N/A,#N/A,FALSE,"Costos_Elem_Hid"}</definedName>
    <definedName name="acacac" localSheetId="14" hidden="1">{#N/A,#N/A,FALSE,"Costos_Elem_Hid";#N/A,#N/A,FALSE,"Costos_Elem_Hid";#N/A,#N/A,FALSE,"Costos_Elem_Hid"}</definedName>
    <definedName name="acacac" localSheetId="21" hidden="1">{#N/A,#N/A,FALSE,"Costos_Elem_Hid";#N/A,#N/A,FALSE,"Costos_Elem_Hid";#N/A,#N/A,FALSE,"Costos_Elem_Hid"}</definedName>
    <definedName name="acacac" hidden="1">{#N/A,#N/A,FALSE,"Costos_Elem_Hid";#N/A,#N/A,FALSE,"Costos_Elem_Hid";#N/A,#N/A,FALSE,"Costos_Elem_Hid"}</definedName>
    <definedName name="ACC" localSheetId="1" hidden="1">{#N/A,#N/A,FALSE,"Cargas"}</definedName>
    <definedName name="ACC" localSheetId="18" hidden="1">{#N/A,#N/A,FALSE,"Cargas"}</definedName>
    <definedName name="ACC" localSheetId="4" hidden="1">{#N/A,#N/A,FALSE,"Cargas"}</definedName>
    <definedName name="ACC" localSheetId="5" hidden="1">{#N/A,#N/A,FALSE,"Cargas"}</definedName>
    <definedName name="ACC" localSheetId="8" hidden="1">{#N/A,#N/A,FALSE,"Cargas"}</definedName>
    <definedName name="Acc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cc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CC" localSheetId="16" hidden="1">{#N/A,#N/A,FALSE,"Cargas"}</definedName>
    <definedName name="ACC" localSheetId="20" hidden="1">{#N/A,#N/A,FALSE,"Cargas"}</definedName>
    <definedName name="ACC" hidden="1">{#N/A,#N/A,FALSE,"Cargas"}</definedName>
    <definedName name="AccessDatabase" hidden="1">"C:\홍성일\주간공정\96-10142.mdb"</definedName>
    <definedName name="ACD" localSheetId="1" hidden="1">{#N/A,#N/A,FALSE,"Cargas"}</definedName>
    <definedName name="ACD" localSheetId="18" hidden="1">{#N/A,#N/A,FALSE,"Cargas"}</definedName>
    <definedName name="ACD" localSheetId="4" hidden="1">{#N/A,#N/A,FALSE,"Cargas"}</definedName>
    <definedName name="ACD" localSheetId="5" hidden="1">{#N/A,#N/A,FALSE,"Cargas"}</definedName>
    <definedName name="ACD" localSheetId="8" hidden="1">{#N/A,#N/A,FALSE,"Cargas"}</definedName>
    <definedName name="ACD" localSheetId="9" hidden="1">{#N/A,#N/A,FALSE,"Cargas"}</definedName>
    <definedName name="ACD" localSheetId="10" hidden="1">{#N/A,#N/A,FALSE,"Cargas"}</definedName>
    <definedName name="ACD" localSheetId="16" hidden="1">{#N/A,#N/A,FALSE,"Cargas"}</definedName>
    <definedName name="ACD" localSheetId="20" hidden="1">{#N/A,#N/A,FALSE,"Cargas"}</definedName>
    <definedName name="ACD" hidden="1">{#N/A,#N/A,FALSE,"Cargas"}</definedName>
    <definedName name="aceites" localSheetId="1" hidden="1">{"MO(BASE)",#N/A,FALSE,"MO(BASE)";"MO(BASE)1",#N/A,FALSE,"MO(BASE)";"MO(BASE)2",#N/A,FALSE,"MO(BASE)"}</definedName>
    <definedName name="aceites" localSheetId="18" hidden="1">{"MO(BASE)",#N/A,FALSE,"MO(BASE)";"MO(BASE)1",#N/A,FALSE,"MO(BASE)";"MO(BASE)2",#N/A,FALSE,"MO(BASE)"}</definedName>
    <definedName name="aceites" localSheetId="4" hidden="1">{"MO(BASE)",#N/A,FALSE,"MO(BASE)";"MO(BASE)1",#N/A,FALSE,"MO(BASE)";"MO(BASE)2",#N/A,FALSE,"MO(BASE)"}</definedName>
    <definedName name="aceites" localSheetId="5" hidden="1">{"MO(BASE)",#N/A,FALSE,"MO(BASE)";"MO(BASE)1",#N/A,FALSE,"MO(BASE)";"MO(BASE)2",#N/A,FALSE,"MO(BASE)"}</definedName>
    <definedName name="aceites" localSheetId="8" hidden="1">{"MO(BASE)",#N/A,FALSE,"MO(BASE)";"MO(BASE)1",#N/A,FALSE,"MO(BASE)";"MO(BASE)2",#N/A,FALSE,"MO(BASE)"}</definedName>
    <definedName name="aceites" localSheetId="13" hidden="1">{"MO(BASE)",#N/A,FALSE,"MO(BASE)";"MO(BASE)1",#N/A,FALSE,"MO(BASE)";"MO(BASE)2",#N/A,FALSE,"MO(BASE)"}</definedName>
    <definedName name="aceites" localSheetId="9" hidden="1">{"MO(BASE)",#N/A,FALSE,"MO(BASE)";"MO(BASE)1",#N/A,FALSE,"MO(BASE)";"MO(BASE)2",#N/A,FALSE,"MO(BASE)"}</definedName>
    <definedName name="aceites" localSheetId="10" hidden="1">{"MO(BASE)",#N/A,FALSE,"MO(BASE)";"MO(BASE)1",#N/A,FALSE,"MO(BASE)";"MO(BASE)2",#N/A,FALSE,"MO(BASE)"}</definedName>
    <definedName name="aceites" localSheetId="16" hidden="1">{"MO(BASE)",#N/A,FALSE,"MO(BASE)";"MO(BASE)1",#N/A,FALSE,"MO(BASE)";"MO(BASE)2",#N/A,FALSE,"MO(BASE)"}</definedName>
    <definedName name="aceites" localSheetId="14" hidden="1">{"MO(BASE)",#N/A,FALSE,"MO(BASE)";"MO(BASE)1",#N/A,FALSE,"MO(BASE)";"MO(BASE)2",#N/A,FALSE,"MO(BASE)"}</definedName>
    <definedName name="aceites" localSheetId="21" hidden="1">{"MO(BASE)",#N/A,FALSE,"MO(BASE)";"MO(BASE)1",#N/A,FALSE,"MO(BASE)";"MO(BASE)2",#N/A,FALSE,"MO(BASE)"}</definedName>
    <definedName name="aceites" localSheetId="20" hidden="1">{"MO(BASE)",#N/A,FALSE,"MO(BASE)";"MO(BASE)1",#N/A,FALSE,"MO(BASE)";"MO(BASE)2",#N/A,FALSE,"MO(BASE)"}</definedName>
    <definedName name="aceites" hidden="1">{"MO(BASE)",#N/A,FALSE,"MO(BASE)";"MO(BASE)1",#N/A,FALSE,"MO(BASE)";"MO(BASE)2",#N/A,FALSE,"MO(BASE)"}</definedName>
    <definedName name="aceites_1" localSheetId="1" hidden="1">{"MO(BASE)",#N/A,FALSE,"MO(BASE)";"MO(BASE)1",#N/A,FALSE,"MO(BASE)";"MO(BASE)2",#N/A,FALSE,"MO(BASE)"}</definedName>
    <definedName name="aceites_1" localSheetId="18" hidden="1">{"MO(BASE)",#N/A,FALSE,"MO(BASE)";"MO(BASE)1",#N/A,FALSE,"MO(BASE)";"MO(BASE)2",#N/A,FALSE,"MO(BASE)"}</definedName>
    <definedName name="aceites_1" localSheetId="4" hidden="1">{"MO(BASE)",#N/A,FALSE,"MO(BASE)";"MO(BASE)1",#N/A,FALSE,"MO(BASE)";"MO(BASE)2",#N/A,FALSE,"MO(BASE)"}</definedName>
    <definedName name="aceites_1" localSheetId="5" hidden="1">{"MO(BASE)",#N/A,FALSE,"MO(BASE)";"MO(BASE)1",#N/A,FALSE,"MO(BASE)";"MO(BASE)2",#N/A,FALSE,"MO(BASE)"}</definedName>
    <definedName name="aceites_1" localSheetId="8" hidden="1">{"MO(BASE)",#N/A,FALSE,"MO(BASE)";"MO(BASE)1",#N/A,FALSE,"MO(BASE)";"MO(BASE)2",#N/A,FALSE,"MO(BASE)"}</definedName>
    <definedName name="aceites_1" localSheetId="13" hidden="1">{"MO(BASE)",#N/A,FALSE,"MO(BASE)";"MO(BASE)1",#N/A,FALSE,"MO(BASE)";"MO(BASE)2",#N/A,FALSE,"MO(BASE)"}</definedName>
    <definedName name="aceites_1" localSheetId="9" hidden="1">{"MO(BASE)",#N/A,FALSE,"MO(BASE)";"MO(BASE)1",#N/A,FALSE,"MO(BASE)";"MO(BASE)2",#N/A,FALSE,"MO(BASE)"}</definedName>
    <definedName name="aceites_1" localSheetId="10" hidden="1">{"MO(BASE)",#N/A,FALSE,"MO(BASE)";"MO(BASE)1",#N/A,FALSE,"MO(BASE)";"MO(BASE)2",#N/A,FALSE,"MO(BASE)"}</definedName>
    <definedName name="aceites_1" localSheetId="16" hidden="1">{"MO(BASE)",#N/A,FALSE,"MO(BASE)";"MO(BASE)1",#N/A,FALSE,"MO(BASE)";"MO(BASE)2",#N/A,FALSE,"MO(BASE)"}</definedName>
    <definedName name="aceites_1" localSheetId="14" hidden="1">{"MO(BASE)",#N/A,FALSE,"MO(BASE)";"MO(BASE)1",#N/A,FALSE,"MO(BASE)";"MO(BASE)2",#N/A,FALSE,"MO(BASE)"}</definedName>
    <definedName name="aceites_1" localSheetId="21" hidden="1">{"MO(BASE)",#N/A,FALSE,"MO(BASE)";"MO(BASE)1",#N/A,FALSE,"MO(BASE)";"MO(BASE)2",#N/A,FALSE,"MO(BASE)"}</definedName>
    <definedName name="aceites_1" localSheetId="20" hidden="1">{"MO(BASE)",#N/A,FALSE,"MO(BASE)";"MO(BASE)1",#N/A,FALSE,"MO(BASE)";"MO(BASE)2",#N/A,FALSE,"MO(BASE)"}</definedName>
    <definedName name="aceites_1" hidden="1">{"MO(BASE)",#N/A,FALSE,"MO(BASE)";"MO(BASE)1",#N/A,FALSE,"MO(BASE)";"MO(BASE)2",#N/A,FALSE,"MO(BASE)"}</definedName>
    <definedName name="aceites_1_1" localSheetId="10" hidden="1">{"MO(BASE)",#N/A,FALSE,"MO(BASE)";"MO(BASE)1",#N/A,FALSE,"MO(BASE)";"MO(BASE)2",#N/A,FALSE,"MO(BASE)"}</definedName>
    <definedName name="aceites_1_1" hidden="1">{"MO(BASE)",#N/A,FALSE,"MO(BASE)";"MO(BASE)1",#N/A,FALSE,"MO(BASE)";"MO(BASE)2",#N/A,FALSE,"MO(BASE)"}</definedName>
    <definedName name="aceites_1_1_1" localSheetId="10" hidden="1">{"MO(BASE)",#N/A,FALSE,"MO(BASE)";"MO(BASE)1",#N/A,FALSE,"MO(BASE)";"MO(BASE)2",#N/A,FALSE,"MO(BASE)"}</definedName>
    <definedName name="aceites_1_1_1" hidden="1">{"MO(BASE)",#N/A,FALSE,"MO(BASE)";"MO(BASE)1",#N/A,FALSE,"MO(BASE)";"MO(BASE)2",#N/A,FALSE,"MO(BASE)"}</definedName>
    <definedName name="aceites_1_2" localSheetId="10" hidden="1">{"MO(BASE)",#N/A,FALSE,"MO(BASE)";"MO(BASE)1",#N/A,FALSE,"MO(BASE)";"MO(BASE)2",#N/A,FALSE,"MO(BASE)"}</definedName>
    <definedName name="aceites_1_2" hidden="1">{"MO(BASE)",#N/A,FALSE,"MO(BASE)";"MO(BASE)1",#N/A,FALSE,"MO(BASE)";"MO(BASE)2",#N/A,FALSE,"MO(BASE)"}</definedName>
    <definedName name="aceites_2" localSheetId="1" hidden="1">{"MO(BASE)",#N/A,FALSE,"MO(BASE)";"MO(BASE)1",#N/A,FALSE,"MO(BASE)";"MO(BASE)2",#N/A,FALSE,"MO(BASE)"}</definedName>
    <definedName name="aceites_2" localSheetId="18" hidden="1">{"MO(BASE)",#N/A,FALSE,"MO(BASE)";"MO(BASE)1",#N/A,FALSE,"MO(BASE)";"MO(BASE)2",#N/A,FALSE,"MO(BASE)"}</definedName>
    <definedName name="aceites_2" localSheetId="4" hidden="1">{"MO(BASE)",#N/A,FALSE,"MO(BASE)";"MO(BASE)1",#N/A,FALSE,"MO(BASE)";"MO(BASE)2",#N/A,FALSE,"MO(BASE)"}</definedName>
    <definedName name="aceites_2" localSheetId="5" hidden="1">{"MO(BASE)",#N/A,FALSE,"MO(BASE)";"MO(BASE)1",#N/A,FALSE,"MO(BASE)";"MO(BASE)2",#N/A,FALSE,"MO(BASE)"}</definedName>
    <definedName name="aceites_2" localSheetId="8" hidden="1">{"MO(BASE)",#N/A,FALSE,"MO(BASE)";"MO(BASE)1",#N/A,FALSE,"MO(BASE)";"MO(BASE)2",#N/A,FALSE,"MO(BASE)"}</definedName>
    <definedName name="aceites_2" localSheetId="13" hidden="1">{"MO(BASE)",#N/A,FALSE,"MO(BASE)";"MO(BASE)1",#N/A,FALSE,"MO(BASE)";"MO(BASE)2",#N/A,FALSE,"MO(BASE)"}</definedName>
    <definedName name="aceites_2" localSheetId="9" hidden="1">{"MO(BASE)",#N/A,FALSE,"MO(BASE)";"MO(BASE)1",#N/A,FALSE,"MO(BASE)";"MO(BASE)2",#N/A,FALSE,"MO(BASE)"}</definedName>
    <definedName name="aceites_2" localSheetId="10" hidden="1">{"MO(BASE)",#N/A,FALSE,"MO(BASE)";"MO(BASE)1",#N/A,FALSE,"MO(BASE)";"MO(BASE)2",#N/A,FALSE,"MO(BASE)"}</definedName>
    <definedName name="aceites_2" localSheetId="16" hidden="1">{"MO(BASE)",#N/A,FALSE,"MO(BASE)";"MO(BASE)1",#N/A,FALSE,"MO(BASE)";"MO(BASE)2",#N/A,FALSE,"MO(BASE)"}</definedName>
    <definedName name="aceites_2" localSheetId="14" hidden="1">{"MO(BASE)",#N/A,FALSE,"MO(BASE)";"MO(BASE)1",#N/A,FALSE,"MO(BASE)";"MO(BASE)2",#N/A,FALSE,"MO(BASE)"}</definedName>
    <definedName name="aceites_2" localSheetId="21" hidden="1">{"MO(BASE)",#N/A,FALSE,"MO(BASE)";"MO(BASE)1",#N/A,FALSE,"MO(BASE)";"MO(BASE)2",#N/A,FALSE,"MO(BASE)"}</definedName>
    <definedName name="aceites_2" localSheetId="20" hidden="1">{"MO(BASE)",#N/A,FALSE,"MO(BASE)";"MO(BASE)1",#N/A,FALSE,"MO(BASE)";"MO(BASE)2",#N/A,FALSE,"MO(BASE)"}</definedName>
    <definedName name="aceites_2" hidden="1">{"MO(BASE)",#N/A,FALSE,"MO(BASE)";"MO(BASE)1",#N/A,FALSE,"MO(BASE)";"MO(BASE)2",#N/A,FALSE,"MO(BASE)"}</definedName>
    <definedName name="aceites_2_1" localSheetId="10" hidden="1">{"MO(BASE)",#N/A,FALSE,"MO(BASE)";"MO(BASE)1",#N/A,FALSE,"MO(BASE)";"MO(BASE)2",#N/A,FALSE,"MO(BASE)"}</definedName>
    <definedName name="aceites_2_1" hidden="1">{"MO(BASE)",#N/A,FALSE,"MO(BASE)";"MO(BASE)1",#N/A,FALSE,"MO(BASE)";"MO(BASE)2",#N/A,FALSE,"MO(BASE)"}</definedName>
    <definedName name="aceites_2_1_1" localSheetId="10" hidden="1">{"MO(BASE)",#N/A,FALSE,"MO(BASE)";"MO(BASE)1",#N/A,FALSE,"MO(BASE)";"MO(BASE)2",#N/A,FALSE,"MO(BASE)"}</definedName>
    <definedName name="aceites_2_1_1" hidden="1">{"MO(BASE)",#N/A,FALSE,"MO(BASE)";"MO(BASE)1",#N/A,FALSE,"MO(BASE)";"MO(BASE)2",#N/A,FALSE,"MO(BASE)"}</definedName>
    <definedName name="aceites_2_2" localSheetId="10" hidden="1">{"MO(BASE)",#N/A,FALSE,"MO(BASE)";"MO(BASE)1",#N/A,FALSE,"MO(BASE)";"MO(BASE)2",#N/A,FALSE,"MO(BASE)"}</definedName>
    <definedName name="aceites_2_2" hidden="1">{"MO(BASE)",#N/A,FALSE,"MO(BASE)";"MO(BASE)1",#N/A,FALSE,"MO(BASE)";"MO(BASE)2",#N/A,FALSE,"MO(BASE)"}</definedName>
    <definedName name="aceites_3" localSheetId="1" hidden="1">{"MO(BASE)",#N/A,FALSE,"MO(BASE)";"MO(BASE)1",#N/A,FALSE,"MO(BASE)";"MO(BASE)2",#N/A,FALSE,"MO(BASE)"}</definedName>
    <definedName name="aceites_3" localSheetId="18" hidden="1">{"MO(BASE)",#N/A,FALSE,"MO(BASE)";"MO(BASE)1",#N/A,FALSE,"MO(BASE)";"MO(BASE)2",#N/A,FALSE,"MO(BASE)"}</definedName>
    <definedName name="aceites_3" localSheetId="4" hidden="1">{"MO(BASE)",#N/A,FALSE,"MO(BASE)";"MO(BASE)1",#N/A,FALSE,"MO(BASE)";"MO(BASE)2",#N/A,FALSE,"MO(BASE)"}</definedName>
    <definedName name="aceites_3" localSheetId="5" hidden="1">{"MO(BASE)",#N/A,FALSE,"MO(BASE)";"MO(BASE)1",#N/A,FALSE,"MO(BASE)";"MO(BASE)2",#N/A,FALSE,"MO(BASE)"}</definedName>
    <definedName name="aceites_3" localSheetId="8" hidden="1">{"MO(BASE)",#N/A,FALSE,"MO(BASE)";"MO(BASE)1",#N/A,FALSE,"MO(BASE)";"MO(BASE)2",#N/A,FALSE,"MO(BASE)"}</definedName>
    <definedName name="aceites_3" localSheetId="13" hidden="1">{"MO(BASE)",#N/A,FALSE,"MO(BASE)";"MO(BASE)1",#N/A,FALSE,"MO(BASE)";"MO(BASE)2",#N/A,FALSE,"MO(BASE)"}</definedName>
    <definedName name="aceites_3" localSheetId="9" hidden="1">{"MO(BASE)",#N/A,FALSE,"MO(BASE)";"MO(BASE)1",#N/A,FALSE,"MO(BASE)";"MO(BASE)2",#N/A,FALSE,"MO(BASE)"}</definedName>
    <definedName name="aceites_3" localSheetId="10" hidden="1">{"MO(BASE)",#N/A,FALSE,"MO(BASE)";"MO(BASE)1",#N/A,FALSE,"MO(BASE)";"MO(BASE)2",#N/A,FALSE,"MO(BASE)"}</definedName>
    <definedName name="aceites_3" localSheetId="16" hidden="1">{"MO(BASE)",#N/A,FALSE,"MO(BASE)";"MO(BASE)1",#N/A,FALSE,"MO(BASE)";"MO(BASE)2",#N/A,FALSE,"MO(BASE)"}</definedName>
    <definedName name="aceites_3" localSheetId="14" hidden="1">{"MO(BASE)",#N/A,FALSE,"MO(BASE)";"MO(BASE)1",#N/A,FALSE,"MO(BASE)";"MO(BASE)2",#N/A,FALSE,"MO(BASE)"}</definedName>
    <definedName name="aceites_3" localSheetId="21" hidden="1">{"MO(BASE)",#N/A,FALSE,"MO(BASE)";"MO(BASE)1",#N/A,FALSE,"MO(BASE)";"MO(BASE)2",#N/A,FALSE,"MO(BASE)"}</definedName>
    <definedName name="aceites_3" localSheetId="20" hidden="1">{"MO(BASE)",#N/A,FALSE,"MO(BASE)";"MO(BASE)1",#N/A,FALSE,"MO(BASE)";"MO(BASE)2",#N/A,FALSE,"MO(BASE)"}</definedName>
    <definedName name="aceites_3" hidden="1">{"MO(BASE)",#N/A,FALSE,"MO(BASE)";"MO(BASE)1",#N/A,FALSE,"MO(BASE)";"MO(BASE)2",#N/A,FALSE,"MO(BASE)"}</definedName>
    <definedName name="aceites_3_1" localSheetId="10" hidden="1">{"MO(BASE)",#N/A,FALSE,"MO(BASE)";"MO(BASE)1",#N/A,FALSE,"MO(BASE)";"MO(BASE)2",#N/A,FALSE,"MO(BASE)"}</definedName>
    <definedName name="aceites_3_1" hidden="1">{"MO(BASE)",#N/A,FALSE,"MO(BASE)";"MO(BASE)1",#N/A,FALSE,"MO(BASE)";"MO(BASE)2",#N/A,FALSE,"MO(BASE)"}</definedName>
    <definedName name="aceites_3_1_1" localSheetId="10" hidden="1">{"MO(BASE)",#N/A,FALSE,"MO(BASE)";"MO(BASE)1",#N/A,FALSE,"MO(BASE)";"MO(BASE)2",#N/A,FALSE,"MO(BASE)"}</definedName>
    <definedName name="aceites_3_1_1" hidden="1">{"MO(BASE)",#N/A,FALSE,"MO(BASE)";"MO(BASE)1",#N/A,FALSE,"MO(BASE)";"MO(BASE)2",#N/A,FALSE,"MO(BASE)"}</definedName>
    <definedName name="aceites_3_2" localSheetId="10" hidden="1">{"MO(BASE)",#N/A,FALSE,"MO(BASE)";"MO(BASE)1",#N/A,FALSE,"MO(BASE)";"MO(BASE)2",#N/A,FALSE,"MO(BASE)"}</definedName>
    <definedName name="aceites_3_2" hidden="1">{"MO(BASE)",#N/A,FALSE,"MO(BASE)";"MO(BASE)1",#N/A,FALSE,"MO(BASE)";"MO(BASE)2",#N/A,FALSE,"MO(BASE)"}</definedName>
    <definedName name="aceites_4" localSheetId="1" hidden="1">{"MO(BASE)",#N/A,FALSE,"MO(BASE)";"MO(BASE)1",#N/A,FALSE,"MO(BASE)";"MO(BASE)2",#N/A,FALSE,"MO(BASE)"}</definedName>
    <definedName name="aceites_4" localSheetId="18" hidden="1">{"MO(BASE)",#N/A,FALSE,"MO(BASE)";"MO(BASE)1",#N/A,FALSE,"MO(BASE)";"MO(BASE)2",#N/A,FALSE,"MO(BASE)"}</definedName>
    <definedName name="aceites_4" localSheetId="4" hidden="1">{"MO(BASE)",#N/A,FALSE,"MO(BASE)";"MO(BASE)1",#N/A,FALSE,"MO(BASE)";"MO(BASE)2",#N/A,FALSE,"MO(BASE)"}</definedName>
    <definedName name="aceites_4" localSheetId="5" hidden="1">{"MO(BASE)",#N/A,FALSE,"MO(BASE)";"MO(BASE)1",#N/A,FALSE,"MO(BASE)";"MO(BASE)2",#N/A,FALSE,"MO(BASE)"}</definedName>
    <definedName name="aceites_4" localSheetId="8" hidden="1">{"MO(BASE)",#N/A,FALSE,"MO(BASE)";"MO(BASE)1",#N/A,FALSE,"MO(BASE)";"MO(BASE)2",#N/A,FALSE,"MO(BASE)"}</definedName>
    <definedName name="aceites_4" localSheetId="13" hidden="1">{"MO(BASE)",#N/A,FALSE,"MO(BASE)";"MO(BASE)1",#N/A,FALSE,"MO(BASE)";"MO(BASE)2",#N/A,FALSE,"MO(BASE)"}</definedName>
    <definedName name="aceites_4" localSheetId="9" hidden="1">{"MO(BASE)",#N/A,FALSE,"MO(BASE)";"MO(BASE)1",#N/A,FALSE,"MO(BASE)";"MO(BASE)2",#N/A,FALSE,"MO(BASE)"}</definedName>
    <definedName name="aceites_4" localSheetId="10" hidden="1">{"MO(BASE)",#N/A,FALSE,"MO(BASE)";"MO(BASE)1",#N/A,FALSE,"MO(BASE)";"MO(BASE)2",#N/A,FALSE,"MO(BASE)"}</definedName>
    <definedName name="aceites_4" localSheetId="16" hidden="1">{"MO(BASE)",#N/A,FALSE,"MO(BASE)";"MO(BASE)1",#N/A,FALSE,"MO(BASE)";"MO(BASE)2",#N/A,FALSE,"MO(BASE)"}</definedName>
    <definedName name="aceites_4" localSheetId="14" hidden="1">{"MO(BASE)",#N/A,FALSE,"MO(BASE)";"MO(BASE)1",#N/A,FALSE,"MO(BASE)";"MO(BASE)2",#N/A,FALSE,"MO(BASE)"}</definedName>
    <definedName name="aceites_4" localSheetId="21" hidden="1">{"MO(BASE)",#N/A,FALSE,"MO(BASE)";"MO(BASE)1",#N/A,FALSE,"MO(BASE)";"MO(BASE)2",#N/A,FALSE,"MO(BASE)"}</definedName>
    <definedName name="aceites_4" localSheetId="20" hidden="1">{"MO(BASE)",#N/A,FALSE,"MO(BASE)";"MO(BASE)1",#N/A,FALSE,"MO(BASE)";"MO(BASE)2",#N/A,FALSE,"MO(BASE)"}</definedName>
    <definedName name="aceites_4" hidden="1">{"MO(BASE)",#N/A,FALSE,"MO(BASE)";"MO(BASE)1",#N/A,FALSE,"MO(BASE)";"MO(BASE)2",#N/A,FALSE,"MO(BASE)"}</definedName>
    <definedName name="aceites_4_1" localSheetId="10" hidden="1">{"MO(BASE)",#N/A,FALSE,"MO(BASE)";"MO(BASE)1",#N/A,FALSE,"MO(BASE)";"MO(BASE)2",#N/A,FALSE,"MO(BASE)"}</definedName>
    <definedName name="aceites_4_1" hidden="1">{"MO(BASE)",#N/A,FALSE,"MO(BASE)";"MO(BASE)1",#N/A,FALSE,"MO(BASE)";"MO(BASE)2",#N/A,FALSE,"MO(BASE)"}</definedName>
    <definedName name="aceites_4_1_1" localSheetId="10" hidden="1">{"MO(BASE)",#N/A,FALSE,"MO(BASE)";"MO(BASE)1",#N/A,FALSE,"MO(BASE)";"MO(BASE)2",#N/A,FALSE,"MO(BASE)"}</definedName>
    <definedName name="aceites_4_1_1" hidden="1">{"MO(BASE)",#N/A,FALSE,"MO(BASE)";"MO(BASE)1",#N/A,FALSE,"MO(BASE)";"MO(BASE)2",#N/A,FALSE,"MO(BASE)"}</definedName>
    <definedName name="aceites_4_2" localSheetId="10" hidden="1">{"MO(BASE)",#N/A,FALSE,"MO(BASE)";"MO(BASE)1",#N/A,FALSE,"MO(BASE)";"MO(BASE)2",#N/A,FALSE,"MO(BASE)"}</definedName>
    <definedName name="aceites_4_2" hidden="1">{"MO(BASE)",#N/A,FALSE,"MO(BASE)";"MO(BASE)1",#N/A,FALSE,"MO(BASE)";"MO(BASE)2",#N/A,FALSE,"MO(BASE)"}</definedName>
    <definedName name="aceites_5" localSheetId="1" hidden="1">{"MO(BASE)",#N/A,FALSE,"MO(BASE)";"MO(BASE)1",#N/A,FALSE,"MO(BASE)";"MO(BASE)2",#N/A,FALSE,"MO(BASE)"}</definedName>
    <definedName name="aceites_5" localSheetId="18" hidden="1">{"MO(BASE)",#N/A,FALSE,"MO(BASE)";"MO(BASE)1",#N/A,FALSE,"MO(BASE)";"MO(BASE)2",#N/A,FALSE,"MO(BASE)"}</definedName>
    <definedName name="aceites_5" localSheetId="4" hidden="1">{"MO(BASE)",#N/A,FALSE,"MO(BASE)";"MO(BASE)1",#N/A,FALSE,"MO(BASE)";"MO(BASE)2",#N/A,FALSE,"MO(BASE)"}</definedName>
    <definedName name="aceites_5" localSheetId="5" hidden="1">{"MO(BASE)",#N/A,FALSE,"MO(BASE)";"MO(BASE)1",#N/A,FALSE,"MO(BASE)";"MO(BASE)2",#N/A,FALSE,"MO(BASE)"}</definedName>
    <definedName name="aceites_5" localSheetId="8" hidden="1">{"MO(BASE)",#N/A,FALSE,"MO(BASE)";"MO(BASE)1",#N/A,FALSE,"MO(BASE)";"MO(BASE)2",#N/A,FALSE,"MO(BASE)"}</definedName>
    <definedName name="aceites_5" localSheetId="13" hidden="1">{"MO(BASE)",#N/A,FALSE,"MO(BASE)";"MO(BASE)1",#N/A,FALSE,"MO(BASE)";"MO(BASE)2",#N/A,FALSE,"MO(BASE)"}</definedName>
    <definedName name="aceites_5" localSheetId="9" hidden="1">{"MO(BASE)",#N/A,FALSE,"MO(BASE)";"MO(BASE)1",#N/A,FALSE,"MO(BASE)";"MO(BASE)2",#N/A,FALSE,"MO(BASE)"}</definedName>
    <definedName name="aceites_5" localSheetId="10" hidden="1">{"MO(BASE)",#N/A,FALSE,"MO(BASE)";"MO(BASE)1",#N/A,FALSE,"MO(BASE)";"MO(BASE)2",#N/A,FALSE,"MO(BASE)"}</definedName>
    <definedName name="aceites_5" localSheetId="16" hidden="1">{"MO(BASE)",#N/A,FALSE,"MO(BASE)";"MO(BASE)1",#N/A,FALSE,"MO(BASE)";"MO(BASE)2",#N/A,FALSE,"MO(BASE)"}</definedName>
    <definedName name="aceites_5" localSheetId="14" hidden="1">{"MO(BASE)",#N/A,FALSE,"MO(BASE)";"MO(BASE)1",#N/A,FALSE,"MO(BASE)";"MO(BASE)2",#N/A,FALSE,"MO(BASE)"}</definedName>
    <definedName name="aceites_5" localSheetId="21" hidden="1">{"MO(BASE)",#N/A,FALSE,"MO(BASE)";"MO(BASE)1",#N/A,FALSE,"MO(BASE)";"MO(BASE)2",#N/A,FALSE,"MO(BASE)"}</definedName>
    <definedName name="aceites_5" localSheetId="20" hidden="1">{"MO(BASE)",#N/A,FALSE,"MO(BASE)";"MO(BASE)1",#N/A,FALSE,"MO(BASE)";"MO(BASE)2",#N/A,FALSE,"MO(BASE)"}</definedName>
    <definedName name="aceites_5" hidden="1">{"MO(BASE)",#N/A,FALSE,"MO(BASE)";"MO(BASE)1",#N/A,FALSE,"MO(BASE)";"MO(BASE)2",#N/A,FALSE,"MO(BASE)"}</definedName>
    <definedName name="aceites_5_1" localSheetId="10" hidden="1">{"MO(BASE)",#N/A,FALSE,"MO(BASE)";"MO(BASE)1",#N/A,FALSE,"MO(BASE)";"MO(BASE)2",#N/A,FALSE,"MO(BASE)"}</definedName>
    <definedName name="aceites_5_1" hidden="1">{"MO(BASE)",#N/A,FALSE,"MO(BASE)";"MO(BASE)1",#N/A,FALSE,"MO(BASE)";"MO(BASE)2",#N/A,FALSE,"MO(BASE)"}</definedName>
    <definedName name="aceites_5_1_1" localSheetId="10" hidden="1">{"MO(BASE)",#N/A,FALSE,"MO(BASE)";"MO(BASE)1",#N/A,FALSE,"MO(BASE)";"MO(BASE)2",#N/A,FALSE,"MO(BASE)"}</definedName>
    <definedName name="aceites_5_1_1" hidden="1">{"MO(BASE)",#N/A,FALSE,"MO(BASE)";"MO(BASE)1",#N/A,FALSE,"MO(BASE)";"MO(BASE)2",#N/A,FALSE,"MO(BASE)"}</definedName>
    <definedName name="aceites_5_2" localSheetId="10" hidden="1">{"MO(BASE)",#N/A,FALSE,"MO(BASE)";"MO(BASE)1",#N/A,FALSE,"MO(BASE)";"MO(BASE)2",#N/A,FALSE,"MO(BASE)"}</definedName>
    <definedName name="aceites_5_2" hidden="1">{"MO(BASE)",#N/A,FALSE,"MO(BASE)";"MO(BASE)1",#N/A,FALSE,"MO(BASE)";"MO(BASE)2",#N/A,FALSE,"MO(BASE)"}</definedName>
    <definedName name="acf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cf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cf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cf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cf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cf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c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CT" localSheetId="10" hidden="1">{"MO(BASE)",#N/A,FALSE,"MO(BASE)";"MO(BASE)1",#N/A,FALSE,"MO(BASE)";"MO(BASE)2",#N/A,FALSE,"MO(BASE)"}</definedName>
    <definedName name="ACT" hidden="1">{"MO(BASE)",#N/A,FALSE,"MO(BASE)";"MO(BASE)1",#N/A,FALSE,"MO(BASE)";"MO(BASE)2",#N/A,FALSE,"MO(BASE)"}</definedName>
    <definedName name="ACT_1" localSheetId="1" hidden="1">{"MO(BASE)",#N/A,FALSE,"MO(BASE)";"MO(BASE)1",#N/A,FALSE,"MO(BASE)";"MO(BASE)2",#N/A,FALSE,"MO(BASE)"}</definedName>
    <definedName name="ACT_1" localSheetId="18" hidden="1">{"MO(BASE)",#N/A,FALSE,"MO(BASE)";"MO(BASE)1",#N/A,FALSE,"MO(BASE)";"MO(BASE)2",#N/A,FALSE,"MO(BASE)"}</definedName>
    <definedName name="ACT_1" localSheetId="4" hidden="1">{"MO(BASE)",#N/A,FALSE,"MO(BASE)";"MO(BASE)1",#N/A,FALSE,"MO(BASE)";"MO(BASE)2",#N/A,FALSE,"MO(BASE)"}</definedName>
    <definedName name="ACT_1" localSheetId="5" hidden="1">{"MO(BASE)",#N/A,FALSE,"MO(BASE)";"MO(BASE)1",#N/A,FALSE,"MO(BASE)";"MO(BASE)2",#N/A,FALSE,"MO(BASE)"}</definedName>
    <definedName name="ACT_1" localSheetId="8" hidden="1">{"MO(BASE)",#N/A,FALSE,"MO(BASE)";"MO(BASE)1",#N/A,FALSE,"MO(BASE)";"MO(BASE)2",#N/A,FALSE,"MO(BASE)"}</definedName>
    <definedName name="ACT_1" localSheetId="13" hidden="1">{"MO(BASE)",#N/A,FALSE,"MO(BASE)";"MO(BASE)1",#N/A,FALSE,"MO(BASE)";"MO(BASE)2",#N/A,FALSE,"MO(BASE)"}</definedName>
    <definedName name="ACT_1" localSheetId="9" hidden="1">{"MO(BASE)",#N/A,FALSE,"MO(BASE)";"MO(BASE)1",#N/A,FALSE,"MO(BASE)";"MO(BASE)2",#N/A,FALSE,"MO(BASE)"}</definedName>
    <definedName name="ACT_1" localSheetId="10" hidden="1">{"MO(BASE)",#N/A,FALSE,"MO(BASE)";"MO(BASE)1",#N/A,FALSE,"MO(BASE)";"MO(BASE)2",#N/A,FALSE,"MO(BASE)"}</definedName>
    <definedName name="ACT_1" localSheetId="16" hidden="1">{"MO(BASE)",#N/A,FALSE,"MO(BASE)";"MO(BASE)1",#N/A,FALSE,"MO(BASE)";"MO(BASE)2",#N/A,FALSE,"MO(BASE)"}</definedName>
    <definedName name="ACT_1" localSheetId="14" hidden="1">{"MO(BASE)",#N/A,FALSE,"MO(BASE)";"MO(BASE)1",#N/A,FALSE,"MO(BASE)";"MO(BASE)2",#N/A,FALSE,"MO(BASE)"}</definedName>
    <definedName name="ACT_1" localSheetId="21" hidden="1">{"MO(BASE)",#N/A,FALSE,"MO(BASE)";"MO(BASE)1",#N/A,FALSE,"MO(BASE)";"MO(BASE)2",#N/A,FALSE,"MO(BASE)"}</definedName>
    <definedName name="ACT_1" localSheetId="20" hidden="1">{"MO(BASE)",#N/A,FALSE,"MO(BASE)";"MO(BASE)1",#N/A,FALSE,"MO(BASE)";"MO(BASE)2",#N/A,FALSE,"MO(BASE)"}</definedName>
    <definedName name="ACT_1" hidden="1">{"MO(BASE)",#N/A,FALSE,"MO(BASE)";"MO(BASE)1",#N/A,FALSE,"MO(BASE)";"MO(BASE)2",#N/A,FALSE,"MO(BASE)"}</definedName>
    <definedName name="ACT_1_1" localSheetId="10" hidden="1">{"MO(BASE)",#N/A,FALSE,"MO(BASE)";"MO(BASE)1",#N/A,FALSE,"MO(BASE)";"MO(BASE)2",#N/A,FALSE,"MO(BASE)"}</definedName>
    <definedName name="ACT_1_1" hidden="1">{"MO(BASE)",#N/A,FALSE,"MO(BASE)";"MO(BASE)1",#N/A,FALSE,"MO(BASE)";"MO(BASE)2",#N/A,FALSE,"MO(BASE)"}</definedName>
    <definedName name="ACT_1_1_1" localSheetId="10" hidden="1">{"MO(BASE)",#N/A,FALSE,"MO(BASE)";"MO(BASE)1",#N/A,FALSE,"MO(BASE)";"MO(BASE)2",#N/A,FALSE,"MO(BASE)"}</definedName>
    <definedName name="ACT_1_1_1" hidden="1">{"MO(BASE)",#N/A,FALSE,"MO(BASE)";"MO(BASE)1",#N/A,FALSE,"MO(BASE)";"MO(BASE)2",#N/A,FALSE,"MO(BASE)"}</definedName>
    <definedName name="ACT_1_2" localSheetId="10" hidden="1">{"MO(BASE)",#N/A,FALSE,"MO(BASE)";"MO(BASE)1",#N/A,FALSE,"MO(BASE)";"MO(BASE)2",#N/A,FALSE,"MO(BASE)"}</definedName>
    <definedName name="ACT_1_2" hidden="1">{"MO(BASE)",#N/A,FALSE,"MO(BASE)";"MO(BASE)1",#N/A,FALSE,"MO(BASE)";"MO(BASE)2",#N/A,FALSE,"MO(BASE)"}</definedName>
    <definedName name="ACT_2" localSheetId="1" hidden="1">{"MO(BASE)",#N/A,FALSE,"MO(BASE)";"MO(BASE)1",#N/A,FALSE,"MO(BASE)";"MO(BASE)2",#N/A,FALSE,"MO(BASE)"}</definedName>
    <definedName name="ACT_2" localSheetId="18" hidden="1">{"MO(BASE)",#N/A,FALSE,"MO(BASE)";"MO(BASE)1",#N/A,FALSE,"MO(BASE)";"MO(BASE)2",#N/A,FALSE,"MO(BASE)"}</definedName>
    <definedName name="ACT_2" localSheetId="4" hidden="1">{"MO(BASE)",#N/A,FALSE,"MO(BASE)";"MO(BASE)1",#N/A,FALSE,"MO(BASE)";"MO(BASE)2",#N/A,FALSE,"MO(BASE)"}</definedName>
    <definedName name="ACT_2" localSheetId="5" hidden="1">{"MO(BASE)",#N/A,FALSE,"MO(BASE)";"MO(BASE)1",#N/A,FALSE,"MO(BASE)";"MO(BASE)2",#N/A,FALSE,"MO(BASE)"}</definedName>
    <definedName name="ACT_2" localSheetId="8" hidden="1">{"MO(BASE)",#N/A,FALSE,"MO(BASE)";"MO(BASE)1",#N/A,FALSE,"MO(BASE)";"MO(BASE)2",#N/A,FALSE,"MO(BASE)"}</definedName>
    <definedName name="ACT_2" localSheetId="13" hidden="1">{"MO(BASE)",#N/A,FALSE,"MO(BASE)";"MO(BASE)1",#N/A,FALSE,"MO(BASE)";"MO(BASE)2",#N/A,FALSE,"MO(BASE)"}</definedName>
    <definedName name="ACT_2" localSheetId="9" hidden="1">{"MO(BASE)",#N/A,FALSE,"MO(BASE)";"MO(BASE)1",#N/A,FALSE,"MO(BASE)";"MO(BASE)2",#N/A,FALSE,"MO(BASE)"}</definedName>
    <definedName name="ACT_2" localSheetId="10" hidden="1">{"MO(BASE)",#N/A,FALSE,"MO(BASE)";"MO(BASE)1",#N/A,FALSE,"MO(BASE)";"MO(BASE)2",#N/A,FALSE,"MO(BASE)"}</definedName>
    <definedName name="ACT_2" localSheetId="16" hidden="1">{"MO(BASE)",#N/A,FALSE,"MO(BASE)";"MO(BASE)1",#N/A,FALSE,"MO(BASE)";"MO(BASE)2",#N/A,FALSE,"MO(BASE)"}</definedName>
    <definedName name="ACT_2" localSheetId="14" hidden="1">{"MO(BASE)",#N/A,FALSE,"MO(BASE)";"MO(BASE)1",#N/A,FALSE,"MO(BASE)";"MO(BASE)2",#N/A,FALSE,"MO(BASE)"}</definedName>
    <definedName name="ACT_2" localSheetId="21" hidden="1">{"MO(BASE)",#N/A,FALSE,"MO(BASE)";"MO(BASE)1",#N/A,FALSE,"MO(BASE)";"MO(BASE)2",#N/A,FALSE,"MO(BASE)"}</definedName>
    <definedName name="ACT_2" localSheetId="20" hidden="1">{"MO(BASE)",#N/A,FALSE,"MO(BASE)";"MO(BASE)1",#N/A,FALSE,"MO(BASE)";"MO(BASE)2",#N/A,FALSE,"MO(BASE)"}</definedName>
    <definedName name="ACT_2" hidden="1">{"MO(BASE)",#N/A,FALSE,"MO(BASE)";"MO(BASE)1",#N/A,FALSE,"MO(BASE)";"MO(BASE)2",#N/A,FALSE,"MO(BASE)"}</definedName>
    <definedName name="ACT_2_1" localSheetId="10" hidden="1">{"MO(BASE)",#N/A,FALSE,"MO(BASE)";"MO(BASE)1",#N/A,FALSE,"MO(BASE)";"MO(BASE)2",#N/A,FALSE,"MO(BASE)"}</definedName>
    <definedName name="ACT_2_1" hidden="1">{"MO(BASE)",#N/A,FALSE,"MO(BASE)";"MO(BASE)1",#N/A,FALSE,"MO(BASE)";"MO(BASE)2",#N/A,FALSE,"MO(BASE)"}</definedName>
    <definedName name="ACT_2_1_1" localSheetId="10" hidden="1">{"MO(BASE)",#N/A,FALSE,"MO(BASE)";"MO(BASE)1",#N/A,FALSE,"MO(BASE)";"MO(BASE)2",#N/A,FALSE,"MO(BASE)"}</definedName>
    <definedName name="ACT_2_1_1" hidden="1">{"MO(BASE)",#N/A,FALSE,"MO(BASE)";"MO(BASE)1",#N/A,FALSE,"MO(BASE)";"MO(BASE)2",#N/A,FALSE,"MO(BASE)"}</definedName>
    <definedName name="ACT_2_2" localSheetId="10" hidden="1">{"MO(BASE)",#N/A,FALSE,"MO(BASE)";"MO(BASE)1",#N/A,FALSE,"MO(BASE)";"MO(BASE)2",#N/A,FALSE,"MO(BASE)"}</definedName>
    <definedName name="ACT_2_2" hidden="1">{"MO(BASE)",#N/A,FALSE,"MO(BASE)";"MO(BASE)1",#N/A,FALSE,"MO(BASE)";"MO(BASE)2",#N/A,FALSE,"MO(BASE)"}</definedName>
    <definedName name="ACT_3" localSheetId="1" hidden="1">{"MO(BASE)",#N/A,FALSE,"MO(BASE)";"MO(BASE)1",#N/A,FALSE,"MO(BASE)";"MO(BASE)2",#N/A,FALSE,"MO(BASE)"}</definedName>
    <definedName name="ACT_3" localSheetId="18" hidden="1">{"MO(BASE)",#N/A,FALSE,"MO(BASE)";"MO(BASE)1",#N/A,FALSE,"MO(BASE)";"MO(BASE)2",#N/A,FALSE,"MO(BASE)"}</definedName>
    <definedName name="ACT_3" localSheetId="4" hidden="1">{"MO(BASE)",#N/A,FALSE,"MO(BASE)";"MO(BASE)1",#N/A,FALSE,"MO(BASE)";"MO(BASE)2",#N/A,FALSE,"MO(BASE)"}</definedName>
    <definedName name="ACT_3" localSheetId="5" hidden="1">{"MO(BASE)",#N/A,FALSE,"MO(BASE)";"MO(BASE)1",#N/A,FALSE,"MO(BASE)";"MO(BASE)2",#N/A,FALSE,"MO(BASE)"}</definedName>
    <definedName name="ACT_3" localSheetId="8" hidden="1">{"MO(BASE)",#N/A,FALSE,"MO(BASE)";"MO(BASE)1",#N/A,FALSE,"MO(BASE)";"MO(BASE)2",#N/A,FALSE,"MO(BASE)"}</definedName>
    <definedName name="ACT_3" localSheetId="13" hidden="1">{"MO(BASE)",#N/A,FALSE,"MO(BASE)";"MO(BASE)1",#N/A,FALSE,"MO(BASE)";"MO(BASE)2",#N/A,FALSE,"MO(BASE)"}</definedName>
    <definedName name="ACT_3" localSheetId="9" hidden="1">{"MO(BASE)",#N/A,FALSE,"MO(BASE)";"MO(BASE)1",#N/A,FALSE,"MO(BASE)";"MO(BASE)2",#N/A,FALSE,"MO(BASE)"}</definedName>
    <definedName name="ACT_3" localSheetId="10" hidden="1">{"MO(BASE)",#N/A,FALSE,"MO(BASE)";"MO(BASE)1",#N/A,FALSE,"MO(BASE)";"MO(BASE)2",#N/A,FALSE,"MO(BASE)"}</definedName>
    <definedName name="ACT_3" localSheetId="16" hidden="1">{"MO(BASE)",#N/A,FALSE,"MO(BASE)";"MO(BASE)1",#N/A,FALSE,"MO(BASE)";"MO(BASE)2",#N/A,FALSE,"MO(BASE)"}</definedName>
    <definedName name="ACT_3" localSheetId="14" hidden="1">{"MO(BASE)",#N/A,FALSE,"MO(BASE)";"MO(BASE)1",#N/A,FALSE,"MO(BASE)";"MO(BASE)2",#N/A,FALSE,"MO(BASE)"}</definedName>
    <definedName name="ACT_3" localSheetId="21" hidden="1">{"MO(BASE)",#N/A,FALSE,"MO(BASE)";"MO(BASE)1",#N/A,FALSE,"MO(BASE)";"MO(BASE)2",#N/A,FALSE,"MO(BASE)"}</definedName>
    <definedName name="ACT_3" localSheetId="20" hidden="1">{"MO(BASE)",#N/A,FALSE,"MO(BASE)";"MO(BASE)1",#N/A,FALSE,"MO(BASE)";"MO(BASE)2",#N/A,FALSE,"MO(BASE)"}</definedName>
    <definedName name="ACT_3" hidden="1">{"MO(BASE)",#N/A,FALSE,"MO(BASE)";"MO(BASE)1",#N/A,FALSE,"MO(BASE)";"MO(BASE)2",#N/A,FALSE,"MO(BASE)"}</definedName>
    <definedName name="ACT_3_1" localSheetId="10" hidden="1">{"MO(BASE)",#N/A,FALSE,"MO(BASE)";"MO(BASE)1",#N/A,FALSE,"MO(BASE)";"MO(BASE)2",#N/A,FALSE,"MO(BASE)"}</definedName>
    <definedName name="ACT_3_1" hidden="1">{"MO(BASE)",#N/A,FALSE,"MO(BASE)";"MO(BASE)1",#N/A,FALSE,"MO(BASE)";"MO(BASE)2",#N/A,FALSE,"MO(BASE)"}</definedName>
    <definedName name="ACT_3_1_1" localSheetId="10" hidden="1">{"MO(BASE)",#N/A,FALSE,"MO(BASE)";"MO(BASE)1",#N/A,FALSE,"MO(BASE)";"MO(BASE)2",#N/A,FALSE,"MO(BASE)"}</definedName>
    <definedName name="ACT_3_1_1" hidden="1">{"MO(BASE)",#N/A,FALSE,"MO(BASE)";"MO(BASE)1",#N/A,FALSE,"MO(BASE)";"MO(BASE)2",#N/A,FALSE,"MO(BASE)"}</definedName>
    <definedName name="ACT_3_2" localSheetId="10" hidden="1">{"MO(BASE)",#N/A,FALSE,"MO(BASE)";"MO(BASE)1",#N/A,FALSE,"MO(BASE)";"MO(BASE)2",#N/A,FALSE,"MO(BASE)"}</definedName>
    <definedName name="ACT_3_2" hidden="1">{"MO(BASE)",#N/A,FALSE,"MO(BASE)";"MO(BASE)1",#N/A,FALSE,"MO(BASE)";"MO(BASE)2",#N/A,FALSE,"MO(BASE)"}</definedName>
    <definedName name="ACT_4" localSheetId="1" hidden="1">{"MO(BASE)",#N/A,FALSE,"MO(BASE)";"MO(BASE)1",#N/A,FALSE,"MO(BASE)";"MO(BASE)2",#N/A,FALSE,"MO(BASE)"}</definedName>
    <definedName name="ACT_4" localSheetId="18" hidden="1">{"MO(BASE)",#N/A,FALSE,"MO(BASE)";"MO(BASE)1",#N/A,FALSE,"MO(BASE)";"MO(BASE)2",#N/A,FALSE,"MO(BASE)"}</definedName>
    <definedName name="ACT_4" localSheetId="4" hidden="1">{"MO(BASE)",#N/A,FALSE,"MO(BASE)";"MO(BASE)1",#N/A,FALSE,"MO(BASE)";"MO(BASE)2",#N/A,FALSE,"MO(BASE)"}</definedName>
    <definedName name="ACT_4" localSheetId="5" hidden="1">{"MO(BASE)",#N/A,FALSE,"MO(BASE)";"MO(BASE)1",#N/A,FALSE,"MO(BASE)";"MO(BASE)2",#N/A,FALSE,"MO(BASE)"}</definedName>
    <definedName name="ACT_4" localSheetId="8" hidden="1">{"MO(BASE)",#N/A,FALSE,"MO(BASE)";"MO(BASE)1",#N/A,FALSE,"MO(BASE)";"MO(BASE)2",#N/A,FALSE,"MO(BASE)"}</definedName>
    <definedName name="ACT_4" localSheetId="13" hidden="1">{"MO(BASE)",#N/A,FALSE,"MO(BASE)";"MO(BASE)1",#N/A,FALSE,"MO(BASE)";"MO(BASE)2",#N/A,FALSE,"MO(BASE)"}</definedName>
    <definedName name="ACT_4" localSheetId="9" hidden="1">{"MO(BASE)",#N/A,FALSE,"MO(BASE)";"MO(BASE)1",#N/A,FALSE,"MO(BASE)";"MO(BASE)2",#N/A,FALSE,"MO(BASE)"}</definedName>
    <definedName name="ACT_4" localSheetId="10" hidden="1">{"MO(BASE)",#N/A,FALSE,"MO(BASE)";"MO(BASE)1",#N/A,FALSE,"MO(BASE)";"MO(BASE)2",#N/A,FALSE,"MO(BASE)"}</definedName>
    <definedName name="ACT_4" localSheetId="16" hidden="1">{"MO(BASE)",#N/A,FALSE,"MO(BASE)";"MO(BASE)1",#N/A,FALSE,"MO(BASE)";"MO(BASE)2",#N/A,FALSE,"MO(BASE)"}</definedName>
    <definedName name="ACT_4" localSheetId="14" hidden="1">{"MO(BASE)",#N/A,FALSE,"MO(BASE)";"MO(BASE)1",#N/A,FALSE,"MO(BASE)";"MO(BASE)2",#N/A,FALSE,"MO(BASE)"}</definedName>
    <definedName name="ACT_4" localSheetId="21" hidden="1">{"MO(BASE)",#N/A,FALSE,"MO(BASE)";"MO(BASE)1",#N/A,FALSE,"MO(BASE)";"MO(BASE)2",#N/A,FALSE,"MO(BASE)"}</definedName>
    <definedName name="ACT_4" localSheetId="20" hidden="1">{"MO(BASE)",#N/A,FALSE,"MO(BASE)";"MO(BASE)1",#N/A,FALSE,"MO(BASE)";"MO(BASE)2",#N/A,FALSE,"MO(BASE)"}</definedName>
    <definedName name="ACT_4" hidden="1">{"MO(BASE)",#N/A,FALSE,"MO(BASE)";"MO(BASE)1",#N/A,FALSE,"MO(BASE)";"MO(BASE)2",#N/A,FALSE,"MO(BASE)"}</definedName>
    <definedName name="ACT_4_1" localSheetId="10" hidden="1">{"MO(BASE)",#N/A,FALSE,"MO(BASE)";"MO(BASE)1",#N/A,FALSE,"MO(BASE)";"MO(BASE)2",#N/A,FALSE,"MO(BASE)"}</definedName>
    <definedName name="ACT_4_1" hidden="1">{"MO(BASE)",#N/A,FALSE,"MO(BASE)";"MO(BASE)1",#N/A,FALSE,"MO(BASE)";"MO(BASE)2",#N/A,FALSE,"MO(BASE)"}</definedName>
    <definedName name="ACT_4_1_1" localSheetId="10" hidden="1">{"MO(BASE)",#N/A,FALSE,"MO(BASE)";"MO(BASE)1",#N/A,FALSE,"MO(BASE)";"MO(BASE)2",#N/A,FALSE,"MO(BASE)"}</definedName>
    <definedName name="ACT_4_1_1" hidden="1">{"MO(BASE)",#N/A,FALSE,"MO(BASE)";"MO(BASE)1",#N/A,FALSE,"MO(BASE)";"MO(BASE)2",#N/A,FALSE,"MO(BASE)"}</definedName>
    <definedName name="ACT_4_2" localSheetId="10" hidden="1">{"MO(BASE)",#N/A,FALSE,"MO(BASE)";"MO(BASE)1",#N/A,FALSE,"MO(BASE)";"MO(BASE)2",#N/A,FALSE,"MO(BASE)"}</definedName>
    <definedName name="ACT_4_2" hidden="1">{"MO(BASE)",#N/A,FALSE,"MO(BASE)";"MO(BASE)1",#N/A,FALSE,"MO(BASE)";"MO(BASE)2",#N/A,FALSE,"MO(BASE)"}</definedName>
    <definedName name="ACT_5" localSheetId="1" hidden="1">{"MO(BASE)",#N/A,FALSE,"MO(BASE)";"MO(BASE)1",#N/A,FALSE,"MO(BASE)";"MO(BASE)2",#N/A,FALSE,"MO(BASE)"}</definedName>
    <definedName name="ACT_5" localSheetId="18" hidden="1">{"MO(BASE)",#N/A,FALSE,"MO(BASE)";"MO(BASE)1",#N/A,FALSE,"MO(BASE)";"MO(BASE)2",#N/A,FALSE,"MO(BASE)"}</definedName>
    <definedName name="ACT_5" localSheetId="4" hidden="1">{"MO(BASE)",#N/A,FALSE,"MO(BASE)";"MO(BASE)1",#N/A,FALSE,"MO(BASE)";"MO(BASE)2",#N/A,FALSE,"MO(BASE)"}</definedName>
    <definedName name="ACT_5" localSheetId="5" hidden="1">{"MO(BASE)",#N/A,FALSE,"MO(BASE)";"MO(BASE)1",#N/A,FALSE,"MO(BASE)";"MO(BASE)2",#N/A,FALSE,"MO(BASE)"}</definedName>
    <definedName name="ACT_5" localSheetId="8" hidden="1">{"MO(BASE)",#N/A,FALSE,"MO(BASE)";"MO(BASE)1",#N/A,FALSE,"MO(BASE)";"MO(BASE)2",#N/A,FALSE,"MO(BASE)"}</definedName>
    <definedName name="ACT_5" localSheetId="13" hidden="1">{"MO(BASE)",#N/A,FALSE,"MO(BASE)";"MO(BASE)1",#N/A,FALSE,"MO(BASE)";"MO(BASE)2",#N/A,FALSE,"MO(BASE)"}</definedName>
    <definedName name="ACT_5" localSheetId="9" hidden="1">{"MO(BASE)",#N/A,FALSE,"MO(BASE)";"MO(BASE)1",#N/A,FALSE,"MO(BASE)";"MO(BASE)2",#N/A,FALSE,"MO(BASE)"}</definedName>
    <definedName name="ACT_5" localSheetId="10" hidden="1">{"MO(BASE)",#N/A,FALSE,"MO(BASE)";"MO(BASE)1",#N/A,FALSE,"MO(BASE)";"MO(BASE)2",#N/A,FALSE,"MO(BASE)"}</definedName>
    <definedName name="ACT_5" localSheetId="16" hidden="1">{"MO(BASE)",#N/A,FALSE,"MO(BASE)";"MO(BASE)1",#N/A,FALSE,"MO(BASE)";"MO(BASE)2",#N/A,FALSE,"MO(BASE)"}</definedName>
    <definedName name="ACT_5" localSheetId="14" hidden="1">{"MO(BASE)",#N/A,FALSE,"MO(BASE)";"MO(BASE)1",#N/A,FALSE,"MO(BASE)";"MO(BASE)2",#N/A,FALSE,"MO(BASE)"}</definedName>
    <definedName name="ACT_5" localSheetId="21" hidden="1">{"MO(BASE)",#N/A,FALSE,"MO(BASE)";"MO(BASE)1",#N/A,FALSE,"MO(BASE)";"MO(BASE)2",#N/A,FALSE,"MO(BASE)"}</definedName>
    <definedName name="ACT_5" localSheetId="20" hidden="1">{"MO(BASE)",#N/A,FALSE,"MO(BASE)";"MO(BASE)1",#N/A,FALSE,"MO(BASE)";"MO(BASE)2",#N/A,FALSE,"MO(BASE)"}</definedName>
    <definedName name="ACT_5" hidden="1">{"MO(BASE)",#N/A,FALSE,"MO(BASE)";"MO(BASE)1",#N/A,FALSE,"MO(BASE)";"MO(BASE)2",#N/A,FALSE,"MO(BASE)"}</definedName>
    <definedName name="ACT_5_1" localSheetId="10" hidden="1">{"MO(BASE)",#N/A,FALSE,"MO(BASE)";"MO(BASE)1",#N/A,FALSE,"MO(BASE)";"MO(BASE)2",#N/A,FALSE,"MO(BASE)"}</definedName>
    <definedName name="ACT_5_1" hidden="1">{"MO(BASE)",#N/A,FALSE,"MO(BASE)";"MO(BASE)1",#N/A,FALSE,"MO(BASE)";"MO(BASE)2",#N/A,FALSE,"MO(BASE)"}</definedName>
    <definedName name="ACT_5_1_1" localSheetId="10" hidden="1">{"MO(BASE)",#N/A,FALSE,"MO(BASE)";"MO(BASE)1",#N/A,FALSE,"MO(BASE)";"MO(BASE)2",#N/A,FALSE,"MO(BASE)"}</definedName>
    <definedName name="ACT_5_1_1" hidden="1">{"MO(BASE)",#N/A,FALSE,"MO(BASE)";"MO(BASE)1",#N/A,FALSE,"MO(BASE)";"MO(BASE)2",#N/A,FALSE,"MO(BASE)"}</definedName>
    <definedName name="ACT_5_2" localSheetId="10" hidden="1">{"MO(BASE)",#N/A,FALSE,"MO(BASE)";"MO(BASE)1",#N/A,FALSE,"MO(BASE)";"MO(BASE)2",#N/A,FALSE,"MO(BASE)"}</definedName>
    <definedName name="ACT_5_2" hidden="1">{"MO(BASE)",#N/A,FALSE,"MO(BASE)";"MO(BASE)1",#N/A,FALSE,"MO(BASE)";"MO(BASE)2",#N/A,FALSE,"MO(BASE)"}</definedName>
    <definedName name="Actividad">[34]Auxiliar!$J$4:$J$107</definedName>
    <definedName name="Actividad_Previa">#REF!</definedName>
    <definedName name="ACwvu.GAITHERSBURG._.OFFICE." localSheetId="1" hidden="1">[9]Personnel!#REF!</definedName>
    <definedName name="ACwvu.GAITHERSBURG._.OFFICE." localSheetId="18" hidden="1">[35]Personnel!#REF!</definedName>
    <definedName name="ACwvu.GAITHERSBURG._.OFFICE." localSheetId="4" hidden="1">[9]Personnel!#REF!</definedName>
    <definedName name="ACwvu.GAITHERSBURG._.OFFICE." localSheetId="5" hidden="1">[9]Personnel!#REF!</definedName>
    <definedName name="ACwvu.GAITHERSBURG._.OFFICE." localSheetId="8" hidden="1">[9]Personnel!#REF!</definedName>
    <definedName name="ACwvu.GAITHERSBURG._.OFFICE." localSheetId="9" hidden="1">#REF!</definedName>
    <definedName name="ACwvu.GAITHERSBURG._.OFFICE." localSheetId="10" hidden="1">#REF!</definedName>
    <definedName name="ACwvu.GAITHERSBURG._.OFFICE." localSheetId="16" hidden="1">[9]Personnel!#REF!</definedName>
    <definedName name="ACwvu.GAITHERSBURG._.OFFICE." localSheetId="21" hidden="1">[35]Personnel!#REF!</definedName>
    <definedName name="ACwvu.GAITHERSBURG._.OFFICE." localSheetId="20" hidden="1">[9]Personnel!#REF!</definedName>
    <definedName name="ACwvu.GAITHERSBURG._.OFFICE." hidden="1">[35]Personnel!#REF!</definedName>
    <definedName name="ACwvu.garo_graph." localSheetId="1" hidden="1">[9]Personnel!#REF!</definedName>
    <definedName name="ACwvu.garo_graph." localSheetId="18" hidden="1">[35]Personnel!#REF!</definedName>
    <definedName name="ACwvu.garo_graph." localSheetId="4" hidden="1">[9]Personnel!#REF!</definedName>
    <definedName name="ACwvu.garo_graph." localSheetId="5" hidden="1">[9]Personnel!#REF!</definedName>
    <definedName name="ACwvu.garo_graph." localSheetId="8" hidden="1">[9]Personnel!#REF!</definedName>
    <definedName name="ACwvu.garo_graph." localSheetId="9" hidden="1">#REF!</definedName>
    <definedName name="ACwvu.garo_graph." localSheetId="10" hidden="1">#REF!</definedName>
    <definedName name="ACwvu.garo_graph." localSheetId="16" hidden="1">[9]Personnel!#REF!</definedName>
    <definedName name="ACwvu.garo_graph." localSheetId="21" hidden="1">[35]Personnel!#REF!</definedName>
    <definedName name="ACwvu.garo_graph." localSheetId="20" hidden="1">[9]Personnel!#REF!</definedName>
    <definedName name="ACwvu.garo_graph." hidden="1">[35]Personnel!#REF!</definedName>
    <definedName name="ACwvu.garo_personnel." localSheetId="1" hidden="1">[9]Personnel!#REF!</definedName>
    <definedName name="ACwvu.garo_personnel." localSheetId="18" hidden="1">[35]Personnel!#REF!</definedName>
    <definedName name="ACwvu.garo_personnel." localSheetId="4" hidden="1">[9]Personnel!#REF!</definedName>
    <definedName name="ACwvu.garo_personnel." localSheetId="5" hidden="1">[9]Personnel!#REF!</definedName>
    <definedName name="ACwvu.garo_personnel." localSheetId="8" hidden="1">[9]Personnel!#REF!</definedName>
    <definedName name="ACwvu.garo_personnel." localSheetId="9" hidden="1">#REF!</definedName>
    <definedName name="ACwvu.garo_personnel." localSheetId="10" hidden="1">#REF!</definedName>
    <definedName name="ACwvu.garo_personnel." localSheetId="16" hidden="1">[9]Personnel!#REF!</definedName>
    <definedName name="ACwvu.garo_personnel." localSheetId="21" hidden="1">[35]Personnel!#REF!</definedName>
    <definedName name="ACwvu.garo_personnel." localSheetId="20" hidden="1">[9]Personnel!#REF!</definedName>
    <definedName name="ACwvu.garo_personnel." hidden="1">[35]Personnel!#REF!</definedName>
    <definedName name="ACwvu.headcount._.change." localSheetId="1" hidden="1">[9]Personnel!#REF!</definedName>
    <definedName name="ACwvu.headcount._.change." localSheetId="18" hidden="1">[35]Personnel!#REF!</definedName>
    <definedName name="ACwvu.headcount._.change." localSheetId="4" hidden="1">[9]Personnel!#REF!</definedName>
    <definedName name="ACwvu.headcount._.change." localSheetId="5" hidden="1">[9]Personnel!#REF!</definedName>
    <definedName name="ACwvu.headcount._.change." localSheetId="8" hidden="1">[9]Personnel!#REF!</definedName>
    <definedName name="ACwvu.headcount._.change." localSheetId="9" hidden="1">#REF!</definedName>
    <definedName name="ACwvu.headcount._.change." localSheetId="10" hidden="1">#REF!</definedName>
    <definedName name="ACwvu.headcount._.change." localSheetId="16" hidden="1">[9]Personnel!#REF!</definedName>
    <definedName name="ACwvu.headcount._.change." localSheetId="21" hidden="1">[35]Personnel!#REF!</definedName>
    <definedName name="ACwvu.headcount._.change." localSheetId="20" hidden="1">[9]Personnel!#REF!</definedName>
    <definedName name="ACwvu.headcount._.change." hidden="1">[35]Personnel!#REF!</definedName>
    <definedName name="ACwvu.personnel._.by._.location." localSheetId="1" hidden="1">[9]Personnel!#REF!</definedName>
    <definedName name="ACwvu.personnel._.by._.location." localSheetId="18" hidden="1">[35]Personnel!#REF!</definedName>
    <definedName name="ACwvu.personnel._.by._.location." localSheetId="4" hidden="1">[9]Personnel!#REF!</definedName>
    <definedName name="ACwvu.personnel._.by._.location." localSheetId="5" hidden="1">[9]Personnel!#REF!</definedName>
    <definedName name="ACwvu.personnel._.by._.location." localSheetId="8" hidden="1">[9]Personnel!#REF!</definedName>
    <definedName name="ACwvu.personnel._.by._.location." localSheetId="9" hidden="1">#REF!</definedName>
    <definedName name="ACwvu.personnel._.by._.location." localSheetId="10" hidden="1">#REF!</definedName>
    <definedName name="ACwvu.personnel._.by._.location." localSheetId="16" hidden="1">[9]Personnel!#REF!</definedName>
    <definedName name="ACwvu.personnel._.by._.location." localSheetId="21" hidden="1">[35]Personnel!#REF!</definedName>
    <definedName name="ACwvu.personnel._.by._.location." localSheetId="20" hidden="1">[9]Personnel!#REF!</definedName>
    <definedName name="ACwvu.personnel._.by._.location." hidden="1">[35]Personnel!#REF!</definedName>
    <definedName name="ad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1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13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9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1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1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2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" localSheetId="1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dadad" localSheetId="18" hidden="1">{#N/A,#N/A,FALSE,"Costos_Elem_Hid";#N/A,#N/A,FALSE,"Costos_Elem_Hid";#N/A,#N/A,FALSE,"Costos_Elem_Hid"}</definedName>
    <definedName name="adadadad" localSheetId="13" hidden="1">{#N/A,#N/A,FALSE,"Costos_Elem_Hid";#N/A,#N/A,FALSE,"Costos_Elem_Hid";#N/A,#N/A,FALSE,"Costos_Elem_Hid"}</definedName>
    <definedName name="adadadad" localSheetId="9" hidden="1">{#N/A,#N/A,FALSE,"Costos_Elem_Hid";#N/A,#N/A,FALSE,"Costos_Elem_Hid";#N/A,#N/A,FALSE,"Costos_Elem_Hid"}</definedName>
    <definedName name="adadadad" localSheetId="10" hidden="1">{#N/A,#N/A,FALSE,"Costos_Elem_Hid";#N/A,#N/A,FALSE,"Costos_Elem_Hid";#N/A,#N/A,FALSE,"Costos_Elem_Hid"}</definedName>
    <definedName name="adadadad" localSheetId="14" hidden="1">{#N/A,#N/A,FALSE,"Costos_Elem_Hid";#N/A,#N/A,FALSE,"Costos_Elem_Hid";#N/A,#N/A,FALSE,"Costos_Elem_Hid"}</definedName>
    <definedName name="adadadad" localSheetId="21" hidden="1">{#N/A,#N/A,FALSE,"Costos_Elem_Hid";#N/A,#N/A,FALSE,"Costos_Elem_Hid";#N/A,#N/A,FALSE,"Costos_Elem_Hid"}</definedName>
    <definedName name="adadadad" hidden="1">{#N/A,#N/A,FALSE,"Costos_Elem_Hid";#N/A,#N/A,FALSE,"Costos_Elem_Hid";#N/A,#N/A,FALSE,"Costos_Elem_Hid"}</definedName>
    <definedName name="ada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dsadsada" hidden="1">#REF!</definedName>
    <definedName name="adasss" localSheetId="1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ss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d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dds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dds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dds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dds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dds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dds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dds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dds" localSheetId="1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dds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dds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dd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df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f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f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f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f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f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faf">#REF!</definedName>
    <definedName name="ADFGSDB" localSheetId="10" hidden="1">{"via1",#N/A,TRUE,"general";"via2",#N/A,TRUE,"general";"via3",#N/A,TRUE,"general"}</definedName>
    <definedName name="ADFGSDB" hidden="1">{"via1",#N/A,TRUE,"general";"via2",#N/A,TRUE,"general";"via3",#N/A,TRUE,"general"}</definedName>
    <definedName name="ADFR" localSheetId="18" hidden="1">#REF!</definedName>
    <definedName name="ADFR" localSheetId="5" hidden="1">#REF!</definedName>
    <definedName name="ADFR" localSheetId="8" hidden="1">#REF!</definedName>
    <definedName name="ADFR" localSheetId="9" hidden="1">#REF!</definedName>
    <definedName name="ADFR" localSheetId="10" hidden="1">#REF!</definedName>
    <definedName name="ADFR" localSheetId="16" hidden="1">#REF!</definedName>
    <definedName name="ADFR" localSheetId="20" hidden="1">#REF!</definedName>
    <definedName name="ADFR" hidden="1">#REF!</definedName>
    <definedName name="ADhh">#REF!</definedName>
    <definedName name="adios" localSheetId="1" hidden="1">{"ARA1",#N/A,FALSE,"ENG-ARA";"ARAhours",#N/A,FALSE,"ENG-ARA";"ARA$",#N/A,FALSE,"ENG-ARA"}</definedName>
    <definedName name="adios" localSheetId="18" hidden="1">{"ARA1",#N/A,FALSE,"ENG-ARA";"ARAhours",#N/A,FALSE,"ENG-ARA";"ARA$",#N/A,FALSE,"ENG-ARA"}</definedName>
    <definedName name="adios" localSheetId="4" hidden="1">{"ARA1",#N/A,FALSE,"ENG-ARA";"ARAhours",#N/A,FALSE,"ENG-ARA";"ARA$",#N/A,FALSE,"ENG-ARA"}</definedName>
    <definedName name="adios" localSheetId="5" hidden="1">{"ARA1",#N/A,FALSE,"ENG-ARA";"ARAhours",#N/A,FALSE,"ENG-ARA";"ARA$",#N/A,FALSE,"ENG-ARA"}</definedName>
    <definedName name="adios" localSheetId="8" hidden="1">{"ARA1",#N/A,FALSE,"ENG-ARA";"ARAhours",#N/A,FALSE,"ENG-ARA";"ARA$",#N/A,FALSE,"ENG-ARA"}</definedName>
    <definedName name="adios" localSheetId="9" hidden="1">{"ARA1",#N/A,FALSE,"ENG-ARA";"ARAhours",#N/A,FALSE,"ENG-ARA";"ARA$",#N/A,FALSE,"ENG-ARA"}</definedName>
    <definedName name="adios" localSheetId="10" hidden="1">{"ARA1",#N/A,FALSE,"ENG-ARA";"ARAhours",#N/A,FALSE,"ENG-ARA";"ARA$",#N/A,FALSE,"ENG-ARA"}</definedName>
    <definedName name="adios" localSheetId="16" hidden="1">{"ARA1",#N/A,FALSE,"ENG-ARA";"ARAhours",#N/A,FALSE,"ENG-ARA";"ARA$",#N/A,FALSE,"ENG-ARA"}</definedName>
    <definedName name="adios" localSheetId="20" hidden="1">{"ARA1",#N/A,FALSE,"ENG-ARA";"ARAhours",#N/A,FALSE,"ENG-ARA";"ARA$",#N/A,FALSE,"ENG-ARA"}</definedName>
    <definedName name="adios" hidden="1">{"ARA1",#N/A,FALSE,"ENG-ARA";"ARAhours",#N/A,FALSE,"ENG-ARA";"ARA$",#N/A,FALSE,"ENG-ARA"}</definedName>
    <definedName name="ADN" localSheetId="18" hidden="1">{#N/A,#N/A,FALSE,"PXP-TOTAL Modif";"vis2",#N/A,FALSE,"PXP-AÑO";"Vis1",#N/A,FALSE,"PXP-AÑO"}</definedName>
    <definedName name="ADN" localSheetId="4" hidden="1">{#N/A,#N/A,FALSE,"PXP-TOTAL Modif";"vis2",#N/A,FALSE,"PXP-AÑO";"Vis1",#N/A,FALSE,"PXP-AÑO"}</definedName>
    <definedName name="ADN" localSheetId="5" hidden="1">{#N/A,#N/A,FALSE,"PXP-TOTAL Modif";"vis2",#N/A,FALSE,"PXP-AÑO";"Vis1",#N/A,FALSE,"PXP-AÑO"}</definedName>
    <definedName name="ADN" localSheetId="8" hidden="1">{#N/A,#N/A,FALSE,"PXP-TOTAL Modif";"vis2",#N/A,FALSE,"PXP-AÑO";"Vis1",#N/A,FALSE,"PXP-AÑO"}</definedName>
    <definedName name="ADN" localSheetId="9" hidden="1">{#N/A,#N/A,FALSE,"PXP-TOTAL Modif";"vis2",#N/A,FALSE,"PXP-AÑO";"Vis1",#N/A,FALSE,"PXP-AÑO"}</definedName>
    <definedName name="ADN" localSheetId="10" hidden="1">{#N/A,#N/A,FALSE,"PXP-TOTAL Modif";"vis2",#N/A,FALSE,"PXP-AÑO";"Vis1",#N/A,FALSE,"PXP-AÑO"}</definedName>
    <definedName name="ADN" localSheetId="16" hidden="1">{#N/A,#N/A,FALSE,"PXP-TOTAL Modif";"vis2",#N/A,FALSE,"PXP-AÑO";"Vis1",#N/A,FALSE,"PXP-AÑO"}</definedName>
    <definedName name="ADN" localSheetId="20" hidden="1">{#N/A,#N/A,FALSE,"PXP-TOTAL Modif";"vis2",#N/A,FALSE,"PXP-AÑO";"Vis1",#N/A,FALSE,"PXP-AÑO"}</definedName>
    <definedName name="ADN" hidden="1">{#N/A,#N/A,FALSE,"PXP-TOTAL Modif";"vis2",#N/A,FALSE,"PXP-AÑO";"Vis1",#N/A,FALSE,"PXP-AÑO"}</definedName>
    <definedName name="ADS">#REF!</definedName>
    <definedName name="ADSAD" localSheetId="10" hidden="1">{"TAB1",#N/A,TRUE,"GENERAL";"TAB2",#N/A,TRUE,"GENERAL";"TAB3",#N/A,TRUE,"GENERAL";"TAB4",#N/A,TRUE,"GENERAL";"TAB5",#N/A,TRUE,"GENERAL"}</definedName>
    <definedName name="ADSAD" hidden="1">{"TAB1",#N/A,TRUE,"GENERAL";"TAB2",#N/A,TRUE,"GENERAL";"TAB3",#N/A,TRUE,"GENERAL";"TAB4",#N/A,TRUE,"GENERAL";"TAB5",#N/A,TRUE,"GENERAL"}</definedName>
    <definedName name="adsadadsadsada" hidden="1">#REF!</definedName>
    <definedName name="adsd" localSheetId="1" hidden="1">{#N/A,#N/A,FALSE,"Costos_Elem_Hid";#N/A,#N/A,FALSE,"Costos_Elem_Hid";#N/A,#N/A,FALSE,"Costos_Elem_Hid"}</definedName>
    <definedName name="adsd" localSheetId="18" hidden="1">{#N/A,#N/A,FALSE,"Costos_Elem_Hid";#N/A,#N/A,FALSE,"Costos_Elem_Hid";#N/A,#N/A,FALSE,"Costos_Elem_Hid"}</definedName>
    <definedName name="adsd" localSheetId="4" hidden="1">{#N/A,#N/A,FALSE,"Costos_Elem_Hid";#N/A,#N/A,FALSE,"Costos_Elem_Hid";#N/A,#N/A,FALSE,"Costos_Elem_Hid"}</definedName>
    <definedName name="adsd" localSheetId="5" hidden="1">{#N/A,#N/A,FALSE,"Costos_Elem_Hid";#N/A,#N/A,FALSE,"Costos_Elem_Hid";#N/A,#N/A,FALSE,"Costos_Elem_Hid"}</definedName>
    <definedName name="adsd" localSheetId="8" hidden="1">{#N/A,#N/A,FALSE,"Costos_Elem_Hid";#N/A,#N/A,FALSE,"Costos_Elem_Hid";#N/A,#N/A,FALSE,"Costos_Elem_Hid"}</definedName>
    <definedName name="adsd" localSheetId="9" hidden="1">{#N/A,#N/A,FALSE,"Costos_Elem_Hid";#N/A,#N/A,FALSE,"Costos_Elem_Hid";#N/A,#N/A,FALSE,"Costos_Elem_Hid"}</definedName>
    <definedName name="adsd" localSheetId="10" hidden="1">{#N/A,#N/A,FALSE,"Costos_Elem_Hid";#N/A,#N/A,FALSE,"Costos_Elem_Hid";#N/A,#N/A,FALSE,"Costos_Elem_Hid"}</definedName>
    <definedName name="adsd" localSheetId="16" hidden="1">{#N/A,#N/A,FALSE,"Costos_Elem_Hid";#N/A,#N/A,FALSE,"Costos_Elem_Hid";#N/A,#N/A,FALSE,"Costos_Elem_Hid"}</definedName>
    <definedName name="adsd" localSheetId="20" hidden="1">{#N/A,#N/A,FALSE,"Costos_Elem_Hid";#N/A,#N/A,FALSE,"Costos_Elem_Hid";#N/A,#N/A,FALSE,"Costos_Elem_Hid"}</definedName>
    <definedName name="adsd" hidden="1">{#N/A,#N/A,FALSE,"Costos_Elem_Hid";#N/A,#N/A,FALSE,"Costos_Elem_Hid";#N/A,#N/A,FALSE,"Costos_Elem_Hid"}</definedName>
    <definedName name="adsd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F" localSheetId="1" hidden="1">{"Sin detalle",#N/A,FALSE,"Flujo (redondeado)"}</definedName>
    <definedName name="ADSF" localSheetId="18" hidden="1">{"Sin detalle",#N/A,FALSE,"Flujo (redondeado)"}</definedName>
    <definedName name="ADSF" localSheetId="4" hidden="1">{"Sin detalle",#N/A,FALSE,"Flujo (redondeado)"}</definedName>
    <definedName name="ADSF" localSheetId="5" hidden="1">{"Sin detalle",#N/A,FALSE,"Flujo (redondeado)"}</definedName>
    <definedName name="ADSF" localSheetId="8" hidden="1">{"Sin detalle",#N/A,FALSE,"Flujo (redondeado)"}</definedName>
    <definedName name="ADSF" localSheetId="9" hidden="1">{"Sin detalle",#N/A,FALSE,"Flujo (redondeado)"}</definedName>
    <definedName name="ADSF" localSheetId="10" hidden="1">{"Sin detalle",#N/A,FALSE,"Flujo (redondeado)"}</definedName>
    <definedName name="ADSF" localSheetId="16" hidden="1">{"Sin detalle",#N/A,FALSE,"Flujo (redondeado)"}</definedName>
    <definedName name="ADSF" localSheetId="14" hidden="1">{"Sin detalle",#N/A,FALSE,"Flujo (redondeado)"}</definedName>
    <definedName name="ADSF" localSheetId="21" hidden="1">{"Sin detalle",#N/A,FALSE,"Flujo (redondeado)"}</definedName>
    <definedName name="ADSF" localSheetId="20" hidden="1">{"Sin detalle",#N/A,FALSE,"Flujo (redondeado)"}</definedName>
    <definedName name="ADSF" hidden="1">{"Sin detalle",#N/A,FALSE,"Flujo (redondeado)"}</definedName>
    <definedName name="AE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c" localSheetId="1" hidden="1">{#N/A,#N/A,FALSE,"summary";#N/A,#N/A,FALSE,"SumGraph"}</definedName>
    <definedName name="aec" localSheetId="18" hidden="1">{#N/A,#N/A,FALSE,"summary";#N/A,#N/A,FALSE,"SumGraph"}</definedName>
    <definedName name="aec" localSheetId="4" hidden="1">{#N/A,#N/A,FALSE,"summary";#N/A,#N/A,FALSE,"SumGraph"}</definedName>
    <definedName name="aec" localSheetId="5" hidden="1">{#N/A,#N/A,FALSE,"summary";#N/A,#N/A,FALSE,"SumGraph"}</definedName>
    <definedName name="aec" localSheetId="8" hidden="1">{#N/A,#N/A,FALSE,"summary";#N/A,#N/A,FALSE,"SumGraph"}</definedName>
    <definedName name="aec" localSheetId="13" hidden="1">{#N/A,#N/A,FALSE,"summary";#N/A,#N/A,FALSE,"SumGraph"}</definedName>
    <definedName name="aec" localSheetId="9" hidden="1">{#N/A,#N/A,FALSE,"summary";#N/A,#N/A,FALSE,"SumGraph"}</definedName>
    <definedName name="aec" localSheetId="10" hidden="1">{#N/A,#N/A,FALSE,"summary";#N/A,#N/A,FALSE,"SumGraph"}</definedName>
    <definedName name="aec" localSheetId="16" hidden="1">{#N/A,#N/A,FALSE,"summary";#N/A,#N/A,FALSE,"SumGraph"}</definedName>
    <definedName name="aec" localSheetId="14" hidden="1">{#N/A,#N/A,FALSE,"summary";#N/A,#N/A,FALSE,"SumGraph"}</definedName>
    <definedName name="aec" localSheetId="21" hidden="1">{#N/A,#N/A,FALSE,"summary";#N/A,#N/A,FALSE,"SumGraph"}</definedName>
    <definedName name="aec" localSheetId="20" hidden="1">{#N/A,#N/A,FALSE,"summary";#N/A,#N/A,FALSE,"SumGraph"}</definedName>
    <definedName name="aec" hidden="1">{#N/A,#N/A,FALSE,"summary";#N/A,#N/A,FALSE,"SumGraph"}</definedName>
    <definedName name="aefa" localSheetId="10" hidden="1">{"via1",#N/A,TRUE,"general";"via2",#N/A,TRUE,"general";"via3",#N/A,TRUE,"general"}</definedName>
    <definedName name="aefa" hidden="1">{"via1",#N/A,TRUE,"general";"via2",#N/A,TRUE,"general";"via3",#N/A,TRUE,"general"}</definedName>
    <definedName name="a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afafafa" localSheetId="18" hidden="1">{#N/A,#N/A,FALSE,"Costos_Elem_Hid";#N/A,#N/A,FALSE,"Costos_Elem_Hid";#N/A,#N/A,FALSE,"Costos_Elem_Hid"}</definedName>
    <definedName name="afafafafa" localSheetId="13" hidden="1">{#N/A,#N/A,FALSE,"Costos_Elem_Hid";#N/A,#N/A,FALSE,"Costos_Elem_Hid";#N/A,#N/A,FALSE,"Costos_Elem_Hid"}</definedName>
    <definedName name="afafafafa" localSheetId="9" hidden="1">{#N/A,#N/A,FALSE,"Costos_Elem_Hid";#N/A,#N/A,FALSE,"Costos_Elem_Hid";#N/A,#N/A,FALSE,"Costos_Elem_Hid"}</definedName>
    <definedName name="afafafafa" localSheetId="10" hidden="1">{#N/A,#N/A,FALSE,"Costos_Elem_Hid";#N/A,#N/A,FALSE,"Costos_Elem_Hid";#N/A,#N/A,FALSE,"Costos_Elem_Hid"}</definedName>
    <definedName name="afafafafa" localSheetId="14" hidden="1">{#N/A,#N/A,FALSE,"Costos_Elem_Hid";#N/A,#N/A,FALSE,"Costos_Elem_Hid";#N/A,#N/A,FALSE,"Costos_Elem_Hid"}</definedName>
    <definedName name="afafafafa" localSheetId="21" hidden="1">{#N/A,#N/A,FALSE,"Costos_Elem_Hid";#N/A,#N/A,FALSE,"Costos_Elem_Hid";#N/A,#N/A,FALSE,"Costos_Elem_Hid"}</definedName>
    <definedName name="afafafafa" hidden="1">{#N/A,#N/A,FALSE,"Costos_Elem_Hid";#N/A,#N/A,FALSE,"Costos_Elem_Hid";#N/A,#N/A,FALSE,"Costos_Elem_Hid"}</definedName>
    <definedName name="afc">#REF!</definedName>
    <definedName name="afcchile">#REF!</definedName>
    <definedName name="afcfin">#REF!</definedName>
    <definedName name="afdsadsa" localSheetId="1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fdsads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fdsw" localSheetId="10" hidden="1">{"TAB1",#N/A,TRUE,"GENERAL";"TAB2",#N/A,TRUE,"GENERAL";"TAB3",#N/A,TRUE,"GENERAL";"TAB4",#N/A,TRUE,"GENERAL";"TAB5",#N/A,TRUE,"GENERAL"}</definedName>
    <definedName name="afdsw" hidden="1">{"TAB1",#N/A,TRUE,"GENERAL";"TAB2",#N/A,TRUE,"GENERAL";"TAB3",#N/A,TRUE,"GENERAL";"TAB4",#N/A,TRUE,"GENERAL";"TAB5",#N/A,TRUE,"GENERAL"}</definedName>
    <definedName name="aff" hidden="1">#REF!</definedName>
    <definedName name="AFILIADAS" localSheetId="10" hidden="1">{#N/A,#N/A,FALSE,"Aging Summary";#N/A,#N/A,FALSE,"Ratio Analysis";#N/A,#N/A,FALSE,"Test 120 Day Accts";#N/A,#N/A,FALSE,"Tickmarks"}</definedName>
    <definedName name="AFILIADAS" hidden="1">{#N/A,#N/A,FALSE,"Aging Summary";#N/A,#N/A,FALSE,"Ratio Analysis";#N/A,#N/A,FALSE,"Test 120 Day Accts";#N/A,#N/A,FALSE,"Tickmarks"}</definedName>
    <definedName name="ag" localSheetId="1" hidden="1">{#N/A,#N/A,FALSE,"PXP-TOTAL Modif";"vis2",#N/A,FALSE,"PXP-AÑO";"Vis1",#N/A,FALSE,"PXP-AÑO"}</definedName>
    <definedName name="ag" localSheetId="18" hidden="1">{#N/A,#N/A,FALSE,"PXP-TOTAL Modif";"vis2",#N/A,FALSE,"PXP-AÑO";"Vis1",#N/A,FALSE,"PXP-AÑO"}</definedName>
    <definedName name="ag" localSheetId="4" hidden="1">{#N/A,#N/A,FALSE,"PXP-TOTAL Modif";"vis2",#N/A,FALSE,"PXP-AÑO";"Vis1",#N/A,FALSE,"PXP-AÑO"}</definedName>
    <definedName name="ag" localSheetId="5" hidden="1">{#N/A,#N/A,FALSE,"PXP-TOTAL Modif";"vis2",#N/A,FALSE,"PXP-AÑO";"Vis1",#N/A,FALSE,"PXP-AÑO"}</definedName>
    <definedName name="ag" localSheetId="8" hidden="1">{#N/A,#N/A,FALSE,"PXP-TOTAL Modif";"vis2",#N/A,FALSE,"PXP-AÑO";"Vis1",#N/A,FALSE,"PXP-AÑO"}</definedName>
    <definedName name="ag" localSheetId="13" hidden="1">{#N/A,#N/A,FALSE,"PXP-TOTAL Modif";"vis2",#N/A,FALSE,"PXP-AÑO";"Vis1",#N/A,FALSE,"PXP-AÑO"}</definedName>
    <definedName name="ag" localSheetId="9" hidden="1">{#N/A,#N/A,FALSE,"PXP-TOTAL Modif";"vis2",#N/A,FALSE,"PXP-AÑO";"Vis1",#N/A,FALSE,"PXP-AÑO"}</definedName>
    <definedName name="ag" localSheetId="10" hidden="1">{#N/A,#N/A,FALSE,"PXP-TOTAL Modif";"vis2",#N/A,FALSE,"PXP-AÑO";"Vis1",#N/A,FALSE,"PXP-AÑO"}</definedName>
    <definedName name="ag" localSheetId="16" hidden="1">{#N/A,#N/A,FALSE,"PXP-TOTAL Modif";"vis2",#N/A,FALSE,"PXP-AÑO";"Vis1",#N/A,FALSE,"PXP-AÑO"}</definedName>
    <definedName name="ag" localSheetId="14" hidden="1">{#N/A,#N/A,FALSE,"PXP-TOTAL Modif";"vis2",#N/A,FALSE,"PXP-AÑO";"Vis1",#N/A,FALSE,"PXP-AÑO"}</definedName>
    <definedName name="ag" localSheetId="21" hidden="1">{#N/A,#N/A,FALSE,"PXP-TOTAL Modif";"vis2",#N/A,FALSE,"PXP-AÑO";"Vis1",#N/A,FALSE,"PXP-AÑO"}</definedName>
    <definedName name="ag" localSheetId="20" hidden="1">{#N/A,#N/A,FALSE,"PXP-TOTAL Modif";"vis2",#N/A,FALSE,"PXP-AÑO";"Vis1",#N/A,FALSE,"PXP-AÑO"}</definedName>
    <definedName name="ag" hidden="1">{#N/A,#N/A,FALSE,"PXP-TOTAL Modif";"vis2",#N/A,FALSE,"PXP-AÑO";"Vis1",#N/A,FALSE,"PXP-AÑO"}</definedName>
    <definedName name="agagagag" localSheetId="18" hidden="1">{#N/A,#N/A,FALSE,"Costos_Elem_Hid";#N/A,#N/A,FALSE,"Costos_Elem_Hid";#N/A,#N/A,FALSE,"Costos_Elem_Hid"}</definedName>
    <definedName name="agagagag" localSheetId="13" hidden="1">{#N/A,#N/A,FALSE,"Costos_Elem_Hid";#N/A,#N/A,FALSE,"Costos_Elem_Hid";#N/A,#N/A,FALSE,"Costos_Elem_Hid"}</definedName>
    <definedName name="agagagag" localSheetId="9" hidden="1">{#N/A,#N/A,FALSE,"Costos_Elem_Hid";#N/A,#N/A,FALSE,"Costos_Elem_Hid";#N/A,#N/A,FALSE,"Costos_Elem_Hid"}</definedName>
    <definedName name="agagagag" localSheetId="10" hidden="1">{#N/A,#N/A,FALSE,"Costos_Elem_Hid";#N/A,#N/A,FALSE,"Costos_Elem_Hid";#N/A,#N/A,FALSE,"Costos_Elem_Hid"}</definedName>
    <definedName name="agagagag" localSheetId="14" hidden="1">{#N/A,#N/A,FALSE,"Costos_Elem_Hid";#N/A,#N/A,FALSE,"Costos_Elem_Hid";#N/A,#N/A,FALSE,"Costos_Elem_Hid"}</definedName>
    <definedName name="agagagag" localSheetId="21" hidden="1">{#N/A,#N/A,FALSE,"Costos_Elem_Hid";#N/A,#N/A,FALSE,"Costos_Elem_Hid";#N/A,#N/A,FALSE,"Costos_Elem_Hid"}</definedName>
    <definedName name="agagagag" hidden="1">{#N/A,#N/A,FALSE,"Costos_Elem_Hid";#N/A,#N/A,FALSE,"Costos_Elem_Hid";#N/A,#N/A,FALSE,"Costos_Elem_Hid"}</definedName>
    <definedName name="agdsgg" localSheetId="10" hidden="1">{"via1",#N/A,TRUE,"general";"via2",#N/A,TRUE,"general";"via3",#N/A,TRUE,"general"}</definedName>
    <definedName name="agdsgg" hidden="1">{"via1",#N/A,TRUE,"general";"via2",#N/A,TRUE,"general";"via3",#N/A,TRUE,"general"}</definedName>
    <definedName name="agenda1" localSheetId="18" hidden="1">{#N/A,#N/A,FALSE,"Costos_Elem_Hid";#N/A,#N/A,FALSE,"Costos_Elem_Hid";#N/A,#N/A,FALSE,"Costos_Elem_Hid"}</definedName>
    <definedName name="agenda1" localSheetId="4" hidden="1">{#N/A,#N/A,FALSE,"Costos_Elem_Hid";#N/A,#N/A,FALSE,"Costos_Elem_Hid";#N/A,#N/A,FALSE,"Costos_Elem_Hid"}</definedName>
    <definedName name="agenda1" localSheetId="5" hidden="1">{#N/A,#N/A,FALSE,"Costos_Elem_Hid";#N/A,#N/A,FALSE,"Costos_Elem_Hid";#N/A,#N/A,FALSE,"Costos_Elem_Hid"}</definedName>
    <definedName name="agenda1" localSheetId="8" hidden="1">{#N/A,#N/A,FALSE,"Costos_Elem_Hid";#N/A,#N/A,FALSE,"Costos_Elem_Hid";#N/A,#N/A,FALSE,"Costos_Elem_Hid"}</definedName>
    <definedName name="agenda1" localSheetId="9" hidden="1">{#N/A,#N/A,FALSE,"Costos_Elem_Hid";#N/A,#N/A,FALSE,"Costos_Elem_Hid";#N/A,#N/A,FALSE,"Costos_Elem_Hid"}</definedName>
    <definedName name="agenda1" localSheetId="10" hidden="1">{#N/A,#N/A,FALSE,"Costos_Elem_Hid";#N/A,#N/A,FALSE,"Costos_Elem_Hid";#N/A,#N/A,FALSE,"Costos_Elem_Hid"}</definedName>
    <definedName name="agenda1" localSheetId="16" hidden="1">{#N/A,#N/A,FALSE,"Costos_Elem_Hid";#N/A,#N/A,FALSE,"Costos_Elem_Hid";#N/A,#N/A,FALSE,"Costos_Elem_Hid"}</definedName>
    <definedName name="agenda1" localSheetId="20" hidden="1">{#N/A,#N/A,FALSE,"Costos_Elem_Hid";#N/A,#N/A,FALSE,"Costos_Elem_Hid";#N/A,#N/A,FALSE,"Costos_Elem_Hid"}</definedName>
    <definedName name="agenda1" hidden="1">{#N/A,#N/A,FALSE,"Costos_Elem_Hid";#N/A,#N/A,FALSE,"Costos_Elem_Hid";#N/A,#N/A,FALSE,"Costos_Elem_Hid"}</definedName>
    <definedName name="Ago" localSheetId="10" hidden="1">{#N/A,#N/A,FALSE,"ET-CAPA";#N/A,#N/A,FALSE,"ET-PAG1";#N/A,#N/A,FALSE,"ET-PAG2";#N/A,#N/A,FALSE,"ET-PAG3";#N/A,#N/A,FALSE,"ET-PAG4";#N/A,#N/A,FALSE,"ET-PAG5"}</definedName>
    <definedName name="Ago" hidden="1">{#N/A,#N/A,FALSE,"ET-CAPA";#N/A,#N/A,FALSE,"ET-PAG1";#N/A,#N/A,FALSE,"ET-PAG2";#N/A,#N/A,FALSE,"ET-PAG3";#N/A,#N/A,FALSE,"ET-PAG4";#N/A,#N/A,FALSE,"ET-PAG5"}</definedName>
    <definedName name="agu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1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13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9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1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1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2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" localSheetId="1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" localSheetId="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" localSheetId="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" localSheetId="9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" localSheetId="1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" localSheetId="2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hahahah" localSheetId="18" hidden="1">{#N/A,#N/A,FALSE,"Costos_Elem_Hid";#N/A,#N/A,FALSE,"Costos_Elem_Hid";#N/A,#N/A,FALSE,"Costos_Elem_Hid"}</definedName>
    <definedName name="ahahahah" localSheetId="13" hidden="1">{#N/A,#N/A,FALSE,"Costos_Elem_Hid";#N/A,#N/A,FALSE,"Costos_Elem_Hid";#N/A,#N/A,FALSE,"Costos_Elem_Hid"}</definedName>
    <definedName name="ahahahah" localSheetId="9" hidden="1">{#N/A,#N/A,FALSE,"Costos_Elem_Hid";#N/A,#N/A,FALSE,"Costos_Elem_Hid";#N/A,#N/A,FALSE,"Costos_Elem_Hid"}</definedName>
    <definedName name="ahahahah" localSheetId="10" hidden="1">{#N/A,#N/A,FALSE,"Costos_Elem_Hid";#N/A,#N/A,FALSE,"Costos_Elem_Hid";#N/A,#N/A,FALSE,"Costos_Elem_Hid"}</definedName>
    <definedName name="ahahahah" localSheetId="14" hidden="1">{#N/A,#N/A,FALSE,"Costos_Elem_Hid";#N/A,#N/A,FALSE,"Costos_Elem_Hid";#N/A,#N/A,FALSE,"Costos_Elem_Hid"}</definedName>
    <definedName name="ahahahah" localSheetId="21" hidden="1">{#N/A,#N/A,FALSE,"Costos_Elem_Hid";#N/A,#N/A,FALSE,"Costos_Elem_Hid";#N/A,#N/A,FALSE,"Costos_Elem_Hid"}</definedName>
    <definedName name="ahahahah" hidden="1">{#N/A,#N/A,FALSE,"Costos_Elem_Hid";#N/A,#N/A,FALSE,"Costos_Elem_Hid";#N/A,#N/A,FALSE,"Costos_Elem_Hid"}</definedName>
    <definedName name="AHORROS1" hidden="1">#REF!</definedName>
    <definedName name="ajajajaj" localSheetId="18" hidden="1">{#N/A,#N/A,TRUE,"Costos_Subg_Hid"}</definedName>
    <definedName name="ajajajaj" localSheetId="13" hidden="1">{#N/A,#N/A,TRUE,"Costos_Subg_Hid"}</definedName>
    <definedName name="ajajajaj" localSheetId="9" hidden="1">{#N/A,#N/A,TRUE,"Costos_Subg_Hid"}</definedName>
    <definedName name="ajajajaj" localSheetId="10" hidden="1">{#N/A,#N/A,TRUE,"Costos_Subg_Hid"}</definedName>
    <definedName name="ajajajaj" localSheetId="14" hidden="1">{#N/A,#N/A,TRUE,"Costos_Subg_Hid"}</definedName>
    <definedName name="ajajajaj" localSheetId="21" hidden="1">{#N/A,#N/A,TRUE,"Costos_Subg_Hid"}</definedName>
    <definedName name="ajajajaj" hidden="1">{#N/A,#N/A,TRUE,"Costos_Subg_Hid"}</definedName>
    <definedName name="Ajustes" localSheetId="1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justes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kakakak" localSheetId="18" hidden="1">{#N/A,#N/A,FALSE,"Costos_Elem_Hid";#N/A,#N/A,FALSE,"Costos_Elem_Hid";#N/A,#N/A,FALSE,"Costos_Elem_Hid"}</definedName>
    <definedName name="akakakak" localSheetId="13" hidden="1">{#N/A,#N/A,FALSE,"Costos_Elem_Hid";#N/A,#N/A,FALSE,"Costos_Elem_Hid";#N/A,#N/A,FALSE,"Costos_Elem_Hid"}</definedName>
    <definedName name="akakakak" localSheetId="9" hidden="1">{#N/A,#N/A,FALSE,"Costos_Elem_Hid";#N/A,#N/A,FALSE,"Costos_Elem_Hid";#N/A,#N/A,FALSE,"Costos_Elem_Hid"}</definedName>
    <definedName name="akakakak" localSheetId="10" hidden="1">{#N/A,#N/A,FALSE,"Costos_Elem_Hid";#N/A,#N/A,FALSE,"Costos_Elem_Hid";#N/A,#N/A,FALSE,"Costos_Elem_Hid"}</definedName>
    <definedName name="akakakak" localSheetId="14" hidden="1">{#N/A,#N/A,FALSE,"Costos_Elem_Hid";#N/A,#N/A,FALSE,"Costos_Elem_Hid";#N/A,#N/A,FALSE,"Costos_Elem_Hid"}</definedName>
    <definedName name="akakakak" localSheetId="21" hidden="1">{#N/A,#N/A,FALSE,"Costos_Elem_Hid";#N/A,#N/A,FALSE,"Costos_Elem_Hid";#N/A,#N/A,FALSE,"Costos_Elem_Hid"}</definedName>
    <definedName name="akakakak" hidden="1">{#N/A,#N/A,FALSE,"Costos_Elem_Hid";#N/A,#N/A,FALSE,"Costos_Elem_Hid";#N/A,#N/A,FALSE,"Costos_Elem_Hid"}</definedName>
    <definedName name="akfkd" localSheetId="10" hidden="1">{#N/A,#N/A,TRUE,"1842CWN0"}</definedName>
    <definedName name="akfkd" hidden="1">{#N/A,#N/A,TRUE,"1842CWN0"}</definedName>
    <definedName name="alalalal" localSheetId="18" hidden="1">{#N/A,#N/A,FALSE,"Costos_Elem_Hid";#N/A,#N/A,FALSE,"Costos_Elem_Hid";#N/A,#N/A,FALSE,"Costos_Elem_Hid"}</definedName>
    <definedName name="alalalal" localSheetId="13" hidden="1">{#N/A,#N/A,FALSE,"Costos_Elem_Hid";#N/A,#N/A,FALSE,"Costos_Elem_Hid";#N/A,#N/A,FALSE,"Costos_Elem_Hid"}</definedName>
    <definedName name="alalalal" localSheetId="9" hidden="1">{#N/A,#N/A,FALSE,"Costos_Elem_Hid";#N/A,#N/A,FALSE,"Costos_Elem_Hid";#N/A,#N/A,FALSE,"Costos_Elem_Hid"}</definedName>
    <definedName name="alalalal" localSheetId="10" hidden="1">{#N/A,#N/A,FALSE,"Costos_Elem_Hid";#N/A,#N/A,FALSE,"Costos_Elem_Hid";#N/A,#N/A,FALSE,"Costos_Elem_Hid"}</definedName>
    <definedName name="alalalal" localSheetId="14" hidden="1">{#N/A,#N/A,FALSE,"Costos_Elem_Hid";#N/A,#N/A,FALSE,"Costos_Elem_Hid";#N/A,#N/A,FALSE,"Costos_Elem_Hid"}</definedName>
    <definedName name="alalalal" localSheetId="21" hidden="1">{#N/A,#N/A,FALSE,"Costos_Elem_Hid";#N/A,#N/A,FALSE,"Costos_Elem_Hid";#N/A,#N/A,FALSE,"Costos_Elem_Hid"}</definedName>
    <definedName name="alalalal" hidden="1">{#N/A,#N/A,FALSE,"Costos_Elem_Hid";#N/A,#N/A,FALSE,"Costos_Elem_Hid";#N/A,#N/A,FALSE,"Costos_Elem_Hid"}</definedName>
    <definedName name="ALE" localSheetId="10" hidden="1">{"MO(BASE)",#N/A,FALSE,"MO(BASE)";"MO(BASE)1",#N/A,FALSE,"MO(BASE)";"MO(BASE)2",#N/A,FALSE,"MO(BASE)"}</definedName>
    <definedName name="ALE" hidden="1">{"MO(BASE)",#N/A,FALSE,"MO(BASE)";"MO(BASE)1",#N/A,FALSE,"MO(BASE)";"MO(BASE)2",#N/A,FALSE,"MO(BASE)"}</definedName>
    <definedName name="ALE_1" localSheetId="10" hidden="1">{"MO(BASE)",#N/A,FALSE,"MO(BASE)";"MO(BASE)1",#N/A,FALSE,"MO(BASE)";"MO(BASE)2",#N/A,FALSE,"MO(BASE)"}</definedName>
    <definedName name="ALE_1" hidden="1">{"MO(BASE)",#N/A,FALSE,"MO(BASE)";"MO(BASE)1",#N/A,FALSE,"MO(BASE)";"MO(BASE)2",#N/A,FALSE,"MO(BASE)"}</definedName>
    <definedName name="ALE_1_1" localSheetId="10" hidden="1">{"MO(BASE)",#N/A,FALSE,"MO(BASE)";"MO(BASE)1",#N/A,FALSE,"MO(BASE)";"MO(BASE)2",#N/A,FALSE,"MO(BASE)"}</definedName>
    <definedName name="ALE_1_1" hidden="1">{"MO(BASE)",#N/A,FALSE,"MO(BASE)";"MO(BASE)1",#N/A,FALSE,"MO(BASE)";"MO(BASE)2",#N/A,FALSE,"MO(BASE)"}</definedName>
    <definedName name="ALE_2" localSheetId="10" hidden="1">{"MO(BASE)",#N/A,FALSE,"MO(BASE)";"MO(BASE)1",#N/A,FALSE,"MO(BASE)";"MO(BASE)2",#N/A,FALSE,"MO(BASE)"}</definedName>
    <definedName name="ALE_2" hidden="1">{"MO(BASE)",#N/A,FALSE,"MO(BASE)";"MO(BASE)1",#N/A,FALSE,"MO(BASE)";"MO(BASE)2",#N/A,FALSE,"MO(BASE)"}</definedName>
    <definedName name="alec" localSheetId="1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c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c" localSheetId="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c" localSheetId="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c" localSheetId="9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c" localSheetId="1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c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c" localSheetId="2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c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1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13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9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1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1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2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1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FA" localSheetId="18" hidden="1">{"MO(BASE)",#N/A,FALSE,"MO(BASE)";"MO(BASE)1",#N/A,FALSE,"MO(BASE)";"MO(BASE)2",#N/A,FALSE,"MO(BASE)"}</definedName>
    <definedName name="ALFA" localSheetId="4" hidden="1">{"MO(BASE)",#N/A,FALSE,"MO(BASE)";"MO(BASE)1",#N/A,FALSE,"MO(BASE)";"MO(BASE)2",#N/A,FALSE,"MO(BASE)"}</definedName>
    <definedName name="ALFA" localSheetId="5" hidden="1">{"MO(BASE)",#N/A,FALSE,"MO(BASE)";"MO(BASE)1",#N/A,FALSE,"MO(BASE)";"MO(BASE)2",#N/A,FALSE,"MO(BASE)"}</definedName>
    <definedName name="ALFA" localSheetId="8" hidden="1">{"MO(BASE)",#N/A,FALSE,"MO(BASE)";"MO(BASE)1",#N/A,FALSE,"MO(BASE)";"MO(BASE)2",#N/A,FALSE,"MO(BASE)"}</definedName>
    <definedName name="ALFA" localSheetId="9" hidden="1">{"MO(BASE)",#N/A,FALSE,"MO(BASE)";"MO(BASE)1",#N/A,FALSE,"MO(BASE)";"MO(BASE)2",#N/A,FALSE,"MO(BASE)"}</definedName>
    <definedName name="ALFA" localSheetId="10" hidden="1">{"MO(BASE)",#N/A,FALSE,"MO(BASE)";"MO(BASE)1",#N/A,FALSE,"MO(BASE)";"MO(BASE)2",#N/A,FALSE,"MO(BASE)"}</definedName>
    <definedName name="ALFA" localSheetId="16" hidden="1">{"MO(BASE)",#N/A,FALSE,"MO(BASE)";"MO(BASE)1",#N/A,FALSE,"MO(BASE)";"MO(BASE)2",#N/A,FALSE,"MO(BASE)"}</definedName>
    <definedName name="ALFA" localSheetId="20" hidden="1">{"MO(BASE)",#N/A,FALSE,"MO(BASE)";"MO(BASE)1",#N/A,FALSE,"MO(BASE)";"MO(BASE)2",#N/A,FALSE,"MO(BASE)"}</definedName>
    <definedName name="ALFA" hidden="1">{"MO(BASE)",#N/A,FALSE,"MO(BASE)";"MO(BASE)1",#N/A,FALSE,"MO(BASE)";"MO(BASE)2",#N/A,FALSE,"MO(BASE)"}</definedName>
    <definedName name="alkdj" localSheetId="18" hidden="1">{#N/A,#N/A,FALSE,"Matrix";#N/A,#N/A,FALSE,"Executive";#N/A,#N/A,FALSE,"Summary"}</definedName>
    <definedName name="alkdj" localSheetId="4" hidden="1">{#N/A,#N/A,FALSE,"Matrix";#N/A,#N/A,FALSE,"Executive";#N/A,#N/A,FALSE,"Summary"}</definedName>
    <definedName name="alkdj" localSheetId="5" hidden="1">{#N/A,#N/A,FALSE,"Matrix";#N/A,#N/A,FALSE,"Executive";#N/A,#N/A,FALSE,"Summary"}</definedName>
    <definedName name="alkdj" localSheetId="8" hidden="1">{#N/A,#N/A,FALSE,"Matrix";#N/A,#N/A,FALSE,"Executive";#N/A,#N/A,FALSE,"Summary"}</definedName>
    <definedName name="alkdj" localSheetId="9" hidden="1">{#N/A,#N/A,FALSE,"Matrix";#N/A,#N/A,FALSE,"Executive";#N/A,#N/A,FALSE,"Summary"}</definedName>
    <definedName name="alkdj" localSheetId="10" hidden="1">{#N/A,#N/A,FALSE,"Matrix";#N/A,#N/A,FALSE,"Executive";#N/A,#N/A,FALSE,"Summary"}</definedName>
    <definedName name="alkdj" localSheetId="16" hidden="1">{#N/A,#N/A,FALSE,"Matrix";#N/A,#N/A,FALSE,"Executive";#N/A,#N/A,FALSE,"Summary"}</definedName>
    <definedName name="alkdj" localSheetId="20" hidden="1">{#N/A,#N/A,FALSE,"Matrix";#N/A,#N/A,FALSE,"Executive";#N/A,#N/A,FALSE,"Summary"}</definedName>
    <definedName name="alkdj" hidden="1">{#N/A,#N/A,FALSE,"Matrix";#N/A,#N/A,FALSE,"Executive";#N/A,#N/A,FALSE,"Summary"}</definedName>
    <definedName name="alo" localSheetId="18" hidden="1">#REF!</definedName>
    <definedName name="alo" localSheetId="5" hidden="1">#REF!</definedName>
    <definedName name="alo" localSheetId="8" hidden="1">#REF!</definedName>
    <definedName name="alo" localSheetId="9" hidden="1">#REF!</definedName>
    <definedName name="alo" localSheetId="10" hidden="1">#REF!</definedName>
    <definedName name="alo" hidden="1">#REF!</definedName>
    <definedName name="Alt.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mamamama" localSheetId="18" hidden="1">{#N/A,#N/A,FALSE,"Costos_Elem_Hid";#N/A,#N/A,FALSE,"Costos_Elem_Hid";#N/A,#N/A,FALSE,"Costos_Elem_Hid"}</definedName>
    <definedName name="amamamama" localSheetId="13" hidden="1">{#N/A,#N/A,FALSE,"Costos_Elem_Hid";#N/A,#N/A,FALSE,"Costos_Elem_Hid";#N/A,#N/A,FALSE,"Costos_Elem_Hid"}</definedName>
    <definedName name="amamamama" localSheetId="9" hidden="1">{#N/A,#N/A,FALSE,"Costos_Elem_Hid";#N/A,#N/A,FALSE,"Costos_Elem_Hid";#N/A,#N/A,FALSE,"Costos_Elem_Hid"}</definedName>
    <definedName name="amamamama" localSheetId="10" hidden="1">{#N/A,#N/A,FALSE,"Costos_Elem_Hid";#N/A,#N/A,FALSE,"Costos_Elem_Hid";#N/A,#N/A,FALSE,"Costos_Elem_Hid"}</definedName>
    <definedName name="amamamama" localSheetId="14" hidden="1">{#N/A,#N/A,FALSE,"Costos_Elem_Hid";#N/A,#N/A,FALSE,"Costos_Elem_Hid";#N/A,#N/A,FALSE,"Costos_Elem_Hid"}</definedName>
    <definedName name="amamamama" localSheetId="21" hidden="1">{#N/A,#N/A,FALSE,"Costos_Elem_Hid";#N/A,#N/A,FALSE,"Costos_Elem_Hid";#N/A,#N/A,FALSE,"Costos_Elem_Hid"}</definedName>
    <definedName name="amamamama" hidden="1">{#N/A,#N/A,FALSE,"Costos_Elem_Hid";#N/A,#N/A,FALSE,"Costos_Elem_Hid";#N/A,#N/A,FALSE,"Costos_Elem_Hid"}</definedName>
    <definedName name="amant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or" localSheetId="1" hidden="1">{"MO(BASE)",#N/A,FALSE,"MO(BASE)";"MO(BASE)1",#N/A,FALSE,"MO(BASE)";"MO(BASE)2",#N/A,FALSE,"MO(BASE)"}</definedName>
    <definedName name="amor" localSheetId="18" hidden="1">{"MO(BASE)",#N/A,FALSE,"MO(BASE)";"MO(BASE)1",#N/A,FALSE,"MO(BASE)";"MO(BASE)2",#N/A,FALSE,"MO(BASE)"}</definedName>
    <definedName name="amor" localSheetId="4" hidden="1">{"MO(BASE)",#N/A,FALSE,"MO(BASE)";"MO(BASE)1",#N/A,FALSE,"MO(BASE)";"MO(BASE)2",#N/A,FALSE,"MO(BASE)"}</definedName>
    <definedName name="amor" localSheetId="5" hidden="1">{"MO(BASE)",#N/A,FALSE,"MO(BASE)";"MO(BASE)1",#N/A,FALSE,"MO(BASE)";"MO(BASE)2",#N/A,FALSE,"MO(BASE)"}</definedName>
    <definedName name="amor" localSheetId="8" hidden="1">{"MO(BASE)",#N/A,FALSE,"MO(BASE)";"MO(BASE)1",#N/A,FALSE,"MO(BASE)";"MO(BASE)2",#N/A,FALSE,"MO(BASE)"}</definedName>
    <definedName name="amor" localSheetId="13" hidden="1">{"MO(BASE)",#N/A,FALSE,"MO(BASE)";"MO(BASE)1",#N/A,FALSE,"MO(BASE)";"MO(BASE)2",#N/A,FALSE,"MO(BASE)"}</definedName>
    <definedName name="amor" localSheetId="9" hidden="1">{"MO(BASE)",#N/A,FALSE,"MO(BASE)";"MO(BASE)1",#N/A,FALSE,"MO(BASE)";"MO(BASE)2",#N/A,FALSE,"MO(BASE)"}</definedName>
    <definedName name="amor" localSheetId="10" hidden="1">{"MO(BASE)",#N/A,FALSE,"MO(BASE)";"MO(BASE)1",#N/A,FALSE,"MO(BASE)";"MO(BASE)2",#N/A,FALSE,"MO(BASE)"}</definedName>
    <definedName name="amor" localSheetId="16" hidden="1">{"MO(BASE)",#N/A,FALSE,"MO(BASE)";"MO(BASE)1",#N/A,FALSE,"MO(BASE)";"MO(BASE)2",#N/A,FALSE,"MO(BASE)"}</definedName>
    <definedName name="amor" localSheetId="14" hidden="1">{"MO(BASE)",#N/A,FALSE,"MO(BASE)";"MO(BASE)1",#N/A,FALSE,"MO(BASE)";"MO(BASE)2",#N/A,FALSE,"MO(BASE)"}</definedName>
    <definedName name="amor" localSheetId="21" hidden="1">{"MO(BASE)",#N/A,FALSE,"MO(BASE)";"MO(BASE)1",#N/A,FALSE,"MO(BASE)";"MO(BASE)2",#N/A,FALSE,"MO(BASE)"}</definedName>
    <definedName name="amor" localSheetId="20" hidden="1">{"MO(BASE)",#N/A,FALSE,"MO(BASE)";"MO(BASE)1",#N/A,FALSE,"MO(BASE)";"MO(BASE)2",#N/A,FALSE,"MO(BASE)"}</definedName>
    <definedName name="amor" hidden="1">{"MO(BASE)",#N/A,FALSE,"MO(BASE)";"MO(BASE)1",#N/A,FALSE,"MO(BASE)";"MO(BASE)2",#N/A,FALSE,"MO(BASE)"}</definedName>
    <definedName name="analisis" localSheetId="10" hidden="1">{#N/A,#N/A,FALSE,"Aging Summary";#N/A,#N/A,FALSE,"Ratio Analysis";#N/A,#N/A,FALSE,"Test 120 Day Accts";#N/A,#N/A,FALSE,"Tickmarks"}</definedName>
    <definedName name="analisis" hidden="1">{#N/A,#N/A,FALSE,"Aging Summary";#N/A,#N/A,FALSE,"Ratio Analysis";#N/A,#N/A,FALSE,"Test 120 Day Accts";#N/A,#N/A,FALSE,"Tickmarks"}</definedName>
    <definedName name="anananan" localSheetId="18" hidden="1">{#N/A,#N/A,FALSE,"Costos_Elem_Hid";#N/A,#N/A,FALSE,"Costos_Elem_Hid";#N/A,#N/A,FALSE,"Costos_Elem_Hid"}</definedName>
    <definedName name="anananan" localSheetId="13" hidden="1">{#N/A,#N/A,FALSE,"Costos_Elem_Hid";#N/A,#N/A,FALSE,"Costos_Elem_Hid";#N/A,#N/A,FALSE,"Costos_Elem_Hid"}</definedName>
    <definedName name="anananan" localSheetId="9" hidden="1">{#N/A,#N/A,FALSE,"Costos_Elem_Hid";#N/A,#N/A,FALSE,"Costos_Elem_Hid";#N/A,#N/A,FALSE,"Costos_Elem_Hid"}</definedName>
    <definedName name="anananan" localSheetId="10" hidden="1">{#N/A,#N/A,FALSE,"Costos_Elem_Hid";#N/A,#N/A,FALSE,"Costos_Elem_Hid";#N/A,#N/A,FALSE,"Costos_Elem_Hid"}</definedName>
    <definedName name="anananan" localSheetId="14" hidden="1">{#N/A,#N/A,FALSE,"Costos_Elem_Hid";#N/A,#N/A,FALSE,"Costos_Elem_Hid";#N/A,#N/A,FALSE,"Costos_Elem_Hid"}</definedName>
    <definedName name="anananan" localSheetId="21" hidden="1">{#N/A,#N/A,FALSE,"Costos_Elem_Hid";#N/A,#N/A,FALSE,"Costos_Elem_Hid";#N/A,#N/A,FALSE,"Costos_Elem_Hid"}</definedName>
    <definedName name="anananan" hidden="1">{#N/A,#N/A,FALSE,"Costos_Elem_Hid";#N/A,#N/A,FALSE,"Costos_Elem_Hid";#N/A,#N/A,FALSE,"Costos_Elem_Hid"}</definedName>
    <definedName name="Andene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denes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dene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denes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denes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denes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denes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denes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denes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denes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denes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denes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dene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scount" localSheetId="1" hidden="1">3</definedName>
    <definedName name="anscount" localSheetId="4" hidden="1">3</definedName>
    <definedName name="anscount" localSheetId="5" hidden="1">3</definedName>
    <definedName name="anscount" localSheetId="8" hidden="1">3</definedName>
    <definedName name="anscount" localSheetId="16" hidden="1">3</definedName>
    <definedName name="anscount" localSheetId="20" hidden="1">3</definedName>
    <definedName name="anscount" hidden="1">1</definedName>
    <definedName name="ant">#REF!</definedName>
    <definedName name="ANTEC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1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9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1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1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2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1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9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1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1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2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eden" localSheetId="1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eden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ONIO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TONIO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TONIO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TONIO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TONIO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TONIO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TONIO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TONIO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TONI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ño" localSheetId="10" hidden="1">{"MO(BASE)",#N/A,FALSE,"MO(BASE)";"MO(BASE)1",#N/A,FALSE,"MO(BASE)";"MO(BASE)2",#N/A,FALSE,"MO(BASE)"}</definedName>
    <definedName name="año" hidden="1">{"MO(BASE)",#N/A,FALSE,"MO(BASE)";"MO(BASE)1",#N/A,FALSE,"MO(BASE)";"MO(BASE)2",#N/A,FALSE,"MO(BASE)"}</definedName>
    <definedName name="año_1" localSheetId="1" hidden="1">{"MO(BASE)",#N/A,FALSE,"MO(BASE)";"MO(BASE)1",#N/A,FALSE,"MO(BASE)";"MO(BASE)2",#N/A,FALSE,"MO(BASE)"}</definedName>
    <definedName name="año_1" localSheetId="18" hidden="1">{"MO(BASE)",#N/A,FALSE,"MO(BASE)";"MO(BASE)1",#N/A,FALSE,"MO(BASE)";"MO(BASE)2",#N/A,FALSE,"MO(BASE)"}</definedName>
    <definedName name="año_1" localSheetId="4" hidden="1">{"MO(BASE)",#N/A,FALSE,"MO(BASE)";"MO(BASE)1",#N/A,FALSE,"MO(BASE)";"MO(BASE)2",#N/A,FALSE,"MO(BASE)"}</definedName>
    <definedName name="año_1" localSheetId="5" hidden="1">{"MO(BASE)",#N/A,FALSE,"MO(BASE)";"MO(BASE)1",#N/A,FALSE,"MO(BASE)";"MO(BASE)2",#N/A,FALSE,"MO(BASE)"}</definedName>
    <definedName name="año_1" localSheetId="8" hidden="1">{"MO(BASE)",#N/A,FALSE,"MO(BASE)";"MO(BASE)1",#N/A,FALSE,"MO(BASE)";"MO(BASE)2",#N/A,FALSE,"MO(BASE)"}</definedName>
    <definedName name="año_1" localSheetId="13" hidden="1">{"MO(BASE)",#N/A,FALSE,"MO(BASE)";"MO(BASE)1",#N/A,FALSE,"MO(BASE)";"MO(BASE)2",#N/A,FALSE,"MO(BASE)"}</definedName>
    <definedName name="año_1" localSheetId="9" hidden="1">{"MO(BASE)",#N/A,FALSE,"MO(BASE)";"MO(BASE)1",#N/A,FALSE,"MO(BASE)";"MO(BASE)2",#N/A,FALSE,"MO(BASE)"}</definedName>
    <definedName name="año_1" localSheetId="10" hidden="1">{"MO(BASE)",#N/A,FALSE,"MO(BASE)";"MO(BASE)1",#N/A,FALSE,"MO(BASE)";"MO(BASE)2",#N/A,FALSE,"MO(BASE)"}</definedName>
    <definedName name="año_1" localSheetId="16" hidden="1">{"MO(BASE)",#N/A,FALSE,"MO(BASE)";"MO(BASE)1",#N/A,FALSE,"MO(BASE)";"MO(BASE)2",#N/A,FALSE,"MO(BASE)"}</definedName>
    <definedName name="año_1" localSheetId="14" hidden="1">{"MO(BASE)",#N/A,FALSE,"MO(BASE)";"MO(BASE)1",#N/A,FALSE,"MO(BASE)";"MO(BASE)2",#N/A,FALSE,"MO(BASE)"}</definedName>
    <definedName name="año_1" localSheetId="21" hidden="1">{"MO(BASE)",#N/A,FALSE,"MO(BASE)";"MO(BASE)1",#N/A,FALSE,"MO(BASE)";"MO(BASE)2",#N/A,FALSE,"MO(BASE)"}</definedName>
    <definedName name="año_1" localSheetId="20" hidden="1">{"MO(BASE)",#N/A,FALSE,"MO(BASE)";"MO(BASE)1",#N/A,FALSE,"MO(BASE)";"MO(BASE)2",#N/A,FALSE,"MO(BASE)"}</definedName>
    <definedName name="año_1" hidden="1">{"MO(BASE)",#N/A,FALSE,"MO(BASE)";"MO(BASE)1",#N/A,FALSE,"MO(BASE)";"MO(BASE)2",#N/A,FALSE,"MO(BASE)"}</definedName>
    <definedName name="año_1_1" localSheetId="10" hidden="1">{"MO(BASE)",#N/A,FALSE,"MO(BASE)";"MO(BASE)1",#N/A,FALSE,"MO(BASE)";"MO(BASE)2",#N/A,FALSE,"MO(BASE)"}</definedName>
    <definedName name="año_1_1" hidden="1">{"MO(BASE)",#N/A,FALSE,"MO(BASE)";"MO(BASE)1",#N/A,FALSE,"MO(BASE)";"MO(BASE)2",#N/A,FALSE,"MO(BASE)"}</definedName>
    <definedName name="año_1_1_1" localSheetId="10" hidden="1">{"MO(BASE)",#N/A,FALSE,"MO(BASE)";"MO(BASE)1",#N/A,FALSE,"MO(BASE)";"MO(BASE)2",#N/A,FALSE,"MO(BASE)"}</definedName>
    <definedName name="año_1_1_1" hidden="1">{"MO(BASE)",#N/A,FALSE,"MO(BASE)";"MO(BASE)1",#N/A,FALSE,"MO(BASE)";"MO(BASE)2",#N/A,FALSE,"MO(BASE)"}</definedName>
    <definedName name="año_1_2" localSheetId="10" hidden="1">{"MO(BASE)",#N/A,FALSE,"MO(BASE)";"MO(BASE)1",#N/A,FALSE,"MO(BASE)";"MO(BASE)2",#N/A,FALSE,"MO(BASE)"}</definedName>
    <definedName name="año_1_2" hidden="1">{"MO(BASE)",#N/A,FALSE,"MO(BASE)";"MO(BASE)1",#N/A,FALSE,"MO(BASE)";"MO(BASE)2",#N/A,FALSE,"MO(BASE)"}</definedName>
    <definedName name="año_2" localSheetId="1" hidden="1">{"MO(BASE)",#N/A,FALSE,"MO(BASE)";"MO(BASE)1",#N/A,FALSE,"MO(BASE)";"MO(BASE)2",#N/A,FALSE,"MO(BASE)"}</definedName>
    <definedName name="año_2" localSheetId="18" hidden="1">{"MO(BASE)",#N/A,FALSE,"MO(BASE)";"MO(BASE)1",#N/A,FALSE,"MO(BASE)";"MO(BASE)2",#N/A,FALSE,"MO(BASE)"}</definedName>
    <definedName name="año_2" localSheetId="4" hidden="1">{"MO(BASE)",#N/A,FALSE,"MO(BASE)";"MO(BASE)1",#N/A,FALSE,"MO(BASE)";"MO(BASE)2",#N/A,FALSE,"MO(BASE)"}</definedName>
    <definedName name="año_2" localSheetId="5" hidden="1">{"MO(BASE)",#N/A,FALSE,"MO(BASE)";"MO(BASE)1",#N/A,FALSE,"MO(BASE)";"MO(BASE)2",#N/A,FALSE,"MO(BASE)"}</definedName>
    <definedName name="año_2" localSheetId="8" hidden="1">{"MO(BASE)",#N/A,FALSE,"MO(BASE)";"MO(BASE)1",#N/A,FALSE,"MO(BASE)";"MO(BASE)2",#N/A,FALSE,"MO(BASE)"}</definedName>
    <definedName name="año_2" localSheetId="13" hidden="1">{"MO(BASE)",#N/A,FALSE,"MO(BASE)";"MO(BASE)1",#N/A,FALSE,"MO(BASE)";"MO(BASE)2",#N/A,FALSE,"MO(BASE)"}</definedName>
    <definedName name="año_2" localSheetId="9" hidden="1">{"MO(BASE)",#N/A,FALSE,"MO(BASE)";"MO(BASE)1",#N/A,FALSE,"MO(BASE)";"MO(BASE)2",#N/A,FALSE,"MO(BASE)"}</definedName>
    <definedName name="año_2" localSheetId="10" hidden="1">{"MO(BASE)",#N/A,FALSE,"MO(BASE)";"MO(BASE)1",#N/A,FALSE,"MO(BASE)";"MO(BASE)2",#N/A,FALSE,"MO(BASE)"}</definedName>
    <definedName name="año_2" localSheetId="16" hidden="1">{"MO(BASE)",#N/A,FALSE,"MO(BASE)";"MO(BASE)1",#N/A,FALSE,"MO(BASE)";"MO(BASE)2",#N/A,FALSE,"MO(BASE)"}</definedName>
    <definedName name="año_2" localSheetId="14" hidden="1">{"MO(BASE)",#N/A,FALSE,"MO(BASE)";"MO(BASE)1",#N/A,FALSE,"MO(BASE)";"MO(BASE)2",#N/A,FALSE,"MO(BASE)"}</definedName>
    <definedName name="año_2" localSheetId="21" hidden="1">{"MO(BASE)",#N/A,FALSE,"MO(BASE)";"MO(BASE)1",#N/A,FALSE,"MO(BASE)";"MO(BASE)2",#N/A,FALSE,"MO(BASE)"}</definedName>
    <definedName name="año_2" localSheetId="20" hidden="1">{"MO(BASE)",#N/A,FALSE,"MO(BASE)";"MO(BASE)1",#N/A,FALSE,"MO(BASE)";"MO(BASE)2",#N/A,FALSE,"MO(BASE)"}</definedName>
    <definedName name="año_2" hidden="1">{"MO(BASE)",#N/A,FALSE,"MO(BASE)";"MO(BASE)1",#N/A,FALSE,"MO(BASE)";"MO(BASE)2",#N/A,FALSE,"MO(BASE)"}</definedName>
    <definedName name="año_2_1" localSheetId="10" hidden="1">{"MO(BASE)",#N/A,FALSE,"MO(BASE)";"MO(BASE)1",#N/A,FALSE,"MO(BASE)";"MO(BASE)2",#N/A,FALSE,"MO(BASE)"}</definedName>
    <definedName name="año_2_1" hidden="1">{"MO(BASE)",#N/A,FALSE,"MO(BASE)";"MO(BASE)1",#N/A,FALSE,"MO(BASE)";"MO(BASE)2",#N/A,FALSE,"MO(BASE)"}</definedName>
    <definedName name="año_2_1_1" localSheetId="10" hidden="1">{"MO(BASE)",#N/A,FALSE,"MO(BASE)";"MO(BASE)1",#N/A,FALSE,"MO(BASE)";"MO(BASE)2",#N/A,FALSE,"MO(BASE)"}</definedName>
    <definedName name="año_2_1_1" hidden="1">{"MO(BASE)",#N/A,FALSE,"MO(BASE)";"MO(BASE)1",#N/A,FALSE,"MO(BASE)";"MO(BASE)2",#N/A,FALSE,"MO(BASE)"}</definedName>
    <definedName name="año_2_2" localSheetId="10" hidden="1">{"MO(BASE)",#N/A,FALSE,"MO(BASE)";"MO(BASE)1",#N/A,FALSE,"MO(BASE)";"MO(BASE)2",#N/A,FALSE,"MO(BASE)"}</definedName>
    <definedName name="año_2_2" hidden="1">{"MO(BASE)",#N/A,FALSE,"MO(BASE)";"MO(BASE)1",#N/A,FALSE,"MO(BASE)";"MO(BASE)2",#N/A,FALSE,"MO(BASE)"}</definedName>
    <definedName name="año_3" localSheetId="1" hidden="1">{"MO(BASE)",#N/A,FALSE,"MO(BASE)";"MO(BASE)1",#N/A,FALSE,"MO(BASE)";"MO(BASE)2",#N/A,FALSE,"MO(BASE)"}</definedName>
    <definedName name="año_3" localSheetId="18" hidden="1">{"MO(BASE)",#N/A,FALSE,"MO(BASE)";"MO(BASE)1",#N/A,FALSE,"MO(BASE)";"MO(BASE)2",#N/A,FALSE,"MO(BASE)"}</definedName>
    <definedName name="año_3" localSheetId="4" hidden="1">{"MO(BASE)",#N/A,FALSE,"MO(BASE)";"MO(BASE)1",#N/A,FALSE,"MO(BASE)";"MO(BASE)2",#N/A,FALSE,"MO(BASE)"}</definedName>
    <definedName name="año_3" localSheetId="5" hidden="1">{"MO(BASE)",#N/A,FALSE,"MO(BASE)";"MO(BASE)1",#N/A,FALSE,"MO(BASE)";"MO(BASE)2",#N/A,FALSE,"MO(BASE)"}</definedName>
    <definedName name="año_3" localSheetId="8" hidden="1">{"MO(BASE)",#N/A,FALSE,"MO(BASE)";"MO(BASE)1",#N/A,FALSE,"MO(BASE)";"MO(BASE)2",#N/A,FALSE,"MO(BASE)"}</definedName>
    <definedName name="año_3" localSheetId="13" hidden="1">{"MO(BASE)",#N/A,FALSE,"MO(BASE)";"MO(BASE)1",#N/A,FALSE,"MO(BASE)";"MO(BASE)2",#N/A,FALSE,"MO(BASE)"}</definedName>
    <definedName name="año_3" localSheetId="9" hidden="1">{"MO(BASE)",#N/A,FALSE,"MO(BASE)";"MO(BASE)1",#N/A,FALSE,"MO(BASE)";"MO(BASE)2",#N/A,FALSE,"MO(BASE)"}</definedName>
    <definedName name="año_3" localSheetId="10" hidden="1">{"MO(BASE)",#N/A,FALSE,"MO(BASE)";"MO(BASE)1",#N/A,FALSE,"MO(BASE)";"MO(BASE)2",#N/A,FALSE,"MO(BASE)"}</definedName>
    <definedName name="año_3" localSheetId="16" hidden="1">{"MO(BASE)",#N/A,FALSE,"MO(BASE)";"MO(BASE)1",#N/A,FALSE,"MO(BASE)";"MO(BASE)2",#N/A,FALSE,"MO(BASE)"}</definedName>
    <definedName name="año_3" localSheetId="14" hidden="1">{"MO(BASE)",#N/A,FALSE,"MO(BASE)";"MO(BASE)1",#N/A,FALSE,"MO(BASE)";"MO(BASE)2",#N/A,FALSE,"MO(BASE)"}</definedName>
    <definedName name="año_3" localSheetId="21" hidden="1">{"MO(BASE)",#N/A,FALSE,"MO(BASE)";"MO(BASE)1",#N/A,FALSE,"MO(BASE)";"MO(BASE)2",#N/A,FALSE,"MO(BASE)"}</definedName>
    <definedName name="año_3" localSheetId="20" hidden="1">{"MO(BASE)",#N/A,FALSE,"MO(BASE)";"MO(BASE)1",#N/A,FALSE,"MO(BASE)";"MO(BASE)2",#N/A,FALSE,"MO(BASE)"}</definedName>
    <definedName name="año_3" hidden="1">{"MO(BASE)",#N/A,FALSE,"MO(BASE)";"MO(BASE)1",#N/A,FALSE,"MO(BASE)";"MO(BASE)2",#N/A,FALSE,"MO(BASE)"}</definedName>
    <definedName name="año_3_1" localSheetId="10" hidden="1">{"MO(BASE)",#N/A,FALSE,"MO(BASE)";"MO(BASE)1",#N/A,FALSE,"MO(BASE)";"MO(BASE)2",#N/A,FALSE,"MO(BASE)"}</definedName>
    <definedName name="año_3_1" hidden="1">{"MO(BASE)",#N/A,FALSE,"MO(BASE)";"MO(BASE)1",#N/A,FALSE,"MO(BASE)";"MO(BASE)2",#N/A,FALSE,"MO(BASE)"}</definedName>
    <definedName name="año_3_1_1" localSheetId="10" hidden="1">{"MO(BASE)",#N/A,FALSE,"MO(BASE)";"MO(BASE)1",#N/A,FALSE,"MO(BASE)";"MO(BASE)2",#N/A,FALSE,"MO(BASE)"}</definedName>
    <definedName name="año_3_1_1" hidden="1">{"MO(BASE)",#N/A,FALSE,"MO(BASE)";"MO(BASE)1",#N/A,FALSE,"MO(BASE)";"MO(BASE)2",#N/A,FALSE,"MO(BASE)"}</definedName>
    <definedName name="año_3_2" localSheetId="10" hidden="1">{"MO(BASE)",#N/A,FALSE,"MO(BASE)";"MO(BASE)1",#N/A,FALSE,"MO(BASE)";"MO(BASE)2",#N/A,FALSE,"MO(BASE)"}</definedName>
    <definedName name="año_3_2" hidden="1">{"MO(BASE)",#N/A,FALSE,"MO(BASE)";"MO(BASE)1",#N/A,FALSE,"MO(BASE)";"MO(BASE)2",#N/A,FALSE,"MO(BASE)"}</definedName>
    <definedName name="año_4" localSheetId="1" hidden="1">{"MO(BASE)",#N/A,FALSE,"MO(BASE)";"MO(BASE)1",#N/A,FALSE,"MO(BASE)";"MO(BASE)2",#N/A,FALSE,"MO(BASE)"}</definedName>
    <definedName name="año_4" localSheetId="18" hidden="1">{"MO(BASE)",#N/A,FALSE,"MO(BASE)";"MO(BASE)1",#N/A,FALSE,"MO(BASE)";"MO(BASE)2",#N/A,FALSE,"MO(BASE)"}</definedName>
    <definedName name="año_4" localSheetId="4" hidden="1">{"MO(BASE)",#N/A,FALSE,"MO(BASE)";"MO(BASE)1",#N/A,FALSE,"MO(BASE)";"MO(BASE)2",#N/A,FALSE,"MO(BASE)"}</definedName>
    <definedName name="año_4" localSheetId="5" hidden="1">{"MO(BASE)",#N/A,FALSE,"MO(BASE)";"MO(BASE)1",#N/A,FALSE,"MO(BASE)";"MO(BASE)2",#N/A,FALSE,"MO(BASE)"}</definedName>
    <definedName name="año_4" localSheetId="8" hidden="1">{"MO(BASE)",#N/A,FALSE,"MO(BASE)";"MO(BASE)1",#N/A,FALSE,"MO(BASE)";"MO(BASE)2",#N/A,FALSE,"MO(BASE)"}</definedName>
    <definedName name="año_4" localSheetId="13" hidden="1">{"MO(BASE)",#N/A,FALSE,"MO(BASE)";"MO(BASE)1",#N/A,FALSE,"MO(BASE)";"MO(BASE)2",#N/A,FALSE,"MO(BASE)"}</definedName>
    <definedName name="año_4" localSheetId="9" hidden="1">{"MO(BASE)",#N/A,FALSE,"MO(BASE)";"MO(BASE)1",#N/A,FALSE,"MO(BASE)";"MO(BASE)2",#N/A,FALSE,"MO(BASE)"}</definedName>
    <definedName name="año_4" localSheetId="10" hidden="1">{"MO(BASE)",#N/A,FALSE,"MO(BASE)";"MO(BASE)1",#N/A,FALSE,"MO(BASE)";"MO(BASE)2",#N/A,FALSE,"MO(BASE)"}</definedName>
    <definedName name="año_4" localSheetId="16" hidden="1">{"MO(BASE)",#N/A,FALSE,"MO(BASE)";"MO(BASE)1",#N/A,FALSE,"MO(BASE)";"MO(BASE)2",#N/A,FALSE,"MO(BASE)"}</definedName>
    <definedName name="año_4" localSheetId="14" hidden="1">{"MO(BASE)",#N/A,FALSE,"MO(BASE)";"MO(BASE)1",#N/A,FALSE,"MO(BASE)";"MO(BASE)2",#N/A,FALSE,"MO(BASE)"}</definedName>
    <definedName name="año_4" localSheetId="21" hidden="1">{"MO(BASE)",#N/A,FALSE,"MO(BASE)";"MO(BASE)1",#N/A,FALSE,"MO(BASE)";"MO(BASE)2",#N/A,FALSE,"MO(BASE)"}</definedName>
    <definedName name="año_4" localSheetId="20" hidden="1">{"MO(BASE)",#N/A,FALSE,"MO(BASE)";"MO(BASE)1",#N/A,FALSE,"MO(BASE)";"MO(BASE)2",#N/A,FALSE,"MO(BASE)"}</definedName>
    <definedName name="año_4" hidden="1">{"MO(BASE)",#N/A,FALSE,"MO(BASE)";"MO(BASE)1",#N/A,FALSE,"MO(BASE)";"MO(BASE)2",#N/A,FALSE,"MO(BASE)"}</definedName>
    <definedName name="año_4_1" localSheetId="10" hidden="1">{"MO(BASE)",#N/A,FALSE,"MO(BASE)";"MO(BASE)1",#N/A,FALSE,"MO(BASE)";"MO(BASE)2",#N/A,FALSE,"MO(BASE)"}</definedName>
    <definedName name="año_4_1" hidden="1">{"MO(BASE)",#N/A,FALSE,"MO(BASE)";"MO(BASE)1",#N/A,FALSE,"MO(BASE)";"MO(BASE)2",#N/A,FALSE,"MO(BASE)"}</definedName>
    <definedName name="año_4_1_1" localSheetId="10" hidden="1">{"MO(BASE)",#N/A,FALSE,"MO(BASE)";"MO(BASE)1",#N/A,FALSE,"MO(BASE)";"MO(BASE)2",#N/A,FALSE,"MO(BASE)"}</definedName>
    <definedName name="año_4_1_1" hidden="1">{"MO(BASE)",#N/A,FALSE,"MO(BASE)";"MO(BASE)1",#N/A,FALSE,"MO(BASE)";"MO(BASE)2",#N/A,FALSE,"MO(BASE)"}</definedName>
    <definedName name="año_4_2" localSheetId="10" hidden="1">{"MO(BASE)",#N/A,FALSE,"MO(BASE)";"MO(BASE)1",#N/A,FALSE,"MO(BASE)";"MO(BASE)2",#N/A,FALSE,"MO(BASE)"}</definedName>
    <definedName name="año_4_2" hidden="1">{"MO(BASE)",#N/A,FALSE,"MO(BASE)";"MO(BASE)1",#N/A,FALSE,"MO(BASE)";"MO(BASE)2",#N/A,FALSE,"MO(BASE)"}</definedName>
    <definedName name="año_5" localSheetId="1" hidden="1">{"MO(BASE)",#N/A,FALSE,"MO(BASE)";"MO(BASE)1",#N/A,FALSE,"MO(BASE)";"MO(BASE)2",#N/A,FALSE,"MO(BASE)"}</definedName>
    <definedName name="año_5" localSheetId="18" hidden="1">{"MO(BASE)",#N/A,FALSE,"MO(BASE)";"MO(BASE)1",#N/A,FALSE,"MO(BASE)";"MO(BASE)2",#N/A,FALSE,"MO(BASE)"}</definedName>
    <definedName name="año_5" localSheetId="4" hidden="1">{"MO(BASE)",#N/A,FALSE,"MO(BASE)";"MO(BASE)1",#N/A,FALSE,"MO(BASE)";"MO(BASE)2",#N/A,FALSE,"MO(BASE)"}</definedName>
    <definedName name="año_5" localSheetId="5" hidden="1">{"MO(BASE)",#N/A,FALSE,"MO(BASE)";"MO(BASE)1",#N/A,FALSE,"MO(BASE)";"MO(BASE)2",#N/A,FALSE,"MO(BASE)"}</definedName>
    <definedName name="año_5" localSheetId="8" hidden="1">{"MO(BASE)",#N/A,FALSE,"MO(BASE)";"MO(BASE)1",#N/A,FALSE,"MO(BASE)";"MO(BASE)2",#N/A,FALSE,"MO(BASE)"}</definedName>
    <definedName name="año_5" localSheetId="13" hidden="1">{"MO(BASE)",#N/A,FALSE,"MO(BASE)";"MO(BASE)1",#N/A,FALSE,"MO(BASE)";"MO(BASE)2",#N/A,FALSE,"MO(BASE)"}</definedName>
    <definedName name="año_5" localSheetId="9" hidden="1">{"MO(BASE)",#N/A,FALSE,"MO(BASE)";"MO(BASE)1",#N/A,FALSE,"MO(BASE)";"MO(BASE)2",#N/A,FALSE,"MO(BASE)"}</definedName>
    <definedName name="año_5" localSheetId="10" hidden="1">{"MO(BASE)",#N/A,FALSE,"MO(BASE)";"MO(BASE)1",#N/A,FALSE,"MO(BASE)";"MO(BASE)2",#N/A,FALSE,"MO(BASE)"}</definedName>
    <definedName name="año_5" localSheetId="16" hidden="1">{"MO(BASE)",#N/A,FALSE,"MO(BASE)";"MO(BASE)1",#N/A,FALSE,"MO(BASE)";"MO(BASE)2",#N/A,FALSE,"MO(BASE)"}</definedName>
    <definedName name="año_5" localSheetId="14" hidden="1">{"MO(BASE)",#N/A,FALSE,"MO(BASE)";"MO(BASE)1",#N/A,FALSE,"MO(BASE)";"MO(BASE)2",#N/A,FALSE,"MO(BASE)"}</definedName>
    <definedName name="año_5" localSheetId="21" hidden="1">{"MO(BASE)",#N/A,FALSE,"MO(BASE)";"MO(BASE)1",#N/A,FALSE,"MO(BASE)";"MO(BASE)2",#N/A,FALSE,"MO(BASE)"}</definedName>
    <definedName name="año_5" localSheetId="20" hidden="1">{"MO(BASE)",#N/A,FALSE,"MO(BASE)";"MO(BASE)1",#N/A,FALSE,"MO(BASE)";"MO(BASE)2",#N/A,FALSE,"MO(BASE)"}</definedName>
    <definedName name="año_5" hidden="1">{"MO(BASE)",#N/A,FALSE,"MO(BASE)";"MO(BASE)1",#N/A,FALSE,"MO(BASE)";"MO(BASE)2",#N/A,FALSE,"MO(BASE)"}</definedName>
    <definedName name="año_5_1" localSheetId="10" hidden="1">{"MO(BASE)",#N/A,FALSE,"MO(BASE)";"MO(BASE)1",#N/A,FALSE,"MO(BASE)";"MO(BASE)2",#N/A,FALSE,"MO(BASE)"}</definedName>
    <definedName name="año_5_1" hidden="1">{"MO(BASE)",#N/A,FALSE,"MO(BASE)";"MO(BASE)1",#N/A,FALSE,"MO(BASE)";"MO(BASE)2",#N/A,FALSE,"MO(BASE)"}</definedName>
    <definedName name="año_5_1_1" localSheetId="10" hidden="1">{"MO(BASE)",#N/A,FALSE,"MO(BASE)";"MO(BASE)1",#N/A,FALSE,"MO(BASE)";"MO(BASE)2",#N/A,FALSE,"MO(BASE)"}</definedName>
    <definedName name="año_5_1_1" hidden="1">{"MO(BASE)",#N/A,FALSE,"MO(BASE)";"MO(BASE)1",#N/A,FALSE,"MO(BASE)";"MO(BASE)2",#N/A,FALSE,"MO(BASE)"}</definedName>
    <definedName name="año_5_2" localSheetId="10" hidden="1">{"MO(BASE)",#N/A,FALSE,"MO(BASE)";"MO(BASE)1",#N/A,FALSE,"MO(BASE)";"MO(BASE)2",#N/A,FALSE,"MO(BASE)"}</definedName>
    <definedName name="año_5_2" hidden="1">{"MO(BASE)",#N/A,FALSE,"MO(BASE)";"MO(BASE)1",#N/A,FALSE,"MO(BASE)";"MO(BASE)2",#N/A,FALSE,"MO(BASE)"}</definedName>
    <definedName name="AOUT" localSheetId="10" hidden="1">{"page1",#N/A,FALSE,"REXstudentFRF";"page2",#N/A,FALSE,"REXstudentFRF"}</definedName>
    <definedName name="AOUT" hidden="1">{"page1",#N/A,FALSE,"REXstudentFRF";"page2",#N/A,FALSE,"REXstudentFRF"}</definedName>
    <definedName name="AOUT_1" localSheetId="10" hidden="1">{"page1",#N/A,FALSE,"REXstudentFRF";"page2",#N/A,FALSE,"REXstudentFRF"}</definedName>
    <definedName name="AOUT_1" hidden="1">{"page1",#N/A,FALSE,"REXstudentFRF";"page2",#N/A,FALSE,"REXstudentFRF"}</definedName>
    <definedName name="aqaq" localSheetId="10" hidden="1">{"TAB1",#N/A,TRUE,"GENERAL";"TAB2",#N/A,TRUE,"GENERAL";"TAB3",#N/A,TRUE,"GENERAL";"TAB4",#N/A,TRUE,"GENERAL";"TAB5",#N/A,TRUE,"GENERAL"}</definedName>
    <definedName name="aqaq" hidden="1">{"TAB1",#N/A,TRUE,"GENERAL";"TAB2",#N/A,TRUE,"GENERAL";"TAB3",#N/A,TRUE,"GENERAL";"TAB4",#N/A,TRUE,"GENERAL";"TAB5",#N/A,TRUE,"GENERAL"}</definedName>
    <definedName name="aqaqa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1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1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qa" localSheetId="18" hidden="1">{#N/A,#N/A,TRUE,"Costos_Subg_Hid"}</definedName>
    <definedName name="aqaqaqa" localSheetId="13" hidden="1">{#N/A,#N/A,TRUE,"Costos_Subg_Hid"}</definedName>
    <definedName name="aqaqaqa" localSheetId="9" hidden="1">{#N/A,#N/A,TRUE,"Costos_Subg_Hid"}</definedName>
    <definedName name="aqaqaqa" localSheetId="10" hidden="1">{#N/A,#N/A,TRUE,"Costos_Subg_Hid"}</definedName>
    <definedName name="aqaqaqa" localSheetId="14" hidden="1">{#N/A,#N/A,TRUE,"Costos_Subg_Hid"}</definedName>
    <definedName name="aqaqaqa" localSheetId="21" hidden="1">{#N/A,#N/A,TRUE,"Costos_Subg_Hid"}</definedName>
    <definedName name="aqaqaqa" hidden="1">{#N/A,#N/A,TRUE,"Costos_Subg_Hid"}</definedName>
    <definedName name="aqqqqqqqqqq" localSheetId="18" hidden="1">{"Graf_Carga Trab",#N/A,FALSE,"Grafi_Carga Trab";"Graf_Venta Flujo",#N/A,FALSE,"Grafi_Carga Trab"}</definedName>
    <definedName name="aqqqqqqqqqq" localSheetId="4" hidden="1">{"Graf_Carga Trab",#N/A,FALSE,"Grafi_Carga Trab";"Graf_Venta Flujo",#N/A,FALSE,"Grafi_Carga Trab"}</definedName>
    <definedName name="aqqqqqqqqqq" localSheetId="5" hidden="1">{"Graf_Carga Trab",#N/A,FALSE,"Grafi_Carga Trab";"Graf_Venta Flujo",#N/A,FALSE,"Grafi_Carga Trab"}</definedName>
    <definedName name="aqqqqqqqqqq" localSheetId="8" hidden="1">{"Graf_Carga Trab",#N/A,FALSE,"Grafi_Carga Trab";"Graf_Venta Flujo",#N/A,FALSE,"Grafi_Carga Trab"}</definedName>
    <definedName name="aqqqqqqqqqq" localSheetId="9" hidden="1">{"Graf_Carga Trab",#N/A,FALSE,"Grafi_Carga Trab";"Graf_Venta Flujo",#N/A,FALSE,"Grafi_Carga Trab"}</definedName>
    <definedName name="aqqqqqqqqqq" localSheetId="10" hidden="1">{"Graf_Carga Trab",#N/A,FALSE,"Grafi_Carga Trab";"Graf_Venta Flujo",#N/A,FALSE,"Grafi_Carga Trab"}</definedName>
    <definedName name="aqqqqqqqqqq" localSheetId="16" hidden="1">{"Graf_Carga Trab",#N/A,FALSE,"Grafi_Carga Trab";"Graf_Venta Flujo",#N/A,FALSE,"Grafi_Carga Trab"}</definedName>
    <definedName name="aqqqqqqqqqq" localSheetId="20" hidden="1">{"Graf_Carga Trab",#N/A,FALSE,"Grafi_Carga Trab";"Graf_Venta Flujo",#N/A,FALSE,"Grafi_Carga Trab"}</definedName>
    <definedName name="aqqqqqqqqqq" hidden="1">{"Graf_Carga Trab",#N/A,FALSE,"Grafi_Carga Trab";"Graf_Venta Flujo",#N/A,FALSE,"Grafi_Carga Trab"}</definedName>
    <definedName name="aquipo" localSheetId="10" hidden="1">{#N/A,#N/A,TRUE,"Est. de Fact.";#N/A,#N/A,TRUE,"Capitulo 19";#N/A,#N/A,TRUE,"Proyecto P855"}</definedName>
    <definedName name="aquipo" hidden="1">{#N/A,#N/A,TRUE,"Est. de Fact.";#N/A,#N/A,TRUE,"Capitulo 19";#N/A,#N/A,TRUE,"Proyecto P855"}</definedName>
    <definedName name="ARCHIVO" localSheetId="18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4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5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8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9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1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16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2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área" localSheetId="1" hidden="1">{"Sin detalle",#N/A,FALSE,"Flujo (redondeado)";"Detallado",#N/A,FALSE,"Flujo (redondeado)"}</definedName>
    <definedName name="área" localSheetId="18" hidden="1">{"Sin detalle",#N/A,FALSE,"Flujo (redondeado)";"Detallado",#N/A,FALSE,"Flujo (redondeado)"}</definedName>
    <definedName name="área" localSheetId="4" hidden="1">{"Sin detalle",#N/A,FALSE,"Flujo (redondeado)";"Detallado",#N/A,FALSE,"Flujo (redondeado)"}</definedName>
    <definedName name="área" localSheetId="5" hidden="1">{"Sin detalle",#N/A,FALSE,"Flujo (redondeado)";"Detallado",#N/A,FALSE,"Flujo (redondeado)"}</definedName>
    <definedName name="área" localSheetId="8" hidden="1">{"Sin detalle",#N/A,FALSE,"Flujo (redondeado)";"Detallado",#N/A,FALSE,"Flujo (redondeado)"}</definedName>
    <definedName name="área" localSheetId="13" hidden="1">{"Sin detalle",#N/A,FALSE,"Flujo (redondeado)";"Detallado",#N/A,FALSE,"Flujo (redondeado)"}</definedName>
    <definedName name="área" localSheetId="9" hidden="1">{"Sin detalle",#N/A,FALSE,"Flujo (redondeado)";"Detallado",#N/A,FALSE,"Flujo (redondeado)"}</definedName>
    <definedName name="área" localSheetId="10" hidden="1">{"Sin detalle",#N/A,FALSE,"Flujo (redondeado)";"Detallado",#N/A,FALSE,"Flujo (redondeado)"}</definedName>
    <definedName name="área" localSheetId="16" hidden="1">{"Sin detalle",#N/A,FALSE,"Flujo (redondeado)";"Detallado",#N/A,FALSE,"Flujo (redondeado)"}</definedName>
    <definedName name="área" localSheetId="14" hidden="1">{"Sin detalle",#N/A,FALSE,"Flujo (redondeado)";"Detallado",#N/A,FALSE,"Flujo (redondeado)"}</definedName>
    <definedName name="área" localSheetId="21" hidden="1">{"Sin detalle",#N/A,FALSE,"Flujo (redondeado)";"Detallado",#N/A,FALSE,"Flujo (redondeado)"}</definedName>
    <definedName name="área" localSheetId="20" hidden="1">{"Sin detalle",#N/A,FALSE,"Flujo (redondeado)";"Detallado",#N/A,FALSE,"Flujo (redondeado)"}</definedName>
    <definedName name="área" hidden="1">{"Sin detalle",#N/A,FALSE,"Flujo (redondeado)";"Detallado",#N/A,FALSE,"Flujo (redondeado)"}</definedName>
    <definedName name="area_code" localSheetId="18">#REF!</definedName>
    <definedName name="area_code" localSheetId="5">#REF!</definedName>
    <definedName name="area_code" localSheetId="8">#REF!</definedName>
    <definedName name="area_code" localSheetId="14">#REF!</definedName>
    <definedName name="area_code" localSheetId="21">#REF!</definedName>
    <definedName name="area_code">#REF!</definedName>
    <definedName name="_xlnm.Print_Area" localSheetId="18">#REF!</definedName>
    <definedName name="_xlnm.Print_Area" localSheetId="4">'3.SSO'!$A$1:$S$33</definedName>
    <definedName name="_xlnm.Print_Area" localSheetId="5">'4.Plan anterior'!$A$1:$R$20</definedName>
    <definedName name="_xlnm.Print_Area" localSheetId="8">'5.Plan Dia'!$A$1:$O$8</definedName>
    <definedName name="_xlnm.Print_Area" localSheetId="9">#REF!</definedName>
    <definedName name="_xlnm.Print_Area" localSheetId="10">#REF!</definedName>
    <definedName name="_xlnm.Print_Area" localSheetId="16">'9.PPC'!$A$1:$K$32</definedName>
    <definedName name="_xlnm.Print_Area" localSheetId="14">#REF!</definedName>
    <definedName name="_xlnm.Print_Area" localSheetId="21">#REF!</definedName>
    <definedName name="_xlnm.Print_Area" localSheetId="3">'Plan de Arranque'!$A$1:$Y$39</definedName>
    <definedName name="_xlnm.Print_Area" localSheetId="0">'POD '!$B$1:$M$78</definedName>
    <definedName name="_xlnm.Print_Area">#REF!</definedName>
    <definedName name="Area_Total_de_Impresion">#REF!,#REF!,#REF!</definedName>
    <definedName name="Área_WBS">#REF!</definedName>
    <definedName name="as" localSheetId="1" hidden="1">'[2]Attach 4-18'!#REF!</definedName>
    <definedName name="AS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4" hidden="1">'[2]Attach 4-18'!#REF!</definedName>
    <definedName name="as" localSheetId="5" hidden="1">'[2]Attach 4-18'!#REF!</definedName>
    <definedName name="as" localSheetId="8" hidden="1">'[2]Attach 4-18'!#REF!</definedName>
    <definedName name="AS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16" hidden="1">'[2]Attach 4-18'!#REF!</definedName>
    <definedName name="AS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20" hidden="1">'[2]Attach 4-18'!#REF!</definedName>
    <definedName name="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2DocOpenMode" hidden="1">"AS2DocumentEdit"</definedName>
    <definedName name="AS2NamedRange" hidden="1">25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1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13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9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1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1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2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s" localSheetId="1" hidden="1">{#N/A,#N/A,FALSE,"Costos_Elem_Hid";#N/A,#N/A,FALSE,"Costos_Elem_Hid";#N/A,#N/A,FALSE,"Costos_Elem_Hid"}</definedName>
    <definedName name="asas" localSheetId="18" hidden="1">{#N/A,#N/A,FALSE,"Costos_Elem_Hid";#N/A,#N/A,FALSE,"Costos_Elem_Hid";#N/A,#N/A,FALSE,"Costos_Elem_Hid"}</definedName>
    <definedName name="asas" localSheetId="4" hidden="1">{#N/A,#N/A,FALSE,"Costos_Elem_Hid";#N/A,#N/A,FALSE,"Costos_Elem_Hid";#N/A,#N/A,FALSE,"Costos_Elem_Hid"}</definedName>
    <definedName name="asas" localSheetId="5" hidden="1">{#N/A,#N/A,FALSE,"Costos_Elem_Hid";#N/A,#N/A,FALSE,"Costos_Elem_Hid";#N/A,#N/A,FALSE,"Costos_Elem_Hid"}</definedName>
    <definedName name="asas" localSheetId="8" hidden="1">{#N/A,#N/A,FALSE,"Costos_Elem_Hid";#N/A,#N/A,FALSE,"Costos_Elem_Hid";#N/A,#N/A,FALSE,"Costos_Elem_Hid"}</definedName>
    <definedName name="asas" localSheetId="9" hidden="1">{#N/A,#N/A,FALSE,"Costos_Elem_Hid";#N/A,#N/A,FALSE,"Costos_Elem_Hid";#N/A,#N/A,FALSE,"Costos_Elem_Hid"}</definedName>
    <definedName name="asas" localSheetId="10" hidden="1">{#N/A,#N/A,FALSE,"Costos_Elem_Hid";#N/A,#N/A,FALSE,"Costos_Elem_Hid";#N/A,#N/A,FALSE,"Costos_Elem_Hid"}</definedName>
    <definedName name="asas" localSheetId="16" hidden="1">{#N/A,#N/A,FALSE,"Costos_Elem_Hid";#N/A,#N/A,FALSE,"Costos_Elem_Hid";#N/A,#N/A,FALSE,"Costos_Elem_Hid"}</definedName>
    <definedName name="asas" localSheetId="20" hidden="1">{#N/A,#N/A,FALSE,"Costos_Elem_Hid";#N/A,#N/A,FALSE,"Costos_Elem_Hid";#N/A,#N/A,FALSE,"Costos_Elem_Hid"}</definedName>
    <definedName name="asas" hidden="1">{#N/A,#N/A,FALSE,"Costos_Elem_Hid";#N/A,#N/A,FALSE,"Costos_Elem_Hid";#N/A,#N/A,FALSE,"Costos_Elem_Hid"}</definedName>
    <definedName name="ASASA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ASA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ASA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ASA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ASA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ASA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ASA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ASA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A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asas" localSheetId="1" hidden="1">{"Sin detalle",#N/A,FALSE,"Flujo (redondeado)"}</definedName>
    <definedName name="asasas" localSheetId="18" hidden="1">{"Sin detalle",#N/A,FALSE,"Flujo (redondeado)"}</definedName>
    <definedName name="asasas" localSheetId="4" hidden="1">{"Sin detalle",#N/A,FALSE,"Flujo (redondeado)"}</definedName>
    <definedName name="asasas" localSheetId="5" hidden="1">{"Sin detalle",#N/A,FALSE,"Flujo (redondeado)"}</definedName>
    <definedName name="asasas" localSheetId="8" hidden="1">{"Sin detalle",#N/A,FALSE,"Flujo (redondeado)"}</definedName>
    <definedName name="asasas" localSheetId="9" hidden="1">{"Sin detalle",#N/A,FALSE,"Flujo (redondeado)"}</definedName>
    <definedName name="asasas" localSheetId="10" hidden="1">{"Sin detalle",#N/A,FALSE,"Flujo (redondeado)"}</definedName>
    <definedName name="asasas" localSheetId="16" hidden="1">{"Sin detalle",#N/A,FALSE,"Flujo (redondeado)"}</definedName>
    <definedName name="asasas" localSheetId="20" hidden="1">{"Sin detalle",#N/A,FALSE,"Flujo (redondeado)"}</definedName>
    <definedName name="asasas" hidden="1">{"Sin detalle",#N/A,FALSE,"Flujo (redondeado)"}</definedName>
    <definedName name="asasas_1" localSheetId="10" hidden="1">{"Sin detalle",#N/A,FALSE,"Flujo (redondeado)"}</definedName>
    <definedName name="asasas_1" hidden="1">{"Sin detalle",#N/A,FALSE,"Flujo (redondeado)"}</definedName>
    <definedName name="ASASASA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asasas" localSheetId="18" hidden="1">{#N/A,#N/A,FALSE,"Costos_Elem_Hid";#N/A,#N/A,FALSE,"Costos_Elem_Hid";#N/A,#N/A,FALSE,"Costos_Elem_Hid"}</definedName>
    <definedName name="ASASASAS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ASASAS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ASASAS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asasas" localSheetId="13" hidden="1">{#N/A,#N/A,FALSE,"Costos_Elem_Hid";#N/A,#N/A,FALSE,"Costos_Elem_Hid";#N/A,#N/A,FALSE,"Costos_Elem_Hid"}</definedName>
    <definedName name="ASASASAS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ASASAS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ASASAS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asasas" localSheetId="14" hidden="1">{#N/A,#N/A,FALSE,"Costos_Elem_Hid";#N/A,#N/A,FALSE,"Costos_Elem_Hid";#N/A,#N/A,FALSE,"Costos_Elem_Hid"}</definedName>
    <definedName name="asasasas" localSheetId="21" hidden="1">{#N/A,#N/A,FALSE,"Costos_Elem_Hid";#N/A,#N/A,FALSE,"Costos_Elem_Hid";#N/A,#N/A,FALSE,"Costos_Elem_Hid"}</definedName>
    <definedName name="ASASASAS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asasas" hidden="1">{#N/A,#N/A,FALSE,"Costos_Elem_Hid";#N/A,#N/A,FALSE,"Costos_Elem_Hid";#N/A,#N/A,FALSE,"Costos_Elem_Hid"}</definedName>
    <definedName name="asasdads" localSheetId="18" hidden="1">{#N/A,#N/A,FALSE,"summary";#N/A,#N/A,FALSE,"SumGraph"}</definedName>
    <definedName name="asasdads" localSheetId="4" hidden="1">{#N/A,#N/A,FALSE,"summary";#N/A,#N/A,FALSE,"SumGraph"}</definedName>
    <definedName name="asasdads" localSheetId="5" hidden="1">{#N/A,#N/A,FALSE,"summary";#N/A,#N/A,FALSE,"SumGraph"}</definedName>
    <definedName name="asasdads" localSheetId="8" hidden="1">{#N/A,#N/A,FALSE,"summary";#N/A,#N/A,FALSE,"SumGraph"}</definedName>
    <definedName name="asasdads" localSheetId="16" hidden="1">{#N/A,#N/A,FALSE,"summary";#N/A,#N/A,FALSE,"SumGraph"}</definedName>
    <definedName name="asasdads" localSheetId="20" hidden="1">{#N/A,#N/A,FALSE,"summary";#N/A,#N/A,FALSE,"SumGraph"}</definedName>
    <definedName name="asasdads" hidden="1">{#N/A,#N/A,FALSE,"summary";#N/A,#N/A,FALSE,"SumGraph"}</definedName>
    <definedName name="ASCENSOR" localSheetId="10" hidden="1">{"'resumen'!$A$1:$D$42"}</definedName>
    <definedName name="ASCENSOR" hidden="1">{"'resumen'!$A$1:$D$42"}</definedName>
    <definedName name="asd" localSheetId="1" hidden="1">'[2]Attach 4-18'!#REF!</definedName>
    <definedName name="asd" localSheetId="18" hidden="1">{#N/A,#N/A,FALSE,"Costos_Elem_Hid";#N/A,#N/A,FALSE,"Costos_Elem_Hid";#N/A,#N/A,FALSE,"Costos_Elem_Hid"}</definedName>
    <definedName name="asd" localSheetId="4" hidden="1">'[2]Attach 4-18'!#REF!</definedName>
    <definedName name="asd" localSheetId="5" hidden="1">'[2]Attach 4-18'!#REF!</definedName>
    <definedName name="asd" localSheetId="8" hidden="1">'[2]Attach 4-18'!#REF!</definedName>
    <definedName name="asd" localSheetId="9" hidden="1">#REF!</definedName>
    <definedName name="asd" localSheetId="10" hidden="1">#REF!</definedName>
    <definedName name="asd" localSheetId="16" hidden="1">'[2]Attach 4-18'!#REF!</definedName>
    <definedName name="asd" localSheetId="20" hidden="1">'[2]Attach 4-18'!#REF!</definedName>
    <definedName name="asd" hidden="1">{#N/A,#N/A,FALSE,"Costos_Elem_Hid";#N/A,#N/A,FALSE,"Costos_Elem_Hid";#N/A,#N/A,FALSE,"Costos_Elem_Hid"}</definedName>
    <definedName name="asda" localSheetId="18" hidden="1">'[2]Attach 4-18'!#REF!</definedName>
    <definedName name="asda" localSheetId="5" hidden="1">'[2]Attach 4-18'!#REF!</definedName>
    <definedName name="asda" localSheetId="8" hidden="1">'[2]Attach 4-18'!#REF!</definedName>
    <definedName name="asda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a" localSheetId="1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a" localSheetId="16" hidden="1">'[2]Attach 4-18'!#REF!</definedName>
    <definedName name="asda" localSheetId="20" hidden="1">'[2]Attach 4-18'!#REF!</definedName>
    <definedName name="asda" hidden="1">'[2]Attach 4-18'!#REF!</definedName>
    <definedName name="asdad" localSheetId="18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asdad" localSheetId="4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asdad" localSheetId="5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asdad" localSheetId="8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asdad" localSheetId="16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asdad" localSheetId="20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asdad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asdas" localSheetId="1" hidden="1">'[2]Attach 4-18'!#REF!</definedName>
    <definedName name="asdas" localSheetId="18">#REF!</definedName>
    <definedName name="asdas" localSheetId="4" hidden="1">'[2]Attach 4-18'!#REF!</definedName>
    <definedName name="asdas" localSheetId="5" hidden="1">'[2]Attach 4-18'!#REF!</definedName>
    <definedName name="asdas" localSheetId="8" hidden="1">'[2]Attach 4-18'!#REF!</definedName>
    <definedName name="asdas" localSheetId="9" hidden="1">{"'Igo Comercial'!$AP$215"}</definedName>
    <definedName name="asdas" localSheetId="10" hidden="1">{"'Igo Comercial'!$AP$215"}</definedName>
    <definedName name="asdas" localSheetId="16" hidden="1">'[2]Attach 4-18'!#REF!</definedName>
    <definedName name="asdas" localSheetId="14">#REF!</definedName>
    <definedName name="asdas" localSheetId="21">#REF!</definedName>
    <definedName name="asdas" localSheetId="20" hidden="1">'[2]Attach 4-18'!#REF!</definedName>
    <definedName name="asdas">#REF!</definedName>
    <definedName name="asdasd" localSheetId="18" hidden="1">'[2]Attach 4-18'!#REF!</definedName>
    <definedName name="asdasd" localSheetId="5" hidden="1">'[2]Attach 4-18'!#REF!</definedName>
    <definedName name="asdasd" localSheetId="8" hidden="1">'[2]Attach 4-18'!#REF!</definedName>
    <definedName name="asdasd" localSheetId="9" hidden="1">{"'Igo Comercial'!$AP$215"}</definedName>
    <definedName name="asdasd" localSheetId="10" hidden="1">{"'Igo Comercial'!$AP$215"}</definedName>
    <definedName name="asdasd" localSheetId="16" hidden="1">'[2]Attach 4-18'!#REF!</definedName>
    <definedName name="asdasd" localSheetId="20" hidden="1">'[2]Attach 4-18'!#REF!</definedName>
    <definedName name="asdasd" hidden="1">'[2]Attach 4-18'!#REF!</definedName>
    <definedName name="asdasdasd" localSheetId="18" hidden="1">'[2]Attach 4-18'!#REF!</definedName>
    <definedName name="asdasdasd" localSheetId="5" hidden="1">'[2]Attach 4-18'!#REF!</definedName>
    <definedName name="asdasdasd" localSheetId="8" hidden="1">'[2]Attach 4-18'!#REF!</definedName>
    <definedName name="ASDASDASD" localSheetId="9" hidden="1">#REF!</definedName>
    <definedName name="ASDASDASD" localSheetId="10" hidden="1">#REF!</definedName>
    <definedName name="asdasdasd" localSheetId="16" hidden="1">'[2]Attach 4-18'!#REF!</definedName>
    <definedName name="asdasdasd" localSheetId="20" hidden="1">'[2]Attach 4-18'!#REF!</definedName>
    <definedName name="asdasdasd" hidden="1">'[2]Attach 4-18'!#REF!</definedName>
    <definedName name="asdasdasdasd" localSheetId="18" hidden="1">'[2]Attach 4-18'!#REF!</definedName>
    <definedName name="asdasdasdasd" localSheetId="5" hidden="1">'[2]Attach 4-18'!#REF!</definedName>
    <definedName name="asdasdasdasd" localSheetId="8" hidden="1">'[2]Attach 4-18'!#REF!</definedName>
    <definedName name="asdasdasdasd" localSheetId="16" hidden="1">'[2]Attach 4-18'!#REF!</definedName>
    <definedName name="asdasdasdasd" localSheetId="20" hidden="1">'[2]Attach 4-18'!#REF!</definedName>
    <definedName name="asdasdasdasd" hidden="1">'[2]Attach 4-18'!#REF!</definedName>
    <definedName name="asdasdfasdf" localSheetId="10" hidden="1">{"Avaliação de Cargos (Class Mens Todas)",#N/A,FALSE,"BANCO DE DADOS MENSALISTAS";"Avaliação de Cargos (Class Mens Todas)",#N/A,FALSE,"BANCO DE DADOS MENSALISTAS"}</definedName>
    <definedName name="asdasdfasdf" hidden="1">{"Avaliação de Cargos (Class Mens Todas)",#N/A,FALSE,"BANCO DE DADOS MENSALISTAS";"Avaliação de Cargos (Class Mens Todas)",#N/A,FALSE,"BANCO DE DADOS MENSALISTAS"}</definedName>
    <definedName name="asdasdsadsadsadsad" hidden="1">#REF!</definedName>
    <definedName name="asdaw4" localSheetId="18" hidden="1">'[2]Attach 4-18'!#REF!</definedName>
    <definedName name="asdaw4" localSheetId="5" hidden="1">'[2]Attach 4-18'!#REF!</definedName>
    <definedName name="asdaw4" localSheetId="8" hidden="1">'[2]Attach 4-18'!#REF!</definedName>
    <definedName name="asdaw4" localSheetId="16" hidden="1">'[2]Attach 4-18'!#REF!</definedName>
    <definedName name="asdaw4" localSheetId="20" hidden="1">'[2]Attach 4-18'!#REF!</definedName>
    <definedName name="asdaw4" hidden="1">'[2]Attach 4-18'!#REF!</definedName>
    <definedName name="asdd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dd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dd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dd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dd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dd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dd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dd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d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DF" localSheetId="18" hidden="1">{"Sin detalle",#N/A,FALSE,"Flujo (redondeado)";"Detallado",#N/A,FALSE,"Flujo (redondeado)"}</definedName>
    <definedName name="ASDF" localSheetId="4" hidden="1">{"Sin detalle",#N/A,FALSE,"Flujo (redondeado)";"Detallado",#N/A,FALSE,"Flujo (redondeado)"}</definedName>
    <definedName name="ASDF" localSheetId="5" hidden="1">{"Sin detalle",#N/A,FALSE,"Flujo (redondeado)";"Detallado",#N/A,FALSE,"Flujo (redondeado)"}</definedName>
    <definedName name="ASDF" localSheetId="8" hidden="1">{"Sin detalle",#N/A,FALSE,"Flujo (redondeado)";"Detallado",#N/A,FALSE,"Flujo (redondeado)"}</definedName>
    <definedName name="ASDF" localSheetId="9" hidden="1">{"Sin detalle",#N/A,FALSE,"Flujo (redondeado)";"Detallado",#N/A,FALSE,"Flujo (redondeado)"}</definedName>
    <definedName name="ASDF" localSheetId="10" hidden="1">{"Sin detalle",#N/A,FALSE,"Flujo (redondeado)";"Detallado",#N/A,FALSE,"Flujo (redondeado)"}</definedName>
    <definedName name="ASDF" localSheetId="16" hidden="1">{"Sin detalle",#N/A,FALSE,"Flujo (redondeado)";"Detallado",#N/A,FALSE,"Flujo (redondeado)"}</definedName>
    <definedName name="ASDF" localSheetId="20" hidden="1">{"Sin detalle",#N/A,FALSE,"Flujo (redondeado)";"Detallado",#N/A,FALSE,"Flujo (redondeado)"}</definedName>
    <definedName name="ASDF" hidden="1">{"Sin detalle",#N/A,FALSE,"Flujo (redondeado)";"Detallado",#N/A,FALSE,"Flujo (redondeado)"}</definedName>
    <definedName name="asdfa" localSheetId="10" hidden="1">{"via1",#N/A,TRUE,"general";"via2",#N/A,TRUE,"general";"via3",#N/A,TRUE,"general"}</definedName>
    <definedName name="asdfa" hidden="1">{"via1",#N/A,TRUE,"general";"via2",#N/A,TRUE,"general";"via3",#N/A,TRUE,"general"}</definedName>
    <definedName name="asdfasdsa" localSheetId="1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fasds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ff" hidden="1">#REF!</definedName>
    <definedName name="ASDFGASD" hidden="1">#REF!</definedName>
    <definedName name="ASDFGDSF" localSheetId="18" hidden="1">#REF!</definedName>
    <definedName name="ASDFGDSF" localSheetId="5" hidden="1">#REF!</definedName>
    <definedName name="ASDFGDSF" localSheetId="8" hidden="1">#REF!</definedName>
    <definedName name="ASDFGDSF" localSheetId="9" hidden="1">#REF!</definedName>
    <definedName name="ASDFGDSF" localSheetId="10" hidden="1">#REF!</definedName>
    <definedName name="ASDFGDSF" hidden="1">#REF!</definedName>
    <definedName name="asdfwe" localSheetId="18" hidden="1">'[2]Attach 4-18'!#REF!</definedName>
    <definedName name="asdfwe" localSheetId="5" hidden="1">'[2]Attach 4-18'!#REF!</definedName>
    <definedName name="asdfwe" localSheetId="8" hidden="1">'[2]Attach 4-18'!#REF!</definedName>
    <definedName name="asdfwe" localSheetId="16" hidden="1">'[2]Attach 4-18'!#REF!</definedName>
    <definedName name="asdfwe" localSheetId="20" hidden="1">'[2]Attach 4-18'!#REF!</definedName>
    <definedName name="asdfwe" hidden="1">'[2]Attach 4-18'!#REF!</definedName>
    <definedName name="asdgasdg" hidden="1">#REF!</definedName>
    <definedName name="asdgf" hidden="1">#REF!</definedName>
    <definedName name="asdqwe" localSheetId="18" hidden="1">'[2]Attach 4-18'!#REF!</definedName>
    <definedName name="asdqwe" localSheetId="5" hidden="1">'[2]Attach 4-18'!#REF!</definedName>
    <definedName name="asdqwe" localSheetId="8" hidden="1">'[2]Attach 4-18'!#REF!</definedName>
    <definedName name="asdqwe" localSheetId="16" hidden="1">'[2]Attach 4-18'!#REF!</definedName>
    <definedName name="asdqwe" localSheetId="20" hidden="1">'[2]Attach 4-18'!#REF!</definedName>
    <definedName name="asdqwe" hidden="1">'[2]Attach 4-18'!#REF!</definedName>
    <definedName name="asdsadasdasd" localSheetId="18" hidden="1">'[2]Attach 4-18'!#REF!</definedName>
    <definedName name="asdsadasdasd" localSheetId="5" hidden="1">'[2]Attach 4-18'!#REF!</definedName>
    <definedName name="asdsadasdasd" localSheetId="8" hidden="1">'[2]Attach 4-18'!#REF!</definedName>
    <definedName name="asdsadasdasd" localSheetId="16" hidden="1">'[2]Attach 4-18'!#REF!</definedName>
    <definedName name="asdsadasdasd" localSheetId="20" hidden="1">'[2]Attach 4-18'!#REF!</definedName>
    <definedName name="asdsadasdasd" hidden="1">'[2]Attach 4-18'!#REF!</definedName>
    <definedName name="asdsadff" localSheetId="18" hidden="1">#REF!</definedName>
    <definedName name="asdsadff" localSheetId="5" hidden="1">#REF!</definedName>
    <definedName name="asdsadff" localSheetId="8" hidden="1">#REF!</definedName>
    <definedName name="asdsadff" localSheetId="9" hidden="1">#REF!</definedName>
    <definedName name="asdsadff" localSheetId="10" hidden="1">#REF!</definedName>
    <definedName name="asdsadff" localSheetId="16" hidden="1">#REF!</definedName>
    <definedName name="asdsadff" localSheetId="20" hidden="1">#REF!</definedName>
    <definedName name="asdsadff" hidden="1">#REF!</definedName>
    <definedName name="asdw" localSheetId="18" hidden="1">{#N/A,#N/A,TRUE,"Est. de Fact.";#N/A,#N/A,TRUE,"Capitulo 19";#N/A,#N/A,TRUE,"Proyecto P855"}</definedName>
    <definedName name="asdw" localSheetId="4" hidden="1">{#N/A,#N/A,TRUE,"Est. de Fact.";#N/A,#N/A,TRUE,"Capitulo 19";#N/A,#N/A,TRUE,"Proyecto P855"}</definedName>
    <definedName name="asdw" localSheetId="5" hidden="1">{#N/A,#N/A,TRUE,"Est. de Fact.";#N/A,#N/A,TRUE,"Capitulo 19";#N/A,#N/A,TRUE,"Proyecto P855"}</definedName>
    <definedName name="asdw" localSheetId="8" hidden="1">{#N/A,#N/A,TRUE,"Est. de Fact.";#N/A,#N/A,TRUE,"Capitulo 19";#N/A,#N/A,TRUE,"Proyecto P855"}</definedName>
    <definedName name="asdw" localSheetId="9" hidden="1">{#N/A,#N/A,TRUE,"Est. de Fact.";#N/A,#N/A,TRUE,"Capitulo 19";#N/A,#N/A,TRUE,"Proyecto P855"}</definedName>
    <definedName name="asdw" localSheetId="10" hidden="1">{#N/A,#N/A,TRUE,"Est. de Fact.";#N/A,#N/A,TRUE,"Capitulo 19";#N/A,#N/A,TRUE,"Proyecto P855"}</definedName>
    <definedName name="asdw" localSheetId="16" hidden="1">{#N/A,#N/A,TRUE,"Est. de Fact.";#N/A,#N/A,TRUE,"Capitulo 19";#N/A,#N/A,TRUE,"Proyecto P855"}</definedName>
    <definedName name="asdw" localSheetId="20" hidden="1">{#N/A,#N/A,TRUE,"Est. de Fact.";#N/A,#N/A,TRUE,"Capitulo 19";#N/A,#N/A,TRUE,"Proyecto P855"}</definedName>
    <definedName name="asdw" hidden="1">{#N/A,#N/A,TRUE,"Est. de Fact.";#N/A,#N/A,TRUE,"Capitulo 19";#N/A,#N/A,TRUE,"Proyecto P855"}</definedName>
    <definedName name="asea" localSheetId="1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F" localSheetId="18" hidden="1">#REF!</definedName>
    <definedName name="ASF" localSheetId="5" hidden="1">#REF!</definedName>
    <definedName name="ASF" localSheetId="8" hidden="1">#REF!</definedName>
    <definedName name="ASF" localSheetId="9" hidden="1">#REF!</definedName>
    <definedName name="ASF" localSheetId="10" hidden="1">#REF!</definedName>
    <definedName name="ASF" hidden="1">#REF!</definedName>
    <definedName name="asfasd" localSheetId="10" hidden="1">{"via1",#N/A,TRUE,"general";"via2",#N/A,TRUE,"general";"via3",#N/A,TRUE,"general"}</definedName>
    <definedName name="asfasd" hidden="1">{"via1",#N/A,TRUE,"general";"via2",#N/A,TRUE,"general";"via3",#N/A,TRUE,"general"}</definedName>
    <definedName name="asfasdl" localSheetId="10" hidden="1">{"via1",#N/A,TRUE,"general";"via2",#N/A,TRUE,"general";"via3",#N/A,TRUE,"general"}</definedName>
    <definedName name="asfasdl" hidden="1">{"via1",#N/A,TRUE,"general";"via2",#N/A,TRUE,"general";"via3",#N/A,TRUE,"general"}</definedName>
    <definedName name="asfasgAEgb" localSheetId="18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asfasgAEgb" localSheetId="4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asfasgAEgb" localSheetId="5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asfasgAEgb" localSheetId="8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asfasgAEgb" localSheetId="16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asfasgAEgb" localSheetId="20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asfasgAEgb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ASFDFADSF" localSheetId="1" hidden="1">{"Sin detalle",#N/A,FALSE,"Flujo (redondeado)";"Detallado",#N/A,FALSE,"Flujo (redondeado)"}</definedName>
    <definedName name="ASFDFADSF" localSheetId="18" hidden="1">{"Sin detalle",#N/A,FALSE,"Flujo (redondeado)";"Detallado",#N/A,FALSE,"Flujo (redondeado)"}</definedName>
    <definedName name="ASFDFADSF" localSheetId="4" hidden="1">{"Sin detalle",#N/A,FALSE,"Flujo (redondeado)";"Detallado",#N/A,FALSE,"Flujo (redondeado)"}</definedName>
    <definedName name="ASFDFADSF" localSheetId="5" hidden="1">{"Sin detalle",#N/A,FALSE,"Flujo (redondeado)";"Detallado",#N/A,FALSE,"Flujo (redondeado)"}</definedName>
    <definedName name="ASFDFADSF" localSheetId="8" hidden="1">{"Sin detalle",#N/A,FALSE,"Flujo (redondeado)";"Detallado",#N/A,FALSE,"Flujo (redondeado)"}</definedName>
    <definedName name="ASFDFADSF" localSheetId="9" hidden="1">{"Sin detalle",#N/A,FALSE,"Flujo (redondeado)";"Detallado",#N/A,FALSE,"Flujo (redondeado)"}</definedName>
    <definedName name="ASFDFADSF" localSheetId="10" hidden="1">{"Sin detalle",#N/A,FALSE,"Flujo (redondeado)";"Detallado",#N/A,FALSE,"Flujo (redondeado)"}</definedName>
    <definedName name="ASFDFADSF" localSheetId="16" hidden="1">{"Sin detalle",#N/A,FALSE,"Flujo (redondeado)";"Detallado",#N/A,FALSE,"Flujo (redondeado)"}</definedName>
    <definedName name="ASFDFADSF" localSheetId="14" hidden="1">{"Sin detalle",#N/A,FALSE,"Flujo (redondeado)";"Detallado",#N/A,FALSE,"Flujo (redondeado)"}</definedName>
    <definedName name="ASFDFADSF" localSheetId="21" hidden="1">{"Sin detalle",#N/A,FALSE,"Flujo (redondeado)";"Detallado",#N/A,FALSE,"Flujo (redondeado)"}</definedName>
    <definedName name="ASFDFADSF" localSheetId="20" hidden="1">{"Sin detalle",#N/A,FALSE,"Flujo (redondeado)";"Detallado",#N/A,FALSE,"Flujo (redondeado)"}</definedName>
    <definedName name="ASFDFADSF" hidden="1">{"Sin detalle",#N/A,FALSE,"Flujo (redondeado)";"Detallado",#N/A,FALSE,"Flujo (redondeado)"}</definedName>
    <definedName name="asfew" hidden="1">#REF!</definedName>
    <definedName name="asff" localSheetId="10" hidden="1">{"TAB1",#N/A,TRUE,"GENERAL";"TAB2",#N/A,TRUE,"GENERAL";"TAB3",#N/A,TRUE,"GENERAL";"TAB4",#N/A,TRUE,"GENERAL";"TAB5",#N/A,TRUE,"GENERAL"}</definedName>
    <definedName name="asff" hidden="1">{"TAB1",#N/A,TRUE,"GENERAL";"TAB2",#N/A,TRUE,"GENERAL";"TAB3",#N/A,TRUE,"GENERAL";"TAB4",#N/A,TRUE,"GENERAL";"TAB5",#N/A,TRUE,"GENERAL"}</definedName>
    <definedName name="asfghjoi" localSheetId="10" hidden="1">{"via1",#N/A,TRUE,"general";"via2",#N/A,TRUE,"general";"via3",#N/A,TRUE,"general"}</definedName>
    <definedName name="asfghjoi" hidden="1">{"via1",#N/A,TRUE,"general";"via2",#N/A,TRUE,"general";"via3",#N/A,TRUE,"general"}</definedName>
    <definedName name="asojkdr" localSheetId="10" hidden="1">{"TAB1",#N/A,TRUE,"GENERAL";"TAB2",#N/A,TRUE,"GENERAL";"TAB3",#N/A,TRUE,"GENERAL";"TAB4",#N/A,TRUE,"GENERAL";"TAB5",#N/A,TRUE,"GENERAL"}</definedName>
    <definedName name="asojkdr" hidden="1">{"TAB1",#N/A,TRUE,"GENERAL";"TAB2",#N/A,TRUE,"GENERAL";"TAB3",#N/A,TRUE,"GENERAL";"TAB4",#N/A,TRUE,"GENERAL";"TAB5",#N/A,TRUE,"GENERAL"}</definedName>
    <definedName name="ass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ss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ss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ss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ss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ss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ss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ss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s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sssad" localSheetId="18" hidden="1">{#N/A,#N/A,TRUE,"Est. de Fact.";#N/A,#N/A,TRUE,"Capitulo 19";#N/A,#N/A,TRUE,"Proyecto P855"}</definedName>
    <definedName name="asssad" localSheetId="4" hidden="1">{#N/A,#N/A,TRUE,"Est. de Fact.";#N/A,#N/A,TRUE,"Capitulo 19";#N/A,#N/A,TRUE,"Proyecto P855"}</definedName>
    <definedName name="asssad" localSheetId="5" hidden="1">{#N/A,#N/A,TRUE,"Est. de Fact.";#N/A,#N/A,TRUE,"Capitulo 19";#N/A,#N/A,TRUE,"Proyecto P855"}</definedName>
    <definedName name="asssad" localSheetId="8" hidden="1">{#N/A,#N/A,TRUE,"Est. de Fact.";#N/A,#N/A,TRUE,"Capitulo 19";#N/A,#N/A,TRUE,"Proyecto P855"}</definedName>
    <definedName name="asssad" localSheetId="9" hidden="1">{#N/A,#N/A,TRUE,"Est. de Fact.";#N/A,#N/A,TRUE,"Capitulo 19";#N/A,#N/A,TRUE,"Proyecto P855"}</definedName>
    <definedName name="asssad" localSheetId="10" hidden="1">{#N/A,#N/A,TRUE,"Est. de Fact.";#N/A,#N/A,TRUE,"Capitulo 19";#N/A,#N/A,TRUE,"Proyecto P855"}</definedName>
    <definedName name="asssad" localSheetId="16" hidden="1">{#N/A,#N/A,TRUE,"Est. de Fact.";#N/A,#N/A,TRUE,"Capitulo 19";#N/A,#N/A,TRUE,"Proyecto P855"}</definedName>
    <definedName name="asssad" localSheetId="20" hidden="1">{#N/A,#N/A,TRUE,"Est. de Fact.";#N/A,#N/A,TRUE,"Capitulo 19";#N/A,#N/A,TRUE,"Proyecto P855"}</definedName>
    <definedName name="asssad" hidden="1">{#N/A,#N/A,TRUE,"Est. de Fact.";#N/A,#N/A,TRUE,"Capitulo 19";#N/A,#N/A,TRUE,"Proyecto P855"}</definedName>
    <definedName name="assvdsvdsdsv" localSheetId="1" hidden="1">{"desarrollo",#N/A,FALSE,"LHD Camión";"eqdllo",#N/A,FALSE,"LHD Camión";"eqprod",#N/A,FALSE,"LHD Camión";"Resumen",#N/A,FALSE,"LHD Camión"}</definedName>
    <definedName name="assvdsvdsdsv" localSheetId="18" hidden="1">{"desarrollo",#N/A,FALSE,"LHD Camión";"eqdllo",#N/A,FALSE,"LHD Camión";"eqprod",#N/A,FALSE,"LHD Camión";"Resumen",#N/A,FALSE,"LHD Camión"}</definedName>
    <definedName name="assvdsvdsdsv" localSheetId="4" hidden="1">{"desarrollo",#N/A,FALSE,"LHD Camión";"eqdllo",#N/A,FALSE,"LHD Camión";"eqprod",#N/A,FALSE,"LHD Camión";"Resumen",#N/A,FALSE,"LHD Camión"}</definedName>
    <definedName name="assvdsvdsdsv" localSheetId="5" hidden="1">{"desarrollo",#N/A,FALSE,"LHD Camión";"eqdllo",#N/A,FALSE,"LHD Camión";"eqprod",#N/A,FALSE,"LHD Camión";"Resumen",#N/A,FALSE,"LHD Camión"}</definedName>
    <definedName name="assvdsvdsdsv" localSheetId="8" hidden="1">{"desarrollo",#N/A,FALSE,"LHD Camión";"eqdllo",#N/A,FALSE,"LHD Camión";"eqprod",#N/A,FALSE,"LHD Camión";"Resumen",#N/A,FALSE,"LHD Camión"}</definedName>
    <definedName name="assvdsvdsdsv" localSheetId="9" hidden="1">{"desarrollo",#N/A,FALSE,"LHD Camión";"eqdllo",#N/A,FALSE,"LHD Camión";"eqprod",#N/A,FALSE,"LHD Camión";"Resumen",#N/A,FALSE,"LHD Camión"}</definedName>
    <definedName name="assvdsvdsdsv" localSheetId="10" hidden="1">{"desarrollo",#N/A,FALSE,"LHD Camión";"eqdllo",#N/A,FALSE,"LHD Camión";"eqprod",#N/A,FALSE,"LHD Camión";"Resumen",#N/A,FALSE,"LHD Camión"}</definedName>
    <definedName name="assvdsvdsdsv" localSheetId="16" hidden="1">{"desarrollo",#N/A,FALSE,"LHD Camión";"eqdllo",#N/A,FALSE,"LHD Camión";"eqprod",#N/A,FALSE,"LHD Camión";"Resumen",#N/A,FALSE,"LHD Camión"}</definedName>
    <definedName name="assvdsvdsdsv" localSheetId="20" hidden="1">{"desarrollo",#N/A,FALSE,"LHD Camión";"eqdllo",#N/A,FALSE,"LHD Camión";"eqprod",#N/A,FALSE,"LHD Camión";"Resumen",#N/A,FALSE,"LHD Camión"}</definedName>
    <definedName name="assvdsvdsdsv" hidden="1">{"desarrollo",#N/A,FALSE,"LHD Camión";"eqdllo",#N/A,FALSE,"LHD Camión";"eqprod",#N/A,FALSE,"LHD Camión";"Resumen",#N/A,FALSE,"LHD Camión"}</definedName>
    <definedName name="AST" localSheetId="18">[1]BATCH!#REF!</definedName>
    <definedName name="AST" localSheetId="5">[1]BATCH!#REF!</definedName>
    <definedName name="AST" localSheetId="8">[1]BATCH!#REF!</definedName>
    <definedName name="AST" localSheetId="21">[1]BATCH!#REF!</definedName>
    <definedName name="AST">[1]BATCH!#REF!</definedName>
    <definedName name="ASTHNCGJYRESHGMFNX" hidden="1">#REF!</definedName>
    <definedName name="aswee" hidden="1">#REF!</definedName>
    <definedName name="AUX" localSheetId="18" hidden="1">'[36]Attach 4-18'!#REF!</definedName>
    <definedName name="AUX" localSheetId="5" hidden="1">'[36]Attach 4-18'!#REF!</definedName>
    <definedName name="AUX" localSheetId="8" hidden="1">'[36]Attach 4-18'!#REF!</definedName>
    <definedName name="AUX" localSheetId="9" hidden="1">#REF!</definedName>
    <definedName name="AUX" localSheetId="10" hidden="1">#REF!</definedName>
    <definedName name="AUX" localSheetId="16" hidden="1">'[36]Attach 4-18'!#REF!</definedName>
    <definedName name="AUX" localSheetId="20" hidden="1">'[36]Attach 4-18'!#REF!</definedName>
    <definedName name="AUX" hidden="1">'[36]Attach 4-18'!#REF!</definedName>
    <definedName name="avance" localSheetId="1" hidden="1">{"MO(BASE)",#N/A,FALSE,"MO(BASE)";"MO(BASE)1",#N/A,FALSE,"MO(BASE)";"MO(BASE)2",#N/A,FALSE,"MO(BASE)"}</definedName>
    <definedName name="avance" localSheetId="18" hidden="1">{"MO(BASE)",#N/A,FALSE,"MO(BASE)";"MO(BASE)1",#N/A,FALSE,"MO(BASE)";"MO(BASE)2",#N/A,FALSE,"MO(BASE)"}</definedName>
    <definedName name="avance" localSheetId="4" hidden="1">{"MO(BASE)",#N/A,FALSE,"MO(BASE)";"MO(BASE)1",#N/A,FALSE,"MO(BASE)";"MO(BASE)2",#N/A,FALSE,"MO(BASE)"}</definedName>
    <definedName name="avance" localSheetId="5" hidden="1">{"MO(BASE)",#N/A,FALSE,"MO(BASE)";"MO(BASE)1",#N/A,FALSE,"MO(BASE)";"MO(BASE)2",#N/A,FALSE,"MO(BASE)"}</definedName>
    <definedName name="avance" localSheetId="8" hidden="1">{"MO(BASE)",#N/A,FALSE,"MO(BASE)";"MO(BASE)1",#N/A,FALSE,"MO(BASE)";"MO(BASE)2",#N/A,FALSE,"MO(BASE)"}</definedName>
    <definedName name="avance" localSheetId="9" hidden="1">{"MO(BASE)",#N/A,FALSE,"MO(BASE)";"MO(BASE)1",#N/A,FALSE,"MO(BASE)";"MO(BASE)2",#N/A,FALSE,"MO(BASE)"}</definedName>
    <definedName name="avance" localSheetId="10" hidden="1">{"MO(BASE)",#N/A,FALSE,"MO(BASE)";"MO(BASE)1",#N/A,FALSE,"MO(BASE)";"MO(BASE)2",#N/A,FALSE,"MO(BASE)"}</definedName>
    <definedName name="avance" localSheetId="16" hidden="1">{"MO(BASE)",#N/A,FALSE,"MO(BASE)";"MO(BASE)1",#N/A,FALSE,"MO(BASE)";"MO(BASE)2",#N/A,FALSE,"MO(BASE)"}</definedName>
    <definedName name="avance" localSheetId="20" hidden="1">{"MO(BASE)",#N/A,FALSE,"MO(BASE)";"MO(BASE)1",#N/A,FALSE,"MO(BASE)";"MO(BASE)2",#N/A,FALSE,"MO(BASE)"}</definedName>
    <definedName name="avance" hidden="1">{"MO(BASE)",#N/A,FALSE,"MO(BASE)";"MO(BASE)1",#N/A,FALSE,"MO(BASE)";"MO(BASE)2",#N/A,FALSE,"MO(BASE)"}</definedName>
    <definedName name="avance_1" localSheetId="1" hidden="1">{"MO(BASE)",#N/A,FALSE,"MO(BASE)";"MO(BASE)1",#N/A,FALSE,"MO(BASE)";"MO(BASE)2",#N/A,FALSE,"MO(BASE)"}</definedName>
    <definedName name="avance_1" localSheetId="18" hidden="1">{"MO(BASE)",#N/A,FALSE,"MO(BASE)";"MO(BASE)1",#N/A,FALSE,"MO(BASE)";"MO(BASE)2",#N/A,FALSE,"MO(BASE)"}</definedName>
    <definedName name="avance_1" localSheetId="4" hidden="1">{"MO(BASE)",#N/A,FALSE,"MO(BASE)";"MO(BASE)1",#N/A,FALSE,"MO(BASE)";"MO(BASE)2",#N/A,FALSE,"MO(BASE)"}</definedName>
    <definedName name="avance_1" localSheetId="5" hidden="1">{"MO(BASE)",#N/A,FALSE,"MO(BASE)";"MO(BASE)1",#N/A,FALSE,"MO(BASE)";"MO(BASE)2",#N/A,FALSE,"MO(BASE)"}</definedName>
    <definedName name="avance_1" localSheetId="8" hidden="1">{"MO(BASE)",#N/A,FALSE,"MO(BASE)";"MO(BASE)1",#N/A,FALSE,"MO(BASE)";"MO(BASE)2",#N/A,FALSE,"MO(BASE)"}</definedName>
    <definedName name="avance_1" localSheetId="9" hidden="1">{"MO(BASE)",#N/A,FALSE,"MO(BASE)";"MO(BASE)1",#N/A,FALSE,"MO(BASE)";"MO(BASE)2",#N/A,FALSE,"MO(BASE)"}</definedName>
    <definedName name="avance_1" localSheetId="10" hidden="1">{"MO(BASE)",#N/A,FALSE,"MO(BASE)";"MO(BASE)1",#N/A,FALSE,"MO(BASE)";"MO(BASE)2",#N/A,FALSE,"MO(BASE)"}</definedName>
    <definedName name="avance_1" localSheetId="16" hidden="1">{"MO(BASE)",#N/A,FALSE,"MO(BASE)";"MO(BASE)1",#N/A,FALSE,"MO(BASE)";"MO(BASE)2",#N/A,FALSE,"MO(BASE)"}</definedName>
    <definedName name="avance_1" localSheetId="20" hidden="1">{"MO(BASE)",#N/A,FALSE,"MO(BASE)";"MO(BASE)1",#N/A,FALSE,"MO(BASE)";"MO(BASE)2",#N/A,FALSE,"MO(BASE)"}</definedName>
    <definedName name="avance_1" hidden="1">{"MO(BASE)",#N/A,FALSE,"MO(BASE)";"MO(BASE)1",#N/A,FALSE,"MO(BASE)";"MO(BASE)2",#N/A,FALSE,"MO(BASE)"}</definedName>
    <definedName name="avance_1_1" localSheetId="10" hidden="1">{"MO(BASE)",#N/A,FALSE,"MO(BASE)";"MO(BASE)1",#N/A,FALSE,"MO(BASE)";"MO(BASE)2",#N/A,FALSE,"MO(BASE)"}</definedName>
    <definedName name="avance_1_1" hidden="1">{"MO(BASE)",#N/A,FALSE,"MO(BASE)";"MO(BASE)1",#N/A,FALSE,"MO(BASE)";"MO(BASE)2",#N/A,FALSE,"MO(BASE)"}</definedName>
    <definedName name="avance_1_1_1" localSheetId="10" hidden="1">{"MO(BASE)",#N/A,FALSE,"MO(BASE)";"MO(BASE)1",#N/A,FALSE,"MO(BASE)";"MO(BASE)2",#N/A,FALSE,"MO(BASE)"}</definedName>
    <definedName name="avance_1_1_1" hidden="1">{"MO(BASE)",#N/A,FALSE,"MO(BASE)";"MO(BASE)1",#N/A,FALSE,"MO(BASE)";"MO(BASE)2",#N/A,FALSE,"MO(BASE)"}</definedName>
    <definedName name="avance_1_1_1_1" localSheetId="10" hidden="1">{"MO(BASE)",#N/A,FALSE,"MO(BASE)";"MO(BASE)1",#N/A,FALSE,"MO(BASE)";"MO(BASE)2",#N/A,FALSE,"MO(BASE)"}</definedName>
    <definedName name="avance_1_1_1_1" hidden="1">{"MO(BASE)",#N/A,FALSE,"MO(BASE)";"MO(BASE)1",#N/A,FALSE,"MO(BASE)";"MO(BASE)2",#N/A,FALSE,"MO(BASE)"}</definedName>
    <definedName name="avance_1_1_2" localSheetId="10" hidden="1">{"MO(BASE)",#N/A,FALSE,"MO(BASE)";"MO(BASE)1",#N/A,FALSE,"MO(BASE)";"MO(BASE)2",#N/A,FALSE,"MO(BASE)"}</definedName>
    <definedName name="avance_1_1_2" hidden="1">{"MO(BASE)",#N/A,FALSE,"MO(BASE)";"MO(BASE)1",#N/A,FALSE,"MO(BASE)";"MO(BASE)2",#N/A,FALSE,"MO(BASE)"}</definedName>
    <definedName name="avance_1_2" localSheetId="10" hidden="1">{"MO(BASE)",#N/A,FALSE,"MO(BASE)";"MO(BASE)1",#N/A,FALSE,"MO(BASE)";"MO(BASE)2",#N/A,FALSE,"MO(BASE)"}</definedName>
    <definedName name="avance_1_2" hidden="1">{"MO(BASE)",#N/A,FALSE,"MO(BASE)";"MO(BASE)1",#N/A,FALSE,"MO(BASE)";"MO(BASE)2",#N/A,FALSE,"MO(BASE)"}</definedName>
    <definedName name="avance_2" localSheetId="1" hidden="1">{"MO(BASE)",#N/A,FALSE,"MO(BASE)";"MO(BASE)1",#N/A,FALSE,"MO(BASE)";"MO(BASE)2",#N/A,FALSE,"MO(BASE)"}</definedName>
    <definedName name="avance_2" localSheetId="18" hidden="1">{"MO(BASE)",#N/A,FALSE,"MO(BASE)";"MO(BASE)1",#N/A,FALSE,"MO(BASE)";"MO(BASE)2",#N/A,FALSE,"MO(BASE)"}</definedName>
    <definedName name="avance_2" localSheetId="4" hidden="1">{"MO(BASE)",#N/A,FALSE,"MO(BASE)";"MO(BASE)1",#N/A,FALSE,"MO(BASE)";"MO(BASE)2",#N/A,FALSE,"MO(BASE)"}</definedName>
    <definedName name="avance_2" localSheetId="5" hidden="1">{"MO(BASE)",#N/A,FALSE,"MO(BASE)";"MO(BASE)1",#N/A,FALSE,"MO(BASE)";"MO(BASE)2",#N/A,FALSE,"MO(BASE)"}</definedName>
    <definedName name="avance_2" localSheetId="8" hidden="1">{"MO(BASE)",#N/A,FALSE,"MO(BASE)";"MO(BASE)1",#N/A,FALSE,"MO(BASE)";"MO(BASE)2",#N/A,FALSE,"MO(BASE)"}</definedName>
    <definedName name="avance_2" localSheetId="13" hidden="1">{"MO(BASE)",#N/A,FALSE,"MO(BASE)";"MO(BASE)1",#N/A,FALSE,"MO(BASE)";"MO(BASE)2",#N/A,FALSE,"MO(BASE)"}</definedName>
    <definedName name="avance_2" localSheetId="9" hidden="1">{"MO(BASE)",#N/A,FALSE,"MO(BASE)";"MO(BASE)1",#N/A,FALSE,"MO(BASE)";"MO(BASE)2",#N/A,FALSE,"MO(BASE)"}</definedName>
    <definedName name="avance_2" localSheetId="10" hidden="1">{"MO(BASE)",#N/A,FALSE,"MO(BASE)";"MO(BASE)1",#N/A,FALSE,"MO(BASE)";"MO(BASE)2",#N/A,FALSE,"MO(BASE)"}</definedName>
    <definedName name="avance_2" localSheetId="16" hidden="1">{"MO(BASE)",#N/A,FALSE,"MO(BASE)";"MO(BASE)1",#N/A,FALSE,"MO(BASE)";"MO(BASE)2",#N/A,FALSE,"MO(BASE)"}</definedName>
    <definedName name="avance_2" localSheetId="14" hidden="1">{"MO(BASE)",#N/A,FALSE,"MO(BASE)";"MO(BASE)1",#N/A,FALSE,"MO(BASE)";"MO(BASE)2",#N/A,FALSE,"MO(BASE)"}</definedName>
    <definedName name="avance_2" localSheetId="21" hidden="1">{"MO(BASE)",#N/A,FALSE,"MO(BASE)";"MO(BASE)1",#N/A,FALSE,"MO(BASE)";"MO(BASE)2",#N/A,FALSE,"MO(BASE)"}</definedName>
    <definedName name="avance_2" localSheetId="20" hidden="1">{"MO(BASE)",#N/A,FALSE,"MO(BASE)";"MO(BASE)1",#N/A,FALSE,"MO(BASE)";"MO(BASE)2",#N/A,FALSE,"MO(BASE)"}</definedName>
    <definedName name="avance_2" hidden="1">{"MO(BASE)",#N/A,FALSE,"MO(BASE)";"MO(BASE)1",#N/A,FALSE,"MO(BASE)";"MO(BASE)2",#N/A,FALSE,"MO(BASE)"}</definedName>
    <definedName name="avance_2_1" localSheetId="10" hidden="1">{"MO(BASE)",#N/A,FALSE,"MO(BASE)";"MO(BASE)1",#N/A,FALSE,"MO(BASE)";"MO(BASE)2",#N/A,FALSE,"MO(BASE)"}</definedName>
    <definedName name="avance_2_1" hidden="1">{"MO(BASE)",#N/A,FALSE,"MO(BASE)";"MO(BASE)1",#N/A,FALSE,"MO(BASE)";"MO(BASE)2",#N/A,FALSE,"MO(BASE)"}</definedName>
    <definedName name="avance_2_1_1" localSheetId="10" hidden="1">{"MO(BASE)",#N/A,FALSE,"MO(BASE)";"MO(BASE)1",#N/A,FALSE,"MO(BASE)";"MO(BASE)2",#N/A,FALSE,"MO(BASE)"}</definedName>
    <definedName name="avance_2_1_1" hidden="1">{"MO(BASE)",#N/A,FALSE,"MO(BASE)";"MO(BASE)1",#N/A,FALSE,"MO(BASE)";"MO(BASE)2",#N/A,FALSE,"MO(BASE)"}</definedName>
    <definedName name="avance_2_1_1_1" localSheetId="10" hidden="1">{"MO(BASE)",#N/A,FALSE,"MO(BASE)";"MO(BASE)1",#N/A,FALSE,"MO(BASE)";"MO(BASE)2",#N/A,FALSE,"MO(BASE)"}</definedName>
    <definedName name="avance_2_1_1_1" hidden="1">{"MO(BASE)",#N/A,FALSE,"MO(BASE)";"MO(BASE)1",#N/A,FALSE,"MO(BASE)";"MO(BASE)2",#N/A,FALSE,"MO(BASE)"}</definedName>
    <definedName name="avance_2_1_2" localSheetId="10" hidden="1">{"MO(BASE)",#N/A,FALSE,"MO(BASE)";"MO(BASE)1",#N/A,FALSE,"MO(BASE)";"MO(BASE)2",#N/A,FALSE,"MO(BASE)"}</definedName>
    <definedName name="avance_2_1_2" hidden="1">{"MO(BASE)",#N/A,FALSE,"MO(BASE)";"MO(BASE)1",#N/A,FALSE,"MO(BASE)";"MO(BASE)2",#N/A,FALSE,"MO(BASE)"}</definedName>
    <definedName name="avance_2_2" localSheetId="10" hidden="1">{"MO(BASE)",#N/A,FALSE,"MO(BASE)";"MO(BASE)1",#N/A,FALSE,"MO(BASE)";"MO(BASE)2",#N/A,FALSE,"MO(BASE)"}</definedName>
    <definedName name="avance_2_2" hidden="1">{"MO(BASE)",#N/A,FALSE,"MO(BASE)";"MO(BASE)1",#N/A,FALSE,"MO(BASE)";"MO(BASE)2",#N/A,FALSE,"MO(BASE)"}</definedName>
    <definedName name="avance_3" localSheetId="1" hidden="1">{"MO(BASE)",#N/A,FALSE,"MO(BASE)";"MO(BASE)1",#N/A,FALSE,"MO(BASE)";"MO(BASE)2",#N/A,FALSE,"MO(BASE)"}</definedName>
    <definedName name="avance_3" localSheetId="18" hidden="1">{"MO(BASE)",#N/A,FALSE,"MO(BASE)";"MO(BASE)1",#N/A,FALSE,"MO(BASE)";"MO(BASE)2",#N/A,FALSE,"MO(BASE)"}</definedName>
    <definedName name="avance_3" localSheetId="4" hidden="1">{"MO(BASE)",#N/A,FALSE,"MO(BASE)";"MO(BASE)1",#N/A,FALSE,"MO(BASE)";"MO(BASE)2",#N/A,FALSE,"MO(BASE)"}</definedName>
    <definedName name="avance_3" localSheetId="5" hidden="1">{"MO(BASE)",#N/A,FALSE,"MO(BASE)";"MO(BASE)1",#N/A,FALSE,"MO(BASE)";"MO(BASE)2",#N/A,FALSE,"MO(BASE)"}</definedName>
    <definedName name="avance_3" localSheetId="8" hidden="1">{"MO(BASE)",#N/A,FALSE,"MO(BASE)";"MO(BASE)1",#N/A,FALSE,"MO(BASE)";"MO(BASE)2",#N/A,FALSE,"MO(BASE)"}</definedName>
    <definedName name="avance_3" localSheetId="13" hidden="1">{"MO(BASE)",#N/A,FALSE,"MO(BASE)";"MO(BASE)1",#N/A,FALSE,"MO(BASE)";"MO(BASE)2",#N/A,FALSE,"MO(BASE)"}</definedName>
    <definedName name="avance_3" localSheetId="9" hidden="1">{"MO(BASE)",#N/A,FALSE,"MO(BASE)";"MO(BASE)1",#N/A,FALSE,"MO(BASE)";"MO(BASE)2",#N/A,FALSE,"MO(BASE)"}</definedName>
    <definedName name="avance_3" localSheetId="10" hidden="1">{"MO(BASE)",#N/A,FALSE,"MO(BASE)";"MO(BASE)1",#N/A,FALSE,"MO(BASE)";"MO(BASE)2",#N/A,FALSE,"MO(BASE)"}</definedName>
    <definedName name="avance_3" localSheetId="16" hidden="1">{"MO(BASE)",#N/A,FALSE,"MO(BASE)";"MO(BASE)1",#N/A,FALSE,"MO(BASE)";"MO(BASE)2",#N/A,FALSE,"MO(BASE)"}</definedName>
    <definedName name="avance_3" localSheetId="14" hidden="1">{"MO(BASE)",#N/A,FALSE,"MO(BASE)";"MO(BASE)1",#N/A,FALSE,"MO(BASE)";"MO(BASE)2",#N/A,FALSE,"MO(BASE)"}</definedName>
    <definedName name="avance_3" localSheetId="21" hidden="1">{"MO(BASE)",#N/A,FALSE,"MO(BASE)";"MO(BASE)1",#N/A,FALSE,"MO(BASE)";"MO(BASE)2",#N/A,FALSE,"MO(BASE)"}</definedName>
    <definedName name="avance_3" localSheetId="20" hidden="1">{"MO(BASE)",#N/A,FALSE,"MO(BASE)";"MO(BASE)1",#N/A,FALSE,"MO(BASE)";"MO(BASE)2",#N/A,FALSE,"MO(BASE)"}</definedName>
    <definedName name="avance_3" hidden="1">{"MO(BASE)",#N/A,FALSE,"MO(BASE)";"MO(BASE)1",#N/A,FALSE,"MO(BASE)";"MO(BASE)2",#N/A,FALSE,"MO(BASE)"}</definedName>
    <definedName name="avance_3_1" localSheetId="10" hidden="1">{"MO(BASE)",#N/A,FALSE,"MO(BASE)";"MO(BASE)1",#N/A,FALSE,"MO(BASE)";"MO(BASE)2",#N/A,FALSE,"MO(BASE)"}</definedName>
    <definedName name="avance_3_1" hidden="1">{"MO(BASE)",#N/A,FALSE,"MO(BASE)";"MO(BASE)1",#N/A,FALSE,"MO(BASE)";"MO(BASE)2",#N/A,FALSE,"MO(BASE)"}</definedName>
    <definedName name="avance_3_1_1" localSheetId="10" hidden="1">{"MO(BASE)",#N/A,FALSE,"MO(BASE)";"MO(BASE)1",#N/A,FALSE,"MO(BASE)";"MO(BASE)2",#N/A,FALSE,"MO(BASE)"}</definedName>
    <definedName name="avance_3_1_1" hidden="1">{"MO(BASE)",#N/A,FALSE,"MO(BASE)";"MO(BASE)1",#N/A,FALSE,"MO(BASE)";"MO(BASE)2",#N/A,FALSE,"MO(BASE)"}</definedName>
    <definedName name="avance_3_2" localSheetId="10" hidden="1">{"MO(BASE)",#N/A,FALSE,"MO(BASE)";"MO(BASE)1",#N/A,FALSE,"MO(BASE)";"MO(BASE)2",#N/A,FALSE,"MO(BASE)"}</definedName>
    <definedName name="avance_3_2" hidden="1">{"MO(BASE)",#N/A,FALSE,"MO(BASE)";"MO(BASE)1",#N/A,FALSE,"MO(BASE)";"MO(BASE)2",#N/A,FALSE,"MO(BASE)"}</definedName>
    <definedName name="avance_4" localSheetId="1" hidden="1">{"MO(BASE)",#N/A,FALSE,"MO(BASE)";"MO(BASE)1",#N/A,FALSE,"MO(BASE)";"MO(BASE)2",#N/A,FALSE,"MO(BASE)"}</definedName>
    <definedName name="avance_4" localSheetId="18" hidden="1">{"MO(BASE)",#N/A,FALSE,"MO(BASE)";"MO(BASE)1",#N/A,FALSE,"MO(BASE)";"MO(BASE)2",#N/A,FALSE,"MO(BASE)"}</definedName>
    <definedName name="avance_4" localSheetId="4" hidden="1">{"MO(BASE)",#N/A,FALSE,"MO(BASE)";"MO(BASE)1",#N/A,FALSE,"MO(BASE)";"MO(BASE)2",#N/A,FALSE,"MO(BASE)"}</definedName>
    <definedName name="avance_4" localSheetId="5" hidden="1">{"MO(BASE)",#N/A,FALSE,"MO(BASE)";"MO(BASE)1",#N/A,FALSE,"MO(BASE)";"MO(BASE)2",#N/A,FALSE,"MO(BASE)"}</definedName>
    <definedName name="avance_4" localSheetId="8" hidden="1">{"MO(BASE)",#N/A,FALSE,"MO(BASE)";"MO(BASE)1",#N/A,FALSE,"MO(BASE)";"MO(BASE)2",#N/A,FALSE,"MO(BASE)"}</definedName>
    <definedName name="avance_4" localSheetId="13" hidden="1">{"MO(BASE)",#N/A,FALSE,"MO(BASE)";"MO(BASE)1",#N/A,FALSE,"MO(BASE)";"MO(BASE)2",#N/A,FALSE,"MO(BASE)"}</definedName>
    <definedName name="avance_4" localSheetId="9" hidden="1">{"MO(BASE)",#N/A,FALSE,"MO(BASE)";"MO(BASE)1",#N/A,FALSE,"MO(BASE)";"MO(BASE)2",#N/A,FALSE,"MO(BASE)"}</definedName>
    <definedName name="avance_4" localSheetId="10" hidden="1">{"MO(BASE)",#N/A,FALSE,"MO(BASE)";"MO(BASE)1",#N/A,FALSE,"MO(BASE)";"MO(BASE)2",#N/A,FALSE,"MO(BASE)"}</definedName>
    <definedName name="avance_4" localSheetId="16" hidden="1">{"MO(BASE)",#N/A,FALSE,"MO(BASE)";"MO(BASE)1",#N/A,FALSE,"MO(BASE)";"MO(BASE)2",#N/A,FALSE,"MO(BASE)"}</definedName>
    <definedName name="avance_4" localSheetId="14" hidden="1">{"MO(BASE)",#N/A,FALSE,"MO(BASE)";"MO(BASE)1",#N/A,FALSE,"MO(BASE)";"MO(BASE)2",#N/A,FALSE,"MO(BASE)"}</definedName>
    <definedName name="avance_4" localSheetId="21" hidden="1">{"MO(BASE)",#N/A,FALSE,"MO(BASE)";"MO(BASE)1",#N/A,FALSE,"MO(BASE)";"MO(BASE)2",#N/A,FALSE,"MO(BASE)"}</definedName>
    <definedName name="avance_4" localSheetId="20" hidden="1">{"MO(BASE)",#N/A,FALSE,"MO(BASE)";"MO(BASE)1",#N/A,FALSE,"MO(BASE)";"MO(BASE)2",#N/A,FALSE,"MO(BASE)"}</definedName>
    <definedName name="avance_4" hidden="1">{"MO(BASE)",#N/A,FALSE,"MO(BASE)";"MO(BASE)1",#N/A,FALSE,"MO(BASE)";"MO(BASE)2",#N/A,FALSE,"MO(BASE)"}</definedName>
    <definedName name="avance_4_1" localSheetId="10" hidden="1">{"MO(BASE)",#N/A,FALSE,"MO(BASE)";"MO(BASE)1",#N/A,FALSE,"MO(BASE)";"MO(BASE)2",#N/A,FALSE,"MO(BASE)"}</definedName>
    <definedName name="avance_4_1" hidden="1">{"MO(BASE)",#N/A,FALSE,"MO(BASE)";"MO(BASE)1",#N/A,FALSE,"MO(BASE)";"MO(BASE)2",#N/A,FALSE,"MO(BASE)"}</definedName>
    <definedName name="avance_4_1_1" localSheetId="10" hidden="1">{"MO(BASE)",#N/A,FALSE,"MO(BASE)";"MO(BASE)1",#N/A,FALSE,"MO(BASE)";"MO(BASE)2",#N/A,FALSE,"MO(BASE)"}</definedName>
    <definedName name="avance_4_1_1" hidden="1">{"MO(BASE)",#N/A,FALSE,"MO(BASE)";"MO(BASE)1",#N/A,FALSE,"MO(BASE)";"MO(BASE)2",#N/A,FALSE,"MO(BASE)"}</definedName>
    <definedName name="avance_4_2" localSheetId="10" hidden="1">{"MO(BASE)",#N/A,FALSE,"MO(BASE)";"MO(BASE)1",#N/A,FALSE,"MO(BASE)";"MO(BASE)2",#N/A,FALSE,"MO(BASE)"}</definedName>
    <definedName name="avance_4_2" hidden="1">{"MO(BASE)",#N/A,FALSE,"MO(BASE)";"MO(BASE)1",#N/A,FALSE,"MO(BASE)";"MO(BASE)2",#N/A,FALSE,"MO(BASE)"}</definedName>
    <definedName name="avance_5" localSheetId="1" hidden="1">{"MO(BASE)",#N/A,FALSE,"MO(BASE)";"MO(BASE)1",#N/A,FALSE,"MO(BASE)";"MO(BASE)2",#N/A,FALSE,"MO(BASE)"}</definedName>
    <definedName name="avance_5" localSheetId="18" hidden="1">{"MO(BASE)",#N/A,FALSE,"MO(BASE)";"MO(BASE)1",#N/A,FALSE,"MO(BASE)";"MO(BASE)2",#N/A,FALSE,"MO(BASE)"}</definedName>
    <definedName name="avance_5" localSheetId="4" hidden="1">{"MO(BASE)",#N/A,FALSE,"MO(BASE)";"MO(BASE)1",#N/A,FALSE,"MO(BASE)";"MO(BASE)2",#N/A,FALSE,"MO(BASE)"}</definedName>
    <definedName name="avance_5" localSheetId="5" hidden="1">{"MO(BASE)",#N/A,FALSE,"MO(BASE)";"MO(BASE)1",#N/A,FALSE,"MO(BASE)";"MO(BASE)2",#N/A,FALSE,"MO(BASE)"}</definedName>
    <definedName name="avance_5" localSheetId="8" hidden="1">{"MO(BASE)",#N/A,FALSE,"MO(BASE)";"MO(BASE)1",#N/A,FALSE,"MO(BASE)";"MO(BASE)2",#N/A,FALSE,"MO(BASE)"}</definedName>
    <definedName name="avance_5" localSheetId="13" hidden="1">{"MO(BASE)",#N/A,FALSE,"MO(BASE)";"MO(BASE)1",#N/A,FALSE,"MO(BASE)";"MO(BASE)2",#N/A,FALSE,"MO(BASE)"}</definedName>
    <definedName name="avance_5" localSheetId="9" hidden="1">{"MO(BASE)",#N/A,FALSE,"MO(BASE)";"MO(BASE)1",#N/A,FALSE,"MO(BASE)";"MO(BASE)2",#N/A,FALSE,"MO(BASE)"}</definedName>
    <definedName name="avance_5" localSheetId="10" hidden="1">{"MO(BASE)",#N/A,FALSE,"MO(BASE)";"MO(BASE)1",#N/A,FALSE,"MO(BASE)";"MO(BASE)2",#N/A,FALSE,"MO(BASE)"}</definedName>
    <definedName name="avance_5" localSheetId="16" hidden="1">{"MO(BASE)",#N/A,FALSE,"MO(BASE)";"MO(BASE)1",#N/A,FALSE,"MO(BASE)";"MO(BASE)2",#N/A,FALSE,"MO(BASE)"}</definedName>
    <definedName name="avance_5" localSheetId="14" hidden="1">{"MO(BASE)",#N/A,FALSE,"MO(BASE)";"MO(BASE)1",#N/A,FALSE,"MO(BASE)";"MO(BASE)2",#N/A,FALSE,"MO(BASE)"}</definedName>
    <definedName name="avance_5" localSheetId="21" hidden="1">{"MO(BASE)",#N/A,FALSE,"MO(BASE)";"MO(BASE)1",#N/A,FALSE,"MO(BASE)";"MO(BASE)2",#N/A,FALSE,"MO(BASE)"}</definedName>
    <definedName name="avance_5" localSheetId="20" hidden="1">{"MO(BASE)",#N/A,FALSE,"MO(BASE)";"MO(BASE)1",#N/A,FALSE,"MO(BASE)";"MO(BASE)2",#N/A,FALSE,"MO(BASE)"}</definedName>
    <definedName name="avance_5" hidden="1">{"MO(BASE)",#N/A,FALSE,"MO(BASE)";"MO(BASE)1",#N/A,FALSE,"MO(BASE)";"MO(BASE)2",#N/A,FALSE,"MO(BASE)"}</definedName>
    <definedName name="avance_5_1" localSheetId="10" hidden="1">{"MO(BASE)",#N/A,FALSE,"MO(BASE)";"MO(BASE)1",#N/A,FALSE,"MO(BASE)";"MO(BASE)2",#N/A,FALSE,"MO(BASE)"}</definedName>
    <definedName name="avance_5_1" hidden="1">{"MO(BASE)",#N/A,FALSE,"MO(BASE)";"MO(BASE)1",#N/A,FALSE,"MO(BASE)";"MO(BASE)2",#N/A,FALSE,"MO(BASE)"}</definedName>
    <definedName name="avance_5_1_1" localSheetId="10" hidden="1">{"MO(BASE)",#N/A,FALSE,"MO(BASE)";"MO(BASE)1",#N/A,FALSE,"MO(BASE)";"MO(BASE)2",#N/A,FALSE,"MO(BASE)"}</definedName>
    <definedName name="avance_5_1_1" hidden="1">{"MO(BASE)",#N/A,FALSE,"MO(BASE)";"MO(BASE)1",#N/A,FALSE,"MO(BASE)";"MO(BASE)2",#N/A,FALSE,"MO(BASE)"}</definedName>
    <definedName name="avance_5_2" localSheetId="10" hidden="1">{"MO(BASE)",#N/A,FALSE,"MO(BASE)";"MO(BASE)1",#N/A,FALSE,"MO(BASE)";"MO(BASE)2",#N/A,FALSE,"MO(BASE)"}</definedName>
    <definedName name="avance_5_2" hidden="1">{"MO(BASE)",#N/A,FALSE,"MO(BASE)";"MO(BASE)1",#N/A,FALSE,"MO(BASE)";"MO(BASE)2",#N/A,FALSE,"MO(BASE)"}</definedName>
    <definedName name="AVASUMINISTRO" hidden="1">#REF!</definedName>
    <definedName name="avavav" localSheetId="18" hidden="1">{#N/A,#N/A,FALSE,"Costos_Elem_Hid";#N/A,#N/A,FALSE,"Costos_Elem_Hid";#N/A,#N/A,FALSE,"Costos_Elem_Hid"}</definedName>
    <definedName name="avavav" localSheetId="13" hidden="1">{#N/A,#N/A,FALSE,"Costos_Elem_Hid";#N/A,#N/A,FALSE,"Costos_Elem_Hid";#N/A,#N/A,FALSE,"Costos_Elem_Hid"}</definedName>
    <definedName name="avavav" localSheetId="9" hidden="1">{#N/A,#N/A,FALSE,"Costos_Elem_Hid";#N/A,#N/A,FALSE,"Costos_Elem_Hid";#N/A,#N/A,FALSE,"Costos_Elem_Hid"}</definedName>
    <definedName name="avavav" localSheetId="10" hidden="1">{#N/A,#N/A,FALSE,"Costos_Elem_Hid";#N/A,#N/A,FALSE,"Costos_Elem_Hid";#N/A,#N/A,FALSE,"Costos_Elem_Hid"}</definedName>
    <definedName name="avavav" localSheetId="14" hidden="1">{#N/A,#N/A,FALSE,"Costos_Elem_Hid";#N/A,#N/A,FALSE,"Costos_Elem_Hid";#N/A,#N/A,FALSE,"Costos_Elem_Hid"}</definedName>
    <definedName name="avavav" localSheetId="21" hidden="1">{#N/A,#N/A,FALSE,"Costos_Elem_Hid";#N/A,#N/A,FALSE,"Costos_Elem_Hid";#N/A,#N/A,FALSE,"Costos_Elem_Hid"}</definedName>
    <definedName name="avavav" hidden="1">{#N/A,#N/A,FALSE,"Costos_Elem_Hid";#N/A,#N/A,FALSE,"Costos_Elem_Hid";#N/A,#N/A,FALSE,"Costos_Elem_Hid"}</definedName>
    <definedName name="avbbb" localSheetId="1" hidden="1">{"Sin detalle",#N/A,FALSE,"Flujo (redondeado)";"Detallado",#N/A,FALSE,"Flujo (redondeado)"}</definedName>
    <definedName name="avbbb" localSheetId="18" hidden="1">{"Sin detalle",#N/A,FALSE,"Flujo (redondeado)";"Detallado",#N/A,FALSE,"Flujo (redondeado)"}</definedName>
    <definedName name="avbbb" localSheetId="4" hidden="1">{"Sin detalle",#N/A,FALSE,"Flujo (redondeado)";"Detallado",#N/A,FALSE,"Flujo (redondeado)"}</definedName>
    <definedName name="avbbb" localSheetId="5" hidden="1">{"Sin detalle",#N/A,FALSE,"Flujo (redondeado)";"Detallado",#N/A,FALSE,"Flujo (redondeado)"}</definedName>
    <definedName name="avbbb" localSheetId="8" hidden="1">{"Sin detalle",#N/A,FALSE,"Flujo (redondeado)";"Detallado",#N/A,FALSE,"Flujo (redondeado)"}</definedName>
    <definedName name="avbbb" localSheetId="13" hidden="1">{"Sin detalle",#N/A,FALSE,"Flujo (redondeado)";"Detallado",#N/A,FALSE,"Flujo (redondeado)"}</definedName>
    <definedName name="avbbb" localSheetId="9" hidden="1">{"Sin detalle",#N/A,FALSE,"Flujo (redondeado)";"Detallado",#N/A,FALSE,"Flujo (redondeado)"}</definedName>
    <definedName name="avbbb" localSheetId="10" hidden="1">{"Sin detalle",#N/A,FALSE,"Flujo (redondeado)";"Detallado",#N/A,FALSE,"Flujo (redondeado)"}</definedName>
    <definedName name="avbbb" localSheetId="16" hidden="1">{"Sin detalle",#N/A,FALSE,"Flujo (redondeado)";"Detallado",#N/A,FALSE,"Flujo (redondeado)"}</definedName>
    <definedName name="avbbb" localSheetId="14" hidden="1">{"Sin detalle",#N/A,FALSE,"Flujo (redondeado)";"Detallado",#N/A,FALSE,"Flujo (redondeado)"}</definedName>
    <definedName name="avbbb" localSheetId="21" hidden="1">{"Sin detalle",#N/A,FALSE,"Flujo (redondeado)";"Detallado",#N/A,FALSE,"Flujo (redondeado)"}</definedName>
    <definedName name="avbbb" localSheetId="20" hidden="1">{"Sin detalle",#N/A,FALSE,"Flujo (redondeado)";"Detallado",#N/A,FALSE,"Flujo (redondeado)"}</definedName>
    <definedName name="avbbb" hidden="1">{"Sin detalle",#N/A,FALSE,"Flujo (redondeado)";"Detallado",#N/A,FALSE,"Flujo (redondeado)"}</definedName>
    <definedName name="avc" localSheetId="1" hidden="1">{#N/A,#N/A,FALSE,"Total_OC015";#N/A,#N/A,FALSE,"ADMIN";#N/A,#N/A,FALSE,"PROCES";#N/A,#N/A,FALSE,"mecan";#N/A,#N/A,FALSE,"civil";#N/A,#N/A,FALSE,"CAÑER";#N/A,#N/A,FALSE,"ELEC";#N/A,#N/A,FALSE,"INSTR"}</definedName>
    <definedName name="avc" localSheetId="18" hidden="1">{#N/A,#N/A,FALSE,"Total_OC015";#N/A,#N/A,FALSE,"ADMIN";#N/A,#N/A,FALSE,"PROCES";#N/A,#N/A,FALSE,"mecan";#N/A,#N/A,FALSE,"civil";#N/A,#N/A,FALSE,"CAÑER";#N/A,#N/A,FALSE,"ELEC";#N/A,#N/A,FALSE,"INSTR"}</definedName>
    <definedName name="avc" localSheetId="4" hidden="1">{#N/A,#N/A,FALSE,"Total_OC015";#N/A,#N/A,FALSE,"ADMIN";#N/A,#N/A,FALSE,"PROCES";#N/A,#N/A,FALSE,"mecan";#N/A,#N/A,FALSE,"civil";#N/A,#N/A,FALSE,"CAÑER";#N/A,#N/A,FALSE,"ELEC";#N/A,#N/A,FALSE,"INSTR"}</definedName>
    <definedName name="avc" localSheetId="5" hidden="1">{#N/A,#N/A,FALSE,"Total_OC015";#N/A,#N/A,FALSE,"ADMIN";#N/A,#N/A,FALSE,"PROCES";#N/A,#N/A,FALSE,"mecan";#N/A,#N/A,FALSE,"civil";#N/A,#N/A,FALSE,"CAÑER";#N/A,#N/A,FALSE,"ELEC";#N/A,#N/A,FALSE,"INSTR"}</definedName>
    <definedName name="avc" localSheetId="8" hidden="1">{#N/A,#N/A,FALSE,"Total_OC015";#N/A,#N/A,FALSE,"ADMIN";#N/A,#N/A,FALSE,"PROCES";#N/A,#N/A,FALSE,"mecan";#N/A,#N/A,FALSE,"civil";#N/A,#N/A,FALSE,"CAÑER";#N/A,#N/A,FALSE,"ELEC";#N/A,#N/A,FALSE,"INSTR"}</definedName>
    <definedName name="avc" localSheetId="9" hidden="1">{#N/A,#N/A,FALSE,"Total_OC015";#N/A,#N/A,FALSE,"ADMIN";#N/A,#N/A,FALSE,"PROCES";#N/A,#N/A,FALSE,"mecan";#N/A,#N/A,FALSE,"civil";#N/A,#N/A,FALSE,"CAÑER";#N/A,#N/A,FALSE,"ELEC";#N/A,#N/A,FALSE,"INSTR"}</definedName>
    <definedName name="avc" localSheetId="10" hidden="1">{#N/A,#N/A,FALSE,"Total_OC015";#N/A,#N/A,FALSE,"ADMIN";#N/A,#N/A,FALSE,"PROCES";#N/A,#N/A,FALSE,"mecan";#N/A,#N/A,FALSE,"civil";#N/A,#N/A,FALSE,"CAÑER";#N/A,#N/A,FALSE,"ELEC";#N/A,#N/A,FALSE,"INSTR"}</definedName>
    <definedName name="avc" localSheetId="16" hidden="1">{#N/A,#N/A,FALSE,"Total_OC015";#N/A,#N/A,FALSE,"ADMIN";#N/A,#N/A,FALSE,"PROCES";#N/A,#N/A,FALSE,"mecan";#N/A,#N/A,FALSE,"civil";#N/A,#N/A,FALSE,"CAÑER";#N/A,#N/A,FALSE,"ELEC";#N/A,#N/A,FALSE,"INSTR"}</definedName>
    <definedName name="avc" localSheetId="20" hidden="1">{#N/A,#N/A,FALSE,"Total_OC015";#N/A,#N/A,FALSE,"ADMIN";#N/A,#N/A,FALSE,"PROCES";#N/A,#N/A,FALSE,"mecan";#N/A,#N/A,FALSE,"civil";#N/A,#N/A,FALSE,"CAÑER";#N/A,#N/A,FALSE,"ELEC";#N/A,#N/A,FALSE,"INSTR"}</definedName>
    <definedName name="avc" hidden="1">{#N/A,#N/A,FALSE,"Total_OC015";#N/A,#N/A,FALSE,"ADMIN";#N/A,#N/A,FALSE,"PROCES";#N/A,#N/A,FALSE,"mecan";#N/A,#N/A,FALSE,"civil";#N/A,#N/A,FALSE,"CAÑER";#N/A,#N/A,FALSE,"ELEC";#N/A,#N/A,FALSE,"INSTR"}</definedName>
    <definedName name="AW">#REF!</definedName>
    <definedName name="awawawaw" localSheetId="18" hidden="1">{#N/A,#N/A,FALSE,"Costos_Elem_Hid";#N/A,#N/A,FALSE,"Costos_Elem_Hid";#N/A,#N/A,FALSE,"Costos_Elem_Hid"}</definedName>
    <definedName name="awawawaw" localSheetId="13" hidden="1">{#N/A,#N/A,FALSE,"Costos_Elem_Hid";#N/A,#N/A,FALSE,"Costos_Elem_Hid";#N/A,#N/A,FALSE,"Costos_Elem_Hid"}</definedName>
    <definedName name="awawawaw" localSheetId="9" hidden="1">{#N/A,#N/A,FALSE,"Costos_Elem_Hid";#N/A,#N/A,FALSE,"Costos_Elem_Hid";#N/A,#N/A,FALSE,"Costos_Elem_Hid"}</definedName>
    <definedName name="awawawaw" localSheetId="10" hidden="1">{#N/A,#N/A,FALSE,"Costos_Elem_Hid";#N/A,#N/A,FALSE,"Costos_Elem_Hid";#N/A,#N/A,FALSE,"Costos_Elem_Hid"}</definedName>
    <definedName name="awawawaw" localSheetId="14" hidden="1">{#N/A,#N/A,FALSE,"Costos_Elem_Hid";#N/A,#N/A,FALSE,"Costos_Elem_Hid";#N/A,#N/A,FALSE,"Costos_Elem_Hid"}</definedName>
    <definedName name="awawawaw" localSheetId="21" hidden="1">{#N/A,#N/A,FALSE,"Costos_Elem_Hid";#N/A,#N/A,FALSE,"Costos_Elem_Hid";#N/A,#N/A,FALSE,"Costos_Elem_Hid"}</definedName>
    <definedName name="awawawaw" hidden="1">{#N/A,#N/A,FALSE,"Costos_Elem_Hid";#N/A,#N/A,FALSE,"Costos_Elem_Hid";#N/A,#N/A,FALSE,"Costos_Elem_Hid"}</definedName>
    <definedName name="awd">#REF!</definedName>
    <definedName name="aws" localSheetId="18" hidden="1">{#N/A,#N/A,FALSE,"Total_OC015";#N/A,#N/A,FALSE,"ADMIN";#N/A,#N/A,FALSE,"PROCES";#N/A,#N/A,FALSE,"mecan";#N/A,#N/A,FALSE,"civil";#N/A,#N/A,FALSE,"CAÑER";#N/A,#N/A,FALSE,"ELEC";#N/A,#N/A,FALSE,"INSTR"}</definedName>
    <definedName name="aws" localSheetId="4" hidden="1">{#N/A,#N/A,FALSE,"Total_OC015";#N/A,#N/A,FALSE,"ADMIN";#N/A,#N/A,FALSE,"PROCES";#N/A,#N/A,FALSE,"mecan";#N/A,#N/A,FALSE,"civil";#N/A,#N/A,FALSE,"CAÑER";#N/A,#N/A,FALSE,"ELEC";#N/A,#N/A,FALSE,"INSTR"}</definedName>
    <definedName name="aws" localSheetId="5" hidden="1">{#N/A,#N/A,FALSE,"Total_OC015";#N/A,#N/A,FALSE,"ADMIN";#N/A,#N/A,FALSE,"PROCES";#N/A,#N/A,FALSE,"mecan";#N/A,#N/A,FALSE,"civil";#N/A,#N/A,FALSE,"CAÑER";#N/A,#N/A,FALSE,"ELEC";#N/A,#N/A,FALSE,"INSTR"}</definedName>
    <definedName name="aws" localSheetId="8" hidden="1">{#N/A,#N/A,FALSE,"Total_OC015";#N/A,#N/A,FALSE,"ADMIN";#N/A,#N/A,FALSE,"PROCES";#N/A,#N/A,FALSE,"mecan";#N/A,#N/A,FALSE,"civil";#N/A,#N/A,FALSE,"CAÑER";#N/A,#N/A,FALSE,"ELEC";#N/A,#N/A,FALSE,"INSTR"}</definedName>
    <definedName name="aws" localSheetId="9" hidden="1">{#N/A,#N/A,FALSE,"Total_OC015";#N/A,#N/A,FALSE,"ADMIN";#N/A,#N/A,FALSE,"PROCES";#N/A,#N/A,FALSE,"mecan";#N/A,#N/A,FALSE,"civil";#N/A,#N/A,FALSE,"CAÑER";#N/A,#N/A,FALSE,"ELEC";#N/A,#N/A,FALSE,"INSTR"}</definedName>
    <definedName name="aws" localSheetId="10" hidden="1">{#N/A,#N/A,FALSE,"Total_OC015";#N/A,#N/A,FALSE,"ADMIN";#N/A,#N/A,FALSE,"PROCES";#N/A,#N/A,FALSE,"mecan";#N/A,#N/A,FALSE,"civil";#N/A,#N/A,FALSE,"CAÑER";#N/A,#N/A,FALSE,"ELEC";#N/A,#N/A,FALSE,"INSTR"}</definedName>
    <definedName name="aws" localSheetId="16" hidden="1">{#N/A,#N/A,FALSE,"Total_OC015";#N/A,#N/A,FALSE,"ADMIN";#N/A,#N/A,FALSE,"PROCES";#N/A,#N/A,FALSE,"mecan";#N/A,#N/A,FALSE,"civil";#N/A,#N/A,FALSE,"CAÑER";#N/A,#N/A,FALSE,"ELEC";#N/A,#N/A,FALSE,"INSTR"}</definedName>
    <definedName name="aws" localSheetId="20" hidden="1">{#N/A,#N/A,FALSE,"Total_OC015";#N/A,#N/A,FALSE,"ADMIN";#N/A,#N/A,FALSE,"PROCES";#N/A,#N/A,FALSE,"mecan";#N/A,#N/A,FALSE,"civil";#N/A,#N/A,FALSE,"CAÑER";#N/A,#N/A,FALSE,"ELEC";#N/A,#N/A,FALSE,"INSTR"}</definedName>
    <definedName name="aws" hidden="1">{#N/A,#N/A,FALSE,"Total_OC015";#N/A,#N/A,FALSE,"ADMIN";#N/A,#N/A,FALSE,"PROCES";#N/A,#N/A,FALSE,"mecan";#N/A,#N/A,FALSE,"civil";#N/A,#N/A,FALSE,"CAÑER";#N/A,#N/A,FALSE,"ELEC";#N/A,#N/A,FALSE,"INSTR"}</definedName>
    <definedName name="axadrra" localSheetId="1" hidden="1">{"Sin detalle",#N/A,FALSE,"Flujo (redondeado)"}</definedName>
    <definedName name="axadrra" localSheetId="18" hidden="1">{"Sin detalle",#N/A,FALSE,"Flujo (redondeado)"}</definedName>
    <definedName name="axadrra" localSheetId="4" hidden="1">{"Sin detalle",#N/A,FALSE,"Flujo (redondeado)"}</definedName>
    <definedName name="axadrra" localSheetId="5" hidden="1">{"Sin detalle",#N/A,FALSE,"Flujo (redondeado)"}</definedName>
    <definedName name="axadrra" localSheetId="8" hidden="1">{"Sin detalle",#N/A,FALSE,"Flujo (redondeado)"}</definedName>
    <definedName name="axadrra" localSheetId="13" hidden="1">{"Sin detalle",#N/A,FALSE,"Flujo (redondeado)"}</definedName>
    <definedName name="axadrra" localSheetId="9" hidden="1">{"Sin detalle",#N/A,FALSE,"Flujo (redondeado)"}</definedName>
    <definedName name="axadrra" localSheetId="10" hidden="1">{"Sin detalle",#N/A,FALSE,"Flujo (redondeado)"}</definedName>
    <definedName name="axadrra" localSheetId="16" hidden="1">{"Sin detalle",#N/A,FALSE,"Flujo (redondeado)"}</definedName>
    <definedName name="axadrra" localSheetId="14" hidden="1">{"Sin detalle",#N/A,FALSE,"Flujo (redondeado)"}</definedName>
    <definedName name="axadrra" localSheetId="21" hidden="1">{"Sin detalle",#N/A,FALSE,"Flujo (redondeado)"}</definedName>
    <definedName name="axadrra" localSheetId="20" hidden="1">{"Sin detalle",#N/A,FALSE,"Flujo (redondeado)"}</definedName>
    <definedName name="axadrra" hidden="1">{"Sin detalle",#N/A,FALSE,"Flujo (redondeado)"}</definedName>
    <definedName name="axaxax" localSheetId="18" hidden="1">{"'Hoja3'!$F$5"}</definedName>
    <definedName name="axaxax" localSheetId="13" hidden="1">{"'Hoja3'!$F$5"}</definedName>
    <definedName name="axaxax" localSheetId="9" hidden="1">{"'Hoja3'!$F$5"}</definedName>
    <definedName name="axaxax" localSheetId="10" hidden="1">{"'Hoja3'!$F$5"}</definedName>
    <definedName name="axaxax" localSheetId="14" hidden="1">{"'Hoja3'!$F$5"}</definedName>
    <definedName name="axaxax" localSheetId="21" hidden="1">{"'Hoja3'!$F$5"}</definedName>
    <definedName name="axaxax" hidden="1">{"'Hoja3'!$F$5"}</definedName>
    <definedName name="AYPERUIEPTPETUWP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YPERUIEPTPETUWP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YPERUIEPTPETUWP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YPERUIEPTPETUWP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YPERUIEPTPETUWP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YPERUIEPTPETUWP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YPERUIEPTPETUWP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YPERUIEPTPETUWP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YPERUIEPTPETUWP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zaz" localSheetId="10" hidden="1">{"TAB1",#N/A,TRUE,"GENERAL";"TAB2",#N/A,TRUE,"GENERAL";"TAB3",#N/A,TRUE,"GENERAL";"TAB4",#N/A,TRUE,"GENERAL";"TAB5",#N/A,TRUE,"GENERAL"}</definedName>
    <definedName name="azaz" hidden="1">{"TAB1",#N/A,TRUE,"GENERAL";"TAB2",#N/A,TRUE,"GENERAL";"TAB3",#N/A,TRUE,"GENERAL";"TAB4",#N/A,TRUE,"GENERAL";"TAB5",#N/A,TRUE,"GENERAL"}</definedName>
    <definedName name="azaza" localSheetId="18" hidden="1">{"'Hoja3'!$F$5"}</definedName>
    <definedName name="azaza" localSheetId="13" hidden="1">{"'Hoja3'!$F$5"}</definedName>
    <definedName name="azaza" localSheetId="9" hidden="1">{"'Hoja3'!$F$5"}</definedName>
    <definedName name="azaza" localSheetId="10" hidden="1">{"'Hoja3'!$F$5"}</definedName>
    <definedName name="azaza" localSheetId="14" hidden="1">{"'Hoja3'!$F$5"}</definedName>
    <definedName name="azaza" localSheetId="21" hidden="1">{"'Hoja3'!$F$5"}</definedName>
    <definedName name="azaza" hidden="1">{"'Hoja3'!$F$5"}</definedName>
    <definedName name="AZAZAZ" localSheetId="1" hidden="1">{"Sin detalle",#N/A,FALSE,"Flujo (redondeado)"}</definedName>
    <definedName name="AZAZAZ" localSheetId="18" hidden="1">{"Sin detalle",#N/A,FALSE,"Flujo (redondeado)"}</definedName>
    <definedName name="AZAZAZ" localSheetId="4" hidden="1">{"Sin detalle",#N/A,FALSE,"Flujo (redondeado)"}</definedName>
    <definedName name="AZAZAZ" localSheetId="5" hidden="1">{"Sin detalle",#N/A,FALSE,"Flujo (redondeado)"}</definedName>
    <definedName name="AZAZAZ" localSheetId="8" hidden="1">{"Sin detalle",#N/A,FALSE,"Flujo (redondeado)"}</definedName>
    <definedName name="AZAZAZ" localSheetId="9" hidden="1">{"Sin detalle",#N/A,FALSE,"Flujo (redondeado)"}</definedName>
    <definedName name="AZAZAZ" localSheetId="10" hidden="1">{"Sin detalle",#N/A,FALSE,"Flujo (redondeado)"}</definedName>
    <definedName name="AZAZAZ" localSheetId="16" hidden="1">{"Sin detalle",#N/A,FALSE,"Flujo (redondeado)"}</definedName>
    <definedName name="AZAZAZ" localSheetId="20" hidden="1">{"Sin detalle",#N/A,FALSE,"Flujo (redondeado)"}</definedName>
    <definedName name="AZAZAZ" hidden="1">{"Sin detalle",#N/A,FALSE,"Flujo (redondeado)"}</definedName>
    <definedName name="AZAZAZ_1" localSheetId="10" hidden="1">{"Sin detalle",#N/A,FALSE,"Flujo (redondeado)"}</definedName>
    <definedName name="AZAZAZ_1" hidden="1">{"Sin detalle",#N/A,FALSE,"Flujo (redondeado)"}</definedName>
    <definedName name="B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18" hidden="1">{#N/A,#N/A,FALSE,"Total_OC015";#N/A,#N/A,FALSE,"ADMIN";#N/A,#N/A,FALSE,"PROCES";#N/A,#N/A,FALSE,"mecan";#N/A,#N/A,FALSE,"civil";#N/A,#N/A,FALSE,"CAÑER";#N/A,#N/A,FALSE,"ELEC";#N/A,#N/A,FALSE,"INSTR"}</definedName>
    <definedName name="B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B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B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hidden="1">{#N/A,#N/A,FALSE,"Total_OC015";#N/A,#N/A,FALSE,"ADMIN";#N/A,#N/A,FALSE,"PROCES";#N/A,#N/A,FALSE,"mecan";#N/A,#N/A,FALSE,"civil";#N/A,#N/A,FALSE,"CAÑER";#N/A,#N/A,FALSE,"ELEC";#N/A,#N/A,FALSE,"INSTR"}</definedName>
    <definedName name="B1A">#N/A</definedName>
    <definedName name="B2A">#N/A</definedName>
    <definedName name="B3A">#N/A</definedName>
    <definedName name="B4A">#N/A</definedName>
    <definedName name="BAJADAS1" localSheetId="18" hidden="1">{#N/A,#N/A,FALSE,"MAQUINA"}</definedName>
    <definedName name="BAJADAS1" localSheetId="4" hidden="1">{#N/A,#N/A,FALSE,"MAQUINA"}</definedName>
    <definedName name="BAJADAS1" localSheetId="5" hidden="1">{#N/A,#N/A,FALSE,"MAQUINA"}</definedName>
    <definedName name="BAJADAS1" localSheetId="8" hidden="1">{#N/A,#N/A,FALSE,"MAQUINA"}</definedName>
    <definedName name="BAJADAS1" localSheetId="9" hidden="1">{#N/A,#N/A,FALSE,"MAQUINA"}</definedName>
    <definedName name="BAJADAS1" localSheetId="10" hidden="1">{#N/A,#N/A,FALSE,"MAQUINA"}</definedName>
    <definedName name="BAJADAS1" localSheetId="16" hidden="1">{#N/A,#N/A,FALSE,"MAQUINA"}</definedName>
    <definedName name="BAJADAS1" localSheetId="20" hidden="1">{#N/A,#N/A,FALSE,"MAQUINA"}</definedName>
    <definedName name="BAJADAS1" hidden="1">{#N/A,#N/A,FALSE,"MAQUINA"}</definedName>
    <definedName name="Base_excavaciones" localSheetId="1" hidden="1">{"Sin detalle",#N/A,FALSE,"Flujo (redondeado)";"Detallado",#N/A,FALSE,"Flujo (redondeado)"}</definedName>
    <definedName name="Base_excavaciones" localSheetId="18" hidden="1">{"Sin detalle",#N/A,FALSE,"Flujo (redondeado)";"Detallado",#N/A,FALSE,"Flujo (redondeado)"}</definedName>
    <definedName name="Base_excavaciones" localSheetId="4" hidden="1">{"Sin detalle",#N/A,FALSE,"Flujo (redondeado)";"Detallado",#N/A,FALSE,"Flujo (redondeado)"}</definedName>
    <definedName name="Base_excavaciones" localSheetId="5" hidden="1">{"Sin detalle",#N/A,FALSE,"Flujo (redondeado)";"Detallado",#N/A,FALSE,"Flujo (redondeado)"}</definedName>
    <definedName name="Base_excavaciones" localSheetId="8" hidden="1">{"Sin detalle",#N/A,FALSE,"Flujo (redondeado)";"Detallado",#N/A,FALSE,"Flujo (redondeado)"}</definedName>
    <definedName name="Base_excavaciones" localSheetId="13" hidden="1">{"Sin detalle",#N/A,FALSE,"Flujo (redondeado)";"Detallado",#N/A,FALSE,"Flujo (redondeado)"}</definedName>
    <definedName name="Base_excavaciones" localSheetId="9" hidden="1">{"Sin detalle",#N/A,FALSE,"Flujo (redondeado)";"Detallado",#N/A,FALSE,"Flujo (redondeado)"}</definedName>
    <definedName name="Base_excavaciones" localSheetId="10" hidden="1">{"Sin detalle",#N/A,FALSE,"Flujo (redondeado)";"Detallado",#N/A,FALSE,"Flujo (redondeado)"}</definedName>
    <definedName name="Base_excavaciones" localSheetId="16" hidden="1">{"Sin detalle",#N/A,FALSE,"Flujo (redondeado)";"Detallado",#N/A,FALSE,"Flujo (redondeado)"}</definedName>
    <definedName name="Base_excavaciones" localSheetId="14" hidden="1">{"Sin detalle",#N/A,FALSE,"Flujo (redondeado)";"Detallado",#N/A,FALSE,"Flujo (redondeado)"}</definedName>
    <definedName name="Base_excavaciones" localSheetId="21" hidden="1">{"Sin detalle",#N/A,FALSE,"Flujo (redondeado)";"Detallado",#N/A,FALSE,"Flujo (redondeado)"}</definedName>
    <definedName name="Base_excavaciones" localSheetId="20" hidden="1">{"Sin detalle",#N/A,FALSE,"Flujo (redondeado)";"Detallado",#N/A,FALSE,"Flujo (redondeado)"}</definedName>
    <definedName name="Base_excavaciones" hidden="1">{"Sin detalle",#N/A,FALSE,"Flujo (redondeado)";"Detallado",#N/A,FALSE,"Flujo (redondeado)"}</definedName>
    <definedName name="_xlnm.Database" localSheetId="18">#REF!</definedName>
    <definedName name="_xlnm.Database" localSheetId="5">#REF!</definedName>
    <definedName name="_xlnm.Database" localSheetId="8">#REF!</definedName>
    <definedName name="_xlnm.Database" localSheetId="9">#REF!</definedName>
    <definedName name="_xlnm.Database" localSheetId="10">#REF!</definedName>
    <definedName name="_xlnm.Database" localSheetId="14">#REF!</definedName>
    <definedName name="_xlnm.Database" localSheetId="21">#REF!</definedName>
    <definedName name="_xlnm.Database">#REF!</definedName>
    <definedName name="bb" localSheetId="1" hidden="1">{"Sin detalle",#N/A,FALSE,"Flujo (redondeado)";"Detallado",#N/A,FALSE,"Flujo (redondeado)"}</definedName>
    <definedName name="bb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4" hidden="1">{"Sin detalle",#N/A,FALSE,"Flujo (redondeado)";"Detallado",#N/A,FALSE,"Flujo (redondeado)"}</definedName>
    <definedName name="bb" localSheetId="5" hidden="1">{"Sin detalle",#N/A,FALSE,"Flujo (redondeado)";"Detallado",#N/A,FALSE,"Flujo (redondeado)"}</definedName>
    <definedName name="bb" localSheetId="8" hidden="1">{"Sin detalle",#N/A,FALSE,"Flujo (redondeado)";"Detallado",#N/A,FALSE,"Flujo (redondeado)"}</definedName>
    <definedName name="bb" localSheetId="9" hidden="1">{"Sin detalle",#N/A,FALSE,"Flujo (redondeado)";"Detallado",#N/A,FALSE,"Flujo (redondeado)"}</definedName>
    <definedName name="bb" localSheetId="10" hidden="1">{"Sin detalle",#N/A,FALSE,"Flujo (redondeado)";"Detallado",#N/A,FALSE,"Flujo (redondeado)"}</definedName>
    <definedName name="bb" localSheetId="16" hidden="1">{"Sin detalle",#N/A,FALSE,"Flujo (redondeado)";"Detallado",#N/A,FALSE,"Flujo (redondeado)"}</definedName>
    <definedName name="bb" localSheetId="20" hidden="1">{"Sin detalle",#N/A,FALSE,"Flujo (redondeado)";"Detallado",#N/A,FALSE,"Flujo (redondeado)"}</definedName>
    <definedName name="bb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_1" localSheetId="10" hidden="1">{"Sin detalle",#N/A,FALSE,"Flujo (redondeado)";"Detallado",#N/A,FALSE,"Flujo (redondeado)"}</definedName>
    <definedName name="bb_1" hidden="1">{"Sin detalle",#N/A,FALSE,"Flujo (redondeado)";"Detallado",#N/A,FALSE,"Flujo (redondeado)"}</definedName>
    <definedName name="BBB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4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5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8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13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9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1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16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14">[37]!Button3_Click</definedName>
    <definedName name="BBB" localSheetId="2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>[37]!Button3_Click</definedName>
    <definedName name="BBBB" localSheetId="1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B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bb" localSheetId="1" hidden="1">{"Sin detalle",#N/A,FALSE,"Flujo (redondeado)";"Detallado",#N/A,FALSE,"Flujo (redondeado)"}</definedName>
    <definedName name="bbbbb" localSheetId="18" hidden="1">{"Sin detalle",#N/A,FALSE,"Flujo (redondeado)";"Detallado",#N/A,FALSE,"Flujo (redondeado)"}</definedName>
    <definedName name="bbbbb" localSheetId="4" hidden="1">{"Sin detalle",#N/A,FALSE,"Flujo (redondeado)";"Detallado",#N/A,FALSE,"Flujo (redondeado)"}</definedName>
    <definedName name="bbbbb" localSheetId="5" hidden="1">{"Sin detalle",#N/A,FALSE,"Flujo (redondeado)";"Detallado",#N/A,FALSE,"Flujo (redondeado)"}</definedName>
    <definedName name="bbbbb" localSheetId="8" hidden="1">{"Sin detalle",#N/A,FALSE,"Flujo (redondeado)";"Detallado",#N/A,FALSE,"Flujo (redondeado)"}</definedName>
    <definedName name="bbbbb" localSheetId="9" hidden="1">{"Sin detalle",#N/A,FALSE,"Flujo (redondeado)";"Detallado",#N/A,FALSE,"Flujo (redondeado)"}</definedName>
    <definedName name="bbbbb" localSheetId="10" hidden="1">{"Sin detalle",#N/A,FALSE,"Flujo (redondeado)";"Detallado",#N/A,FALSE,"Flujo (redondeado)"}</definedName>
    <definedName name="bbbbb" localSheetId="16" hidden="1">{"Sin detalle",#N/A,FALSE,"Flujo (redondeado)";"Detallado",#N/A,FALSE,"Flujo (redondeado)"}</definedName>
    <definedName name="bbbbb" localSheetId="20" hidden="1">{"Sin detalle",#N/A,FALSE,"Flujo (redondeado)";"Detallado",#N/A,FALSE,"Flujo (redondeado)"}</definedName>
    <definedName name="bbbbb" hidden="1">{"Sin detalle",#N/A,FALSE,"Flujo (redondeado)";"Detallado",#N/A,FALSE,"Flujo (redondeado)"}</definedName>
    <definedName name="bbbbb_1" localSheetId="10" hidden="1">{"Sin detalle",#N/A,FALSE,"Flujo (redondeado)";"Detallado",#N/A,FALSE,"Flujo (redondeado)"}</definedName>
    <definedName name="bbbbb_1" hidden="1">{"Sin detalle",#N/A,FALSE,"Flujo (redondeado)";"Detallado",#N/A,FALSE,"Flujo (redondeado)"}</definedName>
    <definedName name="bbbbbb" localSheetId="10" hidden="1">{"via1",#N/A,TRUE,"general";"via2",#N/A,TRUE,"general";"via3",#N/A,TRUE,"general"}</definedName>
    <definedName name="bbbbbb" hidden="1">{"via1",#N/A,TRUE,"general";"via2",#N/A,TRUE,"general";"via3",#N/A,TRUE,"general"}</definedName>
    <definedName name="BBBBBBBB" localSheetId="10" hidden="1">{#N/A,#N/A,FALSE,"Aging Summary";#N/A,#N/A,FALSE,"Ratio Analysis";#N/A,#N/A,FALSE,"Test 120 Day Accts";#N/A,#N/A,FALSE,"Tickmarks"}</definedName>
    <definedName name="BBBBBBBB" hidden="1">{#N/A,#N/A,FALSE,"Aging Summary";#N/A,#N/A,FALSE,"Ratio Analysis";#N/A,#N/A,FALSE,"Test 120 Day Accts";#N/A,#N/A,FALSE,"Tickmarks"}</definedName>
    <definedName name="bbbbbh" localSheetId="10" hidden="1">{"TAB1",#N/A,TRUE,"GENERAL";"TAB2",#N/A,TRUE,"GENERAL";"TAB3",#N/A,TRUE,"GENERAL";"TAB4",#N/A,TRUE,"GENERAL";"TAB5",#N/A,TRUE,"GENERAL"}</definedName>
    <definedName name="bbbbbh" hidden="1">{"TAB1",#N/A,TRUE,"GENERAL";"TAB2",#N/A,TRUE,"GENERAL";"TAB3",#N/A,TRUE,"GENERAL";"TAB4",#N/A,TRUE,"GENERAL";"TAB5",#N/A,TRUE,"GENERAL"}</definedName>
    <definedName name="bbc" localSheetId="10" hidden="1">{#N/A,#N/A,TRUE,"1842CWN0"}</definedName>
    <definedName name="bbc" hidden="1">{#N/A,#N/A,TRUE,"1842CWN0"}</definedName>
    <definedName name="bbd" localSheetId="10" hidden="1">{"TAB1",#N/A,TRUE,"GENERAL";"TAB2",#N/A,TRUE,"GENERAL";"TAB3",#N/A,TRUE,"GENERAL";"TAB4",#N/A,TRUE,"GENERAL";"TAB5",#N/A,TRUE,"GENERAL"}</definedName>
    <definedName name="bbd" hidden="1">{"TAB1",#N/A,TRUE,"GENERAL";"TAB2",#N/A,TRUE,"GENERAL";"TAB3",#N/A,TRUE,"GENERAL";"TAB4",#N/A,TRUE,"GENERAL";"TAB5",#N/A,TRUE,"GENERAL"}</definedName>
    <definedName name="BCXBDFG" localSheetId="10" hidden="1">{"TAB1",#N/A,TRUE,"GENERAL";"TAB2",#N/A,TRUE,"GENERAL";"TAB3",#N/A,TRUE,"GENERAL";"TAB4",#N/A,TRUE,"GENERAL";"TAB5",#N/A,TRUE,"GENERAL"}</definedName>
    <definedName name="BCXBDFG" hidden="1">{"TAB1",#N/A,TRUE,"GENERAL";"TAB2",#N/A,TRUE,"GENERAL";"TAB3",#N/A,TRUE,"GENERAL";"TAB4",#N/A,TRUE,"GENERAL";"TAB5",#N/A,TRUE,"GENERAL"}</definedName>
    <definedName name="BDFB" localSheetId="10" hidden="1">{"via1",#N/A,TRUE,"general";"via2",#N/A,TRUE,"general";"via3",#N/A,TRUE,"general"}</definedName>
    <definedName name="BDFB" hidden="1">{"via1",#N/A,TRUE,"general";"via2",#N/A,TRUE,"general";"via3",#N/A,TRUE,"general"}</definedName>
    <definedName name="BDFGDG" localSheetId="10" hidden="1">{"TAB1",#N/A,TRUE,"GENERAL";"TAB2",#N/A,TRUE,"GENERAL";"TAB3",#N/A,TRUE,"GENERAL";"TAB4",#N/A,TRUE,"GENERAL";"TAB5",#N/A,TRUE,"GENERAL"}</definedName>
    <definedName name="BDFGDG" hidden="1">{"TAB1",#N/A,TRUE,"GENERAL";"TAB2",#N/A,TRUE,"GENERAL";"TAB3",#N/A,TRUE,"GENERAL";"TAB4",#N/A,TRUE,"GENERAL";"TAB5",#N/A,TRUE,"GENERAL"}</definedName>
    <definedName name="bdrt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bdr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bdr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bdrt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bdrt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bdrt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bd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be" localSheetId="10" hidden="1">{"TAB1",#N/A,TRUE,"GENERAL";"TAB2",#N/A,TRUE,"GENERAL";"TAB3",#N/A,TRUE,"GENERAL";"TAB4",#N/A,TRUE,"GENERAL";"TAB5",#N/A,TRUE,"GENERAL"}</definedName>
    <definedName name="be" hidden="1">{"TAB1",#N/A,TRUE,"GENERAL";"TAB2",#N/A,TRUE,"GENERAL";"TAB3",#N/A,TRUE,"GENERAL";"TAB4",#N/A,TRUE,"GENERAL";"TAB5",#N/A,TRUE,"GENERAL"}</definedName>
    <definedName name="bEA" hidden="1">#REF!</definedName>
    <definedName name="bfnfv" localSheetId="10" hidden="1">{"TAB1",#N/A,TRUE,"GENERAL";"TAB2",#N/A,TRUE,"GENERAL";"TAB3",#N/A,TRUE,"GENERAL";"TAB4",#N/A,TRUE,"GENERAL";"TAB5",#N/A,TRUE,"GENERAL"}</definedName>
    <definedName name="bfnfv" hidden="1">{"TAB1",#N/A,TRUE,"GENERAL";"TAB2",#N/A,TRUE,"GENERAL";"TAB3",#N/A,TRUE,"GENERAL";"TAB4",#N/A,TRUE,"GENERAL";"TAB5",#N/A,TRUE,"GENERAL"}</definedName>
    <definedName name="BG_Del" hidden="1">15</definedName>
    <definedName name="BG_Ins" hidden="1">4</definedName>
    <definedName name="BG_Mod" hidden="1">6</definedName>
    <definedName name="bgb" localSheetId="10" hidden="1">{"TAB1",#N/A,TRUE,"GENERAL";"TAB2",#N/A,TRUE,"GENERAL";"TAB3",#N/A,TRUE,"GENERAL";"TAB4",#N/A,TRUE,"GENERAL";"TAB5",#N/A,TRUE,"GENERAL"}</definedName>
    <definedName name="bgb" hidden="1">{"TAB1",#N/A,TRUE,"GENERAL";"TAB2",#N/A,TRUE,"GENERAL";"TAB3",#N/A,TRUE,"GENERAL";"TAB4",#N/A,TRUE,"GENERAL";"TAB5",#N/A,TRUE,"GENERAL"}</definedName>
    <definedName name="BGDGFRT" localSheetId="10" hidden="1">{"via1",#N/A,TRUE,"general";"via2",#N/A,TRUE,"general";"via3",#N/A,TRUE,"general"}</definedName>
    <definedName name="BGDGFRT" hidden="1">{"via1",#N/A,TRUE,"general";"via2",#N/A,TRUE,"general";"via3",#N/A,TRUE,"general"}</definedName>
    <definedName name="BGFBFH" localSheetId="10" hidden="1">{"via1",#N/A,TRUE,"general";"via2",#N/A,TRUE,"general";"via3",#N/A,TRUE,"general"}</definedName>
    <definedName name="BGFBFH" hidden="1">{"via1",#N/A,TRUE,"general";"via2",#N/A,TRUE,"general";"via3",#N/A,TRUE,"general"}</definedName>
    <definedName name="bghh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18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4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5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8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13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9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1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16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14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2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2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vfcdx" localSheetId="10" hidden="1">{"via1",#N/A,TRUE,"general";"via2",#N/A,TRUE,"general";"via3",#N/A,TRUE,"general"}</definedName>
    <definedName name="bgvfcdx" hidden="1">{"via1",#N/A,TRUE,"general";"via2",#N/A,TRUE,"general";"via3",#N/A,TRUE,"general"}</definedName>
    <definedName name="bhd" localSheetId="1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jghui" localSheetId="18" hidden="1">{#N/A,#N/A,FALSE,"Hoja1";#N/A,#N/A,FALSE,"Hoja2";#N/A,#N/A,FALSE,"Hoja3";#N/A,#N/A,FALSE,"Hoja4";#N/A,#N/A,FALSE,"Hoja5";#N/A,#N/A,FALSE,"Hoja6"}</definedName>
    <definedName name="bhjghui" localSheetId="4" hidden="1">{#N/A,#N/A,FALSE,"Hoja1";#N/A,#N/A,FALSE,"Hoja2";#N/A,#N/A,FALSE,"Hoja3";#N/A,#N/A,FALSE,"Hoja4";#N/A,#N/A,FALSE,"Hoja5";#N/A,#N/A,FALSE,"Hoja6"}</definedName>
    <definedName name="bhjghui" localSheetId="5" hidden="1">{#N/A,#N/A,FALSE,"Hoja1";#N/A,#N/A,FALSE,"Hoja2";#N/A,#N/A,FALSE,"Hoja3";#N/A,#N/A,FALSE,"Hoja4";#N/A,#N/A,FALSE,"Hoja5";#N/A,#N/A,FALSE,"Hoja6"}</definedName>
    <definedName name="bhjghui" localSheetId="8" hidden="1">{#N/A,#N/A,FALSE,"Hoja1";#N/A,#N/A,FALSE,"Hoja2";#N/A,#N/A,FALSE,"Hoja3";#N/A,#N/A,FALSE,"Hoja4";#N/A,#N/A,FALSE,"Hoja5";#N/A,#N/A,FALSE,"Hoja6"}</definedName>
    <definedName name="bhjghui" localSheetId="9" hidden="1">{#N/A,#N/A,FALSE,"Hoja1";#N/A,#N/A,FALSE,"Hoja2";#N/A,#N/A,FALSE,"Hoja3";#N/A,#N/A,FALSE,"Hoja4";#N/A,#N/A,FALSE,"Hoja5";#N/A,#N/A,FALSE,"Hoja6"}</definedName>
    <definedName name="bhjghui" localSheetId="10" hidden="1">{#N/A,#N/A,FALSE,"Hoja1";#N/A,#N/A,FALSE,"Hoja2";#N/A,#N/A,FALSE,"Hoja3";#N/A,#N/A,FALSE,"Hoja4";#N/A,#N/A,FALSE,"Hoja5";#N/A,#N/A,FALSE,"Hoja6"}</definedName>
    <definedName name="bhjghui" localSheetId="16" hidden="1">{#N/A,#N/A,FALSE,"Hoja1";#N/A,#N/A,FALSE,"Hoja2";#N/A,#N/A,FALSE,"Hoja3";#N/A,#N/A,FALSE,"Hoja4";#N/A,#N/A,FALSE,"Hoja5";#N/A,#N/A,FALSE,"Hoja6"}</definedName>
    <definedName name="bhjghui" localSheetId="20" hidden="1">{#N/A,#N/A,FALSE,"Hoja1";#N/A,#N/A,FALSE,"Hoja2";#N/A,#N/A,FALSE,"Hoja3";#N/A,#N/A,FALSE,"Hoja4";#N/A,#N/A,FALSE,"Hoja5";#N/A,#N/A,FALSE,"Hoja6"}</definedName>
    <definedName name="bhjghui" hidden="1">{#N/A,#N/A,FALSE,"Hoja1";#N/A,#N/A,FALSE,"Hoja2";#N/A,#N/A,FALSE,"Hoja3";#N/A,#N/A,FALSE,"Hoja4";#N/A,#N/A,FALSE,"Hoja5";#N/A,#N/A,FALSE,"Hoja6"}</definedName>
    <definedName name="bhjghui_1" localSheetId="18" hidden="1">{#N/A,#N/A,FALSE,"Hoja1";#N/A,#N/A,FALSE,"Hoja2";#N/A,#N/A,FALSE,"Hoja3";#N/A,#N/A,FALSE,"Hoja4";#N/A,#N/A,FALSE,"Hoja5";#N/A,#N/A,FALSE,"Hoja6"}</definedName>
    <definedName name="bhjghui_1" localSheetId="9" hidden="1">{#N/A,#N/A,FALSE,"Hoja1";#N/A,#N/A,FALSE,"Hoja2";#N/A,#N/A,FALSE,"Hoja3";#N/A,#N/A,FALSE,"Hoja4";#N/A,#N/A,FALSE,"Hoja5";#N/A,#N/A,FALSE,"Hoja6"}</definedName>
    <definedName name="bhjghui_1" localSheetId="10" hidden="1">{#N/A,#N/A,FALSE,"Hoja1";#N/A,#N/A,FALSE,"Hoja2";#N/A,#N/A,FALSE,"Hoja3";#N/A,#N/A,FALSE,"Hoja4";#N/A,#N/A,FALSE,"Hoja5";#N/A,#N/A,FALSE,"Hoja6"}</definedName>
    <definedName name="bhjghui_1" localSheetId="14" hidden="1">{#N/A,#N/A,FALSE,"Hoja1";#N/A,#N/A,FALSE,"Hoja2";#N/A,#N/A,FALSE,"Hoja3";#N/A,#N/A,FALSE,"Hoja4";#N/A,#N/A,FALSE,"Hoja5";#N/A,#N/A,FALSE,"Hoja6"}</definedName>
    <definedName name="bhjghui_1" localSheetId="21" hidden="1">{#N/A,#N/A,FALSE,"Hoja1";#N/A,#N/A,FALSE,"Hoja2";#N/A,#N/A,FALSE,"Hoja3";#N/A,#N/A,FALSE,"Hoja4";#N/A,#N/A,FALSE,"Hoja5";#N/A,#N/A,FALSE,"Hoja6"}</definedName>
    <definedName name="bhjghui_1" hidden="1">{#N/A,#N/A,FALSE,"Hoja1";#N/A,#N/A,FALSE,"Hoja2";#N/A,#N/A,FALSE,"Hoja3";#N/A,#N/A,FALSE,"Hoja4";#N/A,#N/A,FALSE,"Hoja5";#N/A,#N/A,FALSE,"Hoja6"}</definedName>
    <definedName name="bhy" localSheetId="1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9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1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1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2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I" localSheetId="10" hidden="1">{"page1",#N/A,FALSE,"REXstudentRUR";"page2",#N/A,FALSE,"REXstudentRUR"}</definedName>
    <definedName name="BI" hidden="1">{"page1",#N/A,FALSE,"REXstudentRUR";"page2",#N/A,FALSE,"REXstudentRUR"}</definedName>
    <definedName name="BI_1" localSheetId="10" hidden="1">{"page1",#N/A,FALSE,"REXstudentRUR";"page2",#N/A,FALSE,"REXstudentRUR"}</definedName>
    <definedName name="BI_1" hidden="1">{"page1",#N/A,FALSE,"REXstudentRUR";"page2",#N/A,FALSE,"REXstudentRUR"}</definedName>
    <definedName name="BIBI" localSheetId="10" hidden="1">{"MOI locale BV",#N/A,FALSE,"MOI locale base-vie";"Planning BA maîtrise expatriée",#N/A,FALSE,"Maîtrise expa";"BA congés encadrement TCN BY",#N/A,FALSE,"Encadrement TCN BY";"BA missions",#N/A,FALSE,"Encadrement expatrié";"BA congés",#N/A,FALSE,"Encadrement expatrié";"Présence",#N/A,FALSE,"Encadrement TCN BY";"Encadrement local",#N/A,FALSE,"Encadrement local";"Présence",#N/A,FALSE,"Encadrement expatrié";"Planning de la maîtrise TCN",#N/A,FALSE,"Maîtrise TCN";"Planning de la maîtrise expa",#N/A,FALSE,"Maîtrise expa";"Planning de la MOI TCN",#N/A,FALSE,"MOI TCN";"Planning de la MOI locale",#N/A,FALSE,"MOI locale"}</definedName>
    <definedName name="BIBI" hidden="1">{"MOI locale BV",#N/A,FALSE,"MOI locale base-vie";"Planning BA maîtrise expatriée",#N/A,FALSE,"Maîtrise expa";"BA congés encadrement TCN BY",#N/A,FALSE,"Encadrement TCN BY";"BA missions",#N/A,FALSE,"Encadrement expatrié";"BA congés",#N/A,FALSE,"Encadrement expatrié";"Présence",#N/A,FALSE,"Encadrement TCN BY";"Encadrement local",#N/A,FALSE,"Encadrement local";"Présence",#N/A,FALSE,"Encadrement expatrié";"Planning de la maîtrise TCN",#N/A,FALSE,"Maîtrise TCN";"Planning de la maîtrise expa",#N/A,FALSE,"Maîtrise expa";"Planning de la MOI TCN",#N/A,FALSE,"MOI TCN";"Planning de la MOI locale",#N/A,FALSE,"MOI locale"}</definedName>
    <definedName name="BIBI_1" localSheetId="10" hidden="1">{"MOI locale BV",#N/A,FALSE,"MOI locale base-vie";"Planning BA maîtrise expatriée",#N/A,FALSE,"Maîtrise expa";"BA congés encadrement TCN BY",#N/A,FALSE,"Encadrement TCN BY";"BA missions",#N/A,FALSE,"Encadrement expatrié";"BA congés",#N/A,FALSE,"Encadrement expatrié";"Présence",#N/A,FALSE,"Encadrement TCN BY";"Encadrement local",#N/A,FALSE,"Encadrement local";"Présence",#N/A,FALSE,"Encadrement expatrié";"Planning de la maîtrise TCN",#N/A,FALSE,"Maîtrise TCN";"Planning de la maîtrise expa",#N/A,FALSE,"Maîtrise expa";"Planning de la MOI TCN",#N/A,FALSE,"MOI TCN";"Planning de la MOI locale",#N/A,FALSE,"MOI locale"}</definedName>
    <definedName name="BIBI_1" hidden="1">{"MOI locale BV",#N/A,FALSE,"MOI locale base-vie";"Planning BA maîtrise expatriée",#N/A,FALSE,"Maîtrise expa";"BA congés encadrement TCN BY",#N/A,FALSE,"Encadrement TCN BY";"BA missions",#N/A,FALSE,"Encadrement expatrié";"BA congés",#N/A,FALSE,"Encadrement expatrié";"Présence",#N/A,FALSE,"Encadrement TCN BY";"Encadrement local",#N/A,FALSE,"Encadrement local";"Présence",#N/A,FALSE,"Encadrement expatrié";"Planning de la maîtrise TCN",#N/A,FALSE,"Maîtrise TCN";"Planning de la maîtrise expa",#N/A,FALSE,"Maîtrise expa";"Planning de la MOI TCN",#N/A,FALSE,"MOI TCN";"Planning de la MOI locale",#N/A,FALSE,"MOI locale"}</definedName>
    <definedName name="BLPH1" localSheetId="18" hidden="1">#REF!</definedName>
    <definedName name="BLPH1" localSheetId="5" hidden="1">#REF!</definedName>
    <definedName name="BLPH1" localSheetId="8" hidden="1">#REF!</definedName>
    <definedName name="BLPH1" localSheetId="9" hidden="1">#REF!</definedName>
    <definedName name="BLPH1" localSheetId="10" hidden="1">#REF!</definedName>
    <definedName name="BLPH1" localSheetId="14" hidden="1">#REF!</definedName>
    <definedName name="BLPH1" localSheetId="21" hidden="1">#REF!</definedName>
    <definedName name="BLPH1" localSheetId="7" hidden="1">#REF!</definedName>
    <definedName name="BLPH1" localSheetId="6" hidden="1">#REF!</definedName>
    <definedName name="BLPH1" hidden="1">#REF!</definedName>
    <definedName name="BLPH10" hidden="1">#REF!</definedName>
    <definedName name="BLPH2" localSheetId="18" hidden="1">#REF!</definedName>
    <definedName name="BLPH2" localSheetId="5" hidden="1">#REF!</definedName>
    <definedName name="BLPH2" localSheetId="8" hidden="1">#REF!</definedName>
    <definedName name="BLPH2" localSheetId="9" hidden="1">#REF!</definedName>
    <definedName name="BLPH2" localSheetId="10" hidden="1">#REF!</definedName>
    <definedName name="BLPH2" localSheetId="14" hidden="1">#REF!</definedName>
    <definedName name="BLPH2" localSheetId="21" hidden="1">#REF!</definedName>
    <definedName name="BLPH2" localSheetId="7" hidden="1">#REF!</definedName>
    <definedName name="BLPH2" localSheetId="6" hidden="1">#REF!</definedName>
    <definedName name="BLPH2" hidden="1">#REF!</definedName>
    <definedName name="BLPH23" hidden="1">#REF!</definedName>
    <definedName name="BLPH24" hidden="1">#REF!</definedName>
    <definedName name="BLPH25" hidden="1">#REF!</definedName>
    <definedName name="BLPH3" localSheetId="18" hidden="1">#REF!</definedName>
    <definedName name="BLPH3" localSheetId="5" hidden="1">#REF!</definedName>
    <definedName name="BLPH3" localSheetId="8" hidden="1">#REF!</definedName>
    <definedName name="BLPH3" localSheetId="9" hidden="1">#REF!</definedName>
    <definedName name="BLPH3" localSheetId="10" hidden="1">#REF!</definedName>
    <definedName name="BLPH3" localSheetId="14" hidden="1">#REF!</definedName>
    <definedName name="BLPH3" localSheetId="21" hidden="1">#REF!</definedName>
    <definedName name="BLPH3" localSheetId="7" hidden="1">#REF!</definedName>
    <definedName name="BLPH3" localSheetId="6" hidden="1">#REF!</definedName>
    <definedName name="BLPH3" hidden="1">#REF!</definedName>
    <definedName name="BLPH4" localSheetId="18" hidden="1">[38]TC!#REF!</definedName>
    <definedName name="BLPH4" localSheetId="5" hidden="1">[38]TC!#REF!</definedName>
    <definedName name="BLPH4" localSheetId="8" hidden="1">[38]TC!#REF!</definedName>
    <definedName name="BLPH4" localSheetId="9" hidden="1">#REF!</definedName>
    <definedName name="BLPH4" localSheetId="10" hidden="1">#REF!</definedName>
    <definedName name="BLPH4" localSheetId="14" hidden="1">[38]TC!#REF!</definedName>
    <definedName name="BLPH4" localSheetId="21" hidden="1">[38]TC!#REF!</definedName>
    <definedName name="BLPH4" localSheetId="7" hidden="1">[38]TC!#REF!</definedName>
    <definedName name="BLPH4" localSheetId="6" hidden="1">[38]TC!#REF!</definedName>
    <definedName name="BLPH4" hidden="1">[38]TC!#REF!</definedName>
    <definedName name="BLPH5" localSheetId="18" hidden="1">[38]TC!#REF!</definedName>
    <definedName name="BLPH5" localSheetId="5" hidden="1">[38]TC!#REF!</definedName>
    <definedName name="BLPH5" localSheetId="8" hidden="1">[38]TC!#REF!</definedName>
    <definedName name="BLPH5" localSheetId="9" hidden="1">#REF!</definedName>
    <definedName name="BLPH5" localSheetId="10" hidden="1">#REF!</definedName>
    <definedName name="BLPH5" localSheetId="14" hidden="1">[38]TC!#REF!</definedName>
    <definedName name="BLPH5" localSheetId="21" hidden="1">[38]TC!#REF!</definedName>
    <definedName name="BLPH5" localSheetId="7" hidden="1">[38]TC!#REF!</definedName>
    <definedName name="BLPH5" localSheetId="6" hidden="1">[38]TC!#REF!</definedName>
    <definedName name="BLPH5" hidden="1">[38]TC!#REF!</definedName>
    <definedName name="BLPH6" localSheetId="18" hidden="1">[38]TC!#REF!</definedName>
    <definedName name="BLPH6" localSheetId="5" hidden="1">[38]TC!#REF!</definedName>
    <definedName name="BLPH6" localSheetId="8" hidden="1">[38]TC!#REF!</definedName>
    <definedName name="BLPH6" localSheetId="9" hidden="1">#REF!</definedName>
    <definedName name="BLPH6" localSheetId="10" hidden="1">#REF!</definedName>
    <definedName name="BLPH6" localSheetId="14" hidden="1">[38]TC!#REF!</definedName>
    <definedName name="BLPH6" localSheetId="21" hidden="1">[38]TC!#REF!</definedName>
    <definedName name="BLPH6" localSheetId="7" hidden="1">[38]TC!#REF!</definedName>
    <definedName name="BLPH6" localSheetId="6" hidden="1">[38]TC!#REF!</definedName>
    <definedName name="BLPH6" hidden="1">[38]TC!#REF!</definedName>
    <definedName name="bnm" localSheetId="18" hidden="1">{#N/A,#N/A,TRUE,"Est. de Fact.";#N/A,#N/A,TRUE,"Capitulo 19";#N/A,#N/A,TRUE,"Proyecto P855"}</definedName>
    <definedName name="bnm" localSheetId="4" hidden="1">{#N/A,#N/A,TRUE,"Est. de Fact.";#N/A,#N/A,TRUE,"Capitulo 19";#N/A,#N/A,TRUE,"Proyecto P855"}</definedName>
    <definedName name="bnm" localSheetId="5" hidden="1">{#N/A,#N/A,TRUE,"Est. de Fact.";#N/A,#N/A,TRUE,"Capitulo 19";#N/A,#N/A,TRUE,"Proyecto P855"}</definedName>
    <definedName name="bnm" localSheetId="8" hidden="1">{#N/A,#N/A,TRUE,"Est. de Fact.";#N/A,#N/A,TRUE,"Capitulo 19";#N/A,#N/A,TRUE,"Proyecto P855"}</definedName>
    <definedName name="bnm" localSheetId="9" hidden="1">{#N/A,#N/A,TRUE,"Est. de Fact.";#N/A,#N/A,TRUE,"Capitulo 19";#N/A,#N/A,TRUE,"Proyecto P855"}</definedName>
    <definedName name="bnm" localSheetId="10" hidden="1">{#N/A,#N/A,TRUE,"Est. de Fact.";#N/A,#N/A,TRUE,"Capitulo 19";#N/A,#N/A,TRUE,"Proyecto P855"}</definedName>
    <definedName name="bnm" localSheetId="16" hidden="1">{#N/A,#N/A,TRUE,"Est. de Fact.";#N/A,#N/A,TRUE,"Capitulo 19";#N/A,#N/A,TRUE,"Proyecto P855"}</definedName>
    <definedName name="bnm" localSheetId="20" hidden="1">{#N/A,#N/A,TRUE,"Est. de Fact.";#N/A,#N/A,TRUE,"Capitulo 19";#N/A,#N/A,TRUE,"Proyecto P855"}</definedName>
    <definedName name="bnm" hidden="1">{#N/A,#N/A,TRUE,"Est. de Fact.";#N/A,#N/A,TRUE,"Capitulo 19";#N/A,#N/A,TRUE,"Proyecto P855"}</definedName>
    <definedName name="bnmm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a" localSheetId="10" hidden="1">{"MO(BASE)",#N/A,FALSE,"MO(BASE)";"MO(BASE)1",#N/A,FALSE,"MO(BASE)";"MO(BASE)2",#N/A,FALSE,"MO(BASE)"}</definedName>
    <definedName name="BOa" hidden="1">{"MO(BASE)",#N/A,FALSE,"MO(BASE)";"MO(BASE)1",#N/A,FALSE,"MO(BASE)";"MO(BASE)2",#N/A,FALSE,"MO(BASE)"}</definedName>
    <definedName name="bode" localSheetId="10" hidden="1">{"'DMBL'!$A$1:$N$83","'DMBL'!$A$6:$B$83"}</definedName>
    <definedName name="bode" hidden="1">{"'DMBL'!$A$1:$N$83","'DMBL'!$A$6:$B$83"}</definedName>
    <definedName name="bodea" localSheetId="10" hidden="1">{"'DMBL'!$A$1:$N$83","'DMBL'!$A$6:$B$83"}</definedName>
    <definedName name="bodea" hidden="1">{"'DMBL'!$A$1:$N$83","'DMBL'!$A$6:$B$83"}</definedName>
    <definedName name="bodea1" localSheetId="10" hidden="1">{"'DMBL'!$A$1:$N$83","'DMBL'!$A$6:$B$83"}</definedName>
    <definedName name="bodea1" hidden="1">{"'DMBL'!$A$1:$N$83","'DMBL'!$A$6:$B$83"}</definedName>
    <definedName name="bodeb" localSheetId="10" hidden="1">{"'DMBL'!$A$1:$N$83","'DMBL'!$A$6:$B$83"}</definedName>
    <definedName name="bodeb" hidden="1">{"'DMBL'!$A$1:$N$83","'DMBL'!$A$6:$B$83"}</definedName>
    <definedName name="bodec" localSheetId="10" hidden="1">{"'DMBL'!$A$1:$N$83","'DMBL'!$A$6:$B$83"}</definedName>
    <definedName name="bodec" hidden="1">{"'DMBL'!$A$1:$N$83","'DMBL'!$A$6:$B$83"}</definedName>
    <definedName name="boe" localSheetId="1" hidden="1">{#N/A,#N/A,FALSE,"Total_OC015";#N/A,#N/A,FALSE,"ADMIN";#N/A,#N/A,FALSE,"PROCES";#N/A,#N/A,FALSE,"mecan";#N/A,#N/A,FALSE,"civil";#N/A,#N/A,FALSE,"CAÑER";#N/A,#N/A,FALSE,"ELEC";#N/A,#N/A,FALSE,"INSTR"}</definedName>
    <definedName name="boe" localSheetId="18" hidden="1">{#N/A,#N/A,FALSE,"Total_OC015";#N/A,#N/A,FALSE,"ADMIN";#N/A,#N/A,FALSE,"PROCES";#N/A,#N/A,FALSE,"mecan";#N/A,#N/A,FALSE,"civil";#N/A,#N/A,FALSE,"CAÑER";#N/A,#N/A,FALSE,"ELEC";#N/A,#N/A,FALSE,"INSTR"}</definedName>
    <definedName name="boe" localSheetId="4" hidden="1">{#N/A,#N/A,FALSE,"Total_OC015";#N/A,#N/A,FALSE,"ADMIN";#N/A,#N/A,FALSE,"PROCES";#N/A,#N/A,FALSE,"mecan";#N/A,#N/A,FALSE,"civil";#N/A,#N/A,FALSE,"CAÑER";#N/A,#N/A,FALSE,"ELEC";#N/A,#N/A,FALSE,"INSTR"}</definedName>
    <definedName name="boe" localSheetId="5" hidden="1">{#N/A,#N/A,FALSE,"Total_OC015";#N/A,#N/A,FALSE,"ADMIN";#N/A,#N/A,FALSE,"PROCES";#N/A,#N/A,FALSE,"mecan";#N/A,#N/A,FALSE,"civil";#N/A,#N/A,FALSE,"CAÑER";#N/A,#N/A,FALSE,"ELEC";#N/A,#N/A,FALSE,"INSTR"}</definedName>
    <definedName name="boe" localSheetId="8" hidden="1">{#N/A,#N/A,FALSE,"Total_OC015";#N/A,#N/A,FALSE,"ADMIN";#N/A,#N/A,FALSE,"PROCES";#N/A,#N/A,FALSE,"mecan";#N/A,#N/A,FALSE,"civil";#N/A,#N/A,FALSE,"CAÑER";#N/A,#N/A,FALSE,"ELEC";#N/A,#N/A,FALSE,"INSTR"}</definedName>
    <definedName name="boe" localSheetId="9" hidden="1">{#N/A,#N/A,FALSE,"Total_OC015";#N/A,#N/A,FALSE,"ADMIN";#N/A,#N/A,FALSE,"PROCES";#N/A,#N/A,FALSE,"mecan";#N/A,#N/A,FALSE,"civil";#N/A,#N/A,FALSE,"CAÑER";#N/A,#N/A,FALSE,"ELEC";#N/A,#N/A,FALSE,"INSTR"}</definedName>
    <definedName name="boe" localSheetId="10" hidden="1">{#N/A,#N/A,FALSE,"Total_OC015";#N/A,#N/A,FALSE,"ADMIN";#N/A,#N/A,FALSE,"PROCES";#N/A,#N/A,FALSE,"mecan";#N/A,#N/A,FALSE,"civil";#N/A,#N/A,FALSE,"CAÑER";#N/A,#N/A,FALSE,"ELEC";#N/A,#N/A,FALSE,"INSTR"}</definedName>
    <definedName name="boe" localSheetId="16" hidden="1">{#N/A,#N/A,FALSE,"Total_OC015";#N/A,#N/A,FALSE,"ADMIN";#N/A,#N/A,FALSE,"PROCES";#N/A,#N/A,FALSE,"mecan";#N/A,#N/A,FALSE,"civil";#N/A,#N/A,FALSE,"CAÑER";#N/A,#N/A,FALSE,"ELEC";#N/A,#N/A,FALSE,"INSTR"}</definedName>
    <definedName name="boe" localSheetId="14" hidden="1">{#N/A,#N/A,FALSE,"Total_OC015";#N/A,#N/A,FALSE,"ADMIN";#N/A,#N/A,FALSE,"PROCES";#N/A,#N/A,FALSE,"mecan";#N/A,#N/A,FALSE,"civil";#N/A,#N/A,FALSE,"CAÑER";#N/A,#N/A,FALSE,"ELEC";#N/A,#N/A,FALSE,"INSTR"}</definedName>
    <definedName name="boe" localSheetId="21" hidden="1">{#N/A,#N/A,FALSE,"Total_OC015";#N/A,#N/A,FALSE,"ADMIN";#N/A,#N/A,FALSE,"PROCES";#N/A,#N/A,FALSE,"mecan";#N/A,#N/A,FALSE,"civil";#N/A,#N/A,FALSE,"CAÑER";#N/A,#N/A,FALSE,"ELEC";#N/A,#N/A,FALSE,"INSTR"}</definedName>
    <definedName name="boe" localSheetId="20" hidden="1">{#N/A,#N/A,FALSE,"Total_OC015";#N/A,#N/A,FALSE,"ADMIN";#N/A,#N/A,FALSE,"PROCES";#N/A,#N/A,FALSE,"mecan";#N/A,#N/A,FALSE,"civil";#N/A,#N/A,FALSE,"CAÑER";#N/A,#N/A,FALSE,"ELEC";#N/A,#N/A,FALSE,"INSTR"}</definedName>
    <definedName name="boe" hidden="1">{#N/A,#N/A,FALSE,"Total_OC015";#N/A,#N/A,FALSE,"ADMIN";#N/A,#N/A,FALSE,"PROCES";#N/A,#N/A,FALSE,"mecan";#N/A,#N/A,FALSE,"civil";#N/A,#N/A,FALSE,"CAÑER";#N/A,#N/A,FALSE,"ELEC";#N/A,#N/A,FALSE,"INSTR"}</definedName>
    <definedName name="BORRA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RRAR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RRAR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RRAR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RRAR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RRAR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RRAR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RRAR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RRAR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RRAR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RRAR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RRAR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RRA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r" localSheetId="10" hidden="1">{"TAB1",#N/A,TRUE,"GENERAL";"TAB2",#N/A,TRUE,"GENERAL";"TAB3",#N/A,TRUE,"GENERAL";"TAB4",#N/A,TRUE,"GENERAL";"TAB5",#N/A,TRUE,"GENERAL"}</definedName>
    <definedName name="br" hidden="1">{"TAB1",#N/A,TRUE,"GENERAL";"TAB2",#N/A,TRUE,"GENERAL";"TAB3",#N/A,TRUE,"GENERAL";"TAB4",#N/A,TRUE,"GENERAL";"TAB5",#N/A,TRUE,"GENERAL"}</definedName>
    <definedName name="BRITAGEM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uno" localSheetId="1" hidden="1">#REF!</definedName>
    <definedName name="Bruno" localSheetId="18" hidden="1">#REF!</definedName>
    <definedName name="Bruno" localSheetId="4" hidden="1">#REF!</definedName>
    <definedName name="Bruno" localSheetId="5" hidden="1">#REF!</definedName>
    <definedName name="Bruno" localSheetId="8" hidden="1">#REF!</definedName>
    <definedName name="Bruno" localSheetId="13" hidden="1">#REF!</definedName>
    <definedName name="Bruno" localSheetId="9" hidden="1">#REF!</definedName>
    <definedName name="Bruno" localSheetId="10" hidden="1">#REF!</definedName>
    <definedName name="Bruno" localSheetId="16" hidden="1">#REF!</definedName>
    <definedName name="Bruno" localSheetId="14" hidden="1">#REF!</definedName>
    <definedName name="Bruno" localSheetId="21" hidden="1">#REF!</definedName>
    <definedName name="Bruno" localSheetId="20" hidden="1">#REF!</definedName>
    <definedName name="Bruno" hidden="1">#REF!</definedName>
    <definedName name="bs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1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1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1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2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b" localSheetId="10" hidden="1">{"via1",#N/A,TRUE,"general";"via2",#N/A,TRUE,"general";"via3",#N/A,TRUE,"general"}</definedName>
    <definedName name="bsb" hidden="1">{"via1",#N/A,TRUE,"general";"via2",#N/A,TRUE,"general";"via3",#N/A,TRUE,"general"}</definedName>
    <definedName name="bspoi" localSheetId="10" hidden="1">{"TAB1",#N/A,TRUE,"GENERAL";"TAB2",#N/A,TRUE,"GENERAL";"TAB3",#N/A,TRUE,"GENERAL";"TAB4",#N/A,TRUE,"GENERAL";"TAB5",#N/A,TRUE,"GENERAL"}</definedName>
    <definedName name="bspoi" hidden="1">{"TAB1",#N/A,TRUE,"GENERAL";"TAB2",#N/A,TRUE,"GENERAL";"TAB3",#N/A,TRUE,"GENERAL";"TAB4",#N/A,TRUE,"GENERAL";"TAB5",#N/A,TRUE,"GENERAL"}</definedName>
    <definedName name="bt" localSheetId="10" hidden="1">{"via1",#N/A,TRUE,"general";"via2",#N/A,TRUE,"general";"via3",#N/A,TRUE,"general"}</definedName>
    <definedName name="bt" hidden="1">{"via1",#N/A,TRUE,"general";"via2",#N/A,TRUE,"general";"via3",#N/A,TRUE,"general"}</definedName>
    <definedName name="BTYJHTR" localSheetId="10" hidden="1">{"TAB1",#N/A,TRUE,"GENERAL";"TAB2",#N/A,TRUE,"GENERAL";"TAB3",#N/A,TRUE,"GENERAL";"TAB4",#N/A,TRUE,"GENERAL";"TAB5",#N/A,TRUE,"GENERAL"}</definedName>
    <definedName name="BTYJHTR" hidden="1">{"TAB1",#N/A,TRUE,"GENERAL";"TAB2",#N/A,TRUE,"GENERAL";"TAB3",#N/A,TRUE,"GENERAL";"TAB4",#N/A,TRUE,"GENERAL";"TAB5",#N/A,TRUE,"GENERAL"}</definedName>
    <definedName name="bumun" localSheetId="18">#REF!</definedName>
    <definedName name="bumun" localSheetId="5">#REF!</definedName>
    <definedName name="bumun" localSheetId="8">#REF!</definedName>
    <definedName name="bumun" localSheetId="14">#REF!</definedName>
    <definedName name="bumun" localSheetId="21">#REF!</definedName>
    <definedName name="bumun">#REF!</definedName>
    <definedName name="Button3_Click" localSheetId="5">[39]!Button3_Click</definedName>
    <definedName name="Button3_Click" localSheetId="8">[39]!Button3_Click</definedName>
    <definedName name="Button3_Click" localSheetId="14">[39]!Button3_Click</definedName>
    <definedName name="Button3_Click">[39]!Button3_Click</definedName>
    <definedName name="BV" localSheetId="10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BV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bvbc" localSheetId="10" hidden="1">{"TAB1",#N/A,TRUE,"GENERAL";"TAB2",#N/A,TRUE,"GENERAL";"TAB3",#N/A,TRUE,"GENERAL";"TAB4",#N/A,TRUE,"GENERAL";"TAB5",#N/A,TRUE,"GENERAL"}</definedName>
    <definedName name="bvbc" hidden="1">{"TAB1",#N/A,TRUE,"GENERAL";"TAB2",#N/A,TRUE,"GENERAL";"TAB3",#N/A,TRUE,"GENERAL";"TAB4",#N/A,TRUE,"GENERAL";"TAB5",#N/A,TRUE,"GENERAL"}</definedName>
    <definedName name="bvc" localSheetId="18" hidden="1">{"bechtel1",#N/A,TRUE,"BECHTEL";"bechtelhours",#N/A,TRUE,"BECHTEL";"bechtel$",#N/A,TRUE,"BECHTEL"}</definedName>
    <definedName name="bvc" localSheetId="4" hidden="1">{"bechtel1",#N/A,TRUE,"BECHTEL";"bechtelhours",#N/A,TRUE,"BECHTEL";"bechtel$",#N/A,TRUE,"BECHTEL"}</definedName>
    <definedName name="bvc" localSheetId="5" hidden="1">{"bechtel1",#N/A,TRUE,"BECHTEL";"bechtelhours",#N/A,TRUE,"BECHTEL";"bechtel$",#N/A,TRUE,"BECHTEL"}</definedName>
    <definedName name="bvc" localSheetId="8" hidden="1">{"bechtel1",#N/A,TRUE,"BECHTEL";"bechtelhours",#N/A,TRUE,"BECHTEL";"bechtel$",#N/A,TRUE,"BECHTEL"}</definedName>
    <definedName name="bvc" localSheetId="16" hidden="1">{"bechtel1",#N/A,TRUE,"BECHTEL";"bechtelhours",#N/A,TRUE,"BECHTEL";"bechtel$",#N/A,TRUE,"BECHTEL"}</definedName>
    <definedName name="bvc" localSheetId="20" hidden="1">{"bechtel1",#N/A,TRUE,"BECHTEL";"bechtelhours",#N/A,TRUE,"BECHTEL";"bechtel$",#N/A,TRUE,"BECHTEL"}</definedName>
    <definedName name="bvc" hidden="1">{"bechtel1",#N/A,TRUE,"BECHTEL";"bechtelhours",#N/A,TRUE,"BECHTEL";"bechtel$",#N/A,TRUE,"BECHTEL"}</definedName>
    <definedName name="bvcb" localSheetId="10" hidden="1">{"via1",#N/A,TRUE,"general";"via2",#N/A,TRUE,"general";"via3",#N/A,TRUE,"general"}</definedName>
    <definedName name="bvcb" hidden="1">{"via1",#N/A,TRUE,"general";"via2",#N/A,TRUE,"general";"via3",#N/A,TRUE,"general"}</definedName>
    <definedName name="bvn" localSheetId="10" hidden="1">{"via1",#N/A,TRUE,"general";"via2",#N/A,TRUE,"general";"via3",#N/A,TRUE,"general"}</definedName>
    <definedName name="bvn" hidden="1">{"via1",#N/A,TRUE,"general";"via2",#N/A,TRUE,"general";"via3",#N/A,TRUE,"general"}</definedName>
    <definedName name="bvnn" localSheetId="18" hidden="1">{#N/A,#N/A,FALSE,"Total_OC015";#N/A,#N/A,FALSE,"ADMIN";#N/A,#N/A,FALSE,"PROCES";#N/A,#N/A,FALSE,"mecan";#N/A,#N/A,FALSE,"civil";#N/A,#N/A,FALSE,"CAÑER";#N/A,#N/A,FALSE,"ELEC";#N/A,#N/A,FALSE,"INSTR"}</definedName>
    <definedName name="bvnn" localSheetId="4" hidden="1">{#N/A,#N/A,FALSE,"Total_OC015";#N/A,#N/A,FALSE,"ADMIN";#N/A,#N/A,FALSE,"PROCES";#N/A,#N/A,FALSE,"mecan";#N/A,#N/A,FALSE,"civil";#N/A,#N/A,FALSE,"CAÑER";#N/A,#N/A,FALSE,"ELEC";#N/A,#N/A,FALSE,"INSTR"}</definedName>
    <definedName name="bvnn" localSheetId="5" hidden="1">{#N/A,#N/A,FALSE,"Total_OC015";#N/A,#N/A,FALSE,"ADMIN";#N/A,#N/A,FALSE,"PROCES";#N/A,#N/A,FALSE,"mecan";#N/A,#N/A,FALSE,"civil";#N/A,#N/A,FALSE,"CAÑER";#N/A,#N/A,FALSE,"ELEC";#N/A,#N/A,FALSE,"INSTR"}</definedName>
    <definedName name="bvnn" localSheetId="8" hidden="1">{#N/A,#N/A,FALSE,"Total_OC015";#N/A,#N/A,FALSE,"ADMIN";#N/A,#N/A,FALSE,"PROCES";#N/A,#N/A,FALSE,"mecan";#N/A,#N/A,FALSE,"civil";#N/A,#N/A,FALSE,"CAÑER";#N/A,#N/A,FALSE,"ELEC";#N/A,#N/A,FALSE,"INSTR"}</definedName>
    <definedName name="bvnn" localSheetId="9" hidden="1">{#N/A,#N/A,FALSE,"Total_OC015";#N/A,#N/A,FALSE,"ADMIN";#N/A,#N/A,FALSE,"PROCES";#N/A,#N/A,FALSE,"mecan";#N/A,#N/A,FALSE,"civil";#N/A,#N/A,FALSE,"CAÑER";#N/A,#N/A,FALSE,"ELEC";#N/A,#N/A,FALSE,"INSTR"}</definedName>
    <definedName name="bvnn" localSheetId="10" hidden="1">{#N/A,#N/A,FALSE,"Total_OC015";#N/A,#N/A,FALSE,"ADMIN";#N/A,#N/A,FALSE,"PROCES";#N/A,#N/A,FALSE,"mecan";#N/A,#N/A,FALSE,"civil";#N/A,#N/A,FALSE,"CAÑER";#N/A,#N/A,FALSE,"ELEC";#N/A,#N/A,FALSE,"INSTR"}</definedName>
    <definedName name="bvnn" localSheetId="16" hidden="1">{#N/A,#N/A,FALSE,"Total_OC015";#N/A,#N/A,FALSE,"ADMIN";#N/A,#N/A,FALSE,"PROCES";#N/A,#N/A,FALSE,"mecan";#N/A,#N/A,FALSE,"civil";#N/A,#N/A,FALSE,"CAÑER";#N/A,#N/A,FALSE,"ELEC";#N/A,#N/A,FALSE,"INSTR"}</definedName>
    <definedName name="bvnn" localSheetId="20" hidden="1">{#N/A,#N/A,FALSE,"Total_OC015";#N/A,#N/A,FALSE,"ADMIN";#N/A,#N/A,FALSE,"PROCES";#N/A,#N/A,FALSE,"mecan";#N/A,#N/A,FALSE,"civil";#N/A,#N/A,FALSE,"CAÑER";#N/A,#N/A,FALSE,"ELEC";#N/A,#N/A,FALSE,"INSTR"}</definedName>
    <definedName name="bvnn" hidden="1">{#N/A,#N/A,FALSE,"Total_OC015";#N/A,#N/A,FALSE,"ADMIN";#N/A,#N/A,FALSE,"PROCES";#N/A,#N/A,FALSE,"mecan";#N/A,#N/A,FALSE,"civil";#N/A,#N/A,FALSE,"CAÑER";#N/A,#N/A,FALSE,"ELEC";#N/A,#N/A,FALSE,"INSTR"}</definedName>
    <definedName name="bvsvr" localSheetId="1" hidden="1">{"MO(BASE)",#N/A,FALSE,"MO(BASE)";"MO(BASE)1",#N/A,FALSE,"MO(BASE)";"MO(BASE)2",#N/A,FALSE,"MO(BASE)"}</definedName>
    <definedName name="bvsvr" localSheetId="18" hidden="1">{"MO(BASE)",#N/A,FALSE,"MO(BASE)";"MO(BASE)1",#N/A,FALSE,"MO(BASE)";"MO(BASE)2",#N/A,FALSE,"MO(BASE)"}</definedName>
    <definedName name="bvsvr" localSheetId="4" hidden="1">{"MO(BASE)",#N/A,FALSE,"MO(BASE)";"MO(BASE)1",#N/A,FALSE,"MO(BASE)";"MO(BASE)2",#N/A,FALSE,"MO(BASE)"}</definedName>
    <definedName name="bvsvr" localSheetId="5" hidden="1">{"MO(BASE)",#N/A,FALSE,"MO(BASE)";"MO(BASE)1",#N/A,FALSE,"MO(BASE)";"MO(BASE)2",#N/A,FALSE,"MO(BASE)"}</definedName>
    <definedName name="bvsvr" localSheetId="8" hidden="1">{"MO(BASE)",#N/A,FALSE,"MO(BASE)";"MO(BASE)1",#N/A,FALSE,"MO(BASE)";"MO(BASE)2",#N/A,FALSE,"MO(BASE)"}</definedName>
    <definedName name="bvsvr" localSheetId="9" hidden="1">{"MO(BASE)",#N/A,FALSE,"MO(BASE)";"MO(BASE)1",#N/A,FALSE,"MO(BASE)";"MO(BASE)2",#N/A,FALSE,"MO(BASE)"}</definedName>
    <definedName name="bvsvr" localSheetId="10" hidden="1">{"MO(BASE)",#N/A,FALSE,"MO(BASE)";"MO(BASE)1",#N/A,FALSE,"MO(BASE)";"MO(BASE)2",#N/A,FALSE,"MO(BASE)"}</definedName>
    <definedName name="bvsvr" localSheetId="16" hidden="1">{"MO(BASE)",#N/A,FALSE,"MO(BASE)";"MO(BASE)1",#N/A,FALSE,"MO(BASE)";"MO(BASE)2",#N/A,FALSE,"MO(BASE)"}</definedName>
    <definedName name="bvsvr" localSheetId="20" hidden="1">{"MO(BASE)",#N/A,FALSE,"MO(BASE)";"MO(BASE)1",#N/A,FALSE,"MO(BASE)";"MO(BASE)2",#N/A,FALSE,"MO(BASE)"}</definedName>
    <definedName name="bvsvr" hidden="1">{"MO(BASE)",#N/A,FALSE,"MO(BASE)";"MO(BASE)1",#N/A,FALSE,"MO(BASE)";"MO(BASE)2",#N/A,FALSE,"MO(BASE)"}</definedName>
    <definedName name="by" localSheetId="10" hidden="1">{"via1",#N/A,TRUE,"general";"via2",#N/A,TRUE,"general";"via3",#N/A,TRUE,"general"}</definedName>
    <definedName name="by" hidden="1">{"via1",#N/A,TRUE,"general";"via2",#N/A,TRUE,"general";"via3",#N/A,TRUE,"general"}</definedName>
    <definedName name="ç" localSheetId="18" hidden="1">{"desarrollo",#N/A,FALSE,"LHD Camión";"eqdllo",#N/A,FALSE,"LHD Camión";"eqprod",#N/A,FALSE,"LHD Camión";"Resumen",#N/A,FALSE,"LHD Camión"}</definedName>
    <definedName name="ç" localSheetId="4" hidden="1">{"desarrollo",#N/A,FALSE,"LHD Camión";"eqdllo",#N/A,FALSE,"LHD Camión";"eqprod",#N/A,FALSE,"LHD Camión";"Resumen",#N/A,FALSE,"LHD Camión"}</definedName>
    <definedName name="ç" localSheetId="5" hidden="1">{"desarrollo",#N/A,FALSE,"LHD Camión";"eqdllo",#N/A,FALSE,"LHD Camión";"eqprod",#N/A,FALSE,"LHD Camión";"Resumen",#N/A,FALSE,"LHD Camión"}</definedName>
    <definedName name="ç" localSheetId="8" hidden="1">{"desarrollo",#N/A,FALSE,"LHD Camión";"eqdllo",#N/A,FALSE,"LHD Camión";"eqprod",#N/A,FALSE,"LHD Camión";"Resumen",#N/A,FALSE,"LHD Camión"}</definedName>
    <definedName name="ç" localSheetId="9" hidden="1">{"desarrollo",#N/A,FALSE,"LHD Camión";"eqdllo",#N/A,FALSE,"LHD Camión";"eqprod",#N/A,FALSE,"LHD Camión";"Resumen",#N/A,FALSE,"LHD Camión"}</definedName>
    <definedName name="ç" localSheetId="10" hidden="1">{"desarrollo",#N/A,FALSE,"LHD Camión";"eqdllo",#N/A,FALSE,"LHD Camión";"eqprod",#N/A,FALSE,"LHD Camión";"Resumen",#N/A,FALSE,"LHD Camión"}</definedName>
    <definedName name="ç" localSheetId="16" hidden="1">{"desarrollo",#N/A,FALSE,"LHD Camión";"eqdllo",#N/A,FALSE,"LHD Camión";"eqprod",#N/A,FALSE,"LHD Camión";"Resumen",#N/A,FALSE,"LHD Camión"}</definedName>
    <definedName name="ç" localSheetId="20" hidden="1">{"desarrollo",#N/A,FALSE,"LHD Camión";"eqdllo",#N/A,FALSE,"LHD Camión";"eqprod",#N/A,FALSE,"LHD Camión";"Resumen",#N/A,FALSE,"LHD Camión"}</definedName>
    <definedName name="ç" hidden="1">{"desarrollo",#N/A,FALSE,"LHD Camión";"eqdllo",#N/A,FALSE,"LHD Camión";"eqprod",#N/A,FALSE,"LHD Camión";"Resumen",#N/A,FALSE,"LHD Camión"}</definedName>
    <definedName name="C_Data">[33]!C_Data</definedName>
    <definedName name="C_Data_Input">[33]!C_Data_Input</definedName>
    <definedName name="CAC" localSheetId="1" hidden="1">{"MO(BASE)",#N/A,FALSE,"MO(BASE)";"MO(BASE)1",#N/A,FALSE,"MO(BASE)";"MO(BASE)2",#N/A,FALSE,"MO(BASE)"}</definedName>
    <definedName name="CAC" localSheetId="18" hidden="1">{"MO(BASE)",#N/A,FALSE,"MO(BASE)";"MO(BASE)1",#N/A,FALSE,"MO(BASE)";"MO(BASE)2",#N/A,FALSE,"MO(BASE)"}</definedName>
    <definedName name="CAC" localSheetId="4" hidden="1">{"MO(BASE)",#N/A,FALSE,"MO(BASE)";"MO(BASE)1",#N/A,FALSE,"MO(BASE)";"MO(BASE)2",#N/A,FALSE,"MO(BASE)"}</definedName>
    <definedName name="CAC" localSheetId="5" hidden="1">{"MO(BASE)",#N/A,FALSE,"MO(BASE)";"MO(BASE)1",#N/A,FALSE,"MO(BASE)";"MO(BASE)2",#N/A,FALSE,"MO(BASE)"}</definedName>
    <definedName name="CAC" localSheetId="8" hidden="1">{"MO(BASE)",#N/A,FALSE,"MO(BASE)";"MO(BASE)1",#N/A,FALSE,"MO(BASE)";"MO(BASE)2",#N/A,FALSE,"MO(BASE)"}</definedName>
    <definedName name="CAC" localSheetId="13" hidden="1">{"MO(BASE)",#N/A,FALSE,"MO(BASE)";"MO(BASE)1",#N/A,FALSE,"MO(BASE)";"MO(BASE)2",#N/A,FALSE,"MO(BASE)"}</definedName>
    <definedName name="CAC" localSheetId="9" hidden="1">{"MO(BASE)",#N/A,FALSE,"MO(BASE)";"MO(BASE)1",#N/A,FALSE,"MO(BASE)";"MO(BASE)2",#N/A,FALSE,"MO(BASE)"}</definedName>
    <definedName name="CAC" localSheetId="10" hidden="1">{"MO(BASE)",#N/A,FALSE,"MO(BASE)";"MO(BASE)1",#N/A,FALSE,"MO(BASE)";"MO(BASE)2",#N/A,FALSE,"MO(BASE)"}</definedName>
    <definedName name="CAC" localSheetId="16" hidden="1">{"MO(BASE)",#N/A,FALSE,"MO(BASE)";"MO(BASE)1",#N/A,FALSE,"MO(BASE)";"MO(BASE)2",#N/A,FALSE,"MO(BASE)"}</definedName>
    <definedName name="CAC" localSheetId="14" hidden="1">{"MO(BASE)",#N/A,FALSE,"MO(BASE)";"MO(BASE)1",#N/A,FALSE,"MO(BASE)";"MO(BASE)2",#N/A,FALSE,"MO(BASE)"}</definedName>
    <definedName name="CAC" localSheetId="21" hidden="1">{"MO(BASE)",#N/A,FALSE,"MO(BASE)";"MO(BASE)1",#N/A,FALSE,"MO(BASE)";"MO(BASE)2",#N/A,FALSE,"MO(BASE)"}</definedName>
    <definedName name="CAC" localSheetId="20" hidden="1">{"MO(BASE)",#N/A,FALSE,"MO(BASE)";"MO(BASE)1",#N/A,FALSE,"MO(BASE)";"MO(BASE)2",#N/A,FALSE,"MO(BASE)"}</definedName>
    <definedName name="CAC" hidden="1">{"MO(BASE)",#N/A,FALSE,"MO(BASE)";"MO(BASE)1",#N/A,FALSE,"MO(BASE)";"MO(BASE)2",#N/A,FALSE,"MO(BASE)"}</definedName>
    <definedName name="CAC_1" localSheetId="1" hidden="1">{"MO(BASE)",#N/A,FALSE,"MO(BASE)";"MO(BASE)1",#N/A,FALSE,"MO(BASE)";"MO(BASE)2",#N/A,FALSE,"MO(BASE)"}</definedName>
    <definedName name="CAC_1" localSheetId="18" hidden="1">{"MO(BASE)",#N/A,FALSE,"MO(BASE)";"MO(BASE)1",#N/A,FALSE,"MO(BASE)";"MO(BASE)2",#N/A,FALSE,"MO(BASE)"}</definedName>
    <definedName name="CAC_1" localSheetId="4" hidden="1">{"MO(BASE)",#N/A,FALSE,"MO(BASE)";"MO(BASE)1",#N/A,FALSE,"MO(BASE)";"MO(BASE)2",#N/A,FALSE,"MO(BASE)"}</definedName>
    <definedName name="CAC_1" localSheetId="5" hidden="1">{"MO(BASE)",#N/A,FALSE,"MO(BASE)";"MO(BASE)1",#N/A,FALSE,"MO(BASE)";"MO(BASE)2",#N/A,FALSE,"MO(BASE)"}</definedName>
    <definedName name="CAC_1" localSheetId="8" hidden="1">{"MO(BASE)",#N/A,FALSE,"MO(BASE)";"MO(BASE)1",#N/A,FALSE,"MO(BASE)";"MO(BASE)2",#N/A,FALSE,"MO(BASE)"}</definedName>
    <definedName name="CAC_1" localSheetId="13" hidden="1">{"MO(BASE)",#N/A,FALSE,"MO(BASE)";"MO(BASE)1",#N/A,FALSE,"MO(BASE)";"MO(BASE)2",#N/A,FALSE,"MO(BASE)"}</definedName>
    <definedName name="CAC_1" localSheetId="9" hidden="1">{"MO(BASE)",#N/A,FALSE,"MO(BASE)";"MO(BASE)1",#N/A,FALSE,"MO(BASE)";"MO(BASE)2",#N/A,FALSE,"MO(BASE)"}</definedName>
    <definedName name="CAC_1" localSheetId="10" hidden="1">{"MO(BASE)",#N/A,FALSE,"MO(BASE)";"MO(BASE)1",#N/A,FALSE,"MO(BASE)";"MO(BASE)2",#N/A,FALSE,"MO(BASE)"}</definedName>
    <definedName name="CAC_1" localSheetId="16" hidden="1">{"MO(BASE)",#N/A,FALSE,"MO(BASE)";"MO(BASE)1",#N/A,FALSE,"MO(BASE)";"MO(BASE)2",#N/A,FALSE,"MO(BASE)"}</definedName>
    <definedName name="CAC_1" localSheetId="14" hidden="1">{"MO(BASE)",#N/A,FALSE,"MO(BASE)";"MO(BASE)1",#N/A,FALSE,"MO(BASE)";"MO(BASE)2",#N/A,FALSE,"MO(BASE)"}</definedName>
    <definedName name="CAC_1" localSheetId="21" hidden="1">{"MO(BASE)",#N/A,FALSE,"MO(BASE)";"MO(BASE)1",#N/A,FALSE,"MO(BASE)";"MO(BASE)2",#N/A,FALSE,"MO(BASE)"}</definedName>
    <definedName name="CAC_1" localSheetId="20" hidden="1">{"MO(BASE)",#N/A,FALSE,"MO(BASE)";"MO(BASE)1",#N/A,FALSE,"MO(BASE)";"MO(BASE)2",#N/A,FALSE,"MO(BASE)"}</definedName>
    <definedName name="CAC_1" hidden="1">{"MO(BASE)",#N/A,FALSE,"MO(BASE)";"MO(BASE)1",#N/A,FALSE,"MO(BASE)";"MO(BASE)2",#N/A,FALSE,"MO(BASE)"}</definedName>
    <definedName name="CAC_1_1" localSheetId="10" hidden="1">{"MO(BASE)",#N/A,FALSE,"MO(BASE)";"MO(BASE)1",#N/A,FALSE,"MO(BASE)";"MO(BASE)2",#N/A,FALSE,"MO(BASE)"}</definedName>
    <definedName name="CAC_1_1" hidden="1">{"MO(BASE)",#N/A,FALSE,"MO(BASE)";"MO(BASE)1",#N/A,FALSE,"MO(BASE)";"MO(BASE)2",#N/A,FALSE,"MO(BASE)"}</definedName>
    <definedName name="CAC_1_1_1" localSheetId="10" hidden="1">{"MO(BASE)",#N/A,FALSE,"MO(BASE)";"MO(BASE)1",#N/A,FALSE,"MO(BASE)";"MO(BASE)2",#N/A,FALSE,"MO(BASE)"}</definedName>
    <definedName name="CAC_1_1_1" hidden="1">{"MO(BASE)",#N/A,FALSE,"MO(BASE)";"MO(BASE)1",#N/A,FALSE,"MO(BASE)";"MO(BASE)2",#N/A,FALSE,"MO(BASE)"}</definedName>
    <definedName name="CAC_1_2" localSheetId="10" hidden="1">{"MO(BASE)",#N/A,FALSE,"MO(BASE)";"MO(BASE)1",#N/A,FALSE,"MO(BASE)";"MO(BASE)2",#N/A,FALSE,"MO(BASE)"}</definedName>
    <definedName name="CAC_1_2" hidden="1">{"MO(BASE)",#N/A,FALSE,"MO(BASE)";"MO(BASE)1",#N/A,FALSE,"MO(BASE)";"MO(BASE)2",#N/A,FALSE,"MO(BASE)"}</definedName>
    <definedName name="CAC_2" localSheetId="1" hidden="1">{"MO(BASE)",#N/A,FALSE,"MO(BASE)";"MO(BASE)1",#N/A,FALSE,"MO(BASE)";"MO(BASE)2",#N/A,FALSE,"MO(BASE)"}</definedName>
    <definedName name="CAC_2" localSheetId="18" hidden="1">{"MO(BASE)",#N/A,FALSE,"MO(BASE)";"MO(BASE)1",#N/A,FALSE,"MO(BASE)";"MO(BASE)2",#N/A,FALSE,"MO(BASE)"}</definedName>
    <definedName name="CAC_2" localSheetId="4" hidden="1">{"MO(BASE)",#N/A,FALSE,"MO(BASE)";"MO(BASE)1",#N/A,FALSE,"MO(BASE)";"MO(BASE)2",#N/A,FALSE,"MO(BASE)"}</definedName>
    <definedName name="CAC_2" localSheetId="5" hidden="1">{"MO(BASE)",#N/A,FALSE,"MO(BASE)";"MO(BASE)1",#N/A,FALSE,"MO(BASE)";"MO(BASE)2",#N/A,FALSE,"MO(BASE)"}</definedName>
    <definedName name="CAC_2" localSheetId="8" hidden="1">{"MO(BASE)",#N/A,FALSE,"MO(BASE)";"MO(BASE)1",#N/A,FALSE,"MO(BASE)";"MO(BASE)2",#N/A,FALSE,"MO(BASE)"}</definedName>
    <definedName name="CAC_2" localSheetId="13" hidden="1">{"MO(BASE)",#N/A,FALSE,"MO(BASE)";"MO(BASE)1",#N/A,FALSE,"MO(BASE)";"MO(BASE)2",#N/A,FALSE,"MO(BASE)"}</definedName>
    <definedName name="CAC_2" localSheetId="9" hidden="1">{"MO(BASE)",#N/A,FALSE,"MO(BASE)";"MO(BASE)1",#N/A,FALSE,"MO(BASE)";"MO(BASE)2",#N/A,FALSE,"MO(BASE)"}</definedName>
    <definedName name="CAC_2" localSheetId="10" hidden="1">{"MO(BASE)",#N/A,FALSE,"MO(BASE)";"MO(BASE)1",#N/A,FALSE,"MO(BASE)";"MO(BASE)2",#N/A,FALSE,"MO(BASE)"}</definedName>
    <definedName name="CAC_2" localSheetId="16" hidden="1">{"MO(BASE)",#N/A,FALSE,"MO(BASE)";"MO(BASE)1",#N/A,FALSE,"MO(BASE)";"MO(BASE)2",#N/A,FALSE,"MO(BASE)"}</definedName>
    <definedName name="CAC_2" localSheetId="14" hidden="1">{"MO(BASE)",#N/A,FALSE,"MO(BASE)";"MO(BASE)1",#N/A,FALSE,"MO(BASE)";"MO(BASE)2",#N/A,FALSE,"MO(BASE)"}</definedName>
    <definedName name="CAC_2" localSheetId="21" hidden="1">{"MO(BASE)",#N/A,FALSE,"MO(BASE)";"MO(BASE)1",#N/A,FALSE,"MO(BASE)";"MO(BASE)2",#N/A,FALSE,"MO(BASE)"}</definedName>
    <definedName name="CAC_2" localSheetId="20" hidden="1">{"MO(BASE)",#N/A,FALSE,"MO(BASE)";"MO(BASE)1",#N/A,FALSE,"MO(BASE)";"MO(BASE)2",#N/A,FALSE,"MO(BASE)"}</definedName>
    <definedName name="CAC_2" hidden="1">{"MO(BASE)",#N/A,FALSE,"MO(BASE)";"MO(BASE)1",#N/A,FALSE,"MO(BASE)";"MO(BASE)2",#N/A,FALSE,"MO(BASE)"}</definedName>
    <definedName name="CAC_2_1" localSheetId="10" hidden="1">{"MO(BASE)",#N/A,FALSE,"MO(BASE)";"MO(BASE)1",#N/A,FALSE,"MO(BASE)";"MO(BASE)2",#N/A,FALSE,"MO(BASE)"}</definedName>
    <definedName name="CAC_2_1" hidden="1">{"MO(BASE)",#N/A,FALSE,"MO(BASE)";"MO(BASE)1",#N/A,FALSE,"MO(BASE)";"MO(BASE)2",#N/A,FALSE,"MO(BASE)"}</definedName>
    <definedName name="CAC_2_1_1" localSheetId="10" hidden="1">{"MO(BASE)",#N/A,FALSE,"MO(BASE)";"MO(BASE)1",#N/A,FALSE,"MO(BASE)";"MO(BASE)2",#N/A,FALSE,"MO(BASE)"}</definedName>
    <definedName name="CAC_2_1_1" hidden="1">{"MO(BASE)",#N/A,FALSE,"MO(BASE)";"MO(BASE)1",#N/A,FALSE,"MO(BASE)";"MO(BASE)2",#N/A,FALSE,"MO(BASE)"}</definedName>
    <definedName name="CAC_2_2" localSheetId="10" hidden="1">{"MO(BASE)",#N/A,FALSE,"MO(BASE)";"MO(BASE)1",#N/A,FALSE,"MO(BASE)";"MO(BASE)2",#N/A,FALSE,"MO(BASE)"}</definedName>
    <definedName name="CAC_2_2" hidden="1">{"MO(BASE)",#N/A,FALSE,"MO(BASE)";"MO(BASE)1",#N/A,FALSE,"MO(BASE)";"MO(BASE)2",#N/A,FALSE,"MO(BASE)"}</definedName>
    <definedName name="CAC_3" localSheetId="1" hidden="1">{"MO(BASE)",#N/A,FALSE,"MO(BASE)";"MO(BASE)1",#N/A,FALSE,"MO(BASE)";"MO(BASE)2",#N/A,FALSE,"MO(BASE)"}</definedName>
    <definedName name="CAC_3" localSheetId="18" hidden="1">{"MO(BASE)",#N/A,FALSE,"MO(BASE)";"MO(BASE)1",#N/A,FALSE,"MO(BASE)";"MO(BASE)2",#N/A,FALSE,"MO(BASE)"}</definedName>
    <definedName name="CAC_3" localSheetId="4" hidden="1">{"MO(BASE)",#N/A,FALSE,"MO(BASE)";"MO(BASE)1",#N/A,FALSE,"MO(BASE)";"MO(BASE)2",#N/A,FALSE,"MO(BASE)"}</definedName>
    <definedName name="CAC_3" localSheetId="5" hidden="1">{"MO(BASE)",#N/A,FALSE,"MO(BASE)";"MO(BASE)1",#N/A,FALSE,"MO(BASE)";"MO(BASE)2",#N/A,FALSE,"MO(BASE)"}</definedName>
    <definedName name="CAC_3" localSheetId="8" hidden="1">{"MO(BASE)",#N/A,FALSE,"MO(BASE)";"MO(BASE)1",#N/A,FALSE,"MO(BASE)";"MO(BASE)2",#N/A,FALSE,"MO(BASE)"}</definedName>
    <definedName name="CAC_3" localSheetId="13" hidden="1">{"MO(BASE)",#N/A,FALSE,"MO(BASE)";"MO(BASE)1",#N/A,FALSE,"MO(BASE)";"MO(BASE)2",#N/A,FALSE,"MO(BASE)"}</definedName>
    <definedName name="CAC_3" localSheetId="9" hidden="1">{"MO(BASE)",#N/A,FALSE,"MO(BASE)";"MO(BASE)1",#N/A,FALSE,"MO(BASE)";"MO(BASE)2",#N/A,FALSE,"MO(BASE)"}</definedName>
    <definedName name="CAC_3" localSheetId="10" hidden="1">{"MO(BASE)",#N/A,FALSE,"MO(BASE)";"MO(BASE)1",#N/A,FALSE,"MO(BASE)";"MO(BASE)2",#N/A,FALSE,"MO(BASE)"}</definedName>
    <definedName name="CAC_3" localSheetId="16" hidden="1">{"MO(BASE)",#N/A,FALSE,"MO(BASE)";"MO(BASE)1",#N/A,FALSE,"MO(BASE)";"MO(BASE)2",#N/A,FALSE,"MO(BASE)"}</definedName>
    <definedName name="CAC_3" localSheetId="14" hidden="1">{"MO(BASE)",#N/A,FALSE,"MO(BASE)";"MO(BASE)1",#N/A,FALSE,"MO(BASE)";"MO(BASE)2",#N/A,FALSE,"MO(BASE)"}</definedName>
    <definedName name="CAC_3" localSheetId="21" hidden="1">{"MO(BASE)",#N/A,FALSE,"MO(BASE)";"MO(BASE)1",#N/A,FALSE,"MO(BASE)";"MO(BASE)2",#N/A,FALSE,"MO(BASE)"}</definedName>
    <definedName name="CAC_3" localSheetId="20" hidden="1">{"MO(BASE)",#N/A,FALSE,"MO(BASE)";"MO(BASE)1",#N/A,FALSE,"MO(BASE)";"MO(BASE)2",#N/A,FALSE,"MO(BASE)"}</definedName>
    <definedName name="CAC_3" hidden="1">{"MO(BASE)",#N/A,FALSE,"MO(BASE)";"MO(BASE)1",#N/A,FALSE,"MO(BASE)";"MO(BASE)2",#N/A,FALSE,"MO(BASE)"}</definedName>
    <definedName name="CAC_3_1" localSheetId="10" hidden="1">{"MO(BASE)",#N/A,FALSE,"MO(BASE)";"MO(BASE)1",#N/A,FALSE,"MO(BASE)";"MO(BASE)2",#N/A,FALSE,"MO(BASE)"}</definedName>
    <definedName name="CAC_3_1" hidden="1">{"MO(BASE)",#N/A,FALSE,"MO(BASE)";"MO(BASE)1",#N/A,FALSE,"MO(BASE)";"MO(BASE)2",#N/A,FALSE,"MO(BASE)"}</definedName>
    <definedName name="CAC_3_1_1" localSheetId="10" hidden="1">{"MO(BASE)",#N/A,FALSE,"MO(BASE)";"MO(BASE)1",#N/A,FALSE,"MO(BASE)";"MO(BASE)2",#N/A,FALSE,"MO(BASE)"}</definedName>
    <definedName name="CAC_3_1_1" hidden="1">{"MO(BASE)",#N/A,FALSE,"MO(BASE)";"MO(BASE)1",#N/A,FALSE,"MO(BASE)";"MO(BASE)2",#N/A,FALSE,"MO(BASE)"}</definedName>
    <definedName name="CAC_3_2" localSheetId="10" hidden="1">{"MO(BASE)",#N/A,FALSE,"MO(BASE)";"MO(BASE)1",#N/A,FALSE,"MO(BASE)";"MO(BASE)2",#N/A,FALSE,"MO(BASE)"}</definedName>
    <definedName name="CAC_3_2" hidden="1">{"MO(BASE)",#N/A,FALSE,"MO(BASE)";"MO(BASE)1",#N/A,FALSE,"MO(BASE)";"MO(BASE)2",#N/A,FALSE,"MO(BASE)"}</definedName>
    <definedName name="CAC_4" localSheetId="1" hidden="1">{"MO(BASE)",#N/A,FALSE,"MO(BASE)";"MO(BASE)1",#N/A,FALSE,"MO(BASE)";"MO(BASE)2",#N/A,FALSE,"MO(BASE)"}</definedName>
    <definedName name="CAC_4" localSheetId="18" hidden="1">{"MO(BASE)",#N/A,FALSE,"MO(BASE)";"MO(BASE)1",#N/A,FALSE,"MO(BASE)";"MO(BASE)2",#N/A,FALSE,"MO(BASE)"}</definedName>
    <definedName name="CAC_4" localSheetId="4" hidden="1">{"MO(BASE)",#N/A,FALSE,"MO(BASE)";"MO(BASE)1",#N/A,FALSE,"MO(BASE)";"MO(BASE)2",#N/A,FALSE,"MO(BASE)"}</definedName>
    <definedName name="CAC_4" localSheetId="5" hidden="1">{"MO(BASE)",#N/A,FALSE,"MO(BASE)";"MO(BASE)1",#N/A,FALSE,"MO(BASE)";"MO(BASE)2",#N/A,FALSE,"MO(BASE)"}</definedName>
    <definedName name="CAC_4" localSheetId="8" hidden="1">{"MO(BASE)",#N/A,FALSE,"MO(BASE)";"MO(BASE)1",#N/A,FALSE,"MO(BASE)";"MO(BASE)2",#N/A,FALSE,"MO(BASE)"}</definedName>
    <definedName name="CAC_4" localSheetId="13" hidden="1">{"MO(BASE)",#N/A,FALSE,"MO(BASE)";"MO(BASE)1",#N/A,FALSE,"MO(BASE)";"MO(BASE)2",#N/A,FALSE,"MO(BASE)"}</definedName>
    <definedName name="CAC_4" localSheetId="9" hidden="1">{"MO(BASE)",#N/A,FALSE,"MO(BASE)";"MO(BASE)1",#N/A,FALSE,"MO(BASE)";"MO(BASE)2",#N/A,FALSE,"MO(BASE)"}</definedName>
    <definedName name="CAC_4" localSheetId="10" hidden="1">{"MO(BASE)",#N/A,FALSE,"MO(BASE)";"MO(BASE)1",#N/A,FALSE,"MO(BASE)";"MO(BASE)2",#N/A,FALSE,"MO(BASE)"}</definedName>
    <definedName name="CAC_4" localSheetId="16" hidden="1">{"MO(BASE)",#N/A,FALSE,"MO(BASE)";"MO(BASE)1",#N/A,FALSE,"MO(BASE)";"MO(BASE)2",#N/A,FALSE,"MO(BASE)"}</definedName>
    <definedName name="CAC_4" localSheetId="14" hidden="1">{"MO(BASE)",#N/A,FALSE,"MO(BASE)";"MO(BASE)1",#N/A,FALSE,"MO(BASE)";"MO(BASE)2",#N/A,FALSE,"MO(BASE)"}</definedName>
    <definedName name="CAC_4" localSheetId="21" hidden="1">{"MO(BASE)",#N/A,FALSE,"MO(BASE)";"MO(BASE)1",#N/A,FALSE,"MO(BASE)";"MO(BASE)2",#N/A,FALSE,"MO(BASE)"}</definedName>
    <definedName name="CAC_4" localSheetId="20" hidden="1">{"MO(BASE)",#N/A,FALSE,"MO(BASE)";"MO(BASE)1",#N/A,FALSE,"MO(BASE)";"MO(BASE)2",#N/A,FALSE,"MO(BASE)"}</definedName>
    <definedName name="CAC_4" hidden="1">{"MO(BASE)",#N/A,FALSE,"MO(BASE)";"MO(BASE)1",#N/A,FALSE,"MO(BASE)";"MO(BASE)2",#N/A,FALSE,"MO(BASE)"}</definedName>
    <definedName name="CAC_4_1" localSheetId="10" hidden="1">{"MO(BASE)",#N/A,FALSE,"MO(BASE)";"MO(BASE)1",#N/A,FALSE,"MO(BASE)";"MO(BASE)2",#N/A,FALSE,"MO(BASE)"}</definedName>
    <definedName name="CAC_4_1" hidden="1">{"MO(BASE)",#N/A,FALSE,"MO(BASE)";"MO(BASE)1",#N/A,FALSE,"MO(BASE)";"MO(BASE)2",#N/A,FALSE,"MO(BASE)"}</definedName>
    <definedName name="CAC_4_1_1" localSheetId="10" hidden="1">{"MO(BASE)",#N/A,FALSE,"MO(BASE)";"MO(BASE)1",#N/A,FALSE,"MO(BASE)";"MO(BASE)2",#N/A,FALSE,"MO(BASE)"}</definedName>
    <definedName name="CAC_4_1_1" hidden="1">{"MO(BASE)",#N/A,FALSE,"MO(BASE)";"MO(BASE)1",#N/A,FALSE,"MO(BASE)";"MO(BASE)2",#N/A,FALSE,"MO(BASE)"}</definedName>
    <definedName name="CAC_4_2" localSheetId="10" hidden="1">{"MO(BASE)",#N/A,FALSE,"MO(BASE)";"MO(BASE)1",#N/A,FALSE,"MO(BASE)";"MO(BASE)2",#N/A,FALSE,"MO(BASE)"}</definedName>
    <definedName name="CAC_4_2" hidden="1">{"MO(BASE)",#N/A,FALSE,"MO(BASE)";"MO(BASE)1",#N/A,FALSE,"MO(BASE)";"MO(BASE)2",#N/A,FALSE,"MO(BASE)"}</definedName>
    <definedName name="CAC_5" localSheetId="1" hidden="1">{"MO(BASE)",#N/A,FALSE,"MO(BASE)";"MO(BASE)1",#N/A,FALSE,"MO(BASE)";"MO(BASE)2",#N/A,FALSE,"MO(BASE)"}</definedName>
    <definedName name="CAC_5" localSheetId="18" hidden="1">{"MO(BASE)",#N/A,FALSE,"MO(BASE)";"MO(BASE)1",#N/A,FALSE,"MO(BASE)";"MO(BASE)2",#N/A,FALSE,"MO(BASE)"}</definedName>
    <definedName name="CAC_5" localSheetId="4" hidden="1">{"MO(BASE)",#N/A,FALSE,"MO(BASE)";"MO(BASE)1",#N/A,FALSE,"MO(BASE)";"MO(BASE)2",#N/A,FALSE,"MO(BASE)"}</definedName>
    <definedName name="CAC_5" localSheetId="5" hidden="1">{"MO(BASE)",#N/A,FALSE,"MO(BASE)";"MO(BASE)1",#N/A,FALSE,"MO(BASE)";"MO(BASE)2",#N/A,FALSE,"MO(BASE)"}</definedName>
    <definedName name="CAC_5" localSheetId="8" hidden="1">{"MO(BASE)",#N/A,FALSE,"MO(BASE)";"MO(BASE)1",#N/A,FALSE,"MO(BASE)";"MO(BASE)2",#N/A,FALSE,"MO(BASE)"}</definedName>
    <definedName name="CAC_5" localSheetId="13" hidden="1">{"MO(BASE)",#N/A,FALSE,"MO(BASE)";"MO(BASE)1",#N/A,FALSE,"MO(BASE)";"MO(BASE)2",#N/A,FALSE,"MO(BASE)"}</definedName>
    <definedName name="CAC_5" localSheetId="9" hidden="1">{"MO(BASE)",#N/A,FALSE,"MO(BASE)";"MO(BASE)1",#N/A,FALSE,"MO(BASE)";"MO(BASE)2",#N/A,FALSE,"MO(BASE)"}</definedName>
    <definedName name="CAC_5" localSheetId="10" hidden="1">{"MO(BASE)",#N/A,FALSE,"MO(BASE)";"MO(BASE)1",#N/A,FALSE,"MO(BASE)";"MO(BASE)2",#N/A,FALSE,"MO(BASE)"}</definedName>
    <definedName name="CAC_5" localSheetId="16" hidden="1">{"MO(BASE)",#N/A,FALSE,"MO(BASE)";"MO(BASE)1",#N/A,FALSE,"MO(BASE)";"MO(BASE)2",#N/A,FALSE,"MO(BASE)"}</definedName>
    <definedName name="CAC_5" localSheetId="14" hidden="1">{"MO(BASE)",#N/A,FALSE,"MO(BASE)";"MO(BASE)1",#N/A,FALSE,"MO(BASE)";"MO(BASE)2",#N/A,FALSE,"MO(BASE)"}</definedName>
    <definedName name="CAC_5" localSheetId="21" hidden="1">{"MO(BASE)",#N/A,FALSE,"MO(BASE)";"MO(BASE)1",#N/A,FALSE,"MO(BASE)";"MO(BASE)2",#N/A,FALSE,"MO(BASE)"}</definedName>
    <definedName name="CAC_5" localSheetId="20" hidden="1">{"MO(BASE)",#N/A,FALSE,"MO(BASE)";"MO(BASE)1",#N/A,FALSE,"MO(BASE)";"MO(BASE)2",#N/A,FALSE,"MO(BASE)"}</definedName>
    <definedName name="CAC_5" hidden="1">{"MO(BASE)",#N/A,FALSE,"MO(BASE)";"MO(BASE)1",#N/A,FALSE,"MO(BASE)";"MO(BASE)2",#N/A,FALSE,"MO(BASE)"}</definedName>
    <definedName name="CAC_5_1" localSheetId="10" hidden="1">{"MO(BASE)",#N/A,FALSE,"MO(BASE)";"MO(BASE)1",#N/A,FALSE,"MO(BASE)";"MO(BASE)2",#N/A,FALSE,"MO(BASE)"}</definedName>
    <definedName name="CAC_5_1" hidden="1">{"MO(BASE)",#N/A,FALSE,"MO(BASE)";"MO(BASE)1",#N/A,FALSE,"MO(BASE)";"MO(BASE)2",#N/A,FALSE,"MO(BASE)"}</definedName>
    <definedName name="CAC_5_1_1" localSheetId="10" hidden="1">{"MO(BASE)",#N/A,FALSE,"MO(BASE)";"MO(BASE)1",#N/A,FALSE,"MO(BASE)";"MO(BASE)2",#N/A,FALSE,"MO(BASE)"}</definedName>
    <definedName name="CAC_5_1_1" hidden="1">{"MO(BASE)",#N/A,FALSE,"MO(BASE)";"MO(BASE)1",#N/A,FALSE,"MO(BASE)";"MO(BASE)2",#N/A,FALSE,"MO(BASE)"}</definedName>
    <definedName name="CAC_5_2" localSheetId="10" hidden="1">{"MO(BASE)",#N/A,FALSE,"MO(BASE)";"MO(BASE)1",#N/A,FALSE,"MO(BASE)";"MO(BASE)2",#N/A,FALSE,"MO(BASE)"}</definedName>
    <definedName name="CAC_5_2" hidden="1">{"MO(BASE)",#N/A,FALSE,"MO(BASE)";"MO(BASE)1",#N/A,FALSE,"MO(BASE)";"MO(BASE)2",#N/A,FALSE,"MO(BASE)"}</definedName>
    <definedName name="caca" localSheetId="1" hidden="1">{#N/A,#N/A,TRUE,"Est. de Fact.";#N/A,#N/A,TRUE,"Capitulo 19";#N/A,#N/A,TRUE,"Proyecto P855"}</definedName>
    <definedName name="caca" localSheetId="18" hidden="1">{#N/A,#N/A,TRUE,"Est. de Fact.";#N/A,#N/A,TRUE,"Capitulo 19";#N/A,#N/A,TRUE,"Proyecto P855"}</definedName>
    <definedName name="caca" localSheetId="4" hidden="1">{#N/A,#N/A,TRUE,"Est. de Fact.";#N/A,#N/A,TRUE,"Capitulo 19";#N/A,#N/A,TRUE,"Proyecto P855"}</definedName>
    <definedName name="caca" localSheetId="5" hidden="1">{#N/A,#N/A,TRUE,"Est. de Fact.";#N/A,#N/A,TRUE,"Capitulo 19";#N/A,#N/A,TRUE,"Proyecto P855"}</definedName>
    <definedName name="caca" localSheetId="8" hidden="1">{#N/A,#N/A,TRUE,"Est. de Fact.";#N/A,#N/A,TRUE,"Capitulo 19";#N/A,#N/A,TRUE,"Proyecto P855"}</definedName>
    <definedName name="caca" localSheetId="9" hidden="1">{#N/A,#N/A,TRUE,"Est. de Fact.";#N/A,#N/A,TRUE,"Capitulo 19";#N/A,#N/A,TRUE,"Proyecto P855"}</definedName>
    <definedName name="caca" localSheetId="10" hidden="1">{#N/A,#N/A,TRUE,"Est. de Fact.";#N/A,#N/A,TRUE,"Capitulo 19";#N/A,#N/A,TRUE,"Proyecto P855"}</definedName>
    <definedName name="caca" localSheetId="16" hidden="1">{#N/A,#N/A,TRUE,"Est. de Fact.";#N/A,#N/A,TRUE,"Capitulo 19";#N/A,#N/A,TRUE,"Proyecto P855"}</definedName>
    <definedName name="caca" localSheetId="20" hidden="1">{#N/A,#N/A,TRUE,"Est. de Fact.";#N/A,#N/A,TRUE,"Capitulo 19";#N/A,#N/A,TRUE,"Proyecto P855"}</definedName>
    <definedName name="caca" hidden="1">{#N/A,#N/A,TRUE,"Est. de Fact.";#N/A,#N/A,TRUE,"Capitulo 19";#N/A,#N/A,TRUE,"Proyecto P855"}</definedName>
    <definedName name="caca2" hidden="1">#N/A</definedName>
    <definedName name="cacs2004" localSheetId="10" hidden="1">{"DetallexDep",#N/A,FALSE,"Giovanna (x DEPT)"}</definedName>
    <definedName name="cacs2004" hidden="1">{"DetallexDep",#N/A,FALSE,"Giovanna (x DEPT)"}</definedName>
    <definedName name="cacs2005" localSheetId="10" hidden="1">{"DetallexDep",#N/A,FALSE,"Giovanna (x DEPT)"}</definedName>
    <definedName name="cacs2005" hidden="1">{"DetallexDep",#N/A,FALSE,"Giovanna (x DEPT)"}</definedName>
    <definedName name="cacs2006" localSheetId="10" hidden="1">{"DetallexDep",#N/A,FALSE,"Giovanna (x DEPT)"}</definedName>
    <definedName name="cacs2006" hidden="1">{"DetallexDep",#N/A,FALSE,"Giovanna (x DEPT)"}</definedName>
    <definedName name="CAD" localSheetId="10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CAD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CAD_1" localSheetId="10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CAD_1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CAD_2" localSheetId="10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CAD_2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CAD_3" localSheetId="10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CAD_3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CADD" localSheetId="10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CADD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CADD_1" localSheetId="10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CADD_1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CADD_2" localSheetId="10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CADD_2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CADD_3" localSheetId="10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CADD_3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CAJA" localSheetId="1" hidden="1">{#N/A,#N/A,TRUE,"Costos_Subg_Hid"}</definedName>
    <definedName name="CAJA" localSheetId="18" hidden="1">{#N/A,#N/A,TRUE,"Costos_Subg_Hid"}</definedName>
    <definedName name="CAJA" localSheetId="4" hidden="1">{#N/A,#N/A,TRUE,"Costos_Subg_Hid"}</definedName>
    <definedName name="CAJA" localSheetId="5" hidden="1">{#N/A,#N/A,TRUE,"Costos_Subg_Hid"}</definedName>
    <definedName name="CAJA" localSheetId="8" hidden="1">{#N/A,#N/A,TRUE,"Costos_Subg_Hid"}</definedName>
    <definedName name="CAJA" localSheetId="9" hidden="1">{#N/A,#N/A,TRUE,"Costos_Subg_Hid"}</definedName>
    <definedName name="CAJA" localSheetId="10" hidden="1">{#N/A,#N/A,TRUE,"Costos_Subg_Hid"}</definedName>
    <definedName name="CAJA" localSheetId="16" hidden="1">{#N/A,#N/A,TRUE,"Costos_Subg_Hid"}</definedName>
    <definedName name="CAJA" localSheetId="20" hidden="1">{#N/A,#N/A,TRUE,"Costos_Subg_Hid"}</definedName>
    <definedName name="CAJA" hidden="1">{#N/A,#N/A,TRUE,"Costos_Subg_Hid"}</definedName>
    <definedName name="CAJA1" localSheetId="1" hidden="1">{#N/A,#N/A,FALSE,"Costos_Elem_Hid";#N/A,#N/A,FALSE,"Costos_Elem_Hid";#N/A,#N/A,FALSE,"Costos_Elem_Hid"}</definedName>
    <definedName name="CAJA1" localSheetId="18" hidden="1">{#N/A,#N/A,FALSE,"Costos_Elem_Hid";#N/A,#N/A,FALSE,"Costos_Elem_Hid";#N/A,#N/A,FALSE,"Costos_Elem_Hid"}</definedName>
    <definedName name="CAJA1" localSheetId="4" hidden="1">{#N/A,#N/A,FALSE,"Costos_Elem_Hid";#N/A,#N/A,FALSE,"Costos_Elem_Hid";#N/A,#N/A,FALSE,"Costos_Elem_Hid"}</definedName>
    <definedName name="CAJA1" localSheetId="5" hidden="1">{#N/A,#N/A,FALSE,"Costos_Elem_Hid";#N/A,#N/A,FALSE,"Costos_Elem_Hid";#N/A,#N/A,FALSE,"Costos_Elem_Hid"}</definedName>
    <definedName name="CAJA1" localSheetId="8" hidden="1">{#N/A,#N/A,FALSE,"Costos_Elem_Hid";#N/A,#N/A,FALSE,"Costos_Elem_Hid";#N/A,#N/A,FALSE,"Costos_Elem_Hid"}</definedName>
    <definedName name="CAJA1" localSheetId="9" hidden="1">{#N/A,#N/A,FALSE,"Costos_Elem_Hid";#N/A,#N/A,FALSE,"Costos_Elem_Hid";#N/A,#N/A,FALSE,"Costos_Elem_Hid"}</definedName>
    <definedName name="CAJA1" localSheetId="10" hidden="1">{#N/A,#N/A,FALSE,"Costos_Elem_Hid";#N/A,#N/A,FALSE,"Costos_Elem_Hid";#N/A,#N/A,FALSE,"Costos_Elem_Hid"}</definedName>
    <definedName name="CAJA1" localSheetId="16" hidden="1">{#N/A,#N/A,FALSE,"Costos_Elem_Hid";#N/A,#N/A,FALSE,"Costos_Elem_Hid";#N/A,#N/A,FALSE,"Costos_Elem_Hid"}</definedName>
    <definedName name="CAJA1" localSheetId="20" hidden="1">{#N/A,#N/A,FALSE,"Costos_Elem_Hid";#N/A,#N/A,FALSE,"Costos_Elem_Hid";#N/A,#N/A,FALSE,"Costos_Elem_Hid"}</definedName>
    <definedName name="CAJA1" hidden="1">{#N/A,#N/A,FALSE,"Costos_Elem_Hid";#N/A,#N/A,FALSE,"Costos_Elem_Hid";#N/A,#N/A,FALSE,"Costos_Elem_Hid"}</definedName>
    <definedName name="cal" localSheetId="10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cal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cal_1" localSheetId="10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cal_1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cal_2" localSheetId="10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cal_2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cal_3" localSheetId="10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cal_3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caldad" hidden="1">#REF!</definedName>
    <definedName name="CALL" localSheetId="10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CALL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CALL_1" localSheetId="10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CALL_1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CALL_2" localSheetId="10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CALL_2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CALL_3" localSheetId="10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CALL_3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CAMBIO" localSheetId="1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CAMBIO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Camióm" localSheetId="1" hidden="1">{"FlujoGastos",#N/A,FALSE,"Base";"FlujoGastos",#N/A,FALSE,"Buzón Tren";"FlujoGastos",#N/A,FALSE,"Buzón Camión";"FlujoGastos",#N/A,FALSE,"LHD Camión";"FlujoGastos",#N/A,FALSE,"Cámara Camión"}</definedName>
    <definedName name="Camióm" localSheetId="18" hidden="1">{"FlujoGastos",#N/A,FALSE,"Base";"FlujoGastos",#N/A,FALSE,"Buzón Tren";"FlujoGastos",#N/A,FALSE,"Buzón Camión";"FlujoGastos",#N/A,FALSE,"LHD Camión";"FlujoGastos",#N/A,FALSE,"Cámara Camión"}</definedName>
    <definedName name="Camióm" localSheetId="4" hidden="1">{"FlujoGastos",#N/A,FALSE,"Base";"FlujoGastos",#N/A,FALSE,"Buzón Tren";"FlujoGastos",#N/A,FALSE,"Buzón Camión";"FlujoGastos",#N/A,FALSE,"LHD Camión";"FlujoGastos",#N/A,FALSE,"Cámara Camión"}</definedName>
    <definedName name="Camióm" localSheetId="5" hidden="1">{"FlujoGastos",#N/A,FALSE,"Base";"FlujoGastos",#N/A,FALSE,"Buzón Tren";"FlujoGastos",#N/A,FALSE,"Buzón Camión";"FlujoGastos",#N/A,FALSE,"LHD Camión";"FlujoGastos",#N/A,FALSE,"Cámara Camión"}</definedName>
    <definedName name="Camióm" localSheetId="8" hidden="1">{"FlujoGastos",#N/A,FALSE,"Base";"FlujoGastos",#N/A,FALSE,"Buzón Tren";"FlujoGastos",#N/A,FALSE,"Buzón Camión";"FlujoGastos",#N/A,FALSE,"LHD Camión";"FlujoGastos",#N/A,FALSE,"Cámara Camión"}</definedName>
    <definedName name="Camióm" localSheetId="9" hidden="1">{"FlujoGastos",#N/A,FALSE,"Base";"FlujoGastos",#N/A,FALSE,"Buzón Tren";"FlujoGastos",#N/A,FALSE,"Buzón Camión";"FlujoGastos",#N/A,FALSE,"LHD Camión";"FlujoGastos",#N/A,FALSE,"Cámara Camión"}</definedName>
    <definedName name="Camióm" localSheetId="10" hidden="1">{"FlujoGastos",#N/A,FALSE,"Base";"FlujoGastos",#N/A,FALSE,"Buzón Tren";"FlujoGastos",#N/A,FALSE,"Buzón Camión";"FlujoGastos",#N/A,FALSE,"LHD Camión";"FlujoGastos",#N/A,FALSE,"Cámara Camión"}</definedName>
    <definedName name="Camióm" localSheetId="16" hidden="1">{"FlujoGastos",#N/A,FALSE,"Base";"FlujoGastos",#N/A,FALSE,"Buzón Tren";"FlujoGastos",#N/A,FALSE,"Buzón Camión";"FlujoGastos",#N/A,FALSE,"LHD Camión";"FlujoGastos",#N/A,FALSE,"Cámara Camión"}</definedName>
    <definedName name="Camióm" localSheetId="20" hidden="1">{"FlujoGastos",#N/A,FALSE,"Base";"FlujoGastos",#N/A,FALSE,"Buzón Tren";"FlujoGastos",#N/A,FALSE,"Buzón Camión";"FlujoGastos",#N/A,FALSE,"LHD Camión";"FlujoGastos",#N/A,FALSE,"Cámara Camión"}</definedName>
    <definedName name="Camióm" hidden="1">{"FlujoGastos",#N/A,FALSE,"Base";"FlujoGastos",#N/A,FALSE,"Buzón Tren";"FlujoGastos",#N/A,FALSE,"Buzón Camión";"FlujoGastos",#N/A,FALSE,"LHD Camión";"FlujoGastos",#N/A,FALSE,"Cámara Camión"}</definedName>
    <definedName name="cap_1" localSheetId="10" hidden="1">{"MO(BASE)",#N/A,FALSE,"MO(BASE)";"MO(BASE)1",#N/A,FALSE,"MO(BASE)";"MO(BASE)2",#N/A,FALSE,"MO(BASE)"}</definedName>
    <definedName name="cap_1" hidden="1">{"MO(BASE)",#N/A,FALSE,"MO(BASE)";"MO(BASE)1",#N/A,FALSE,"MO(BASE)";"MO(BASE)2",#N/A,FALSE,"MO(BASE)"}</definedName>
    <definedName name="cap_1_1" localSheetId="10" hidden="1">{"MO(BASE)",#N/A,FALSE,"MO(BASE)";"MO(BASE)1",#N/A,FALSE,"MO(BASE)";"MO(BASE)2",#N/A,FALSE,"MO(BASE)"}</definedName>
    <definedName name="cap_1_1" hidden="1">{"MO(BASE)",#N/A,FALSE,"MO(BASE)";"MO(BASE)1",#N/A,FALSE,"MO(BASE)";"MO(BASE)2",#N/A,FALSE,"MO(BASE)"}</definedName>
    <definedName name="cap_2" localSheetId="10" hidden="1">{"MO(BASE)",#N/A,FALSE,"MO(BASE)";"MO(BASE)1",#N/A,FALSE,"MO(BASE)";"MO(BASE)2",#N/A,FALSE,"MO(BASE)"}</definedName>
    <definedName name="cap_2" hidden="1">{"MO(BASE)",#N/A,FALSE,"MO(BASE)";"MO(BASE)1",#N/A,FALSE,"MO(BASE)";"MO(BASE)2",#N/A,FALSE,"MO(BASE)"}</definedName>
    <definedName name="CAPA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ACITACION" localSheetId="1" hidden="1">{"MO(BASE)",#N/A,FALSE,"MO(BASE)";"MO(BASE)1",#N/A,FALSE,"MO(BASE)";"MO(BASE)2",#N/A,FALSE,"MO(BASE)"}</definedName>
    <definedName name="CAPACITACION" localSheetId="18" hidden="1">{"MO(BASE)",#N/A,FALSE,"MO(BASE)";"MO(BASE)1",#N/A,FALSE,"MO(BASE)";"MO(BASE)2",#N/A,FALSE,"MO(BASE)"}</definedName>
    <definedName name="CAPACITACION" localSheetId="4" hidden="1">{"MO(BASE)",#N/A,FALSE,"MO(BASE)";"MO(BASE)1",#N/A,FALSE,"MO(BASE)";"MO(BASE)2",#N/A,FALSE,"MO(BASE)"}</definedName>
    <definedName name="CAPACITACION" localSheetId="5" hidden="1">{"MO(BASE)",#N/A,FALSE,"MO(BASE)";"MO(BASE)1",#N/A,FALSE,"MO(BASE)";"MO(BASE)2",#N/A,FALSE,"MO(BASE)"}</definedName>
    <definedName name="CAPACITACION" localSheetId="8" hidden="1">{"MO(BASE)",#N/A,FALSE,"MO(BASE)";"MO(BASE)1",#N/A,FALSE,"MO(BASE)";"MO(BASE)2",#N/A,FALSE,"MO(BASE)"}</definedName>
    <definedName name="CAPACITACION" localSheetId="9" hidden="1">{"MO(BASE)",#N/A,FALSE,"MO(BASE)";"MO(BASE)1",#N/A,FALSE,"MO(BASE)";"MO(BASE)2",#N/A,FALSE,"MO(BASE)"}</definedName>
    <definedName name="CAPACITACION" localSheetId="10" hidden="1">{"MO(BASE)",#N/A,FALSE,"MO(BASE)";"MO(BASE)1",#N/A,FALSE,"MO(BASE)";"MO(BASE)2",#N/A,FALSE,"MO(BASE)"}</definedName>
    <definedName name="CAPACITACION" localSheetId="16" hidden="1">{"MO(BASE)",#N/A,FALSE,"MO(BASE)";"MO(BASE)1",#N/A,FALSE,"MO(BASE)";"MO(BASE)2",#N/A,FALSE,"MO(BASE)"}</definedName>
    <definedName name="CAPACITACION" localSheetId="20" hidden="1">{"MO(BASE)",#N/A,FALSE,"MO(BASE)";"MO(BASE)1",#N/A,FALSE,"MO(BASE)";"MO(BASE)2",#N/A,FALSE,"MO(BASE)"}</definedName>
    <definedName name="CAPACITACION" hidden="1">{"MO(BASE)",#N/A,FALSE,"MO(BASE)";"MO(BASE)1",#N/A,FALSE,"MO(BASE)";"MO(BASE)2",#N/A,FALSE,"MO(BASE)"}</definedName>
    <definedName name="CAPACITACION_1" localSheetId="1" hidden="1">{"MO(BASE)",#N/A,FALSE,"MO(BASE)";"MO(BASE)1",#N/A,FALSE,"MO(BASE)";"MO(BASE)2",#N/A,FALSE,"MO(BASE)"}</definedName>
    <definedName name="CAPACITACION_1" localSheetId="18" hidden="1">{"MO(BASE)",#N/A,FALSE,"MO(BASE)";"MO(BASE)1",#N/A,FALSE,"MO(BASE)";"MO(BASE)2",#N/A,FALSE,"MO(BASE)"}</definedName>
    <definedName name="CAPACITACION_1" localSheetId="4" hidden="1">{"MO(BASE)",#N/A,FALSE,"MO(BASE)";"MO(BASE)1",#N/A,FALSE,"MO(BASE)";"MO(BASE)2",#N/A,FALSE,"MO(BASE)"}</definedName>
    <definedName name="CAPACITACION_1" localSheetId="5" hidden="1">{"MO(BASE)",#N/A,FALSE,"MO(BASE)";"MO(BASE)1",#N/A,FALSE,"MO(BASE)";"MO(BASE)2",#N/A,FALSE,"MO(BASE)"}</definedName>
    <definedName name="CAPACITACION_1" localSheetId="8" hidden="1">{"MO(BASE)",#N/A,FALSE,"MO(BASE)";"MO(BASE)1",#N/A,FALSE,"MO(BASE)";"MO(BASE)2",#N/A,FALSE,"MO(BASE)"}</definedName>
    <definedName name="CAPACITACION_1" localSheetId="13" hidden="1">{"MO(BASE)",#N/A,FALSE,"MO(BASE)";"MO(BASE)1",#N/A,FALSE,"MO(BASE)";"MO(BASE)2",#N/A,FALSE,"MO(BASE)"}</definedName>
    <definedName name="CAPACITACION_1" localSheetId="9" hidden="1">{"MO(BASE)",#N/A,FALSE,"MO(BASE)";"MO(BASE)1",#N/A,FALSE,"MO(BASE)";"MO(BASE)2",#N/A,FALSE,"MO(BASE)"}</definedName>
    <definedName name="CAPACITACION_1" localSheetId="10" hidden="1">{"MO(BASE)",#N/A,FALSE,"MO(BASE)";"MO(BASE)1",#N/A,FALSE,"MO(BASE)";"MO(BASE)2",#N/A,FALSE,"MO(BASE)"}</definedName>
    <definedName name="CAPACITACION_1" localSheetId="16" hidden="1">{"MO(BASE)",#N/A,FALSE,"MO(BASE)";"MO(BASE)1",#N/A,FALSE,"MO(BASE)";"MO(BASE)2",#N/A,FALSE,"MO(BASE)"}</definedName>
    <definedName name="CAPACITACION_1" localSheetId="14" hidden="1">{"MO(BASE)",#N/A,FALSE,"MO(BASE)";"MO(BASE)1",#N/A,FALSE,"MO(BASE)";"MO(BASE)2",#N/A,FALSE,"MO(BASE)"}</definedName>
    <definedName name="CAPACITACION_1" localSheetId="21" hidden="1">{"MO(BASE)",#N/A,FALSE,"MO(BASE)";"MO(BASE)1",#N/A,FALSE,"MO(BASE)";"MO(BASE)2",#N/A,FALSE,"MO(BASE)"}</definedName>
    <definedName name="CAPACITACION_1" localSheetId="20" hidden="1">{"MO(BASE)",#N/A,FALSE,"MO(BASE)";"MO(BASE)1",#N/A,FALSE,"MO(BASE)";"MO(BASE)2",#N/A,FALSE,"MO(BASE)"}</definedName>
    <definedName name="CAPACITACION_1" hidden="1">{"MO(BASE)",#N/A,FALSE,"MO(BASE)";"MO(BASE)1",#N/A,FALSE,"MO(BASE)";"MO(BASE)2",#N/A,FALSE,"MO(BASE)"}</definedName>
    <definedName name="CAPACITACION_1_1" localSheetId="10" hidden="1">{"MO(BASE)",#N/A,FALSE,"MO(BASE)";"MO(BASE)1",#N/A,FALSE,"MO(BASE)";"MO(BASE)2",#N/A,FALSE,"MO(BASE)"}</definedName>
    <definedName name="CAPACITACION_1_1" hidden="1">{"MO(BASE)",#N/A,FALSE,"MO(BASE)";"MO(BASE)1",#N/A,FALSE,"MO(BASE)";"MO(BASE)2",#N/A,FALSE,"MO(BASE)"}</definedName>
    <definedName name="CAPACITACION_1_1_1" localSheetId="10" hidden="1">{"MO(BASE)",#N/A,FALSE,"MO(BASE)";"MO(BASE)1",#N/A,FALSE,"MO(BASE)";"MO(BASE)2",#N/A,FALSE,"MO(BASE)"}</definedName>
    <definedName name="CAPACITACION_1_1_1" hidden="1">{"MO(BASE)",#N/A,FALSE,"MO(BASE)";"MO(BASE)1",#N/A,FALSE,"MO(BASE)";"MO(BASE)2",#N/A,FALSE,"MO(BASE)"}</definedName>
    <definedName name="CAPACITACION_1_2" localSheetId="10" hidden="1">{"MO(BASE)",#N/A,FALSE,"MO(BASE)";"MO(BASE)1",#N/A,FALSE,"MO(BASE)";"MO(BASE)2",#N/A,FALSE,"MO(BASE)"}</definedName>
    <definedName name="CAPACITACION_1_2" hidden="1">{"MO(BASE)",#N/A,FALSE,"MO(BASE)";"MO(BASE)1",#N/A,FALSE,"MO(BASE)";"MO(BASE)2",#N/A,FALSE,"MO(BASE)"}</definedName>
    <definedName name="CAPACITACION_2" localSheetId="1" hidden="1">{"MO(BASE)",#N/A,FALSE,"MO(BASE)";"MO(BASE)1",#N/A,FALSE,"MO(BASE)";"MO(BASE)2",#N/A,FALSE,"MO(BASE)"}</definedName>
    <definedName name="CAPACITACION_2" localSheetId="18" hidden="1">{"MO(BASE)",#N/A,FALSE,"MO(BASE)";"MO(BASE)1",#N/A,FALSE,"MO(BASE)";"MO(BASE)2",#N/A,FALSE,"MO(BASE)"}</definedName>
    <definedName name="CAPACITACION_2" localSheetId="4" hidden="1">{"MO(BASE)",#N/A,FALSE,"MO(BASE)";"MO(BASE)1",#N/A,FALSE,"MO(BASE)";"MO(BASE)2",#N/A,FALSE,"MO(BASE)"}</definedName>
    <definedName name="CAPACITACION_2" localSheetId="5" hidden="1">{"MO(BASE)",#N/A,FALSE,"MO(BASE)";"MO(BASE)1",#N/A,FALSE,"MO(BASE)";"MO(BASE)2",#N/A,FALSE,"MO(BASE)"}</definedName>
    <definedName name="CAPACITACION_2" localSheetId="8" hidden="1">{"MO(BASE)",#N/A,FALSE,"MO(BASE)";"MO(BASE)1",#N/A,FALSE,"MO(BASE)";"MO(BASE)2",#N/A,FALSE,"MO(BASE)"}</definedName>
    <definedName name="CAPACITACION_2" localSheetId="13" hidden="1">{"MO(BASE)",#N/A,FALSE,"MO(BASE)";"MO(BASE)1",#N/A,FALSE,"MO(BASE)";"MO(BASE)2",#N/A,FALSE,"MO(BASE)"}</definedName>
    <definedName name="CAPACITACION_2" localSheetId="9" hidden="1">{"MO(BASE)",#N/A,FALSE,"MO(BASE)";"MO(BASE)1",#N/A,FALSE,"MO(BASE)";"MO(BASE)2",#N/A,FALSE,"MO(BASE)"}</definedName>
    <definedName name="CAPACITACION_2" localSheetId="10" hidden="1">{"MO(BASE)",#N/A,FALSE,"MO(BASE)";"MO(BASE)1",#N/A,FALSE,"MO(BASE)";"MO(BASE)2",#N/A,FALSE,"MO(BASE)"}</definedName>
    <definedName name="CAPACITACION_2" localSheetId="16" hidden="1">{"MO(BASE)",#N/A,FALSE,"MO(BASE)";"MO(BASE)1",#N/A,FALSE,"MO(BASE)";"MO(BASE)2",#N/A,FALSE,"MO(BASE)"}</definedName>
    <definedName name="CAPACITACION_2" localSheetId="14" hidden="1">{"MO(BASE)",#N/A,FALSE,"MO(BASE)";"MO(BASE)1",#N/A,FALSE,"MO(BASE)";"MO(BASE)2",#N/A,FALSE,"MO(BASE)"}</definedName>
    <definedName name="CAPACITACION_2" localSheetId="21" hidden="1">{"MO(BASE)",#N/A,FALSE,"MO(BASE)";"MO(BASE)1",#N/A,FALSE,"MO(BASE)";"MO(BASE)2",#N/A,FALSE,"MO(BASE)"}</definedName>
    <definedName name="CAPACITACION_2" localSheetId="20" hidden="1">{"MO(BASE)",#N/A,FALSE,"MO(BASE)";"MO(BASE)1",#N/A,FALSE,"MO(BASE)";"MO(BASE)2",#N/A,FALSE,"MO(BASE)"}</definedName>
    <definedName name="CAPACITACION_2" hidden="1">{"MO(BASE)",#N/A,FALSE,"MO(BASE)";"MO(BASE)1",#N/A,FALSE,"MO(BASE)";"MO(BASE)2",#N/A,FALSE,"MO(BASE)"}</definedName>
    <definedName name="CAPACITACION_2_1" localSheetId="10" hidden="1">{"MO(BASE)",#N/A,FALSE,"MO(BASE)";"MO(BASE)1",#N/A,FALSE,"MO(BASE)";"MO(BASE)2",#N/A,FALSE,"MO(BASE)"}</definedName>
    <definedName name="CAPACITACION_2_1" hidden="1">{"MO(BASE)",#N/A,FALSE,"MO(BASE)";"MO(BASE)1",#N/A,FALSE,"MO(BASE)";"MO(BASE)2",#N/A,FALSE,"MO(BASE)"}</definedName>
    <definedName name="CAPACITACION_2_1_1" localSheetId="10" hidden="1">{"MO(BASE)",#N/A,FALSE,"MO(BASE)";"MO(BASE)1",#N/A,FALSE,"MO(BASE)";"MO(BASE)2",#N/A,FALSE,"MO(BASE)"}</definedName>
    <definedName name="CAPACITACION_2_1_1" hidden="1">{"MO(BASE)",#N/A,FALSE,"MO(BASE)";"MO(BASE)1",#N/A,FALSE,"MO(BASE)";"MO(BASE)2",#N/A,FALSE,"MO(BASE)"}</definedName>
    <definedName name="CAPACITACION_2_2" localSheetId="10" hidden="1">{"MO(BASE)",#N/A,FALSE,"MO(BASE)";"MO(BASE)1",#N/A,FALSE,"MO(BASE)";"MO(BASE)2",#N/A,FALSE,"MO(BASE)"}</definedName>
    <definedName name="CAPACITACION_2_2" hidden="1">{"MO(BASE)",#N/A,FALSE,"MO(BASE)";"MO(BASE)1",#N/A,FALSE,"MO(BASE)";"MO(BASE)2",#N/A,FALSE,"MO(BASE)"}</definedName>
    <definedName name="CAPACITACION_3" localSheetId="1" hidden="1">{"MO(BASE)",#N/A,FALSE,"MO(BASE)";"MO(BASE)1",#N/A,FALSE,"MO(BASE)";"MO(BASE)2",#N/A,FALSE,"MO(BASE)"}</definedName>
    <definedName name="CAPACITACION_3" localSheetId="18" hidden="1">{"MO(BASE)",#N/A,FALSE,"MO(BASE)";"MO(BASE)1",#N/A,FALSE,"MO(BASE)";"MO(BASE)2",#N/A,FALSE,"MO(BASE)"}</definedName>
    <definedName name="CAPACITACION_3" localSheetId="4" hidden="1">{"MO(BASE)",#N/A,FALSE,"MO(BASE)";"MO(BASE)1",#N/A,FALSE,"MO(BASE)";"MO(BASE)2",#N/A,FALSE,"MO(BASE)"}</definedName>
    <definedName name="CAPACITACION_3" localSheetId="5" hidden="1">{"MO(BASE)",#N/A,FALSE,"MO(BASE)";"MO(BASE)1",#N/A,FALSE,"MO(BASE)";"MO(BASE)2",#N/A,FALSE,"MO(BASE)"}</definedName>
    <definedName name="CAPACITACION_3" localSheetId="8" hidden="1">{"MO(BASE)",#N/A,FALSE,"MO(BASE)";"MO(BASE)1",#N/A,FALSE,"MO(BASE)";"MO(BASE)2",#N/A,FALSE,"MO(BASE)"}</definedName>
    <definedName name="CAPACITACION_3" localSheetId="13" hidden="1">{"MO(BASE)",#N/A,FALSE,"MO(BASE)";"MO(BASE)1",#N/A,FALSE,"MO(BASE)";"MO(BASE)2",#N/A,FALSE,"MO(BASE)"}</definedName>
    <definedName name="CAPACITACION_3" localSheetId="9" hidden="1">{"MO(BASE)",#N/A,FALSE,"MO(BASE)";"MO(BASE)1",#N/A,FALSE,"MO(BASE)";"MO(BASE)2",#N/A,FALSE,"MO(BASE)"}</definedName>
    <definedName name="CAPACITACION_3" localSheetId="10" hidden="1">{"MO(BASE)",#N/A,FALSE,"MO(BASE)";"MO(BASE)1",#N/A,FALSE,"MO(BASE)";"MO(BASE)2",#N/A,FALSE,"MO(BASE)"}</definedName>
    <definedName name="CAPACITACION_3" localSheetId="16" hidden="1">{"MO(BASE)",#N/A,FALSE,"MO(BASE)";"MO(BASE)1",#N/A,FALSE,"MO(BASE)";"MO(BASE)2",#N/A,FALSE,"MO(BASE)"}</definedName>
    <definedName name="CAPACITACION_3" localSheetId="14" hidden="1">{"MO(BASE)",#N/A,FALSE,"MO(BASE)";"MO(BASE)1",#N/A,FALSE,"MO(BASE)";"MO(BASE)2",#N/A,FALSE,"MO(BASE)"}</definedName>
    <definedName name="CAPACITACION_3" localSheetId="21" hidden="1">{"MO(BASE)",#N/A,FALSE,"MO(BASE)";"MO(BASE)1",#N/A,FALSE,"MO(BASE)";"MO(BASE)2",#N/A,FALSE,"MO(BASE)"}</definedName>
    <definedName name="CAPACITACION_3" localSheetId="20" hidden="1">{"MO(BASE)",#N/A,FALSE,"MO(BASE)";"MO(BASE)1",#N/A,FALSE,"MO(BASE)";"MO(BASE)2",#N/A,FALSE,"MO(BASE)"}</definedName>
    <definedName name="CAPACITACION_3" hidden="1">{"MO(BASE)",#N/A,FALSE,"MO(BASE)";"MO(BASE)1",#N/A,FALSE,"MO(BASE)";"MO(BASE)2",#N/A,FALSE,"MO(BASE)"}</definedName>
    <definedName name="CAPACITACION_3_1" localSheetId="10" hidden="1">{"MO(BASE)",#N/A,FALSE,"MO(BASE)";"MO(BASE)1",#N/A,FALSE,"MO(BASE)";"MO(BASE)2",#N/A,FALSE,"MO(BASE)"}</definedName>
    <definedName name="CAPACITACION_3_1" hidden="1">{"MO(BASE)",#N/A,FALSE,"MO(BASE)";"MO(BASE)1",#N/A,FALSE,"MO(BASE)";"MO(BASE)2",#N/A,FALSE,"MO(BASE)"}</definedName>
    <definedName name="CAPACITACION_3_1_1" localSheetId="10" hidden="1">{"MO(BASE)",#N/A,FALSE,"MO(BASE)";"MO(BASE)1",#N/A,FALSE,"MO(BASE)";"MO(BASE)2",#N/A,FALSE,"MO(BASE)"}</definedName>
    <definedName name="CAPACITACION_3_1_1" hidden="1">{"MO(BASE)",#N/A,FALSE,"MO(BASE)";"MO(BASE)1",#N/A,FALSE,"MO(BASE)";"MO(BASE)2",#N/A,FALSE,"MO(BASE)"}</definedName>
    <definedName name="CAPACITACION_3_2" localSheetId="10" hidden="1">{"MO(BASE)",#N/A,FALSE,"MO(BASE)";"MO(BASE)1",#N/A,FALSE,"MO(BASE)";"MO(BASE)2",#N/A,FALSE,"MO(BASE)"}</definedName>
    <definedName name="CAPACITACION_3_2" hidden="1">{"MO(BASE)",#N/A,FALSE,"MO(BASE)";"MO(BASE)1",#N/A,FALSE,"MO(BASE)";"MO(BASE)2",#N/A,FALSE,"MO(BASE)"}</definedName>
    <definedName name="CAPACITACION_4" localSheetId="1" hidden="1">{"MO(BASE)",#N/A,FALSE,"MO(BASE)";"MO(BASE)1",#N/A,FALSE,"MO(BASE)";"MO(BASE)2",#N/A,FALSE,"MO(BASE)"}</definedName>
    <definedName name="CAPACITACION_4" localSheetId="18" hidden="1">{"MO(BASE)",#N/A,FALSE,"MO(BASE)";"MO(BASE)1",#N/A,FALSE,"MO(BASE)";"MO(BASE)2",#N/A,FALSE,"MO(BASE)"}</definedName>
    <definedName name="CAPACITACION_4" localSheetId="4" hidden="1">{"MO(BASE)",#N/A,FALSE,"MO(BASE)";"MO(BASE)1",#N/A,FALSE,"MO(BASE)";"MO(BASE)2",#N/A,FALSE,"MO(BASE)"}</definedName>
    <definedName name="CAPACITACION_4" localSheetId="5" hidden="1">{"MO(BASE)",#N/A,FALSE,"MO(BASE)";"MO(BASE)1",#N/A,FALSE,"MO(BASE)";"MO(BASE)2",#N/A,FALSE,"MO(BASE)"}</definedName>
    <definedName name="CAPACITACION_4" localSheetId="8" hidden="1">{"MO(BASE)",#N/A,FALSE,"MO(BASE)";"MO(BASE)1",#N/A,FALSE,"MO(BASE)";"MO(BASE)2",#N/A,FALSE,"MO(BASE)"}</definedName>
    <definedName name="CAPACITACION_4" localSheetId="13" hidden="1">{"MO(BASE)",#N/A,FALSE,"MO(BASE)";"MO(BASE)1",#N/A,FALSE,"MO(BASE)";"MO(BASE)2",#N/A,FALSE,"MO(BASE)"}</definedName>
    <definedName name="CAPACITACION_4" localSheetId="9" hidden="1">{"MO(BASE)",#N/A,FALSE,"MO(BASE)";"MO(BASE)1",#N/A,FALSE,"MO(BASE)";"MO(BASE)2",#N/A,FALSE,"MO(BASE)"}</definedName>
    <definedName name="CAPACITACION_4" localSheetId="10" hidden="1">{"MO(BASE)",#N/A,FALSE,"MO(BASE)";"MO(BASE)1",#N/A,FALSE,"MO(BASE)";"MO(BASE)2",#N/A,FALSE,"MO(BASE)"}</definedName>
    <definedName name="CAPACITACION_4" localSheetId="16" hidden="1">{"MO(BASE)",#N/A,FALSE,"MO(BASE)";"MO(BASE)1",#N/A,FALSE,"MO(BASE)";"MO(BASE)2",#N/A,FALSE,"MO(BASE)"}</definedName>
    <definedName name="CAPACITACION_4" localSheetId="14" hidden="1">{"MO(BASE)",#N/A,FALSE,"MO(BASE)";"MO(BASE)1",#N/A,FALSE,"MO(BASE)";"MO(BASE)2",#N/A,FALSE,"MO(BASE)"}</definedName>
    <definedName name="CAPACITACION_4" localSheetId="21" hidden="1">{"MO(BASE)",#N/A,FALSE,"MO(BASE)";"MO(BASE)1",#N/A,FALSE,"MO(BASE)";"MO(BASE)2",#N/A,FALSE,"MO(BASE)"}</definedName>
    <definedName name="CAPACITACION_4" localSheetId="20" hidden="1">{"MO(BASE)",#N/A,FALSE,"MO(BASE)";"MO(BASE)1",#N/A,FALSE,"MO(BASE)";"MO(BASE)2",#N/A,FALSE,"MO(BASE)"}</definedName>
    <definedName name="CAPACITACION_4" hidden="1">{"MO(BASE)",#N/A,FALSE,"MO(BASE)";"MO(BASE)1",#N/A,FALSE,"MO(BASE)";"MO(BASE)2",#N/A,FALSE,"MO(BASE)"}</definedName>
    <definedName name="CAPACITACION_4_1" localSheetId="10" hidden="1">{"MO(BASE)",#N/A,FALSE,"MO(BASE)";"MO(BASE)1",#N/A,FALSE,"MO(BASE)";"MO(BASE)2",#N/A,FALSE,"MO(BASE)"}</definedName>
    <definedName name="CAPACITACION_4_1" hidden="1">{"MO(BASE)",#N/A,FALSE,"MO(BASE)";"MO(BASE)1",#N/A,FALSE,"MO(BASE)";"MO(BASE)2",#N/A,FALSE,"MO(BASE)"}</definedName>
    <definedName name="CAPACITACION_4_1_1" localSheetId="10" hidden="1">{"MO(BASE)",#N/A,FALSE,"MO(BASE)";"MO(BASE)1",#N/A,FALSE,"MO(BASE)";"MO(BASE)2",#N/A,FALSE,"MO(BASE)"}</definedName>
    <definedName name="CAPACITACION_4_1_1" hidden="1">{"MO(BASE)",#N/A,FALSE,"MO(BASE)";"MO(BASE)1",#N/A,FALSE,"MO(BASE)";"MO(BASE)2",#N/A,FALSE,"MO(BASE)"}</definedName>
    <definedName name="CAPACITACION_4_2" localSheetId="10" hidden="1">{"MO(BASE)",#N/A,FALSE,"MO(BASE)";"MO(BASE)1",#N/A,FALSE,"MO(BASE)";"MO(BASE)2",#N/A,FALSE,"MO(BASE)"}</definedName>
    <definedName name="CAPACITACION_4_2" hidden="1">{"MO(BASE)",#N/A,FALSE,"MO(BASE)";"MO(BASE)1",#N/A,FALSE,"MO(BASE)";"MO(BASE)2",#N/A,FALSE,"MO(BASE)"}</definedName>
    <definedName name="CAPACITACION_5" localSheetId="1" hidden="1">{"MO(BASE)",#N/A,FALSE,"MO(BASE)";"MO(BASE)1",#N/A,FALSE,"MO(BASE)";"MO(BASE)2",#N/A,FALSE,"MO(BASE)"}</definedName>
    <definedName name="CAPACITACION_5" localSheetId="18" hidden="1">{"MO(BASE)",#N/A,FALSE,"MO(BASE)";"MO(BASE)1",#N/A,FALSE,"MO(BASE)";"MO(BASE)2",#N/A,FALSE,"MO(BASE)"}</definedName>
    <definedName name="CAPACITACION_5" localSheetId="4" hidden="1">{"MO(BASE)",#N/A,FALSE,"MO(BASE)";"MO(BASE)1",#N/A,FALSE,"MO(BASE)";"MO(BASE)2",#N/A,FALSE,"MO(BASE)"}</definedName>
    <definedName name="CAPACITACION_5" localSheetId="5" hidden="1">{"MO(BASE)",#N/A,FALSE,"MO(BASE)";"MO(BASE)1",#N/A,FALSE,"MO(BASE)";"MO(BASE)2",#N/A,FALSE,"MO(BASE)"}</definedName>
    <definedName name="CAPACITACION_5" localSheetId="8" hidden="1">{"MO(BASE)",#N/A,FALSE,"MO(BASE)";"MO(BASE)1",#N/A,FALSE,"MO(BASE)";"MO(BASE)2",#N/A,FALSE,"MO(BASE)"}</definedName>
    <definedName name="CAPACITACION_5" localSheetId="13" hidden="1">{"MO(BASE)",#N/A,FALSE,"MO(BASE)";"MO(BASE)1",#N/A,FALSE,"MO(BASE)";"MO(BASE)2",#N/A,FALSE,"MO(BASE)"}</definedName>
    <definedName name="CAPACITACION_5" localSheetId="9" hidden="1">{"MO(BASE)",#N/A,FALSE,"MO(BASE)";"MO(BASE)1",#N/A,FALSE,"MO(BASE)";"MO(BASE)2",#N/A,FALSE,"MO(BASE)"}</definedName>
    <definedName name="CAPACITACION_5" localSheetId="10" hidden="1">{"MO(BASE)",#N/A,FALSE,"MO(BASE)";"MO(BASE)1",#N/A,FALSE,"MO(BASE)";"MO(BASE)2",#N/A,FALSE,"MO(BASE)"}</definedName>
    <definedName name="CAPACITACION_5" localSheetId="16" hidden="1">{"MO(BASE)",#N/A,FALSE,"MO(BASE)";"MO(BASE)1",#N/A,FALSE,"MO(BASE)";"MO(BASE)2",#N/A,FALSE,"MO(BASE)"}</definedName>
    <definedName name="CAPACITACION_5" localSheetId="14" hidden="1">{"MO(BASE)",#N/A,FALSE,"MO(BASE)";"MO(BASE)1",#N/A,FALSE,"MO(BASE)";"MO(BASE)2",#N/A,FALSE,"MO(BASE)"}</definedName>
    <definedName name="CAPACITACION_5" localSheetId="21" hidden="1">{"MO(BASE)",#N/A,FALSE,"MO(BASE)";"MO(BASE)1",#N/A,FALSE,"MO(BASE)";"MO(BASE)2",#N/A,FALSE,"MO(BASE)"}</definedName>
    <definedName name="CAPACITACION_5" localSheetId="20" hidden="1">{"MO(BASE)",#N/A,FALSE,"MO(BASE)";"MO(BASE)1",#N/A,FALSE,"MO(BASE)";"MO(BASE)2",#N/A,FALSE,"MO(BASE)"}</definedName>
    <definedName name="CAPACITACION_5" hidden="1">{"MO(BASE)",#N/A,FALSE,"MO(BASE)";"MO(BASE)1",#N/A,FALSE,"MO(BASE)";"MO(BASE)2",#N/A,FALSE,"MO(BASE)"}</definedName>
    <definedName name="CAPACITACION_5_1" localSheetId="10" hidden="1">{"MO(BASE)",#N/A,FALSE,"MO(BASE)";"MO(BASE)1",#N/A,FALSE,"MO(BASE)";"MO(BASE)2",#N/A,FALSE,"MO(BASE)"}</definedName>
    <definedName name="CAPACITACION_5_1" hidden="1">{"MO(BASE)",#N/A,FALSE,"MO(BASE)";"MO(BASE)1",#N/A,FALSE,"MO(BASE)";"MO(BASE)2",#N/A,FALSE,"MO(BASE)"}</definedName>
    <definedName name="CAPACITACION_5_1_1" localSheetId="10" hidden="1">{"MO(BASE)",#N/A,FALSE,"MO(BASE)";"MO(BASE)1",#N/A,FALSE,"MO(BASE)";"MO(BASE)2",#N/A,FALSE,"MO(BASE)"}</definedName>
    <definedName name="CAPACITACION_5_1_1" hidden="1">{"MO(BASE)",#N/A,FALSE,"MO(BASE)";"MO(BASE)1",#N/A,FALSE,"MO(BASE)";"MO(BASE)2",#N/A,FALSE,"MO(BASE)"}</definedName>
    <definedName name="CAPACITACION_5_2" localSheetId="10" hidden="1">{"MO(BASE)",#N/A,FALSE,"MO(BASE)";"MO(BASE)1",#N/A,FALSE,"MO(BASE)";"MO(BASE)2",#N/A,FALSE,"MO(BASE)"}</definedName>
    <definedName name="CAPACITACION_5_2" hidden="1">{"MO(BASE)",#N/A,FALSE,"MO(BASE)";"MO(BASE)1",#N/A,FALSE,"MO(BASE)";"MO(BASE)2",#N/A,FALSE,"MO(BASE)"}</definedName>
    <definedName name="capoac" localSheetId="1" hidden="1">{"MO(BASE)",#N/A,FALSE,"MO(BASE)";"MO(BASE)1",#N/A,FALSE,"MO(BASE)";"MO(BASE)2",#N/A,FALSE,"MO(BASE)"}</definedName>
    <definedName name="capoac" localSheetId="18" hidden="1">{"MO(BASE)",#N/A,FALSE,"MO(BASE)";"MO(BASE)1",#N/A,FALSE,"MO(BASE)";"MO(BASE)2",#N/A,FALSE,"MO(BASE)"}</definedName>
    <definedName name="capoac" localSheetId="4" hidden="1">{"MO(BASE)",#N/A,FALSE,"MO(BASE)";"MO(BASE)1",#N/A,FALSE,"MO(BASE)";"MO(BASE)2",#N/A,FALSE,"MO(BASE)"}</definedName>
    <definedName name="capoac" localSheetId="5" hidden="1">{"MO(BASE)",#N/A,FALSE,"MO(BASE)";"MO(BASE)1",#N/A,FALSE,"MO(BASE)";"MO(BASE)2",#N/A,FALSE,"MO(BASE)"}</definedName>
    <definedName name="capoac" localSheetId="8" hidden="1">{"MO(BASE)",#N/A,FALSE,"MO(BASE)";"MO(BASE)1",#N/A,FALSE,"MO(BASE)";"MO(BASE)2",#N/A,FALSE,"MO(BASE)"}</definedName>
    <definedName name="capoac" localSheetId="9" hidden="1">{"MO(BASE)",#N/A,FALSE,"MO(BASE)";"MO(BASE)1",#N/A,FALSE,"MO(BASE)";"MO(BASE)2",#N/A,FALSE,"MO(BASE)"}</definedName>
    <definedName name="capoac" localSheetId="10" hidden="1">{"MO(BASE)",#N/A,FALSE,"MO(BASE)";"MO(BASE)1",#N/A,FALSE,"MO(BASE)";"MO(BASE)2",#N/A,FALSE,"MO(BASE)"}</definedName>
    <definedName name="capoac" localSheetId="16" hidden="1">{"MO(BASE)",#N/A,FALSE,"MO(BASE)";"MO(BASE)1",#N/A,FALSE,"MO(BASE)";"MO(BASE)2",#N/A,FALSE,"MO(BASE)"}</definedName>
    <definedName name="capoac" localSheetId="20" hidden="1">{"MO(BASE)",#N/A,FALSE,"MO(BASE)";"MO(BASE)1",#N/A,FALSE,"MO(BASE)";"MO(BASE)2",#N/A,FALSE,"MO(BASE)"}</definedName>
    <definedName name="capoac" hidden="1">{"MO(BASE)",#N/A,FALSE,"MO(BASE)";"MO(BASE)1",#N/A,FALSE,"MO(BASE)";"MO(BASE)2",#N/A,FALSE,"MO(BASE)"}</definedName>
    <definedName name="capoac_1" localSheetId="1" hidden="1">{"MO(BASE)",#N/A,FALSE,"MO(BASE)";"MO(BASE)1",#N/A,FALSE,"MO(BASE)";"MO(BASE)2",#N/A,FALSE,"MO(BASE)"}</definedName>
    <definedName name="capoac_1" localSheetId="18" hidden="1">{"MO(BASE)",#N/A,FALSE,"MO(BASE)";"MO(BASE)1",#N/A,FALSE,"MO(BASE)";"MO(BASE)2",#N/A,FALSE,"MO(BASE)"}</definedName>
    <definedName name="capoac_1" localSheetId="4" hidden="1">{"MO(BASE)",#N/A,FALSE,"MO(BASE)";"MO(BASE)1",#N/A,FALSE,"MO(BASE)";"MO(BASE)2",#N/A,FALSE,"MO(BASE)"}</definedName>
    <definedName name="capoac_1" localSheetId="5" hidden="1">{"MO(BASE)",#N/A,FALSE,"MO(BASE)";"MO(BASE)1",#N/A,FALSE,"MO(BASE)";"MO(BASE)2",#N/A,FALSE,"MO(BASE)"}</definedName>
    <definedName name="capoac_1" localSheetId="8" hidden="1">{"MO(BASE)",#N/A,FALSE,"MO(BASE)";"MO(BASE)1",#N/A,FALSE,"MO(BASE)";"MO(BASE)2",#N/A,FALSE,"MO(BASE)"}</definedName>
    <definedName name="capoac_1" localSheetId="13" hidden="1">{"MO(BASE)",#N/A,FALSE,"MO(BASE)";"MO(BASE)1",#N/A,FALSE,"MO(BASE)";"MO(BASE)2",#N/A,FALSE,"MO(BASE)"}</definedName>
    <definedName name="capoac_1" localSheetId="9" hidden="1">{"MO(BASE)",#N/A,FALSE,"MO(BASE)";"MO(BASE)1",#N/A,FALSE,"MO(BASE)";"MO(BASE)2",#N/A,FALSE,"MO(BASE)"}</definedName>
    <definedName name="capoac_1" localSheetId="10" hidden="1">{"MO(BASE)",#N/A,FALSE,"MO(BASE)";"MO(BASE)1",#N/A,FALSE,"MO(BASE)";"MO(BASE)2",#N/A,FALSE,"MO(BASE)"}</definedName>
    <definedName name="capoac_1" localSheetId="16" hidden="1">{"MO(BASE)",#N/A,FALSE,"MO(BASE)";"MO(BASE)1",#N/A,FALSE,"MO(BASE)";"MO(BASE)2",#N/A,FALSE,"MO(BASE)"}</definedName>
    <definedName name="capoac_1" localSheetId="14" hidden="1">{"MO(BASE)",#N/A,FALSE,"MO(BASE)";"MO(BASE)1",#N/A,FALSE,"MO(BASE)";"MO(BASE)2",#N/A,FALSE,"MO(BASE)"}</definedName>
    <definedName name="capoac_1" localSheetId="21" hidden="1">{"MO(BASE)",#N/A,FALSE,"MO(BASE)";"MO(BASE)1",#N/A,FALSE,"MO(BASE)";"MO(BASE)2",#N/A,FALSE,"MO(BASE)"}</definedName>
    <definedName name="capoac_1" localSheetId="20" hidden="1">{"MO(BASE)",#N/A,FALSE,"MO(BASE)";"MO(BASE)1",#N/A,FALSE,"MO(BASE)";"MO(BASE)2",#N/A,FALSE,"MO(BASE)"}</definedName>
    <definedName name="capoac_1" hidden="1">{"MO(BASE)",#N/A,FALSE,"MO(BASE)";"MO(BASE)1",#N/A,FALSE,"MO(BASE)";"MO(BASE)2",#N/A,FALSE,"MO(BASE)"}</definedName>
    <definedName name="capoac_1_1" localSheetId="10" hidden="1">{"MO(BASE)",#N/A,FALSE,"MO(BASE)";"MO(BASE)1",#N/A,FALSE,"MO(BASE)";"MO(BASE)2",#N/A,FALSE,"MO(BASE)"}</definedName>
    <definedName name="capoac_1_1" hidden="1">{"MO(BASE)",#N/A,FALSE,"MO(BASE)";"MO(BASE)1",#N/A,FALSE,"MO(BASE)";"MO(BASE)2",#N/A,FALSE,"MO(BASE)"}</definedName>
    <definedName name="capoac_1_1_1" localSheetId="10" hidden="1">{"MO(BASE)",#N/A,FALSE,"MO(BASE)";"MO(BASE)1",#N/A,FALSE,"MO(BASE)";"MO(BASE)2",#N/A,FALSE,"MO(BASE)"}</definedName>
    <definedName name="capoac_1_1_1" hidden="1">{"MO(BASE)",#N/A,FALSE,"MO(BASE)";"MO(BASE)1",#N/A,FALSE,"MO(BASE)";"MO(BASE)2",#N/A,FALSE,"MO(BASE)"}</definedName>
    <definedName name="capoac_1_2" localSheetId="10" hidden="1">{"MO(BASE)",#N/A,FALSE,"MO(BASE)";"MO(BASE)1",#N/A,FALSE,"MO(BASE)";"MO(BASE)2",#N/A,FALSE,"MO(BASE)"}</definedName>
    <definedName name="capoac_1_2" hidden="1">{"MO(BASE)",#N/A,FALSE,"MO(BASE)";"MO(BASE)1",#N/A,FALSE,"MO(BASE)";"MO(BASE)2",#N/A,FALSE,"MO(BASE)"}</definedName>
    <definedName name="capoac_2" localSheetId="1" hidden="1">{"MO(BASE)",#N/A,FALSE,"MO(BASE)";"MO(BASE)1",#N/A,FALSE,"MO(BASE)";"MO(BASE)2",#N/A,FALSE,"MO(BASE)"}</definedName>
    <definedName name="capoac_2" localSheetId="18" hidden="1">{"MO(BASE)",#N/A,FALSE,"MO(BASE)";"MO(BASE)1",#N/A,FALSE,"MO(BASE)";"MO(BASE)2",#N/A,FALSE,"MO(BASE)"}</definedName>
    <definedName name="capoac_2" localSheetId="4" hidden="1">{"MO(BASE)",#N/A,FALSE,"MO(BASE)";"MO(BASE)1",#N/A,FALSE,"MO(BASE)";"MO(BASE)2",#N/A,FALSE,"MO(BASE)"}</definedName>
    <definedName name="capoac_2" localSheetId="5" hidden="1">{"MO(BASE)",#N/A,FALSE,"MO(BASE)";"MO(BASE)1",#N/A,FALSE,"MO(BASE)";"MO(BASE)2",#N/A,FALSE,"MO(BASE)"}</definedName>
    <definedName name="capoac_2" localSheetId="8" hidden="1">{"MO(BASE)",#N/A,FALSE,"MO(BASE)";"MO(BASE)1",#N/A,FALSE,"MO(BASE)";"MO(BASE)2",#N/A,FALSE,"MO(BASE)"}</definedName>
    <definedName name="capoac_2" localSheetId="13" hidden="1">{"MO(BASE)",#N/A,FALSE,"MO(BASE)";"MO(BASE)1",#N/A,FALSE,"MO(BASE)";"MO(BASE)2",#N/A,FALSE,"MO(BASE)"}</definedName>
    <definedName name="capoac_2" localSheetId="9" hidden="1">{"MO(BASE)",#N/A,FALSE,"MO(BASE)";"MO(BASE)1",#N/A,FALSE,"MO(BASE)";"MO(BASE)2",#N/A,FALSE,"MO(BASE)"}</definedName>
    <definedName name="capoac_2" localSheetId="10" hidden="1">{"MO(BASE)",#N/A,FALSE,"MO(BASE)";"MO(BASE)1",#N/A,FALSE,"MO(BASE)";"MO(BASE)2",#N/A,FALSE,"MO(BASE)"}</definedName>
    <definedName name="capoac_2" localSheetId="16" hidden="1">{"MO(BASE)",#N/A,FALSE,"MO(BASE)";"MO(BASE)1",#N/A,FALSE,"MO(BASE)";"MO(BASE)2",#N/A,FALSE,"MO(BASE)"}</definedName>
    <definedName name="capoac_2" localSheetId="14" hidden="1">{"MO(BASE)",#N/A,FALSE,"MO(BASE)";"MO(BASE)1",#N/A,FALSE,"MO(BASE)";"MO(BASE)2",#N/A,FALSE,"MO(BASE)"}</definedName>
    <definedName name="capoac_2" localSheetId="21" hidden="1">{"MO(BASE)",#N/A,FALSE,"MO(BASE)";"MO(BASE)1",#N/A,FALSE,"MO(BASE)";"MO(BASE)2",#N/A,FALSE,"MO(BASE)"}</definedName>
    <definedName name="capoac_2" localSheetId="20" hidden="1">{"MO(BASE)",#N/A,FALSE,"MO(BASE)";"MO(BASE)1",#N/A,FALSE,"MO(BASE)";"MO(BASE)2",#N/A,FALSE,"MO(BASE)"}</definedName>
    <definedName name="capoac_2" hidden="1">{"MO(BASE)",#N/A,FALSE,"MO(BASE)";"MO(BASE)1",#N/A,FALSE,"MO(BASE)";"MO(BASE)2",#N/A,FALSE,"MO(BASE)"}</definedName>
    <definedName name="capoac_2_1" localSheetId="10" hidden="1">{"MO(BASE)",#N/A,FALSE,"MO(BASE)";"MO(BASE)1",#N/A,FALSE,"MO(BASE)";"MO(BASE)2",#N/A,FALSE,"MO(BASE)"}</definedName>
    <definedName name="capoac_2_1" hidden="1">{"MO(BASE)",#N/A,FALSE,"MO(BASE)";"MO(BASE)1",#N/A,FALSE,"MO(BASE)";"MO(BASE)2",#N/A,FALSE,"MO(BASE)"}</definedName>
    <definedName name="capoac_2_1_1" localSheetId="10" hidden="1">{"MO(BASE)",#N/A,FALSE,"MO(BASE)";"MO(BASE)1",#N/A,FALSE,"MO(BASE)";"MO(BASE)2",#N/A,FALSE,"MO(BASE)"}</definedName>
    <definedName name="capoac_2_1_1" hidden="1">{"MO(BASE)",#N/A,FALSE,"MO(BASE)";"MO(BASE)1",#N/A,FALSE,"MO(BASE)";"MO(BASE)2",#N/A,FALSE,"MO(BASE)"}</definedName>
    <definedName name="capoac_2_2" localSheetId="10" hidden="1">{"MO(BASE)",#N/A,FALSE,"MO(BASE)";"MO(BASE)1",#N/A,FALSE,"MO(BASE)";"MO(BASE)2",#N/A,FALSE,"MO(BASE)"}</definedName>
    <definedName name="capoac_2_2" hidden="1">{"MO(BASE)",#N/A,FALSE,"MO(BASE)";"MO(BASE)1",#N/A,FALSE,"MO(BASE)";"MO(BASE)2",#N/A,FALSE,"MO(BASE)"}</definedName>
    <definedName name="capoac_3" localSheetId="1" hidden="1">{"MO(BASE)",#N/A,FALSE,"MO(BASE)";"MO(BASE)1",#N/A,FALSE,"MO(BASE)";"MO(BASE)2",#N/A,FALSE,"MO(BASE)"}</definedName>
    <definedName name="capoac_3" localSheetId="18" hidden="1">{"MO(BASE)",#N/A,FALSE,"MO(BASE)";"MO(BASE)1",#N/A,FALSE,"MO(BASE)";"MO(BASE)2",#N/A,FALSE,"MO(BASE)"}</definedName>
    <definedName name="capoac_3" localSheetId="4" hidden="1">{"MO(BASE)",#N/A,FALSE,"MO(BASE)";"MO(BASE)1",#N/A,FALSE,"MO(BASE)";"MO(BASE)2",#N/A,FALSE,"MO(BASE)"}</definedName>
    <definedName name="capoac_3" localSheetId="5" hidden="1">{"MO(BASE)",#N/A,FALSE,"MO(BASE)";"MO(BASE)1",#N/A,FALSE,"MO(BASE)";"MO(BASE)2",#N/A,FALSE,"MO(BASE)"}</definedName>
    <definedName name="capoac_3" localSheetId="8" hidden="1">{"MO(BASE)",#N/A,FALSE,"MO(BASE)";"MO(BASE)1",#N/A,FALSE,"MO(BASE)";"MO(BASE)2",#N/A,FALSE,"MO(BASE)"}</definedName>
    <definedName name="capoac_3" localSheetId="13" hidden="1">{"MO(BASE)",#N/A,FALSE,"MO(BASE)";"MO(BASE)1",#N/A,FALSE,"MO(BASE)";"MO(BASE)2",#N/A,FALSE,"MO(BASE)"}</definedName>
    <definedName name="capoac_3" localSheetId="9" hidden="1">{"MO(BASE)",#N/A,FALSE,"MO(BASE)";"MO(BASE)1",#N/A,FALSE,"MO(BASE)";"MO(BASE)2",#N/A,FALSE,"MO(BASE)"}</definedName>
    <definedName name="capoac_3" localSheetId="10" hidden="1">{"MO(BASE)",#N/A,FALSE,"MO(BASE)";"MO(BASE)1",#N/A,FALSE,"MO(BASE)";"MO(BASE)2",#N/A,FALSE,"MO(BASE)"}</definedName>
    <definedName name="capoac_3" localSheetId="16" hidden="1">{"MO(BASE)",#N/A,FALSE,"MO(BASE)";"MO(BASE)1",#N/A,FALSE,"MO(BASE)";"MO(BASE)2",#N/A,FALSE,"MO(BASE)"}</definedName>
    <definedName name="capoac_3" localSheetId="14" hidden="1">{"MO(BASE)",#N/A,FALSE,"MO(BASE)";"MO(BASE)1",#N/A,FALSE,"MO(BASE)";"MO(BASE)2",#N/A,FALSE,"MO(BASE)"}</definedName>
    <definedName name="capoac_3" localSheetId="21" hidden="1">{"MO(BASE)",#N/A,FALSE,"MO(BASE)";"MO(BASE)1",#N/A,FALSE,"MO(BASE)";"MO(BASE)2",#N/A,FALSE,"MO(BASE)"}</definedName>
    <definedName name="capoac_3" localSheetId="20" hidden="1">{"MO(BASE)",#N/A,FALSE,"MO(BASE)";"MO(BASE)1",#N/A,FALSE,"MO(BASE)";"MO(BASE)2",#N/A,FALSE,"MO(BASE)"}</definedName>
    <definedName name="capoac_3" hidden="1">{"MO(BASE)",#N/A,FALSE,"MO(BASE)";"MO(BASE)1",#N/A,FALSE,"MO(BASE)";"MO(BASE)2",#N/A,FALSE,"MO(BASE)"}</definedName>
    <definedName name="capoac_3_1" localSheetId="10" hidden="1">{"MO(BASE)",#N/A,FALSE,"MO(BASE)";"MO(BASE)1",#N/A,FALSE,"MO(BASE)";"MO(BASE)2",#N/A,FALSE,"MO(BASE)"}</definedName>
    <definedName name="capoac_3_1" hidden="1">{"MO(BASE)",#N/A,FALSE,"MO(BASE)";"MO(BASE)1",#N/A,FALSE,"MO(BASE)";"MO(BASE)2",#N/A,FALSE,"MO(BASE)"}</definedName>
    <definedName name="capoac_3_1_1" localSheetId="10" hidden="1">{"MO(BASE)",#N/A,FALSE,"MO(BASE)";"MO(BASE)1",#N/A,FALSE,"MO(BASE)";"MO(BASE)2",#N/A,FALSE,"MO(BASE)"}</definedName>
    <definedName name="capoac_3_1_1" hidden="1">{"MO(BASE)",#N/A,FALSE,"MO(BASE)";"MO(BASE)1",#N/A,FALSE,"MO(BASE)";"MO(BASE)2",#N/A,FALSE,"MO(BASE)"}</definedName>
    <definedName name="capoac_3_2" localSheetId="10" hidden="1">{"MO(BASE)",#N/A,FALSE,"MO(BASE)";"MO(BASE)1",#N/A,FALSE,"MO(BASE)";"MO(BASE)2",#N/A,FALSE,"MO(BASE)"}</definedName>
    <definedName name="capoac_3_2" hidden="1">{"MO(BASE)",#N/A,FALSE,"MO(BASE)";"MO(BASE)1",#N/A,FALSE,"MO(BASE)";"MO(BASE)2",#N/A,FALSE,"MO(BASE)"}</definedName>
    <definedName name="capoac_4" localSheetId="1" hidden="1">{"MO(BASE)",#N/A,FALSE,"MO(BASE)";"MO(BASE)1",#N/A,FALSE,"MO(BASE)";"MO(BASE)2",#N/A,FALSE,"MO(BASE)"}</definedName>
    <definedName name="capoac_4" localSheetId="18" hidden="1">{"MO(BASE)",#N/A,FALSE,"MO(BASE)";"MO(BASE)1",#N/A,FALSE,"MO(BASE)";"MO(BASE)2",#N/A,FALSE,"MO(BASE)"}</definedName>
    <definedName name="capoac_4" localSheetId="4" hidden="1">{"MO(BASE)",#N/A,FALSE,"MO(BASE)";"MO(BASE)1",#N/A,FALSE,"MO(BASE)";"MO(BASE)2",#N/A,FALSE,"MO(BASE)"}</definedName>
    <definedName name="capoac_4" localSheetId="5" hidden="1">{"MO(BASE)",#N/A,FALSE,"MO(BASE)";"MO(BASE)1",#N/A,FALSE,"MO(BASE)";"MO(BASE)2",#N/A,FALSE,"MO(BASE)"}</definedName>
    <definedName name="capoac_4" localSheetId="8" hidden="1">{"MO(BASE)",#N/A,FALSE,"MO(BASE)";"MO(BASE)1",#N/A,FALSE,"MO(BASE)";"MO(BASE)2",#N/A,FALSE,"MO(BASE)"}</definedName>
    <definedName name="capoac_4" localSheetId="13" hidden="1">{"MO(BASE)",#N/A,FALSE,"MO(BASE)";"MO(BASE)1",#N/A,FALSE,"MO(BASE)";"MO(BASE)2",#N/A,FALSE,"MO(BASE)"}</definedName>
    <definedName name="capoac_4" localSheetId="9" hidden="1">{"MO(BASE)",#N/A,FALSE,"MO(BASE)";"MO(BASE)1",#N/A,FALSE,"MO(BASE)";"MO(BASE)2",#N/A,FALSE,"MO(BASE)"}</definedName>
    <definedName name="capoac_4" localSheetId="10" hidden="1">{"MO(BASE)",#N/A,FALSE,"MO(BASE)";"MO(BASE)1",#N/A,FALSE,"MO(BASE)";"MO(BASE)2",#N/A,FALSE,"MO(BASE)"}</definedName>
    <definedName name="capoac_4" localSheetId="16" hidden="1">{"MO(BASE)",#N/A,FALSE,"MO(BASE)";"MO(BASE)1",#N/A,FALSE,"MO(BASE)";"MO(BASE)2",#N/A,FALSE,"MO(BASE)"}</definedName>
    <definedName name="capoac_4" localSheetId="14" hidden="1">{"MO(BASE)",#N/A,FALSE,"MO(BASE)";"MO(BASE)1",#N/A,FALSE,"MO(BASE)";"MO(BASE)2",#N/A,FALSE,"MO(BASE)"}</definedName>
    <definedName name="capoac_4" localSheetId="21" hidden="1">{"MO(BASE)",#N/A,FALSE,"MO(BASE)";"MO(BASE)1",#N/A,FALSE,"MO(BASE)";"MO(BASE)2",#N/A,FALSE,"MO(BASE)"}</definedName>
    <definedName name="capoac_4" localSheetId="20" hidden="1">{"MO(BASE)",#N/A,FALSE,"MO(BASE)";"MO(BASE)1",#N/A,FALSE,"MO(BASE)";"MO(BASE)2",#N/A,FALSE,"MO(BASE)"}</definedName>
    <definedName name="capoac_4" hidden="1">{"MO(BASE)",#N/A,FALSE,"MO(BASE)";"MO(BASE)1",#N/A,FALSE,"MO(BASE)";"MO(BASE)2",#N/A,FALSE,"MO(BASE)"}</definedName>
    <definedName name="capoac_4_1" localSheetId="10" hidden="1">{"MO(BASE)",#N/A,FALSE,"MO(BASE)";"MO(BASE)1",#N/A,FALSE,"MO(BASE)";"MO(BASE)2",#N/A,FALSE,"MO(BASE)"}</definedName>
    <definedName name="capoac_4_1" hidden="1">{"MO(BASE)",#N/A,FALSE,"MO(BASE)";"MO(BASE)1",#N/A,FALSE,"MO(BASE)";"MO(BASE)2",#N/A,FALSE,"MO(BASE)"}</definedName>
    <definedName name="capoac_4_1_1" localSheetId="10" hidden="1">{"MO(BASE)",#N/A,FALSE,"MO(BASE)";"MO(BASE)1",#N/A,FALSE,"MO(BASE)";"MO(BASE)2",#N/A,FALSE,"MO(BASE)"}</definedName>
    <definedName name="capoac_4_1_1" hidden="1">{"MO(BASE)",#N/A,FALSE,"MO(BASE)";"MO(BASE)1",#N/A,FALSE,"MO(BASE)";"MO(BASE)2",#N/A,FALSE,"MO(BASE)"}</definedName>
    <definedName name="capoac_4_2" localSheetId="10" hidden="1">{"MO(BASE)",#N/A,FALSE,"MO(BASE)";"MO(BASE)1",#N/A,FALSE,"MO(BASE)";"MO(BASE)2",#N/A,FALSE,"MO(BASE)"}</definedName>
    <definedName name="capoac_4_2" hidden="1">{"MO(BASE)",#N/A,FALSE,"MO(BASE)";"MO(BASE)1",#N/A,FALSE,"MO(BASE)";"MO(BASE)2",#N/A,FALSE,"MO(BASE)"}</definedName>
    <definedName name="capoac_5" localSheetId="1" hidden="1">{"MO(BASE)",#N/A,FALSE,"MO(BASE)";"MO(BASE)1",#N/A,FALSE,"MO(BASE)";"MO(BASE)2",#N/A,FALSE,"MO(BASE)"}</definedName>
    <definedName name="capoac_5" localSheetId="18" hidden="1">{"MO(BASE)",#N/A,FALSE,"MO(BASE)";"MO(BASE)1",#N/A,FALSE,"MO(BASE)";"MO(BASE)2",#N/A,FALSE,"MO(BASE)"}</definedName>
    <definedName name="capoac_5" localSheetId="4" hidden="1">{"MO(BASE)",#N/A,FALSE,"MO(BASE)";"MO(BASE)1",#N/A,FALSE,"MO(BASE)";"MO(BASE)2",#N/A,FALSE,"MO(BASE)"}</definedName>
    <definedName name="capoac_5" localSheetId="5" hidden="1">{"MO(BASE)",#N/A,FALSE,"MO(BASE)";"MO(BASE)1",#N/A,FALSE,"MO(BASE)";"MO(BASE)2",#N/A,FALSE,"MO(BASE)"}</definedName>
    <definedName name="capoac_5" localSheetId="8" hidden="1">{"MO(BASE)",#N/A,FALSE,"MO(BASE)";"MO(BASE)1",#N/A,FALSE,"MO(BASE)";"MO(BASE)2",#N/A,FALSE,"MO(BASE)"}</definedName>
    <definedName name="capoac_5" localSheetId="13" hidden="1">{"MO(BASE)",#N/A,FALSE,"MO(BASE)";"MO(BASE)1",#N/A,FALSE,"MO(BASE)";"MO(BASE)2",#N/A,FALSE,"MO(BASE)"}</definedName>
    <definedName name="capoac_5" localSheetId="9" hidden="1">{"MO(BASE)",#N/A,FALSE,"MO(BASE)";"MO(BASE)1",#N/A,FALSE,"MO(BASE)";"MO(BASE)2",#N/A,FALSE,"MO(BASE)"}</definedName>
    <definedName name="capoac_5" localSheetId="10" hidden="1">{"MO(BASE)",#N/A,FALSE,"MO(BASE)";"MO(BASE)1",#N/A,FALSE,"MO(BASE)";"MO(BASE)2",#N/A,FALSE,"MO(BASE)"}</definedName>
    <definedName name="capoac_5" localSheetId="16" hidden="1">{"MO(BASE)",#N/A,FALSE,"MO(BASE)";"MO(BASE)1",#N/A,FALSE,"MO(BASE)";"MO(BASE)2",#N/A,FALSE,"MO(BASE)"}</definedName>
    <definedName name="capoac_5" localSheetId="14" hidden="1">{"MO(BASE)",#N/A,FALSE,"MO(BASE)";"MO(BASE)1",#N/A,FALSE,"MO(BASE)";"MO(BASE)2",#N/A,FALSE,"MO(BASE)"}</definedName>
    <definedName name="capoac_5" localSheetId="21" hidden="1">{"MO(BASE)",#N/A,FALSE,"MO(BASE)";"MO(BASE)1",#N/A,FALSE,"MO(BASE)";"MO(BASE)2",#N/A,FALSE,"MO(BASE)"}</definedName>
    <definedName name="capoac_5" localSheetId="20" hidden="1">{"MO(BASE)",#N/A,FALSE,"MO(BASE)";"MO(BASE)1",#N/A,FALSE,"MO(BASE)";"MO(BASE)2",#N/A,FALSE,"MO(BASE)"}</definedName>
    <definedName name="capoac_5" hidden="1">{"MO(BASE)",#N/A,FALSE,"MO(BASE)";"MO(BASE)1",#N/A,FALSE,"MO(BASE)";"MO(BASE)2",#N/A,FALSE,"MO(BASE)"}</definedName>
    <definedName name="capoac_5_1" localSheetId="10" hidden="1">{"MO(BASE)",#N/A,FALSE,"MO(BASE)";"MO(BASE)1",#N/A,FALSE,"MO(BASE)";"MO(BASE)2",#N/A,FALSE,"MO(BASE)"}</definedName>
    <definedName name="capoac_5_1" hidden="1">{"MO(BASE)",#N/A,FALSE,"MO(BASE)";"MO(BASE)1",#N/A,FALSE,"MO(BASE)";"MO(BASE)2",#N/A,FALSE,"MO(BASE)"}</definedName>
    <definedName name="capoac_5_1_1" localSheetId="10" hidden="1">{"MO(BASE)",#N/A,FALSE,"MO(BASE)";"MO(BASE)1",#N/A,FALSE,"MO(BASE)";"MO(BASE)2",#N/A,FALSE,"MO(BASE)"}</definedName>
    <definedName name="capoac_5_1_1" hidden="1">{"MO(BASE)",#N/A,FALSE,"MO(BASE)";"MO(BASE)1",#N/A,FALSE,"MO(BASE)";"MO(BASE)2",#N/A,FALSE,"MO(BASE)"}</definedName>
    <definedName name="capoac_5_2" localSheetId="10" hidden="1">{"MO(BASE)",#N/A,FALSE,"MO(BASE)";"MO(BASE)1",#N/A,FALSE,"MO(BASE)";"MO(BASE)2",#N/A,FALSE,"MO(BASE)"}</definedName>
    <definedName name="capoac_5_2" hidden="1">{"MO(BASE)",#N/A,FALSE,"MO(BASE)";"MO(BASE)1",#N/A,FALSE,"MO(BASE)";"MO(BASE)2",#N/A,FALSE,"MO(BASE)"}</definedName>
    <definedName name="Cargo">#REF!</definedName>
    <definedName name="Cargos">#REF!</definedName>
    <definedName name="carlos" localSheetId="18" hidden="1">{#N/A,#N/A,FALSE,"Matrix";#N/A,#N/A,FALSE,"Executive";#N/A,#N/A,FALSE,"Summary"}</definedName>
    <definedName name="carlos" localSheetId="4" hidden="1">{#N/A,#N/A,FALSE,"Matrix";#N/A,#N/A,FALSE,"Executive";#N/A,#N/A,FALSE,"Summary"}</definedName>
    <definedName name="carlos" localSheetId="5" hidden="1">{#N/A,#N/A,FALSE,"Matrix";#N/A,#N/A,FALSE,"Executive";#N/A,#N/A,FALSE,"Summary"}</definedName>
    <definedName name="carlos" localSheetId="8" hidden="1">{#N/A,#N/A,FALSE,"Matrix";#N/A,#N/A,FALSE,"Executive";#N/A,#N/A,FALSE,"Summary"}</definedName>
    <definedName name="carlos" localSheetId="9" hidden="1">{#N/A,#N/A,FALSE,"Matrix";#N/A,#N/A,FALSE,"Executive";#N/A,#N/A,FALSE,"Summary"}</definedName>
    <definedName name="carlos" localSheetId="10" hidden="1">{#N/A,#N/A,FALSE,"Matrix";#N/A,#N/A,FALSE,"Executive";#N/A,#N/A,FALSE,"Summary"}</definedName>
    <definedName name="carlos" localSheetId="16" hidden="1">{#N/A,#N/A,FALSE,"Matrix";#N/A,#N/A,FALSE,"Executive";#N/A,#N/A,FALSE,"Summary"}</definedName>
    <definedName name="carlos" localSheetId="20" hidden="1">{#N/A,#N/A,FALSE,"Matrix";#N/A,#N/A,FALSE,"Executive";#N/A,#N/A,FALSE,"Summary"}</definedName>
    <definedName name="carlos" hidden="1">{#N/A,#N/A,FALSE,"Matrix";#N/A,#N/A,FALSE,"Executive";#N/A,#N/A,FALSE,"Summary"}</definedName>
    <definedName name="carpeta" localSheetId="18" hidden="1">#REF!</definedName>
    <definedName name="carpeta" localSheetId="5" hidden="1">#REF!</definedName>
    <definedName name="carpeta" localSheetId="8" hidden="1">#REF!</definedName>
    <definedName name="carpeta" localSheetId="14" hidden="1">#REF!</definedName>
    <definedName name="carpeta" localSheetId="21" hidden="1">#REF!</definedName>
    <definedName name="carpeta" hidden="1">#REF!</definedName>
    <definedName name="cart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" hidden="1">#REF!</definedName>
    <definedName name="cas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TEGORIA">#REF!</definedName>
    <definedName name="Categorias">#REF!</definedName>
    <definedName name="categoriasCNCHector" hidden="1">#REF!</definedName>
    <definedName name="cb" localSheetId="18" hidden="1">{#N/A,#N/A,FALSE,"Dotac_Propia"}</definedName>
    <definedName name="cb" localSheetId="4" hidden="1">{#N/A,#N/A,FALSE,"Dotac_Propia"}</definedName>
    <definedName name="cb" localSheetId="5" hidden="1">{#N/A,#N/A,FALSE,"Dotac_Propia"}</definedName>
    <definedName name="cb" localSheetId="8" hidden="1">{#N/A,#N/A,FALSE,"Dotac_Propia"}</definedName>
    <definedName name="cb" localSheetId="9" hidden="1">{#N/A,#N/A,FALSE,"Dotac_Propia"}</definedName>
    <definedName name="cb" localSheetId="10" hidden="1">{#N/A,#N/A,FALSE,"Dotac_Propia"}</definedName>
    <definedName name="cb" localSheetId="16" hidden="1">{#N/A,#N/A,FALSE,"Dotac_Propia"}</definedName>
    <definedName name="cb" localSheetId="20" hidden="1">{#N/A,#N/A,FALSE,"Dotac_Propia"}</definedName>
    <definedName name="cb" hidden="1">{#N/A,#N/A,FALSE,"Dotac_Propia"}</definedName>
    <definedName name="cb_1" localSheetId="10" hidden="1">{#N/A,#N/A,FALSE,"Dotac_Propia"}</definedName>
    <definedName name="cb_1" hidden="1">{#N/A,#N/A,FALSE,"Dotac_Propia"}</definedName>
    <definedName name="CBWorkbookPriority" localSheetId="1" hidden="1">-1820996460</definedName>
    <definedName name="CBWorkbookPriority" localSheetId="4" hidden="1">-1820996460</definedName>
    <definedName name="CBWorkbookPriority" localSheetId="5" hidden="1">-1820996460</definedName>
    <definedName name="CBWorkbookPriority" localSheetId="8" hidden="1">-1820996460</definedName>
    <definedName name="CBWorkbookPriority" localSheetId="13" hidden="1">-1820996460</definedName>
    <definedName name="CBWorkbookPriority" localSheetId="9" hidden="1">-1820996460</definedName>
    <definedName name="CBWorkbookPriority" localSheetId="10" hidden="1">-1820996460</definedName>
    <definedName name="CBWorkbookPriority" localSheetId="16" hidden="1">-1820996460</definedName>
    <definedName name="CBWorkbookPriority" localSheetId="7" hidden="1">-1167690996</definedName>
    <definedName name="CBWorkbookPriority" localSheetId="6" hidden="1">-1167690996</definedName>
    <definedName name="CBWorkbookPriority" localSheetId="20" hidden="1">-1820996460</definedName>
    <definedName name="CBWorkbookPriority" hidden="1">-1685293479</definedName>
    <definedName name="CBWorkbookPriority_2" hidden="1">-1164569055</definedName>
    <definedName name="c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18" hidden="1">{#N/A,#N/A,FALSE,"Total_OC015";#N/A,#N/A,FALSE,"ADMIN";#N/A,#N/A,FALSE,"PROCES";#N/A,#N/A,FALSE,"mecan";#N/A,#N/A,FALSE,"civil";#N/A,#N/A,FALSE,"CAÑER";#N/A,#N/A,FALSE,"ELEC";#N/A,#N/A,FALSE,"INSTR"}</definedName>
    <definedName name="cc_1" localSheetId="9" hidden="1">{#N/A,#N/A,FALSE,"Total_OC015";#N/A,#N/A,FALSE,"ADMIN";#N/A,#N/A,FALSE,"PROCES";#N/A,#N/A,FALSE,"mecan";#N/A,#N/A,FALSE,"civil";#N/A,#N/A,FALSE,"CAÑER";#N/A,#N/A,FALSE,"ELEC";#N/A,#N/A,FALSE,"INSTR"}</definedName>
    <definedName name="cc_1" localSheetId="10" hidden="1">{#N/A,#N/A,FALSE,"Total_OC015";#N/A,#N/A,FALSE,"ADMIN";#N/A,#N/A,FALSE,"PROCES";#N/A,#N/A,FALSE,"mecan";#N/A,#N/A,FALSE,"civil";#N/A,#N/A,FALSE,"CAÑER";#N/A,#N/A,FALSE,"ELEC";#N/A,#N/A,FALSE,"INSTR"}</definedName>
    <definedName name="cc_1" localSheetId="14" hidden="1">{#N/A,#N/A,FALSE,"Total_OC015";#N/A,#N/A,FALSE,"ADMIN";#N/A,#N/A,FALSE,"PROCES";#N/A,#N/A,FALSE,"mecan";#N/A,#N/A,FALSE,"civil";#N/A,#N/A,FALSE,"CAÑER";#N/A,#N/A,FALSE,"ELEC";#N/A,#N/A,FALSE,"INSTR"}</definedName>
    <definedName name="cc_1" localSheetId="21" hidden="1">{#N/A,#N/A,FALSE,"Total_OC015";#N/A,#N/A,FALSE,"ADMIN";#N/A,#N/A,FALSE,"PROCES";#N/A,#N/A,FALSE,"mecan";#N/A,#N/A,FALSE,"civil";#N/A,#N/A,FALSE,"CAÑER";#N/A,#N/A,FALSE,"ELEC";#N/A,#N/A,FALSE,"INSTR"}</definedName>
    <definedName name="cc_1" hidden="1">{#N/A,#N/A,FALSE,"Total_OC015";#N/A,#N/A,FALSE,"ADMIN";#N/A,#N/A,FALSE,"PROCES";#N/A,#N/A,FALSE,"mecan";#N/A,#N/A,FALSE,"civil";#N/A,#N/A,FALSE,"CAÑER";#N/A,#N/A,FALSE,"ELEC";#N/A,#N/A,FALSE,"INSTR"}</definedName>
    <definedName name="ccc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c" localSheetId="10" hidden="1">{"TAB1",#N/A,TRUE,"GENERAL";"TAB2",#N/A,TRUE,"GENERAL";"TAB3",#N/A,TRUE,"GENERAL";"TAB4",#N/A,TRUE,"GENERAL";"TAB5",#N/A,TRUE,"GENERAL"}</definedName>
    <definedName name="ccccc" hidden="1">{"TAB1",#N/A,TRUE,"GENERAL";"TAB2",#N/A,TRUE,"GENERAL";"TAB3",#N/A,TRUE,"GENERAL";"TAB4",#N/A,TRUE,"GENERAL";"TAB5",#N/A,TRUE,"GENERAL"}</definedName>
    <definedName name="cccccc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1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1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ccccccccccccccccccccccccccccc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ccccccccccccccccccccccccccccccc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ccccccccccccccccccccccccccccccc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ccccccccccccccccccccccccccccccc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ccccccccccccccccccccccccccccccc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ccccccccccccccccccccccccccccccc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cccccccccccccccccccccccccccccc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d" localSheetId="18" hidden="1">{#N/A,#N/A,TRUE,"Est. de Fact.";#N/A,#N/A,TRUE,"Capitulo 19";#N/A,#N/A,TRUE,"Proyecto P855"}</definedName>
    <definedName name="cd" localSheetId="13" hidden="1">{#N/A,#N/A,TRUE,"Costos_Subg_Hid"}</definedName>
    <definedName name="cd" localSheetId="9" hidden="1">{#N/A,#N/A,TRUE,"Costos_Subg_Hid"}</definedName>
    <definedName name="cd" localSheetId="10" hidden="1">{#N/A,#N/A,TRUE,"Costos_Subg_Hid"}</definedName>
    <definedName name="cd" localSheetId="14" hidden="1">{#N/A,#N/A,TRUE,"Est. de Fact.";#N/A,#N/A,TRUE,"Capitulo 19";#N/A,#N/A,TRUE,"Proyecto P855"}</definedName>
    <definedName name="cd" localSheetId="21" hidden="1">{#N/A,#N/A,TRUE,"Est. de Fact.";#N/A,#N/A,TRUE,"Capitulo 19";#N/A,#N/A,TRUE,"Proyecto P855"}</definedName>
    <definedName name="cd" hidden="1">{#N/A,#N/A,TRUE,"Est. de Fact.";#N/A,#N/A,TRUE,"Capitulo 19";#N/A,#N/A,TRUE,"Proyecto P855"}</definedName>
    <definedName name="cd_1" localSheetId="10" hidden="1">{#N/A,#N/A,TRUE,"Est. de Fact.";#N/A,#N/A,TRUE,"Capitulo 19";#N/A,#N/A,TRUE,"Proyecto P855"}</definedName>
    <definedName name="cd_1" hidden="1">{#N/A,#N/A,TRUE,"Est. de Fact.";#N/A,#N/A,TRUE,"Capitulo 19";#N/A,#N/A,TRUE,"Proyecto P855"}</definedName>
    <definedName name="cdcdc" localSheetId="10" hidden="1">{"via1",#N/A,TRUE,"general";"via2",#N/A,TRUE,"general";"via3",#N/A,TRUE,"general"}</definedName>
    <definedName name="cdcdc" hidden="1">{"via1",#N/A,TRUE,"general";"via2",#N/A,TRUE,"general";"via3",#N/A,TRUE,"general"}</definedName>
    <definedName name="cde" localSheetId="1" hidden="1">{#N/A,#N/A,FALSE,"Cargas"}</definedName>
    <definedName name="cde" localSheetId="18" hidden="1">{#N/A,#N/A,FALSE,"Cargas"}</definedName>
    <definedName name="cde" localSheetId="4" hidden="1">{#N/A,#N/A,FALSE,"Cargas"}</definedName>
    <definedName name="cde" localSheetId="5" hidden="1">{#N/A,#N/A,FALSE,"Cargas"}</definedName>
    <definedName name="cde" localSheetId="8" hidden="1">{#N/A,#N/A,FALSE,"Cargas"}</definedName>
    <definedName name="cde" localSheetId="9" hidden="1">{#N/A,#N/A,FALSE,"Cargas"}</definedName>
    <definedName name="cde" localSheetId="10" hidden="1">{#N/A,#N/A,FALSE,"Cargas"}</definedName>
    <definedName name="cde" localSheetId="16" hidden="1">{#N/A,#N/A,FALSE,"Cargas"}</definedName>
    <definedName name="cde" localSheetId="20" hidden="1">{#N/A,#N/A,FALSE,"Cargas"}</definedName>
    <definedName name="cde" hidden="1">{#N/A,#N/A,FALSE,"Cargas"}</definedName>
    <definedName name="CDSC2">#REF!</definedName>
    <definedName name="cdsddc" localSheetId="10" hidden="1">{#N/A,#N/A,TRUE,"Est. de Fact.";#N/A,#N/A,TRUE,"Capitulo 19";#N/A,#N/A,TRUE,"Proyecto P855"}</definedName>
    <definedName name="cdsddc" hidden="1">{#N/A,#N/A,TRUE,"Est. de Fact.";#N/A,#N/A,TRUE,"Capitulo 19";#N/A,#N/A,TRUE,"Proyecto P855"}</definedName>
    <definedName name="ceerf" localSheetId="10" hidden="1">{"TAB1",#N/A,TRUE,"GENERAL";"TAB2",#N/A,TRUE,"GENERAL";"TAB3",#N/A,TRUE,"GENERAL";"TAB4",#N/A,TRUE,"GENERAL";"TAB5",#N/A,TRUE,"GENERAL"}</definedName>
    <definedName name="ceerf" hidden="1">{"TAB1",#N/A,TRUE,"GENERAL";"TAB2",#N/A,TRUE,"GENERAL";"TAB3",#N/A,TRUE,"GENERAL";"TAB4",#N/A,TRUE,"GENERAL";"TAB5",#N/A,TRUE,"GENERAL"}</definedName>
    <definedName name="celina" localSheetId="10" hidden="1">{"Avaliação de Cargos (Class Mens Todas)",#N/A,FALSE,"BANCO DE DADOS MENSALISTAS";"Avaliação de Cargos (Class Mens Todas)",#N/A,FALSE,"BANCO DE DADOS MENSALISTAS"}</definedName>
    <definedName name="celina" hidden="1">{"Avaliação de Cargos (Class Mens Todas)",#N/A,FALSE,"BANCO DE DADOS MENSALISTAS";"Avaliação de Cargos (Class Mens Todas)",#N/A,FALSE,"BANCO DE DADOS MENSALISTAS"}</definedName>
    <definedName name="CELIS" localSheetId="10" hidden="1">{#N/A,#N/A,FALSE,"Total_OC015";#N/A,#N/A,FALSE,"ADMIN";#N/A,#N/A,FALSE,"PROCES";#N/A,#N/A,FALSE,"mecan";#N/A,#N/A,FALSE,"civil";#N/A,#N/A,FALSE,"CAÑER";#N/A,#N/A,FALSE,"ELEC";#N/A,#N/A,FALSE,"INSTR"}</definedName>
    <definedName name="CELIS" hidden="1">{#N/A,#N/A,FALSE,"Total_OC015";#N/A,#N/A,FALSE,"ADMIN";#N/A,#N/A,FALSE,"PROCES";#N/A,#N/A,FALSE,"mecan";#N/A,#N/A,FALSE,"civil";#N/A,#N/A,FALSE,"CAÑER";#N/A,#N/A,FALSE,"ELEC";#N/A,#N/A,FALSE,"INSTR"}</definedName>
    <definedName name="CELIZ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ELIZ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eno" localSheetId="18" hidden="1">{#N/A,#N/A,TRUE,"Est. de Fact.";#N/A,#N/A,TRUE,"Capitulo 19";#N/A,#N/A,TRUE,"Proyecto P855"}</definedName>
    <definedName name="ceno" hidden="1">{#N/A,#N/A,TRUE,"Est. de Fact.";#N/A,#N/A,TRUE,"Capitulo 19";#N/A,#N/A,TRUE,"Proyecto P855"}</definedName>
    <definedName name="cf" localSheetId="18" hidden="1">{#N/A,#N/A,FALSE,"Total_OC015";#N/A,#N/A,FALSE,"ADMIN";#N/A,#N/A,FALSE,"PROCES";#N/A,#N/A,FALSE,"mecan";#N/A,#N/A,FALSE,"civil";#N/A,#N/A,FALSE,"CAÑER";#N/A,#N/A,FALSE,"ELEC";#N/A,#N/A,FALSE,"INSTR"}</definedName>
    <definedName name="cf" localSheetId="9" hidden="1">{#N/A,#N/A,FALSE,"Total_OC015";#N/A,#N/A,FALSE,"ADMIN";#N/A,#N/A,FALSE,"PROCES";#N/A,#N/A,FALSE,"mecan";#N/A,#N/A,FALSE,"civil";#N/A,#N/A,FALSE,"CAÑER";#N/A,#N/A,FALSE,"ELEC";#N/A,#N/A,FALSE,"INSTR"}</definedName>
    <definedName name="cf" localSheetId="10" hidden="1">{#N/A,#N/A,FALSE,"Total_OC015";#N/A,#N/A,FALSE,"ADMIN";#N/A,#N/A,FALSE,"PROCES";#N/A,#N/A,FALSE,"mecan";#N/A,#N/A,FALSE,"civil";#N/A,#N/A,FALSE,"CAÑER";#N/A,#N/A,FALSE,"ELEC";#N/A,#N/A,FALSE,"INSTR"}</definedName>
    <definedName name="cf" localSheetId="14" hidden="1">{#N/A,#N/A,FALSE,"Total_OC015";#N/A,#N/A,FALSE,"ADMIN";#N/A,#N/A,FALSE,"PROCES";#N/A,#N/A,FALSE,"mecan";#N/A,#N/A,FALSE,"civil";#N/A,#N/A,FALSE,"CAÑER";#N/A,#N/A,FALSE,"ELEC";#N/A,#N/A,FALSE,"INSTR"}</definedName>
    <definedName name="cf" localSheetId="21" hidden="1">{#N/A,#N/A,FALSE,"Total_OC015";#N/A,#N/A,FALSE,"ADMIN";#N/A,#N/A,FALSE,"PROCES";#N/A,#N/A,FALSE,"mecan";#N/A,#N/A,FALSE,"civil";#N/A,#N/A,FALSE,"CAÑER";#N/A,#N/A,FALSE,"ELEC";#N/A,#N/A,FALSE,"INSTR"}</definedName>
    <definedName name="cf" hidden="1">{#N/A,#N/A,FALSE,"Total_OC015";#N/A,#N/A,FALSE,"ADMIN";#N/A,#N/A,FALSE,"PROCES";#N/A,#N/A,FALSE,"mecan";#N/A,#N/A,FALSE,"civil";#N/A,#N/A,FALSE,"CAÑER";#N/A,#N/A,FALSE,"ELEC";#N/A,#N/A,FALSE,"INSTR"}</definedName>
    <definedName name="cf_1" localSheetId="18" hidden="1">{#N/A,#N/A,FALSE,"Total_OC015";#N/A,#N/A,FALSE,"ADMIN";#N/A,#N/A,FALSE,"PROCES";#N/A,#N/A,FALSE,"mecan";#N/A,#N/A,FALSE,"civil";#N/A,#N/A,FALSE,"CAÑER";#N/A,#N/A,FALSE,"ELEC";#N/A,#N/A,FALSE,"INSTR"}</definedName>
    <definedName name="cf_1" localSheetId="9" hidden="1">{#N/A,#N/A,FALSE,"Total_OC015";#N/A,#N/A,FALSE,"ADMIN";#N/A,#N/A,FALSE,"PROCES";#N/A,#N/A,FALSE,"mecan";#N/A,#N/A,FALSE,"civil";#N/A,#N/A,FALSE,"CAÑER";#N/A,#N/A,FALSE,"ELEC";#N/A,#N/A,FALSE,"INSTR"}</definedName>
    <definedName name="cf_1" localSheetId="10" hidden="1">{#N/A,#N/A,FALSE,"Total_OC015";#N/A,#N/A,FALSE,"ADMIN";#N/A,#N/A,FALSE,"PROCES";#N/A,#N/A,FALSE,"mecan";#N/A,#N/A,FALSE,"civil";#N/A,#N/A,FALSE,"CAÑER";#N/A,#N/A,FALSE,"ELEC";#N/A,#N/A,FALSE,"INSTR"}</definedName>
    <definedName name="cf_1" localSheetId="14" hidden="1">{#N/A,#N/A,FALSE,"Total_OC015";#N/A,#N/A,FALSE,"ADMIN";#N/A,#N/A,FALSE,"PROCES";#N/A,#N/A,FALSE,"mecan";#N/A,#N/A,FALSE,"civil";#N/A,#N/A,FALSE,"CAÑER";#N/A,#N/A,FALSE,"ELEC";#N/A,#N/A,FALSE,"INSTR"}</definedName>
    <definedName name="cf_1" localSheetId="21" hidden="1">{#N/A,#N/A,FALSE,"Total_OC015";#N/A,#N/A,FALSE,"ADMIN";#N/A,#N/A,FALSE,"PROCES";#N/A,#N/A,FALSE,"mecan";#N/A,#N/A,FALSE,"civil";#N/A,#N/A,FALSE,"CAÑER";#N/A,#N/A,FALSE,"ELEC";#N/A,#N/A,FALSE,"INSTR"}</definedName>
    <definedName name="cf_1" hidden="1">{#N/A,#N/A,FALSE,"Total_OC015";#N/A,#N/A,FALSE,"ADMIN";#N/A,#N/A,FALSE,"PROCES";#N/A,#N/A,FALSE,"mecan";#N/A,#N/A,FALSE,"civil";#N/A,#N/A,FALSE,"CAÑER";#N/A,#N/A,FALSE,"ELEC";#N/A,#N/A,FALSE,"INSTR"}</definedName>
    <definedName name="cfluf">#REF!</definedName>
    <definedName name="cfvfsd" localSheetId="18" hidden="1">{#N/A,#N/A,TRUE,"Costos_Subg_Hid"}</definedName>
    <definedName name="cfvfsd" localSheetId="13" hidden="1">{#N/A,#N/A,TRUE,"Costos_Subg_Hid"}</definedName>
    <definedName name="cfvfsd" localSheetId="9" hidden="1">{#N/A,#N/A,TRUE,"Costos_Subg_Hid"}</definedName>
    <definedName name="cfvfsd" localSheetId="10" hidden="1">{#N/A,#N/A,TRUE,"Costos_Subg_Hid"}</definedName>
    <definedName name="cfvfsd" localSheetId="14" hidden="1">{#N/A,#N/A,TRUE,"Costos_Subg_Hid"}</definedName>
    <definedName name="cfvfsd" localSheetId="21" hidden="1">{#N/A,#N/A,TRUE,"Costos_Subg_Hid"}</definedName>
    <definedName name="cfvfsd" hidden="1">{#N/A,#N/A,TRUE,"Costos_Subg_Hid"}</definedName>
    <definedName name="cg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1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1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HANCADO" localSheetId="1" hidden="1">{"'Hoja3'!$F$5"}</definedName>
    <definedName name="CHANCADO" localSheetId="18" hidden="1">{"'Hoja3'!$F$5"}</definedName>
    <definedName name="CHANCADO" localSheetId="4" hidden="1">{"'Hoja3'!$F$5"}</definedName>
    <definedName name="CHANCADO" localSheetId="5" hidden="1">{"'Hoja3'!$F$5"}</definedName>
    <definedName name="CHANCADO" localSheetId="8" hidden="1">{"'Hoja3'!$F$5"}</definedName>
    <definedName name="CHANCADO" localSheetId="13" hidden="1">{"'Hoja3'!$F$5"}</definedName>
    <definedName name="CHANCADO" localSheetId="9" hidden="1">{"'Hoja3'!$F$5"}</definedName>
    <definedName name="CHANCADO" localSheetId="10" hidden="1">{"'Hoja3'!$F$5"}</definedName>
    <definedName name="CHANCADO" localSheetId="16" hidden="1">{"'Hoja3'!$F$5"}</definedName>
    <definedName name="CHANCADO" localSheetId="14" hidden="1">{"'Hoja3'!$F$5"}</definedName>
    <definedName name="CHANCADO" localSheetId="21" hidden="1">{"'Hoja3'!$F$5"}</definedName>
    <definedName name="CHANCADO" localSheetId="20" hidden="1">{"'Hoja3'!$F$5"}</definedName>
    <definedName name="CHANCADO" hidden="1">{"'Hoja3'!$F$5"}</definedName>
    <definedName name="Chancador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o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ao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ao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ao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ao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ao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ao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ao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a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AT" localSheetId="10" hidden="1">{"page1",#N/A,FALSE,"REXstudentRUR";"page2",#N/A,FALSE,"REXstudentRUR"}</definedName>
    <definedName name="CHAT" hidden="1">{"page1",#N/A,FALSE,"REXstudentRUR";"page2",#N/A,FALSE,"REXstudentRUR"}</definedName>
    <definedName name="CHAT_1" localSheetId="10" hidden="1">{"page1",#N/A,FALSE,"REXstudentRUR";"page2",#N/A,FALSE,"REXstudentRUR"}</definedName>
    <definedName name="CHAT_1" hidden="1">{"page1",#N/A,FALSE,"REXstudentRUR";"page2",#N/A,FALSE,"REXstudentRUR"}</definedName>
    <definedName name="chile" hidden="1">#REF!</definedName>
    <definedName name="chitietbgiang2" localSheetId="10" hidden="1">{"'Sheet1'!$L$16"}</definedName>
    <definedName name="chitietbgiang2" hidden="1">{"'Sheet1'!$L$16"}</definedName>
    <definedName name="CHSF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I">#REF!</definedName>
    <definedName name="CicloMinero">#REF!:#REF!</definedName>
    <definedName name="CICLONES">#REF!</definedName>
    <definedName name="CLA_GSSO">#REF!</definedName>
    <definedName name="CLA_PREVSIS">#REF!</definedName>
    <definedName name="Cn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n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n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" localSheetId="18" hidden="1">{#N/A,#N/A,FALSE,"DET-CAMB.";#N/A,#N/A,FALSE,"PRESUP.";#N/A,#N/A,FALSE,"RESUMEN";#N/A,#N/A,FALSE,"CT";#N/A,#N/A,FALSE,"PD";#N/A,#N/A,FALSE,"PR"}</definedName>
    <definedName name="CO" localSheetId="4" hidden="1">{#N/A,#N/A,FALSE,"DET-CAMB.";#N/A,#N/A,FALSE,"PRESUP.";#N/A,#N/A,FALSE,"RESUMEN";#N/A,#N/A,FALSE,"CT";#N/A,#N/A,FALSE,"PD";#N/A,#N/A,FALSE,"PR"}</definedName>
    <definedName name="CO" localSheetId="5" hidden="1">{#N/A,#N/A,FALSE,"DET-CAMB.";#N/A,#N/A,FALSE,"PRESUP.";#N/A,#N/A,FALSE,"RESUMEN";#N/A,#N/A,FALSE,"CT";#N/A,#N/A,FALSE,"PD";#N/A,#N/A,FALSE,"PR"}</definedName>
    <definedName name="CO" localSheetId="8" hidden="1">{#N/A,#N/A,FALSE,"DET-CAMB.";#N/A,#N/A,FALSE,"PRESUP.";#N/A,#N/A,FALSE,"RESUMEN";#N/A,#N/A,FALSE,"CT";#N/A,#N/A,FALSE,"PD";#N/A,#N/A,FALSE,"PR"}</definedName>
    <definedName name="CO" localSheetId="9" hidden="1">{#N/A,#N/A,FALSE,"DET-CAMB.";#N/A,#N/A,FALSE,"PRESUP.";#N/A,#N/A,FALSE,"RESUMEN";#N/A,#N/A,FALSE,"CT";#N/A,#N/A,FALSE,"PD";#N/A,#N/A,FALSE,"PR"}</definedName>
    <definedName name="CO" localSheetId="10" hidden="1">{#N/A,#N/A,FALSE,"DET-CAMB.";#N/A,#N/A,FALSE,"PRESUP.";#N/A,#N/A,FALSE,"RESUMEN";#N/A,#N/A,FALSE,"CT";#N/A,#N/A,FALSE,"PD";#N/A,#N/A,FALSE,"PR"}</definedName>
    <definedName name="CO" localSheetId="16" hidden="1">{#N/A,#N/A,FALSE,"DET-CAMB.";#N/A,#N/A,FALSE,"PRESUP.";#N/A,#N/A,FALSE,"RESUMEN";#N/A,#N/A,FALSE,"CT";#N/A,#N/A,FALSE,"PD";#N/A,#N/A,FALSE,"PR"}</definedName>
    <definedName name="CO" localSheetId="20" hidden="1">{#N/A,#N/A,FALSE,"DET-CAMB.";#N/A,#N/A,FALSE,"PRESUP.";#N/A,#N/A,FALSE,"RESUMEN";#N/A,#N/A,FALSE,"CT";#N/A,#N/A,FALSE,"PD";#N/A,#N/A,FALSE,"PR"}</definedName>
    <definedName name="CO" hidden="1">{#N/A,#N/A,FALSE,"DET-CAMB.";#N/A,#N/A,FALSE,"PRESUP.";#N/A,#N/A,FALSE,"RESUMEN";#N/A,#N/A,FALSE,"CT";#N/A,#N/A,FALSE,"PD";#N/A,#N/A,FALSE,"PR"}</definedName>
    <definedName name="COASIN" localSheetId="1" hidden="1">{#N/A,#N/A,FALSE,"Graficos"}</definedName>
    <definedName name="COASIN" localSheetId="18" hidden="1">{#N/A,#N/A,FALSE,"Graficos"}</definedName>
    <definedName name="COASIN" localSheetId="4" hidden="1">{#N/A,#N/A,FALSE,"Graficos"}</definedName>
    <definedName name="COASIN" localSheetId="5" hidden="1">{#N/A,#N/A,FALSE,"Graficos"}</definedName>
    <definedName name="COASIN" localSheetId="8" hidden="1">{#N/A,#N/A,FALSE,"Graficos"}</definedName>
    <definedName name="COASIN" localSheetId="13" hidden="1">{#N/A,#N/A,FALSE,"Graficos"}</definedName>
    <definedName name="COASIN" localSheetId="9" hidden="1">{#N/A,#N/A,FALSE,"Graficos"}</definedName>
    <definedName name="COASIN" localSheetId="10" hidden="1">{#N/A,#N/A,FALSE,"Graficos"}</definedName>
    <definedName name="COASIN" localSheetId="16" hidden="1">{#N/A,#N/A,FALSE,"Graficos"}</definedName>
    <definedName name="COASIN" localSheetId="14" hidden="1">{#N/A,#N/A,FALSE,"Graficos"}</definedName>
    <definedName name="COASIN" localSheetId="21" hidden="1">{#N/A,#N/A,FALSE,"Graficos"}</definedName>
    <definedName name="COASIN" localSheetId="20" hidden="1">{#N/A,#N/A,FALSE,"Graficos"}</definedName>
    <definedName name="COASIN" hidden="1">{#N/A,#N/A,FALSE,"Graficos"}</definedName>
    <definedName name="COCHILCO" localSheetId="18" hidden="1">{#N/A,#N/A,TRUE,"Est. de Fact.";#N/A,#N/A,TRUE,"Capitulo 19";#N/A,#N/A,TRUE,"Proyecto P855"}</definedName>
    <definedName name="COCHILCO" localSheetId="4" hidden="1">{#N/A,#N/A,TRUE,"Est. de Fact.";#N/A,#N/A,TRUE,"Capitulo 19";#N/A,#N/A,TRUE,"Proyecto P855"}</definedName>
    <definedName name="COCHILCO" localSheetId="5" hidden="1">{#N/A,#N/A,TRUE,"Est. de Fact.";#N/A,#N/A,TRUE,"Capitulo 19";#N/A,#N/A,TRUE,"Proyecto P855"}</definedName>
    <definedName name="COCHILCO" localSheetId="8" hidden="1">{#N/A,#N/A,TRUE,"Est. de Fact.";#N/A,#N/A,TRUE,"Capitulo 19";#N/A,#N/A,TRUE,"Proyecto P855"}</definedName>
    <definedName name="COCHILCO" localSheetId="9" hidden="1">{#N/A,#N/A,TRUE,"Est. de Fact.";#N/A,#N/A,TRUE,"Capitulo 19";#N/A,#N/A,TRUE,"Proyecto P855"}</definedName>
    <definedName name="COCHILCO" localSheetId="10" hidden="1">{#N/A,#N/A,TRUE,"Est. de Fact.";#N/A,#N/A,TRUE,"Capitulo 19";#N/A,#N/A,TRUE,"Proyecto P855"}</definedName>
    <definedName name="COCHILCO" localSheetId="16" hidden="1">{#N/A,#N/A,TRUE,"Est. de Fact.";#N/A,#N/A,TRUE,"Capitulo 19";#N/A,#N/A,TRUE,"Proyecto P855"}</definedName>
    <definedName name="COCHILCO" localSheetId="20" hidden="1">{#N/A,#N/A,TRUE,"Est. de Fact.";#N/A,#N/A,TRUE,"Capitulo 19";#N/A,#N/A,TRUE,"Proyecto P855"}</definedName>
    <definedName name="COCHILCO" hidden="1">{#N/A,#N/A,TRUE,"Est. de Fact.";#N/A,#N/A,TRUE,"Capitulo 19";#N/A,#N/A,TRUE,"Proyecto P855"}</definedName>
    <definedName name="Cod_Ausenco">#REF!</definedName>
    <definedName name="Columnar" localSheetId="18" hidden="1">{#N/A,#N/A,FALSE,"Total_OC015";#N/A,#N/A,FALSE,"ADMIN";#N/A,#N/A,FALSE,"PROCES";#N/A,#N/A,FALSE,"mecan";#N/A,#N/A,FALSE,"civil";#N/A,#N/A,FALSE,"CAÑER";#N/A,#N/A,FALSE,"ELEC";#N/A,#N/A,FALSE,"INSTR"}</definedName>
    <definedName name="Columnar" localSheetId="4" hidden="1">{#N/A,#N/A,FALSE,"Total_OC015";#N/A,#N/A,FALSE,"ADMIN";#N/A,#N/A,FALSE,"PROCES";#N/A,#N/A,FALSE,"mecan";#N/A,#N/A,FALSE,"civil";#N/A,#N/A,FALSE,"CAÑER";#N/A,#N/A,FALSE,"ELEC";#N/A,#N/A,FALSE,"INSTR"}</definedName>
    <definedName name="Columnar" localSheetId="5" hidden="1">{#N/A,#N/A,FALSE,"Total_OC015";#N/A,#N/A,FALSE,"ADMIN";#N/A,#N/A,FALSE,"PROCES";#N/A,#N/A,FALSE,"mecan";#N/A,#N/A,FALSE,"civil";#N/A,#N/A,FALSE,"CAÑER";#N/A,#N/A,FALSE,"ELEC";#N/A,#N/A,FALSE,"INSTR"}</definedName>
    <definedName name="Columnar" localSheetId="8" hidden="1">{#N/A,#N/A,FALSE,"Total_OC015";#N/A,#N/A,FALSE,"ADMIN";#N/A,#N/A,FALSE,"PROCES";#N/A,#N/A,FALSE,"mecan";#N/A,#N/A,FALSE,"civil";#N/A,#N/A,FALSE,"CAÑER";#N/A,#N/A,FALSE,"ELEC";#N/A,#N/A,FALSE,"INSTR"}</definedName>
    <definedName name="Columnar" localSheetId="9" hidden="1">{#N/A,#N/A,FALSE,"Total_OC015";#N/A,#N/A,FALSE,"ADMIN";#N/A,#N/A,FALSE,"PROCES";#N/A,#N/A,FALSE,"mecan";#N/A,#N/A,FALSE,"civil";#N/A,#N/A,FALSE,"CAÑER";#N/A,#N/A,FALSE,"ELEC";#N/A,#N/A,FALSE,"INSTR"}</definedName>
    <definedName name="Columnar" localSheetId="10" hidden="1">{#N/A,#N/A,FALSE,"Total_OC015";#N/A,#N/A,FALSE,"ADMIN";#N/A,#N/A,FALSE,"PROCES";#N/A,#N/A,FALSE,"mecan";#N/A,#N/A,FALSE,"civil";#N/A,#N/A,FALSE,"CAÑER";#N/A,#N/A,FALSE,"ELEC";#N/A,#N/A,FALSE,"INSTR"}</definedName>
    <definedName name="Columnar" localSheetId="16" hidden="1">{#N/A,#N/A,FALSE,"Total_OC015";#N/A,#N/A,FALSE,"ADMIN";#N/A,#N/A,FALSE,"PROCES";#N/A,#N/A,FALSE,"mecan";#N/A,#N/A,FALSE,"civil";#N/A,#N/A,FALSE,"CAÑER";#N/A,#N/A,FALSE,"ELEC";#N/A,#N/A,FALSE,"INSTR"}</definedName>
    <definedName name="Columnar" localSheetId="20" hidden="1">{#N/A,#N/A,FALSE,"Total_OC015";#N/A,#N/A,FALSE,"ADMIN";#N/A,#N/A,FALSE,"PROCES";#N/A,#N/A,FALSE,"mecan";#N/A,#N/A,FALSE,"civil";#N/A,#N/A,FALSE,"CAÑER";#N/A,#N/A,FALSE,"ELEC";#N/A,#N/A,FALSE,"INSTR"}</definedName>
    <definedName name="Columnar" hidden="1">{#N/A,#N/A,FALSE,"Total_OC015";#N/A,#N/A,FALSE,"ADMIN";#N/A,#N/A,FALSE,"PROCES";#N/A,#N/A,FALSE,"mecan";#N/A,#N/A,FALSE,"civil";#N/A,#N/A,FALSE,"CAÑER";#N/A,#N/A,FALSE,"ELEC";#N/A,#N/A,FALSE,"INSTR"}</definedName>
    <definedName name="columnas1" hidden="1">#REF!</definedName>
    <definedName name="CommodityCodes" localSheetId="1" hidden="1">#REF!</definedName>
    <definedName name="CommodityCodes" localSheetId="18" hidden="1">#REF!</definedName>
    <definedName name="CommodityCodes" localSheetId="4" hidden="1">#REF!</definedName>
    <definedName name="CommodityCodes" localSheetId="5" hidden="1">#REF!</definedName>
    <definedName name="CommodityCodes" localSheetId="8" hidden="1">#REF!</definedName>
    <definedName name="CommodityCodes" localSheetId="9" hidden="1">#REF!</definedName>
    <definedName name="CommodityCodes" localSheetId="10" hidden="1">#REF!</definedName>
    <definedName name="CommodityCodes" localSheetId="16" hidden="1">#REF!</definedName>
    <definedName name="CommodityCodes" localSheetId="14" hidden="1">#REF!</definedName>
    <definedName name="CommodityCodes" localSheetId="21" hidden="1">#REF!</definedName>
    <definedName name="CommodityCodes" localSheetId="7" hidden="1">#REF!</definedName>
    <definedName name="CommodityCodes" localSheetId="6" hidden="1">#REF!</definedName>
    <definedName name="CommodityCodes" localSheetId="20" hidden="1">#REF!</definedName>
    <definedName name="CommodityCodes" hidden="1">#REF!</definedName>
    <definedName name="comp1" localSheetId="1" hidden="1">{#N/A,#N/A,FALSE,"Matrix";#N/A,#N/A,FALSE,"Executive";#N/A,#N/A,FALSE,"Summary"}</definedName>
    <definedName name="comp1" localSheetId="18" hidden="1">{#N/A,#N/A,FALSE,"Matrix";#N/A,#N/A,FALSE,"Executive";#N/A,#N/A,FALSE,"Summary"}</definedName>
    <definedName name="comp1" localSheetId="4" hidden="1">{#N/A,#N/A,FALSE,"Matrix";#N/A,#N/A,FALSE,"Executive";#N/A,#N/A,FALSE,"Summary"}</definedName>
    <definedName name="comp1" localSheetId="5" hidden="1">{#N/A,#N/A,FALSE,"Matrix";#N/A,#N/A,FALSE,"Executive";#N/A,#N/A,FALSE,"Summary"}</definedName>
    <definedName name="comp1" localSheetId="8" hidden="1">{#N/A,#N/A,FALSE,"Matrix";#N/A,#N/A,FALSE,"Executive";#N/A,#N/A,FALSE,"Summary"}</definedName>
    <definedName name="comp1" localSheetId="9" hidden="1">{#N/A,#N/A,FALSE,"Matrix";#N/A,#N/A,FALSE,"Executive";#N/A,#N/A,FALSE,"Summary"}</definedName>
    <definedName name="comp1" localSheetId="10" hidden="1">{#N/A,#N/A,FALSE,"Matrix";#N/A,#N/A,FALSE,"Executive";#N/A,#N/A,FALSE,"Summary"}</definedName>
    <definedName name="comp1" localSheetId="16" hidden="1">{#N/A,#N/A,FALSE,"Matrix";#N/A,#N/A,FALSE,"Executive";#N/A,#N/A,FALSE,"Summary"}</definedName>
    <definedName name="comp1" localSheetId="20" hidden="1">{#N/A,#N/A,FALSE,"Matrix";#N/A,#N/A,FALSE,"Executive";#N/A,#N/A,FALSE,"Summary"}</definedName>
    <definedName name="comp1" hidden="1">{#N/A,#N/A,FALSE,"Matrix";#N/A,#N/A,FALSE,"Executive";#N/A,#N/A,FALSE,"Summary"}</definedName>
    <definedName name="Comparacion" localSheetId="1" hidden="1">{#N/A,#N/A,FALSE,"Matrix";#N/A,#N/A,FALSE,"Executive";#N/A,#N/A,FALSE,"Summary"}</definedName>
    <definedName name="Comparacion" localSheetId="18" hidden="1">{#N/A,#N/A,FALSE,"Matrix";#N/A,#N/A,FALSE,"Executive";#N/A,#N/A,FALSE,"Summary"}</definedName>
    <definedName name="Comparacion" localSheetId="4" hidden="1">{#N/A,#N/A,FALSE,"Matrix";#N/A,#N/A,FALSE,"Executive";#N/A,#N/A,FALSE,"Summary"}</definedName>
    <definedName name="Comparacion" localSheetId="5" hidden="1">{#N/A,#N/A,FALSE,"Matrix";#N/A,#N/A,FALSE,"Executive";#N/A,#N/A,FALSE,"Summary"}</definedName>
    <definedName name="Comparacion" localSheetId="8" hidden="1">{#N/A,#N/A,FALSE,"Matrix";#N/A,#N/A,FALSE,"Executive";#N/A,#N/A,FALSE,"Summary"}</definedName>
    <definedName name="Comparacion" localSheetId="9" hidden="1">{#N/A,#N/A,FALSE,"Matrix";#N/A,#N/A,FALSE,"Executive";#N/A,#N/A,FALSE,"Summary"}</definedName>
    <definedName name="Comparacion" localSheetId="10" hidden="1">{#N/A,#N/A,FALSE,"Matrix";#N/A,#N/A,FALSE,"Executive";#N/A,#N/A,FALSE,"Summary"}</definedName>
    <definedName name="Comparacion" localSheetId="16" hidden="1">{#N/A,#N/A,FALSE,"Matrix";#N/A,#N/A,FALSE,"Executive";#N/A,#N/A,FALSE,"Summary"}</definedName>
    <definedName name="Comparacion" localSheetId="20" hidden="1">{#N/A,#N/A,FALSE,"Matrix";#N/A,#N/A,FALSE,"Executive";#N/A,#N/A,FALSE,"Summary"}</definedName>
    <definedName name="Comparacion" hidden="1">{#N/A,#N/A,FALSE,"Matrix";#N/A,#N/A,FALSE,"Executive";#N/A,#N/A,FALSE,"Summary"}</definedName>
    <definedName name="COMPROMISO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OMPROMIS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on">[40]TOTAL!$G$13:$G$459</definedName>
    <definedName name="Concrete" localSheetId="10" hidden="1">{"Sin detalle",#N/A,FALSE,"Flujo (redondeado)";"Detallado",#N/A,FALSE,"Flujo (redondeado)"}</definedName>
    <definedName name="Concrete" hidden="1">{"Sin detalle",#N/A,FALSE,"Flujo (redondeado)";"Detallado",#N/A,FALSE,"Flujo (redondeado)"}</definedName>
    <definedName name="Condiciones_Externas">#REF!</definedName>
    <definedName name="CONSO" localSheetId="1" hidden="1">{"MO(BASE)",#N/A,FALSE,"MO(BASE)";"MO(BASE)1",#N/A,FALSE,"MO(BASE)";"MO(BASE)2",#N/A,FALSE,"MO(BASE)"}</definedName>
    <definedName name="CONSO" localSheetId="18" hidden="1">{"MO(BASE)",#N/A,FALSE,"MO(BASE)";"MO(BASE)1",#N/A,FALSE,"MO(BASE)";"MO(BASE)2",#N/A,FALSE,"MO(BASE)"}</definedName>
    <definedName name="CONSO" localSheetId="4" hidden="1">{"MO(BASE)",#N/A,FALSE,"MO(BASE)";"MO(BASE)1",#N/A,FALSE,"MO(BASE)";"MO(BASE)2",#N/A,FALSE,"MO(BASE)"}</definedName>
    <definedName name="CONSO" localSheetId="5" hidden="1">{"MO(BASE)",#N/A,FALSE,"MO(BASE)";"MO(BASE)1",#N/A,FALSE,"MO(BASE)";"MO(BASE)2",#N/A,FALSE,"MO(BASE)"}</definedName>
    <definedName name="CONSO" localSheetId="8" hidden="1">{"MO(BASE)",#N/A,FALSE,"MO(BASE)";"MO(BASE)1",#N/A,FALSE,"MO(BASE)";"MO(BASE)2",#N/A,FALSE,"MO(BASE)"}</definedName>
    <definedName name="CONSO" localSheetId="9" hidden="1">{"MO(BASE)",#N/A,FALSE,"MO(BASE)";"MO(BASE)1",#N/A,FALSE,"MO(BASE)";"MO(BASE)2",#N/A,FALSE,"MO(BASE)"}</definedName>
    <definedName name="CONSO" localSheetId="10" hidden="1">{"MO(BASE)",#N/A,FALSE,"MO(BASE)";"MO(BASE)1",#N/A,FALSE,"MO(BASE)";"MO(BASE)2",#N/A,FALSE,"MO(BASE)"}</definedName>
    <definedName name="CONSO" localSheetId="16" hidden="1">{"MO(BASE)",#N/A,FALSE,"MO(BASE)";"MO(BASE)1",#N/A,FALSE,"MO(BASE)";"MO(BASE)2",#N/A,FALSE,"MO(BASE)"}</definedName>
    <definedName name="CONSO" localSheetId="20" hidden="1">{"MO(BASE)",#N/A,FALSE,"MO(BASE)";"MO(BASE)1",#N/A,FALSE,"MO(BASE)";"MO(BASE)2",#N/A,FALSE,"MO(BASE)"}</definedName>
    <definedName name="CONSO" hidden="1">{"MO(BASE)",#N/A,FALSE,"MO(BASE)";"MO(BASE)1",#N/A,FALSE,"MO(BASE)";"MO(BASE)2",#N/A,FALSE,"MO(BASE)"}</definedName>
    <definedName name="CONSTRUCCION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TRATO_">#REF!</definedName>
    <definedName name="control" localSheetId="1" hidden="1">{#N/A,#N/A,FALSE,"Graficos"}</definedName>
    <definedName name="control" localSheetId="18" hidden="1">{#N/A,#N/A,FALSE,"Graficos"}</definedName>
    <definedName name="control" localSheetId="4" hidden="1">{#N/A,#N/A,FALSE,"Graficos"}</definedName>
    <definedName name="control" localSheetId="5" hidden="1">{#N/A,#N/A,FALSE,"Graficos"}</definedName>
    <definedName name="control" localSheetId="8" hidden="1">{#N/A,#N/A,FALSE,"Graficos"}</definedName>
    <definedName name="control" localSheetId="13" hidden="1">{#N/A,#N/A,FALSE,"Graficos"}</definedName>
    <definedName name="control" localSheetId="9" hidden="1">{#N/A,#N/A,FALSE,"Graficos"}</definedName>
    <definedName name="control" localSheetId="10" hidden="1">{#N/A,#N/A,FALSE,"Graficos"}</definedName>
    <definedName name="control" localSheetId="16" hidden="1">{#N/A,#N/A,FALSE,"Graficos"}</definedName>
    <definedName name="control" localSheetId="14" hidden="1">{#N/A,#N/A,FALSE,"Graficos"}</definedName>
    <definedName name="control" localSheetId="21" hidden="1">{#N/A,#N/A,FALSE,"Graficos"}</definedName>
    <definedName name="control" localSheetId="20" hidden="1">{#N/A,#N/A,FALSE,"Graficos"}</definedName>
    <definedName name="control" hidden="1">{#N/A,#N/A,FALSE,"Graficos"}</definedName>
    <definedName name="Control__20">#REF!</definedName>
    <definedName name="copiaranch" localSheetId="1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localSheetId="1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perProductionActualAnnual">#N/A</definedName>
    <definedName name="copperProductionNominal">#N/A</definedName>
    <definedName name="Correas" localSheetId="1" hidden="1">{"desarrollo",#N/A,FALSE,"Cámara Camión";"resumen",#N/A,FALSE,"Cámara Camión";"eqprod",#N/A,FALSE,"Cámara Camión"}</definedName>
    <definedName name="Correas" localSheetId="18" hidden="1">{"desarrollo",#N/A,FALSE,"Cámara Camión";"resumen",#N/A,FALSE,"Cámara Camión";"eqprod",#N/A,FALSE,"Cámara Camión"}</definedName>
    <definedName name="Correas" localSheetId="4" hidden="1">{"desarrollo",#N/A,FALSE,"Cámara Camión";"resumen",#N/A,FALSE,"Cámara Camión";"eqprod",#N/A,FALSE,"Cámara Camión"}</definedName>
    <definedName name="Correas" localSheetId="5" hidden="1">{"desarrollo",#N/A,FALSE,"Cámara Camión";"resumen",#N/A,FALSE,"Cámara Camión";"eqprod",#N/A,FALSE,"Cámara Camión"}</definedName>
    <definedName name="Correas" localSheetId="8" hidden="1">{"desarrollo",#N/A,FALSE,"Cámara Camión";"resumen",#N/A,FALSE,"Cámara Camión";"eqprod",#N/A,FALSE,"Cámara Camión"}</definedName>
    <definedName name="Correas" localSheetId="9" hidden="1">{"desarrollo",#N/A,FALSE,"Cámara Camión";"resumen",#N/A,FALSE,"Cámara Camión";"eqprod",#N/A,FALSE,"Cámara Camión"}</definedName>
    <definedName name="Correas" localSheetId="10" hidden="1">{"desarrollo",#N/A,FALSE,"Cámara Camión";"resumen",#N/A,FALSE,"Cámara Camión";"eqprod",#N/A,FALSE,"Cámara Camión"}</definedName>
    <definedName name="Correas" localSheetId="16" hidden="1">{"desarrollo",#N/A,FALSE,"Cámara Camión";"resumen",#N/A,FALSE,"Cámara Camión";"eqprod",#N/A,FALSE,"Cámara Camión"}</definedName>
    <definedName name="Correas" localSheetId="20" hidden="1">{"desarrollo",#N/A,FALSE,"Cámara Camión";"resumen",#N/A,FALSE,"Cámara Camión";"eqprod",#N/A,FALSE,"Cámara Camión"}</definedName>
    <definedName name="Correas" hidden="1">{"desarrollo",#N/A,FALSE,"Cámara Camión";"resumen",#N/A,FALSE,"Cámara Camión";"eqprod",#N/A,FALSE,"Cámara Camión"}</definedName>
    <definedName name="cosots" localSheetId="1" hidden="1">{"Graf_Carga Trab",#N/A,FALSE,"Grafi_Carga Trab";"Graf_Venta Flujo",#N/A,FALSE,"Grafi_Carga Trab"}</definedName>
    <definedName name="cosots" localSheetId="18" hidden="1">{"Graf_Carga Trab",#N/A,FALSE,"Grafi_Carga Trab";"Graf_Venta Flujo",#N/A,FALSE,"Grafi_Carga Trab"}</definedName>
    <definedName name="cosots" localSheetId="4" hidden="1">{"Graf_Carga Trab",#N/A,FALSE,"Grafi_Carga Trab";"Graf_Venta Flujo",#N/A,FALSE,"Grafi_Carga Trab"}</definedName>
    <definedName name="cosots" localSheetId="5" hidden="1">{"Graf_Carga Trab",#N/A,FALSE,"Grafi_Carga Trab";"Graf_Venta Flujo",#N/A,FALSE,"Grafi_Carga Trab"}</definedName>
    <definedName name="cosots" localSheetId="8" hidden="1">{"Graf_Carga Trab",#N/A,FALSE,"Grafi_Carga Trab";"Graf_Venta Flujo",#N/A,FALSE,"Grafi_Carga Trab"}</definedName>
    <definedName name="cosots" localSheetId="13" hidden="1">{"Graf_Carga Trab",#N/A,FALSE,"Grafi_Carga Trab";"Graf_Venta Flujo",#N/A,FALSE,"Grafi_Carga Trab"}</definedName>
    <definedName name="cosots" localSheetId="9" hidden="1">{"Graf_Carga Trab",#N/A,FALSE,"Grafi_Carga Trab";"Graf_Venta Flujo",#N/A,FALSE,"Grafi_Carga Trab"}</definedName>
    <definedName name="cosots" localSheetId="10" hidden="1">{"Graf_Carga Trab",#N/A,FALSE,"Grafi_Carga Trab";"Graf_Venta Flujo",#N/A,FALSE,"Grafi_Carga Trab"}</definedName>
    <definedName name="cosots" localSheetId="16" hidden="1">{"Graf_Carga Trab",#N/A,FALSE,"Grafi_Carga Trab";"Graf_Venta Flujo",#N/A,FALSE,"Grafi_Carga Trab"}</definedName>
    <definedName name="cosots" localSheetId="14" hidden="1">{"Graf_Carga Trab",#N/A,FALSE,"Grafi_Carga Trab";"Graf_Venta Flujo",#N/A,FALSE,"Grafi_Carga Trab"}</definedName>
    <definedName name="cosots" localSheetId="21" hidden="1">{"Graf_Carga Trab",#N/A,FALSE,"Grafi_Carga Trab";"Graf_Venta Flujo",#N/A,FALSE,"Grafi_Carga Trab"}</definedName>
    <definedName name="cosots" localSheetId="20" hidden="1">{"Graf_Carga Trab",#N/A,FALSE,"Grafi_Carga Trab";"Graf_Venta Flujo",#N/A,FALSE,"Grafi_Carga Trab"}</definedName>
    <definedName name="cosots" hidden="1">{"Graf_Carga Trab",#N/A,FALSE,"Grafi_Carga Trab";"Graf_Venta Flujo",#N/A,FALSE,"Grafi_Carga Trab"}</definedName>
    <definedName name="Cost" hidden="1">#REF!</definedName>
    <definedName name="COSTO_1">#N/A</definedName>
    <definedName name="Costo_2001">#REF!</definedName>
    <definedName name="Costo_total">#REF!</definedName>
    <definedName name="costo2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2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2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2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2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2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riticPressure" localSheetId="5">[41]!CriticPressure</definedName>
    <definedName name="CriticPressure" localSheetId="8">[41]!CriticPressure</definedName>
    <definedName name="CriticPressure" localSheetId="14">[41]!CriticPressure</definedName>
    <definedName name="CriticPressure">[41]!CriticPressure</definedName>
    <definedName name="CSA" localSheetId="1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1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1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2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cezsdc" localSheetId="10" hidden="1">{"MOI locale BV",#N/A,FALSE,"MOI locale base-vie";"Planning BA maîtrise expatriée",#N/A,FALSE,"Maîtrise expa";"BA congés encadrement TCN BY",#N/A,FALSE,"Encadrement TCN BY";"BA missions",#N/A,FALSE,"Encadrement expatrié";"BA congés",#N/A,FALSE,"Encadrement expatrié";"Présence",#N/A,FALSE,"Encadrement TCN BY";"Encadrement local",#N/A,FALSE,"Encadrement local";"Présence",#N/A,FALSE,"Encadrement expatrié";"Planning de la maîtrise TCN",#N/A,FALSE,"Maîtrise TCN";"Planning de la maîtrise expa",#N/A,FALSE,"Maîtrise expa";"Planning de la MOI TCN",#N/A,FALSE,"MOI TCN";"Planning de la MOI locale",#N/A,FALSE,"MOI locale"}</definedName>
    <definedName name="cscezsdc" hidden="1">{"MOI locale BV",#N/A,FALSE,"MOI locale base-vie";"Planning BA maîtrise expatriée",#N/A,FALSE,"Maîtrise expa";"BA congés encadrement TCN BY",#N/A,FALSE,"Encadrement TCN BY";"BA missions",#N/A,FALSE,"Encadrement expatrié";"BA congés",#N/A,FALSE,"Encadrement expatrié";"Présence",#N/A,FALSE,"Encadrement TCN BY";"Encadrement local",#N/A,FALSE,"Encadrement local";"Présence",#N/A,FALSE,"Encadrement expatrié";"Planning de la maîtrise TCN",#N/A,FALSE,"Maîtrise TCN";"Planning de la maîtrise expa",#N/A,FALSE,"Maîtrise expa";"Planning de la MOI TCN",#N/A,FALSE,"MOI TCN";"Planning de la MOI locale",#N/A,FALSE,"MOI locale"}</definedName>
    <definedName name="ctbbt" localSheetId="10" hidden="1">{"'Sheet1'!$L$16"}</definedName>
    <definedName name="ctbbt" hidden="1">{"'Sheet1'!$L$16"}</definedName>
    <definedName name="CTCT1" localSheetId="10" hidden="1">{"'Sheet1'!$L$16"}</definedName>
    <definedName name="CTCT1" hidden="1">{"'Sheet1'!$L$16"}</definedName>
    <definedName name="CTTO">#REF!</definedName>
    <definedName name="cub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9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1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9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1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1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2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cacion" hidden="1">#REF!</definedName>
    <definedName name="CUNET" localSheetId="10" hidden="1">{"via1",#N/A,TRUE,"general";"via2",#N/A,TRUE,"general";"via3",#N/A,TRUE,"general"}</definedName>
    <definedName name="CUNET" hidden="1">{"via1",#N/A,TRUE,"general";"via2",#N/A,TRUE,"general";"via3",#N/A,TRUE,"general"}</definedName>
    <definedName name="CUNIT" localSheetId="1" hidden="1">{#N/A,#N/A,TRUE,"Costos_Subg_Hid"}</definedName>
    <definedName name="CUNIT" localSheetId="18" hidden="1">{#N/A,#N/A,TRUE,"Costos_Subg_Hid"}</definedName>
    <definedName name="CUNIT" localSheetId="4" hidden="1">{#N/A,#N/A,TRUE,"Costos_Subg_Hid"}</definedName>
    <definedName name="CUNIT" localSheetId="5" hidden="1">{#N/A,#N/A,TRUE,"Costos_Subg_Hid"}</definedName>
    <definedName name="CUNIT" localSheetId="8" hidden="1">{#N/A,#N/A,TRUE,"Costos_Subg_Hid"}</definedName>
    <definedName name="CUNIT" localSheetId="9" hidden="1">{#N/A,#N/A,TRUE,"Costos_Subg_Hid"}</definedName>
    <definedName name="CUNIT" localSheetId="10" hidden="1">{#N/A,#N/A,TRUE,"Costos_Subg_Hid"}</definedName>
    <definedName name="CUNIT" localSheetId="16" hidden="1">{#N/A,#N/A,TRUE,"Costos_Subg_Hid"}</definedName>
    <definedName name="CUNIT" localSheetId="20" hidden="1">{#N/A,#N/A,TRUE,"Costos_Subg_Hid"}</definedName>
    <definedName name="CUNIT" hidden="1">{#N/A,#N/A,TRUE,"Costos_Subg_Hid"}</definedName>
    <definedName name="currency">'[42]General Data'!$B$8</definedName>
    <definedName name="CURVA" localSheetId="10" hidden="1">{#N/A,#N/A,FALSE,"PXP-TOTAL Modif";"vis2",#N/A,FALSE,"PXP-AÑO";"Vis1",#N/A,FALSE,"PXP-AÑO"}</definedName>
    <definedName name="CURVA" hidden="1">{#N/A,#N/A,FALSE,"PXP-TOTAL Modif";"vis2",#N/A,FALSE,"PXP-AÑO";"Vis1",#N/A,FALSE,"PXP-AÑO"}</definedName>
    <definedName name="curva4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urva4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urva4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urva4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urva4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urva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urvas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urvas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urvas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urvas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urvas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urva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urvas2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urvas2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urvas2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urvas2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urvas2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urvas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urvas3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urvas3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urvas3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urvas3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urvas3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urvas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ute" localSheetId="1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1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1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2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1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1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1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2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2" localSheetId="18" hidden="1">{#N/A,#N/A,FALSE,"Matrix";#N/A,#N/A,FALSE,"Executive";#N/A,#N/A,FALSE,"Summary"}</definedName>
    <definedName name="cute12" localSheetId="4" hidden="1">{#N/A,#N/A,FALSE,"Matrix";#N/A,#N/A,FALSE,"Executive";#N/A,#N/A,FALSE,"Summary"}</definedName>
    <definedName name="cute12" localSheetId="5" hidden="1">{#N/A,#N/A,FALSE,"Matrix";#N/A,#N/A,FALSE,"Executive";#N/A,#N/A,FALSE,"Summary"}</definedName>
    <definedName name="cute12" localSheetId="8" hidden="1">{#N/A,#N/A,FALSE,"Matrix";#N/A,#N/A,FALSE,"Executive";#N/A,#N/A,FALSE,"Summary"}</definedName>
    <definedName name="cute12" localSheetId="9" hidden="1">{#N/A,#N/A,FALSE,"Matrix";#N/A,#N/A,FALSE,"Executive";#N/A,#N/A,FALSE,"Summary"}</definedName>
    <definedName name="cute12" localSheetId="10" hidden="1">{#N/A,#N/A,FALSE,"Matrix";#N/A,#N/A,FALSE,"Executive";#N/A,#N/A,FALSE,"Summary"}</definedName>
    <definedName name="cute12" localSheetId="16" hidden="1">{#N/A,#N/A,FALSE,"Matrix";#N/A,#N/A,FALSE,"Executive";#N/A,#N/A,FALSE,"Summary"}</definedName>
    <definedName name="cute12" localSheetId="20" hidden="1">{#N/A,#N/A,FALSE,"Matrix";#N/A,#N/A,FALSE,"Executive";#N/A,#N/A,FALSE,"Summary"}</definedName>
    <definedName name="cute12" hidden="1">{#N/A,#N/A,FALSE,"Matrix";#N/A,#N/A,FALSE,"Executive";#N/A,#N/A,FALSE,"Summary"}</definedName>
    <definedName name="cute2" localSheetId="18" hidden="1">{#N/A,#N/A,FALSE,"E-1";#N/A,#N/A,FALSE,"E-2";#N/A,#N/A,FALSE,"F-1";#N/A,#N/A,FALSE,"F-2";#N/A,#N/A,FALSE,"F-3";#N/A,#N/A,FALSE,"F-4";#N/A,#N/A,FALSE,"F-5";#N/A,#N/A,FALSE,"F-6";#N/A,#N/A,FALSE,"Matrix"}</definedName>
    <definedName name="cute2" localSheetId="4" hidden="1">{#N/A,#N/A,FALSE,"E-1";#N/A,#N/A,FALSE,"E-2";#N/A,#N/A,FALSE,"F-1";#N/A,#N/A,FALSE,"F-2";#N/A,#N/A,FALSE,"F-3";#N/A,#N/A,FALSE,"F-4";#N/A,#N/A,FALSE,"F-5";#N/A,#N/A,FALSE,"F-6";#N/A,#N/A,FALSE,"Matrix"}</definedName>
    <definedName name="cute2" localSheetId="5" hidden="1">{#N/A,#N/A,FALSE,"E-1";#N/A,#N/A,FALSE,"E-2";#N/A,#N/A,FALSE,"F-1";#N/A,#N/A,FALSE,"F-2";#N/A,#N/A,FALSE,"F-3";#N/A,#N/A,FALSE,"F-4";#N/A,#N/A,FALSE,"F-5";#N/A,#N/A,FALSE,"F-6";#N/A,#N/A,FALSE,"Matrix"}</definedName>
    <definedName name="cute2" localSheetId="8" hidden="1">{#N/A,#N/A,FALSE,"E-1";#N/A,#N/A,FALSE,"E-2";#N/A,#N/A,FALSE,"F-1";#N/A,#N/A,FALSE,"F-2";#N/A,#N/A,FALSE,"F-3";#N/A,#N/A,FALSE,"F-4";#N/A,#N/A,FALSE,"F-5";#N/A,#N/A,FALSE,"F-6";#N/A,#N/A,FALSE,"Matrix"}</definedName>
    <definedName name="cute2" localSheetId="9" hidden="1">{#N/A,#N/A,FALSE,"E-1";#N/A,#N/A,FALSE,"E-2";#N/A,#N/A,FALSE,"F-1";#N/A,#N/A,FALSE,"F-2";#N/A,#N/A,FALSE,"F-3";#N/A,#N/A,FALSE,"F-4";#N/A,#N/A,FALSE,"F-5";#N/A,#N/A,FALSE,"F-6";#N/A,#N/A,FALSE,"Matrix"}</definedName>
    <definedName name="cute2" localSheetId="10" hidden="1">{#N/A,#N/A,FALSE,"E-1";#N/A,#N/A,FALSE,"E-2";#N/A,#N/A,FALSE,"F-1";#N/A,#N/A,FALSE,"F-2";#N/A,#N/A,FALSE,"F-3";#N/A,#N/A,FALSE,"F-4";#N/A,#N/A,FALSE,"F-5";#N/A,#N/A,FALSE,"F-6";#N/A,#N/A,FALSE,"Matrix"}</definedName>
    <definedName name="cute2" localSheetId="16" hidden="1">{#N/A,#N/A,FALSE,"E-1";#N/A,#N/A,FALSE,"E-2";#N/A,#N/A,FALSE,"F-1";#N/A,#N/A,FALSE,"F-2";#N/A,#N/A,FALSE,"F-3";#N/A,#N/A,FALSE,"F-4";#N/A,#N/A,FALSE,"F-5";#N/A,#N/A,FALSE,"F-6";#N/A,#N/A,FALSE,"Matrix"}</definedName>
    <definedName name="cute2" localSheetId="20" hidden="1">{#N/A,#N/A,FALSE,"E-1";#N/A,#N/A,FALSE,"E-2";#N/A,#N/A,FALSE,"F-1";#N/A,#N/A,FALSE,"F-2";#N/A,#N/A,FALSE,"F-3";#N/A,#N/A,FALSE,"F-4";#N/A,#N/A,FALSE,"F-5";#N/A,#N/A,FALSE,"F-6";#N/A,#N/A,FALSE,"Matrix"}</definedName>
    <definedName name="cute2" hidden="1">{#N/A,#N/A,FALSE,"E-1";#N/A,#N/A,FALSE,"E-2";#N/A,#N/A,FALSE,"F-1";#N/A,#N/A,FALSE,"F-2";#N/A,#N/A,FALSE,"F-3";#N/A,#N/A,FALSE,"F-4";#N/A,#N/A,FALSE,"F-5";#N/A,#N/A,FALSE,"F-6";#N/A,#N/A,FALSE,"Matrix"}</definedName>
    <definedName name="cute3" localSheetId="18" hidden="1">{#N/A,#N/A,FALSE,"Matrix";#N/A,#N/A,FALSE,"Executive";#N/A,#N/A,FALSE,"Summary"}</definedName>
    <definedName name="cute3" localSheetId="4" hidden="1">{#N/A,#N/A,FALSE,"Matrix";#N/A,#N/A,FALSE,"Executive";#N/A,#N/A,FALSE,"Summary"}</definedName>
    <definedName name="cute3" localSheetId="5" hidden="1">{#N/A,#N/A,FALSE,"Matrix";#N/A,#N/A,FALSE,"Executive";#N/A,#N/A,FALSE,"Summary"}</definedName>
    <definedName name="cute3" localSheetId="8" hidden="1">{#N/A,#N/A,FALSE,"Matrix";#N/A,#N/A,FALSE,"Executive";#N/A,#N/A,FALSE,"Summary"}</definedName>
    <definedName name="cute3" localSheetId="9" hidden="1">{#N/A,#N/A,FALSE,"Matrix";#N/A,#N/A,FALSE,"Executive";#N/A,#N/A,FALSE,"Summary"}</definedName>
    <definedName name="cute3" localSheetId="10" hidden="1">{#N/A,#N/A,FALSE,"Matrix";#N/A,#N/A,FALSE,"Executive";#N/A,#N/A,FALSE,"Summary"}</definedName>
    <definedName name="cute3" localSheetId="16" hidden="1">{#N/A,#N/A,FALSE,"Matrix";#N/A,#N/A,FALSE,"Executive";#N/A,#N/A,FALSE,"Summary"}</definedName>
    <definedName name="cute3" localSheetId="20" hidden="1">{#N/A,#N/A,FALSE,"Matrix";#N/A,#N/A,FALSE,"Executive";#N/A,#N/A,FALSE,"Summary"}</definedName>
    <definedName name="cute3" hidden="1">{#N/A,#N/A,FALSE,"Matrix";#N/A,#N/A,FALSE,"Executive";#N/A,#N/A,FALSE,"Summary"}</definedName>
    <definedName name="cute4" localSheetId="18" hidden="1">{#N/A,#N/A,FALSE,"Matrix";#N/A,#N/A,FALSE,"Executive";#N/A,#N/A,FALSE,"Summary"}</definedName>
    <definedName name="cute4" localSheetId="4" hidden="1">{#N/A,#N/A,FALSE,"Matrix";#N/A,#N/A,FALSE,"Executive";#N/A,#N/A,FALSE,"Summary"}</definedName>
    <definedName name="cute4" localSheetId="5" hidden="1">{#N/A,#N/A,FALSE,"Matrix";#N/A,#N/A,FALSE,"Executive";#N/A,#N/A,FALSE,"Summary"}</definedName>
    <definedName name="cute4" localSheetId="8" hidden="1">{#N/A,#N/A,FALSE,"Matrix";#N/A,#N/A,FALSE,"Executive";#N/A,#N/A,FALSE,"Summary"}</definedName>
    <definedName name="cute4" localSheetId="9" hidden="1">{#N/A,#N/A,FALSE,"Matrix";#N/A,#N/A,FALSE,"Executive";#N/A,#N/A,FALSE,"Summary"}</definedName>
    <definedName name="cute4" localSheetId="10" hidden="1">{#N/A,#N/A,FALSE,"Matrix";#N/A,#N/A,FALSE,"Executive";#N/A,#N/A,FALSE,"Summary"}</definedName>
    <definedName name="cute4" localSheetId="16" hidden="1">{#N/A,#N/A,FALSE,"Matrix";#N/A,#N/A,FALSE,"Executive";#N/A,#N/A,FALSE,"Summary"}</definedName>
    <definedName name="cute4" localSheetId="20" hidden="1">{#N/A,#N/A,FALSE,"Matrix";#N/A,#N/A,FALSE,"Executive";#N/A,#N/A,FALSE,"Summary"}</definedName>
    <definedName name="cute4" hidden="1">{#N/A,#N/A,FALSE,"Matrix";#N/A,#N/A,FALSE,"Executive";#N/A,#N/A,FALSE,"Summary"}</definedName>
    <definedName name="cute5" localSheetId="18" hidden="1">{"ARA1",#N/A,FALSE,"ENG-ARA";"ARAhours",#N/A,FALSE,"ENG-ARA";"ARA$",#N/A,FALSE,"ENG-ARA"}</definedName>
    <definedName name="cute5" localSheetId="4" hidden="1">{"ARA1",#N/A,FALSE,"ENG-ARA";"ARAhours",#N/A,FALSE,"ENG-ARA";"ARA$",#N/A,FALSE,"ENG-ARA"}</definedName>
    <definedName name="cute5" localSheetId="5" hidden="1">{"ARA1",#N/A,FALSE,"ENG-ARA";"ARAhours",#N/A,FALSE,"ENG-ARA";"ARA$",#N/A,FALSE,"ENG-ARA"}</definedName>
    <definedName name="cute5" localSheetId="8" hidden="1">{"ARA1",#N/A,FALSE,"ENG-ARA";"ARAhours",#N/A,FALSE,"ENG-ARA";"ARA$",#N/A,FALSE,"ENG-ARA"}</definedName>
    <definedName name="cute5" localSheetId="9" hidden="1">{"ARA1",#N/A,FALSE,"ENG-ARA";"ARAhours",#N/A,FALSE,"ENG-ARA";"ARA$",#N/A,FALSE,"ENG-ARA"}</definedName>
    <definedName name="cute5" localSheetId="10" hidden="1">{"ARA1",#N/A,FALSE,"ENG-ARA";"ARAhours",#N/A,FALSE,"ENG-ARA";"ARA$",#N/A,FALSE,"ENG-ARA"}</definedName>
    <definedName name="cute5" localSheetId="16" hidden="1">{"ARA1",#N/A,FALSE,"ENG-ARA";"ARAhours",#N/A,FALSE,"ENG-ARA";"ARA$",#N/A,FALSE,"ENG-ARA"}</definedName>
    <definedName name="cute5" localSheetId="20" hidden="1">{"ARA1",#N/A,FALSE,"ENG-ARA";"ARAhours",#N/A,FALSE,"ENG-ARA";"ARA$",#N/A,FALSE,"ENG-ARA"}</definedName>
    <definedName name="cute5" hidden="1">{"ARA1",#N/A,FALSE,"ENG-ARA";"ARAhours",#N/A,FALSE,"ENG-ARA";"ARA$",#N/A,FALSE,"ENG-ARA"}</definedName>
    <definedName name="cute6" localSheetId="18" hidden="1">{"bechtel1",#N/A,TRUE,"BECHTEL";"bechtelhours",#N/A,TRUE,"BECHTEL";"bechtel$",#N/A,TRUE,"BECHTEL"}</definedName>
    <definedName name="cute6" localSheetId="4" hidden="1">{"bechtel1",#N/A,TRUE,"BECHTEL";"bechtelhours",#N/A,TRUE,"BECHTEL";"bechtel$",#N/A,TRUE,"BECHTEL"}</definedName>
    <definedName name="cute6" localSheetId="5" hidden="1">{"bechtel1",#N/A,TRUE,"BECHTEL";"bechtelhours",#N/A,TRUE,"BECHTEL";"bechtel$",#N/A,TRUE,"BECHTEL"}</definedName>
    <definedName name="cute6" localSheetId="8" hidden="1">{"bechtel1",#N/A,TRUE,"BECHTEL";"bechtelhours",#N/A,TRUE,"BECHTEL";"bechtel$",#N/A,TRUE,"BECHTEL"}</definedName>
    <definedName name="cute6" localSheetId="9" hidden="1">{"bechtel1",#N/A,TRUE,"BECHTEL";"bechtelhours",#N/A,TRUE,"BECHTEL";"bechtel$",#N/A,TRUE,"BECHTEL"}</definedName>
    <definedName name="cute6" localSheetId="10" hidden="1">{"bechtel1",#N/A,TRUE,"BECHTEL";"bechtelhours",#N/A,TRUE,"BECHTEL";"bechtel$",#N/A,TRUE,"BECHTEL"}</definedName>
    <definedName name="cute6" localSheetId="16" hidden="1">{"bechtel1",#N/A,TRUE,"BECHTEL";"bechtelhours",#N/A,TRUE,"BECHTEL";"bechtel$",#N/A,TRUE,"BECHTEL"}</definedName>
    <definedName name="cute6" localSheetId="20" hidden="1">{"bechtel1",#N/A,TRUE,"BECHTEL";"bechtelhours",#N/A,TRUE,"BECHTEL";"bechtel$",#N/A,TRUE,"BECHTEL"}</definedName>
    <definedName name="cute6" hidden="1">{"bechtel1",#N/A,TRUE,"BECHTEL";"bechtelhours",#N/A,TRUE,"BECHTEL";"bechtel$",#N/A,TRUE,"BECHTEL"}</definedName>
    <definedName name="cute7" localSheetId="1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1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1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2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8" localSheetId="18" hidden="1">{#N/A,#N/A,FALSE,"E-1";#N/A,#N/A,FALSE,"E-2";#N/A,#N/A,FALSE,"F-1";#N/A,#N/A,FALSE,"F-2";#N/A,#N/A,FALSE,"F-3";#N/A,#N/A,FALSE,"F-4";#N/A,#N/A,FALSE,"F-5";#N/A,#N/A,FALSE,"F-6";#N/A,#N/A,FALSE,"Matrix"}</definedName>
    <definedName name="cute8" localSheetId="4" hidden="1">{#N/A,#N/A,FALSE,"E-1";#N/A,#N/A,FALSE,"E-2";#N/A,#N/A,FALSE,"F-1";#N/A,#N/A,FALSE,"F-2";#N/A,#N/A,FALSE,"F-3";#N/A,#N/A,FALSE,"F-4";#N/A,#N/A,FALSE,"F-5";#N/A,#N/A,FALSE,"F-6";#N/A,#N/A,FALSE,"Matrix"}</definedName>
    <definedName name="cute8" localSheetId="5" hidden="1">{#N/A,#N/A,FALSE,"E-1";#N/A,#N/A,FALSE,"E-2";#N/A,#N/A,FALSE,"F-1";#N/A,#N/A,FALSE,"F-2";#N/A,#N/A,FALSE,"F-3";#N/A,#N/A,FALSE,"F-4";#N/A,#N/A,FALSE,"F-5";#N/A,#N/A,FALSE,"F-6";#N/A,#N/A,FALSE,"Matrix"}</definedName>
    <definedName name="cute8" localSheetId="8" hidden="1">{#N/A,#N/A,FALSE,"E-1";#N/A,#N/A,FALSE,"E-2";#N/A,#N/A,FALSE,"F-1";#N/A,#N/A,FALSE,"F-2";#N/A,#N/A,FALSE,"F-3";#N/A,#N/A,FALSE,"F-4";#N/A,#N/A,FALSE,"F-5";#N/A,#N/A,FALSE,"F-6";#N/A,#N/A,FALSE,"Matrix"}</definedName>
    <definedName name="cute8" localSheetId="9" hidden="1">{#N/A,#N/A,FALSE,"E-1";#N/A,#N/A,FALSE,"E-2";#N/A,#N/A,FALSE,"F-1";#N/A,#N/A,FALSE,"F-2";#N/A,#N/A,FALSE,"F-3";#N/A,#N/A,FALSE,"F-4";#N/A,#N/A,FALSE,"F-5";#N/A,#N/A,FALSE,"F-6";#N/A,#N/A,FALSE,"Matrix"}</definedName>
    <definedName name="cute8" localSheetId="10" hidden="1">{#N/A,#N/A,FALSE,"E-1";#N/A,#N/A,FALSE,"E-2";#N/A,#N/A,FALSE,"F-1";#N/A,#N/A,FALSE,"F-2";#N/A,#N/A,FALSE,"F-3";#N/A,#N/A,FALSE,"F-4";#N/A,#N/A,FALSE,"F-5";#N/A,#N/A,FALSE,"F-6";#N/A,#N/A,FALSE,"Matrix"}</definedName>
    <definedName name="cute8" localSheetId="16" hidden="1">{#N/A,#N/A,FALSE,"E-1";#N/A,#N/A,FALSE,"E-2";#N/A,#N/A,FALSE,"F-1";#N/A,#N/A,FALSE,"F-2";#N/A,#N/A,FALSE,"F-3";#N/A,#N/A,FALSE,"F-4";#N/A,#N/A,FALSE,"F-5";#N/A,#N/A,FALSE,"F-6";#N/A,#N/A,FALSE,"Matrix"}</definedName>
    <definedName name="cute8" localSheetId="20" hidden="1">{#N/A,#N/A,FALSE,"E-1";#N/A,#N/A,FALSE,"E-2";#N/A,#N/A,FALSE,"F-1";#N/A,#N/A,FALSE,"F-2";#N/A,#N/A,FALSE,"F-3";#N/A,#N/A,FALSE,"F-4";#N/A,#N/A,FALSE,"F-5";#N/A,#N/A,FALSE,"F-6";#N/A,#N/A,FALSE,"Matrix"}</definedName>
    <definedName name="cute8" hidden="1">{#N/A,#N/A,FALSE,"E-1";#N/A,#N/A,FALSE,"E-2";#N/A,#N/A,FALSE,"F-1";#N/A,#N/A,FALSE,"F-2";#N/A,#N/A,FALSE,"F-3";#N/A,#N/A,FALSE,"F-4";#N/A,#N/A,FALSE,"F-5";#N/A,#N/A,FALSE,"F-6";#N/A,#N/A,FALSE,"Matrix"}</definedName>
    <definedName name="cute9" localSheetId="18" hidden="1">{#N/A,#N/A,FALSE,"subcontract"}</definedName>
    <definedName name="cute9" localSheetId="4" hidden="1">{#N/A,#N/A,FALSE,"subcontract"}</definedName>
    <definedName name="cute9" localSheetId="5" hidden="1">{#N/A,#N/A,FALSE,"subcontract"}</definedName>
    <definedName name="cute9" localSheetId="8" hidden="1">{#N/A,#N/A,FALSE,"subcontract"}</definedName>
    <definedName name="cute9" localSheetId="9" hidden="1">{#N/A,#N/A,FALSE,"subcontract"}</definedName>
    <definedName name="cute9" localSheetId="10" hidden="1">{#N/A,#N/A,FALSE,"subcontract"}</definedName>
    <definedName name="cute9" localSheetId="16" hidden="1">{#N/A,#N/A,FALSE,"subcontract"}</definedName>
    <definedName name="cute9" localSheetId="20" hidden="1">{#N/A,#N/A,FALSE,"subcontract"}</definedName>
    <definedName name="cute9" hidden="1">{#N/A,#N/A,FALSE,"subcontract"}</definedName>
    <definedName name="cv" localSheetId="18" hidden="1">{#N/A,#N/A,TRUE,"LP-CO2X"}</definedName>
    <definedName name="cv" localSheetId="4" hidden="1">{#N/A,#N/A,TRUE,"LP-CO2X"}</definedName>
    <definedName name="cv" localSheetId="5" hidden="1">{#N/A,#N/A,TRUE,"LP-CO2X"}</definedName>
    <definedName name="cv" localSheetId="8" hidden="1">{#N/A,#N/A,TRUE,"LP-CO2X"}</definedName>
    <definedName name="cv" localSheetId="9" hidden="1">{#N/A,#N/A,TRUE,"LP-CO2X"}</definedName>
    <definedName name="cv" localSheetId="10" hidden="1">{#N/A,#N/A,TRUE,"LP-CO2X"}</definedName>
    <definedName name="cv" localSheetId="16" hidden="1">{#N/A,#N/A,TRUE,"LP-CO2X"}</definedName>
    <definedName name="cv" localSheetId="20" hidden="1">{#N/A,#N/A,TRUE,"LP-CO2X"}</definedName>
    <definedName name="cv" hidden="1">{#N/A,#N/A,TRUE,"LP-CO2X"}</definedName>
    <definedName name="CVFULL">[33]!CVFULL</definedName>
    <definedName name="cvfvd" localSheetId="10" hidden="1">{"via1",#N/A,TRUE,"general";"via2",#N/A,TRUE,"general";"via3",#N/A,TRUE,"general"}</definedName>
    <definedName name="cvfvd" hidden="1">{"via1",#N/A,TRUE,"general";"via2",#N/A,TRUE,"general";"via3",#N/A,TRUE,"general"}</definedName>
    <definedName name="cvn" localSheetId="10" hidden="1">{"TAB1",#N/A,TRUE,"GENERAL";"TAB2",#N/A,TRUE,"GENERAL";"TAB3",#N/A,TRUE,"GENERAL";"TAB4",#N/A,TRUE,"GENERAL";"TAB5",#N/A,TRUE,"GENERAL"}</definedName>
    <definedName name="cvn" hidden="1">{"TAB1",#N/A,TRUE,"GENERAL";"TAB2",#N/A,TRUE,"GENERAL";"TAB3",#N/A,TRUE,"GENERAL";"TAB4",#N/A,TRUE,"GENERAL";"TAB5",#N/A,TRUE,"GENERAL"}</definedName>
    <definedName name="CVXC" localSheetId="10" hidden="1">{"via1",#N/A,TRUE,"general";"via2",#N/A,TRUE,"general";"via3",#N/A,TRUE,"general"}</definedName>
    <definedName name="CVXC" hidden="1">{"via1",#N/A,TRUE,"general";"via2",#N/A,TRUE,"general";"via3",#N/A,TRUE,"general"}</definedName>
    <definedName name="Cwvu.ROLLING._.3._.MONTH._.FCST." localSheetId="1" hidden="1">[9]Personnel!#REF!,[9]Personnel!#REF!</definedName>
    <definedName name="Cwvu.ROLLING._.3._.MONTH._.FCST." localSheetId="18" hidden="1">[35]Personnel!#REF!,[35]Personnel!#REF!</definedName>
    <definedName name="Cwvu.ROLLING._.3._.MONTH._.FCST." localSheetId="4" hidden="1">[9]Personnel!#REF!,[9]Personnel!#REF!</definedName>
    <definedName name="Cwvu.ROLLING._.3._.MONTH._.FCST." localSheetId="5" hidden="1">[9]Personnel!#REF!,[9]Personnel!#REF!</definedName>
    <definedName name="Cwvu.ROLLING._.3._.MONTH._.FCST." localSheetId="8" hidden="1">[9]Personnel!#REF!,[9]Personnel!#REF!</definedName>
    <definedName name="Cwvu.ROLLING._.3._.MONTH._.FCST." localSheetId="9" hidden="1">#REF!,#REF!</definedName>
    <definedName name="Cwvu.ROLLING._.3._.MONTH._.FCST." localSheetId="10" hidden="1">#REF!,#REF!</definedName>
    <definedName name="Cwvu.ROLLING._.3._.MONTH._.FCST." localSheetId="16" hidden="1">[9]Personnel!#REF!,[9]Personnel!#REF!</definedName>
    <definedName name="Cwvu.ROLLING._.3._.MONTH._.FCST." localSheetId="14" hidden="1">[35]Personnel!#REF!,[35]Personnel!#REF!</definedName>
    <definedName name="Cwvu.ROLLING._.3._.MONTH._.FCST." localSheetId="21" hidden="1">[35]Personnel!#REF!,[35]Personnel!#REF!</definedName>
    <definedName name="Cwvu.ROLLING._.3._.MONTH._.FCST." localSheetId="20" hidden="1">[9]Personnel!#REF!,[9]Personnel!#REF!</definedName>
    <definedName name="Cwvu.ROLLING._.3._.MONTH._.FCST." hidden="1">[35]Personnel!#REF!,[35]Personnel!#REF!</definedName>
    <definedName name="cx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x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x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x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Y" localSheetId="10" hidden="1">{#N/A,#N/A,TRUE,"1842CWN0"}</definedName>
    <definedName name="CY" hidden="1">{#N/A,#N/A,TRUE,"1842CWN0"}</definedName>
    <definedName name="czxx" localSheetId="18" hidden="1">{#N/A,#N/A,FALSE,"Total_OC015";#N/A,#N/A,FALSE,"ADMIN";#N/A,#N/A,FALSE,"PROCES";#N/A,#N/A,FALSE,"mecan";#N/A,#N/A,FALSE,"civil";#N/A,#N/A,FALSE,"CAÑER";#N/A,#N/A,FALSE,"ELEC";#N/A,#N/A,FALSE,"INSTR"}</definedName>
    <definedName name="czxx" localSheetId="4" hidden="1">{#N/A,#N/A,FALSE,"Total_OC015";#N/A,#N/A,FALSE,"ADMIN";#N/A,#N/A,FALSE,"PROCES";#N/A,#N/A,FALSE,"mecan";#N/A,#N/A,FALSE,"civil";#N/A,#N/A,FALSE,"CAÑER";#N/A,#N/A,FALSE,"ELEC";#N/A,#N/A,FALSE,"INSTR"}</definedName>
    <definedName name="czxx" localSheetId="5" hidden="1">{#N/A,#N/A,FALSE,"Total_OC015";#N/A,#N/A,FALSE,"ADMIN";#N/A,#N/A,FALSE,"PROCES";#N/A,#N/A,FALSE,"mecan";#N/A,#N/A,FALSE,"civil";#N/A,#N/A,FALSE,"CAÑER";#N/A,#N/A,FALSE,"ELEC";#N/A,#N/A,FALSE,"INSTR"}</definedName>
    <definedName name="czxx" localSheetId="8" hidden="1">{#N/A,#N/A,FALSE,"Total_OC015";#N/A,#N/A,FALSE,"ADMIN";#N/A,#N/A,FALSE,"PROCES";#N/A,#N/A,FALSE,"mecan";#N/A,#N/A,FALSE,"civil";#N/A,#N/A,FALSE,"CAÑER";#N/A,#N/A,FALSE,"ELEC";#N/A,#N/A,FALSE,"INSTR"}</definedName>
    <definedName name="czxx" localSheetId="9" hidden="1">{#N/A,#N/A,FALSE,"Total_OC015";#N/A,#N/A,FALSE,"ADMIN";#N/A,#N/A,FALSE,"PROCES";#N/A,#N/A,FALSE,"mecan";#N/A,#N/A,FALSE,"civil";#N/A,#N/A,FALSE,"CAÑER";#N/A,#N/A,FALSE,"ELEC";#N/A,#N/A,FALSE,"INSTR"}</definedName>
    <definedName name="czxx" localSheetId="10" hidden="1">{#N/A,#N/A,FALSE,"Total_OC015";#N/A,#N/A,FALSE,"ADMIN";#N/A,#N/A,FALSE,"PROCES";#N/A,#N/A,FALSE,"mecan";#N/A,#N/A,FALSE,"civil";#N/A,#N/A,FALSE,"CAÑER";#N/A,#N/A,FALSE,"ELEC";#N/A,#N/A,FALSE,"INSTR"}</definedName>
    <definedName name="czxx" localSheetId="16" hidden="1">{#N/A,#N/A,FALSE,"Total_OC015";#N/A,#N/A,FALSE,"ADMIN";#N/A,#N/A,FALSE,"PROCES";#N/A,#N/A,FALSE,"mecan";#N/A,#N/A,FALSE,"civil";#N/A,#N/A,FALSE,"CAÑER";#N/A,#N/A,FALSE,"ELEC";#N/A,#N/A,FALSE,"INSTR"}</definedName>
    <definedName name="czxx" localSheetId="20" hidden="1">{#N/A,#N/A,FALSE,"Total_OC015";#N/A,#N/A,FALSE,"ADMIN";#N/A,#N/A,FALSE,"PROCES";#N/A,#N/A,FALSE,"mecan";#N/A,#N/A,FALSE,"civil";#N/A,#N/A,FALSE,"CAÑER";#N/A,#N/A,FALSE,"ELEC";#N/A,#N/A,FALSE,"INSTR"}</definedName>
    <definedName name="czxx" hidden="1">{#N/A,#N/A,FALSE,"Total_OC015";#N/A,#N/A,FALSE,"ADMIN";#N/A,#N/A,FALSE,"PROCES";#N/A,#N/A,FALSE,"mecan";#N/A,#N/A,FALSE,"civil";#N/A,#N/A,FALSE,"CAÑER";#N/A,#N/A,FALSE,"ELEC";#N/A,#N/A,FALSE,"INSTR"}</definedName>
    <definedName name="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4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5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8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13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9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1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16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2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>[33]!d</definedName>
    <definedName name="d_1" localSheetId="10" hidden="1">{#N/A,#N/A,TRUE,"Est. de Fact.";#N/A,#N/A,TRUE,"Capitulo 19";#N/A,#N/A,TRUE,"Proyecto P855"}</definedName>
    <definedName name="d_1" hidden="1">{#N/A,#N/A,TRUE,"Est. de Fact.";#N/A,#N/A,TRUE,"Capitulo 19";#N/A,#N/A,TRUE,"Proyecto P855"}</definedName>
    <definedName name="D1A">#N/A</definedName>
    <definedName name="D2A">#N/A</definedName>
    <definedName name="D3A">#N/A</definedName>
    <definedName name="D4A">#N/A</definedName>
    <definedName name="dad" localSheetId="1" hidden="1">{#N/A,#N/A,FALSE,"Total_OC015";#N/A,#N/A,FALSE,"ADMIN";#N/A,#N/A,FALSE,"PROCES";#N/A,#N/A,FALSE,"mecan";#N/A,#N/A,FALSE,"civil";#N/A,#N/A,FALSE,"CAÑER";#N/A,#N/A,FALSE,"ELEC";#N/A,#N/A,FALSE,"INSTR"}</definedName>
    <definedName name="dad" localSheetId="18" hidden="1">{#N/A,#N/A,FALSE,"Total_OC015";#N/A,#N/A,FALSE,"ADMIN";#N/A,#N/A,FALSE,"PROCES";#N/A,#N/A,FALSE,"mecan";#N/A,#N/A,FALSE,"civil";#N/A,#N/A,FALSE,"CAÑER";#N/A,#N/A,FALSE,"ELEC";#N/A,#N/A,FALSE,"INSTR"}</definedName>
    <definedName name="dad" localSheetId="4" hidden="1">{#N/A,#N/A,FALSE,"Total_OC015";#N/A,#N/A,FALSE,"ADMIN";#N/A,#N/A,FALSE,"PROCES";#N/A,#N/A,FALSE,"mecan";#N/A,#N/A,FALSE,"civil";#N/A,#N/A,FALSE,"CAÑER";#N/A,#N/A,FALSE,"ELEC";#N/A,#N/A,FALSE,"INSTR"}</definedName>
    <definedName name="dad" localSheetId="5" hidden="1">{#N/A,#N/A,FALSE,"Total_OC015";#N/A,#N/A,FALSE,"ADMIN";#N/A,#N/A,FALSE,"PROCES";#N/A,#N/A,FALSE,"mecan";#N/A,#N/A,FALSE,"civil";#N/A,#N/A,FALSE,"CAÑER";#N/A,#N/A,FALSE,"ELEC";#N/A,#N/A,FALSE,"INSTR"}</definedName>
    <definedName name="dad" localSheetId="8" hidden="1">{#N/A,#N/A,FALSE,"Total_OC015";#N/A,#N/A,FALSE,"ADMIN";#N/A,#N/A,FALSE,"PROCES";#N/A,#N/A,FALSE,"mecan";#N/A,#N/A,FALSE,"civil";#N/A,#N/A,FALSE,"CAÑER";#N/A,#N/A,FALSE,"ELEC";#N/A,#N/A,FALSE,"INSTR"}</definedName>
    <definedName name="dad" localSheetId="13" hidden="1">{#N/A,#N/A,FALSE,"Total_OC015";#N/A,#N/A,FALSE,"ADMIN";#N/A,#N/A,FALSE,"PROCES";#N/A,#N/A,FALSE,"mecan";#N/A,#N/A,FALSE,"civil";#N/A,#N/A,FALSE,"CAÑER";#N/A,#N/A,FALSE,"ELEC";#N/A,#N/A,FALSE,"INSTR"}</definedName>
    <definedName name="dad" localSheetId="9" hidden="1">{#N/A,#N/A,FALSE,"Total_OC015";#N/A,#N/A,FALSE,"ADMIN";#N/A,#N/A,FALSE,"PROCES";#N/A,#N/A,FALSE,"mecan";#N/A,#N/A,FALSE,"civil";#N/A,#N/A,FALSE,"CAÑER";#N/A,#N/A,FALSE,"ELEC";#N/A,#N/A,FALSE,"INSTR"}</definedName>
    <definedName name="dad" localSheetId="10" hidden="1">{#N/A,#N/A,FALSE,"Total_OC015";#N/A,#N/A,FALSE,"ADMIN";#N/A,#N/A,FALSE,"PROCES";#N/A,#N/A,FALSE,"mecan";#N/A,#N/A,FALSE,"civil";#N/A,#N/A,FALSE,"CAÑER";#N/A,#N/A,FALSE,"ELEC";#N/A,#N/A,FALSE,"INSTR"}</definedName>
    <definedName name="dad" localSheetId="16" hidden="1">{#N/A,#N/A,FALSE,"Total_OC015";#N/A,#N/A,FALSE,"ADMIN";#N/A,#N/A,FALSE,"PROCES";#N/A,#N/A,FALSE,"mecan";#N/A,#N/A,FALSE,"civil";#N/A,#N/A,FALSE,"CAÑER";#N/A,#N/A,FALSE,"ELEC";#N/A,#N/A,FALSE,"INSTR"}</definedName>
    <definedName name="dad" localSheetId="14" hidden="1">{#N/A,#N/A,FALSE,"Total_OC015";#N/A,#N/A,FALSE,"ADMIN";#N/A,#N/A,FALSE,"PROCES";#N/A,#N/A,FALSE,"mecan";#N/A,#N/A,FALSE,"civil";#N/A,#N/A,FALSE,"CAÑER";#N/A,#N/A,FALSE,"ELEC";#N/A,#N/A,FALSE,"INSTR"}</definedName>
    <definedName name="dad" localSheetId="21" hidden="1">{#N/A,#N/A,FALSE,"Total_OC015";#N/A,#N/A,FALSE,"ADMIN";#N/A,#N/A,FALSE,"PROCES";#N/A,#N/A,FALSE,"mecan";#N/A,#N/A,FALSE,"civil";#N/A,#N/A,FALSE,"CAÑER";#N/A,#N/A,FALSE,"ELEC";#N/A,#N/A,FALSE,"INSTR"}</definedName>
    <definedName name="dad" localSheetId="20" hidden="1">{#N/A,#N/A,FALSE,"Total_OC015";#N/A,#N/A,FALSE,"ADMIN";#N/A,#N/A,FALSE,"PROCES";#N/A,#N/A,FALSE,"mecan";#N/A,#N/A,FALSE,"civil";#N/A,#N/A,FALSE,"CAÑER";#N/A,#N/A,FALSE,"ELEC";#N/A,#N/A,FALSE,"INSTR"}</definedName>
    <definedName name="dad" hidden="1">{#N/A,#N/A,FALSE,"Total_OC015";#N/A,#N/A,FALSE,"ADMIN";#N/A,#N/A,FALSE,"PROCES";#N/A,#N/A,FALSE,"mecan";#N/A,#N/A,FALSE,"civil";#N/A,#N/A,FALSE,"CAÑER";#N/A,#N/A,FALSE,"ELEC";#N/A,#N/A,FALSE,"INSTR"}</definedName>
    <definedName name="DADADA" localSheetId="10" hidden="1">{#N/A,#N/A,FALSE,"Sost-Nov"}</definedName>
    <definedName name="DADADA" hidden="1">{#N/A,#N/A,FALSE,"Sost-Nov"}</definedName>
    <definedName name="dadas" hidden="1">#REF!-1 &amp; "." &amp; MAX(1,COUNTA(INDEX(#REF!,MATCH(#REF!-1,#REF!,FALSE)):#REF!))</definedName>
    <definedName name="dadasd" localSheetId="1" hidden="1">{#N/A,#N/A,FALSE,"Costos_Elem_Hid";#N/A,#N/A,FALSE,"Costos_Elem_Hid";#N/A,#N/A,FALSE,"Costos_Elem_Hid"}</definedName>
    <definedName name="dadasd" localSheetId="18" hidden="1">{#N/A,#N/A,FALSE,"Costos_Elem_Hid";#N/A,#N/A,FALSE,"Costos_Elem_Hid";#N/A,#N/A,FALSE,"Costos_Elem_Hid"}</definedName>
    <definedName name="dadasd" localSheetId="4" hidden="1">{#N/A,#N/A,FALSE,"Costos_Elem_Hid";#N/A,#N/A,FALSE,"Costos_Elem_Hid";#N/A,#N/A,FALSE,"Costos_Elem_Hid"}</definedName>
    <definedName name="dadasd" localSheetId="5" hidden="1">{#N/A,#N/A,FALSE,"Costos_Elem_Hid";#N/A,#N/A,FALSE,"Costos_Elem_Hid";#N/A,#N/A,FALSE,"Costos_Elem_Hid"}</definedName>
    <definedName name="dadasd" localSheetId="8" hidden="1">{#N/A,#N/A,FALSE,"Costos_Elem_Hid";#N/A,#N/A,FALSE,"Costos_Elem_Hid";#N/A,#N/A,FALSE,"Costos_Elem_Hid"}</definedName>
    <definedName name="dadasd" localSheetId="9" hidden="1">{#N/A,#N/A,FALSE,"Costos_Elem_Hid";#N/A,#N/A,FALSE,"Costos_Elem_Hid";#N/A,#N/A,FALSE,"Costos_Elem_Hid"}</definedName>
    <definedName name="dadasd" localSheetId="10" hidden="1">{#N/A,#N/A,FALSE,"Costos_Elem_Hid";#N/A,#N/A,FALSE,"Costos_Elem_Hid";#N/A,#N/A,FALSE,"Costos_Elem_Hid"}</definedName>
    <definedName name="dadasd" localSheetId="16" hidden="1">{#N/A,#N/A,FALSE,"Costos_Elem_Hid";#N/A,#N/A,FALSE,"Costos_Elem_Hid";#N/A,#N/A,FALSE,"Costos_Elem_Hid"}</definedName>
    <definedName name="dadasd" localSheetId="20" hidden="1">{#N/A,#N/A,FALSE,"Costos_Elem_Hid";#N/A,#N/A,FALSE,"Costos_Elem_Hid";#N/A,#N/A,FALSE,"Costos_Elem_Hid"}</definedName>
    <definedName name="dadasd" hidden="1">{#N/A,#N/A,FALSE,"Costos_Elem_Hid";#N/A,#N/A,FALSE,"Costos_Elem_Hid";#N/A,#N/A,FALSE,"Costos_Elem_Hid"}</definedName>
    <definedName name="DADFwgf" localSheetId="18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DADFwgf" localSheetId="4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DADFwgf" localSheetId="5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DADFwgf" localSheetId="8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DADFwgf" localSheetId="16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DADFwgf" localSheetId="20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DADFwgf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dal" localSheetId="1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1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1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2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niel" localSheetId="18" hidden="1">{#N/A,#N/A,FALSE,"Matrix";#N/A,#N/A,FALSE,"Executive";#N/A,#N/A,FALSE,"Summary"}</definedName>
    <definedName name="daniel" hidden="1">{#N/A,#N/A,FALSE,"Matrix";#N/A,#N/A,FALSE,"Executive";#N/A,#N/A,FALSE,"Summary"}</definedName>
    <definedName name="danil" localSheetId="18" hidden="1">{#N/A,#N/A,FALSE,"DISEÑO";#N/A,#N/A,FALSE,"CAMARAS";#N/A,#N/A,FALSE,"EXCAVACION";#N/A,#N/A,FALSE,"Q.PORTEO";#N/A,#N/A,FALSE,"Q.DIS";#N/A,#N/A,FALSE,"Q.MIN"}</definedName>
    <definedName name="danil" localSheetId="4" hidden="1">{#N/A,#N/A,FALSE,"DISEÑO";#N/A,#N/A,FALSE,"CAMARAS";#N/A,#N/A,FALSE,"EXCAVACION";#N/A,#N/A,FALSE,"Q.PORTEO";#N/A,#N/A,FALSE,"Q.DIS";#N/A,#N/A,FALSE,"Q.MIN"}</definedName>
    <definedName name="danil" localSheetId="5" hidden="1">{#N/A,#N/A,FALSE,"DISEÑO";#N/A,#N/A,FALSE,"CAMARAS";#N/A,#N/A,FALSE,"EXCAVACION";#N/A,#N/A,FALSE,"Q.PORTEO";#N/A,#N/A,FALSE,"Q.DIS";#N/A,#N/A,FALSE,"Q.MIN"}</definedName>
    <definedName name="danil" localSheetId="8" hidden="1">{#N/A,#N/A,FALSE,"DISEÑO";#N/A,#N/A,FALSE,"CAMARAS";#N/A,#N/A,FALSE,"EXCAVACION";#N/A,#N/A,FALSE,"Q.PORTEO";#N/A,#N/A,FALSE,"Q.DIS";#N/A,#N/A,FALSE,"Q.MIN"}</definedName>
    <definedName name="danil" localSheetId="9" hidden="1">{#N/A,#N/A,FALSE,"DISEÑO";#N/A,#N/A,FALSE,"CAMARAS";#N/A,#N/A,FALSE,"EXCAVACION";#N/A,#N/A,FALSE,"Q.PORTEO";#N/A,#N/A,FALSE,"Q.DIS";#N/A,#N/A,FALSE,"Q.MIN"}</definedName>
    <definedName name="danil" localSheetId="10" hidden="1">{#N/A,#N/A,FALSE,"DISEÑO";#N/A,#N/A,FALSE,"CAMARAS";#N/A,#N/A,FALSE,"EXCAVACION";#N/A,#N/A,FALSE,"Q.PORTEO";#N/A,#N/A,FALSE,"Q.DIS";#N/A,#N/A,FALSE,"Q.MIN"}</definedName>
    <definedName name="danil" localSheetId="16" hidden="1">{#N/A,#N/A,FALSE,"DISEÑO";#N/A,#N/A,FALSE,"CAMARAS";#N/A,#N/A,FALSE,"EXCAVACION";#N/A,#N/A,FALSE,"Q.PORTEO";#N/A,#N/A,FALSE,"Q.DIS";#N/A,#N/A,FALSE,"Q.MIN"}</definedName>
    <definedName name="danil" localSheetId="20" hidden="1">{#N/A,#N/A,FALSE,"DISEÑO";#N/A,#N/A,FALSE,"CAMARAS";#N/A,#N/A,FALSE,"EXCAVACION";#N/A,#N/A,FALSE,"Q.PORTEO";#N/A,#N/A,FALSE,"Q.DIS";#N/A,#N/A,FALSE,"Q.MIN"}</definedName>
    <definedName name="danil" hidden="1">{#N/A,#N/A,FALSE,"DISEÑO";#N/A,#N/A,FALSE,"CAMARAS";#N/A,#N/A,FALSE,"EXCAVACION";#N/A,#N/A,FALSE,"Q.PORTEO";#N/A,#N/A,FALSE,"Q.DIS";#N/A,#N/A,FALSE,"Q.MIN"}</definedName>
    <definedName name="DASD" localSheetId="10" hidden="1">{"TAB1",#N/A,TRUE,"GENERAL";"TAB2",#N/A,TRUE,"GENERAL";"TAB3",#N/A,TRUE,"GENERAL";"TAB4",#N/A,TRUE,"GENERAL";"TAB5",#N/A,TRUE,"GENERAL"}</definedName>
    <definedName name="DASD" hidden="1">{"TAB1",#N/A,TRUE,"GENERAL";"TAB2",#N/A,TRUE,"GENERAL";"TAB3",#N/A,TRUE,"GENERAL";"TAB4",#N/A,TRUE,"GENERAL";"TAB5",#N/A,TRUE,"GENERAL"}</definedName>
    <definedName name="dasd2" localSheetId="18" hidden="1">'[2]Attach 4-18'!#REF!</definedName>
    <definedName name="dasd2" localSheetId="5" hidden="1">'[2]Attach 4-18'!#REF!</definedName>
    <definedName name="dasd2" localSheetId="8" hidden="1">'[2]Attach 4-18'!#REF!</definedName>
    <definedName name="dasd2" localSheetId="16" hidden="1">'[2]Attach 4-18'!#REF!</definedName>
    <definedName name="dasd2" localSheetId="20" hidden="1">'[2]Attach 4-18'!#REF!</definedName>
    <definedName name="dasd2" hidden="1">'[2]Attach 4-18'!#REF!</definedName>
    <definedName name="dasdadasdadsdasda" hidden="1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09" hidden="1">#REF!</definedName>
    <definedName name="date">TODAY()-1</definedName>
    <definedName name="Datos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1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9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1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1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2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vcas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vcas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vcas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vcas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vcas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vcas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vcas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vcas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vca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vid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vid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vid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vid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vid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vid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vid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vid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vi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bfdfbi" localSheetId="10" hidden="1">{"TAB1",#N/A,TRUE,"GENERAL";"TAB2",#N/A,TRUE,"GENERAL";"TAB3",#N/A,TRUE,"GENERAL";"TAB4",#N/A,TRUE,"GENERAL";"TAB5",#N/A,TRUE,"GENERAL"}</definedName>
    <definedName name="dbfdfbi" hidden="1">{"TAB1",#N/A,TRUE,"GENERAL";"TAB2",#N/A,TRUE,"GENERAL";"TAB3",#N/A,TRUE,"GENERAL";"TAB4",#N/A,TRUE,"GENERAL";"TAB5",#N/A,TRUE,"GENERAL"}</definedName>
    <definedName name="dce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dce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dce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dce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dce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dce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dce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dce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dc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DCSDCTV" localSheetId="10" hidden="1">{"via1",#N/A,TRUE,"general";"via2",#N/A,TRUE,"general";"via3",#N/A,TRUE,"general"}</definedName>
    <definedName name="DCSDCTV" hidden="1">{"via1",#N/A,TRUE,"general";"via2",#N/A,TRUE,"general";"via3",#N/A,TRUE,"general"}</definedName>
    <definedName name="D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4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5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8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13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9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1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16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2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>[33]!dd</definedName>
    <definedName name="dd_1" localSheetId="10" hidden="1">{#N/A,#N/A,FALSE,"Dotac_Propia"}</definedName>
    <definedName name="dd_1" hidden="1">{#N/A,#N/A,FALSE,"Dotac_Propia"}</definedName>
    <definedName name="dda" localSheetId="18" hidden="1">#REF!</definedName>
    <definedName name="dda" localSheetId="5" hidden="1">#REF!</definedName>
    <definedName name="dda" localSheetId="8" hidden="1">#REF!</definedName>
    <definedName name="dda" localSheetId="9" hidden="1">#REF!</definedName>
    <definedName name="dda" localSheetId="10" hidden="1">#REF!</definedName>
    <definedName name="dda" localSheetId="16" hidden="1">#REF!</definedName>
    <definedName name="dda" localSheetId="20" hidden="1">#REF!</definedName>
    <definedName name="dda" hidden="1">#REF!</definedName>
    <definedName name="ddd" localSheetId="1" hidden="1">{"MO(BASE)",#N/A,FALSE,"MO(BASE)";"MO(BASE)1",#N/A,FALSE,"MO(BASE)";"MO(BASE)2",#N/A,FALSE,"MO(BASE)"}</definedName>
    <definedName name="DDD" localSheetId="18" hidden="1">{#N/A,#N/A,FALSE,"summary";#N/A,#N/A,FALSE,"SumGraph"}</definedName>
    <definedName name="ddd" localSheetId="4" hidden="1">{"MO(BASE)",#N/A,FALSE,"MO(BASE)";"MO(BASE)1",#N/A,FALSE,"MO(BASE)";"MO(BASE)2",#N/A,FALSE,"MO(BASE)"}</definedName>
    <definedName name="ddd" localSheetId="5" hidden="1">{"MO(BASE)",#N/A,FALSE,"MO(BASE)";"MO(BASE)1",#N/A,FALSE,"MO(BASE)";"MO(BASE)2",#N/A,FALSE,"MO(BASE)"}</definedName>
    <definedName name="ddd" localSheetId="8" hidden="1">{"MO(BASE)",#N/A,FALSE,"MO(BASE)";"MO(BASE)1",#N/A,FALSE,"MO(BASE)";"MO(BASE)2",#N/A,FALSE,"MO(BASE)"}</definedName>
    <definedName name="DDD" localSheetId="13" hidden="1">{#N/A,#N/A,FALSE,"summary";#N/A,#N/A,FALSE,"SumGraph"}</definedName>
    <definedName name="DDD" localSheetId="9" hidden="1">{#N/A,#N/A,FALSE,"summary";#N/A,#N/A,FALSE,"SumGraph"}</definedName>
    <definedName name="DDD" localSheetId="10" hidden="1">{#N/A,#N/A,FALSE,"summary";#N/A,#N/A,FALSE,"SumGraph"}</definedName>
    <definedName name="ddd" localSheetId="16" hidden="1">{"MO(BASE)",#N/A,FALSE,"MO(BASE)";"MO(BASE)1",#N/A,FALSE,"MO(BASE)";"MO(BASE)2",#N/A,FALSE,"MO(BASE)"}</definedName>
    <definedName name="DDD" localSheetId="14" hidden="1">{#N/A,#N/A,FALSE,"summary";#N/A,#N/A,FALSE,"SumGraph"}</definedName>
    <definedName name="DDD" localSheetId="21" hidden="1">{#N/A,#N/A,FALSE,"summary";#N/A,#N/A,FALSE,"SumGraph"}</definedName>
    <definedName name="ddd" localSheetId="20" hidden="1">{"MO(BASE)",#N/A,FALSE,"MO(BASE)";"MO(BASE)1",#N/A,FALSE,"MO(BASE)";"MO(BASE)2",#N/A,FALSE,"MO(BASE)"}</definedName>
    <definedName name="DDD" hidden="1">{#N/A,#N/A,FALSE,"summary";#N/A,#N/A,FALSE,"SumGraph"}</definedName>
    <definedName name="ddd_1" localSheetId="10" hidden="1">{"MO(BASE)",#N/A,FALSE,"MO(BASE)";"MO(BASE)1",#N/A,FALSE,"MO(BASE)";"MO(BASE)2",#N/A,FALSE,"MO(BASE)"}</definedName>
    <definedName name="ddd_1" hidden="1">{"MO(BASE)",#N/A,FALSE,"MO(BASE)";"MO(BASE)1",#N/A,FALSE,"MO(BASE)";"MO(BASE)2",#N/A,FALSE,"MO(BASE)"}</definedName>
    <definedName name="DDDD" localSheetId="1" hidden="1">{#N/A,#N/A,FALSE,"summary";#N/A,#N/A,FALSE,"SumGraph"}</definedName>
    <definedName name="dddd" localSheetId="18" hidden="1">{#N/A,#N/A,FALSE,"Costos_Elem_Hid";#N/A,#N/A,FALSE,"Costos_Elem_Hid";#N/A,#N/A,FALSE,"Costos_Elem_Hid"}</definedName>
    <definedName name="DDDD" localSheetId="4" hidden="1">{#N/A,#N/A,FALSE,"summary";#N/A,#N/A,FALSE,"SumGraph"}</definedName>
    <definedName name="DDDD" localSheetId="5" hidden="1">{#N/A,#N/A,FALSE,"summary";#N/A,#N/A,FALSE,"SumGraph"}</definedName>
    <definedName name="DDDD" localSheetId="8" hidden="1">{#N/A,#N/A,FALSE,"summary";#N/A,#N/A,FALSE,"SumGraph"}</definedName>
    <definedName name="dddd" localSheetId="13" hidden="1">{#N/A,#N/A,FALSE,"Costos_Elem_Hid";#N/A,#N/A,FALSE,"Costos_Elem_Hid";#N/A,#N/A,FALSE,"Costos_Elem_Hid"}</definedName>
    <definedName name="dddd" localSheetId="9" hidden="1">{"MOI locale BV",#N/A,FALSE,"MOI locale base-vie";"Planning BA maîtrise expatriée",#N/A,FALSE,"Maîtrise expa";"BA congés encadrement TCN BY",#N/A,FALSE,"Encadrement TCN BY";"BA missions",#N/A,FALSE,"Encadrement expatrié";"BA congés",#N/A,FALSE,"Encadrement expatrié";"Présence",#N/A,FALSE,"Encadrement TCN BY";"Encadrement local",#N/A,FALSE,"Encadrement local";"Présence",#N/A,FALSE,"Encadrement expatrié";"Planning de la maîtrise TCN",#N/A,FALSE,"Maîtrise TCN";"Planning de la maîtrise expa",#N/A,FALSE,"Maîtrise expa";"Planning de la MOI TCN",#N/A,FALSE,"MOI TCN";"Planning de la MOI locale",#N/A,FALSE,"MOI locale"}</definedName>
    <definedName name="dddd" localSheetId="10" hidden="1">{"MOI locale BV",#N/A,FALSE,"MOI locale base-vie";"Planning BA maîtrise expatriée",#N/A,FALSE,"Maîtrise expa";"BA congés encadrement TCN BY",#N/A,FALSE,"Encadrement TCN BY";"BA missions",#N/A,FALSE,"Encadrement expatrié";"BA congés",#N/A,FALSE,"Encadrement expatrié";"Présence",#N/A,FALSE,"Encadrement TCN BY";"Encadrement local",#N/A,FALSE,"Encadrement local";"Présence",#N/A,FALSE,"Encadrement expatrié";"Planning de la maîtrise TCN",#N/A,FALSE,"Maîtrise TCN";"Planning de la maîtrise expa",#N/A,FALSE,"Maîtrise expa";"Planning de la MOI TCN",#N/A,FALSE,"MOI TCN";"Planning de la MOI locale",#N/A,FALSE,"MOI locale"}</definedName>
    <definedName name="DDDD" localSheetId="16" hidden="1">{#N/A,#N/A,FALSE,"summary";#N/A,#N/A,FALSE,"SumGraph"}</definedName>
    <definedName name="dddd" localSheetId="14" hidden="1">{#N/A,#N/A,FALSE,"Costos_Elem_Hid";#N/A,#N/A,FALSE,"Costos_Elem_Hid";#N/A,#N/A,FALSE,"Costos_Elem_Hid"}</definedName>
    <definedName name="dddd" localSheetId="21" hidden="1">{#N/A,#N/A,FALSE,"Costos_Elem_Hid";#N/A,#N/A,FALSE,"Costos_Elem_Hid";#N/A,#N/A,FALSE,"Costos_Elem_Hid"}</definedName>
    <definedName name="DDDD" localSheetId="20" hidden="1">{#N/A,#N/A,FALSE,"summary";#N/A,#N/A,FALSE,"SumGraph"}</definedName>
    <definedName name="dddd" hidden="1">{#N/A,#N/A,FALSE,"Costos_Elem_Hid";#N/A,#N/A,FALSE,"Costos_Elem_Hid";#N/A,#N/A,FALSE,"Costos_Elem_Hid"}</definedName>
    <definedName name="ddddd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18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4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5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8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13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9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1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16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14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2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2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d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ddd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ddddd" localSheetId="1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dddddd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dddddd" localSheetId="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dddddd" localSheetId="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dddddd" localSheetId="9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dddddd" localSheetId="1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dddddd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dddddd" localSheetId="2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dddddd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ddddddddddddddddddddd" localSheetId="18" hidden="1">#REF!</definedName>
    <definedName name="dddddddddddddddddddddd" localSheetId="5" hidden="1">#REF!</definedName>
    <definedName name="dddddddddddddddddddddd" localSheetId="8" hidden="1">#REF!</definedName>
    <definedName name="dddddddddddddddddddddd" localSheetId="9" hidden="1">#REF!</definedName>
    <definedName name="dddddddddddddddddddddd" localSheetId="10" hidden="1">#REF!</definedName>
    <definedName name="dddddddddddddddddddddd" hidden="1">#REF!</definedName>
    <definedName name="dddddddddddddddddddddddddddddddddd" localSheetId="18" hidden="1">#REF!</definedName>
    <definedName name="dddddddddddddddddddddddddddddddddd" localSheetId="5" hidden="1">#REF!</definedName>
    <definedName name="dddddddddddddddddddddddddddddddddd" localSheetId="8" hidden="1">#REF!</definedName>
    <definedName name="dddddddddddddddddddddddddddddddddd" localSheetId="9" hidden="1">#REF!</definedName>
    <definedName name="dddddddddddddddddddddddddddddddddd" localSheetId="10" hidden="1">#REF!</definedName>
    <definedName name="dddddddddddddddddddddddddddddddddd" hidden="1">#REF!</definedName>
    <definedName name="ddddddddddddddddddddddddddddddddddddd" localSheetId="18" hidden="1">#REF!</definedName>
    <definedName name="ddddddddddddddddddddddddddddddddddddd" localSheetId="5" hidden="1">#REF!</definedName>
    <definedName name="ddddddddddddddddddddddddddddddddddddd" localSheetId="8" hidden="1">#REF!</definedName>
    <definedName name="ddddddddddddddddddddddddddddddddddddd" localSheetId="9" hidden="1">#REF!</definedName>
    <definedName name="ddddddddddddddddddddddddddddddddddddd" localSheetId="10" hidden="1">#REF!</definedName>
    <definedName name="ddddddddddddddddddddddddddddddddddddd" hidden="1">#REF!</definedName>
    <definedName name="ddddt" localSheetId="10" hidden="1">{"via1",#N/A,TRUE,"general";"via2",#N/A,TRUE,"general";"via3",#N/A,TRUE,"general"}</definedName>
    <definedName name="ddddt" hidden="1">{"via1",#N/A,TRUE,"general";"via2",#N/A,TRUE,"general";"via3",#N/A,TRUE,"general"}</definedName>
    <definedName name="ddewdw" localSheetId="10" hidden="1">{"TAB1",#N/A,TRUE,"GENERAL";"TAB2",#N/A,TRUE,"GENERAL";"TAB3",#N/A,TRUE,"GENERAL";"TAB4",#N/A,TRUE,"GENERAL";"TAB5",#N/A,TRUE,"GENERAL"}</definedName>
    <definedName name="ddewdw" hidden="1">{"TAB1",#N/A,TRUE,"GENERAL";"TAB2",#N/A,TRUE,"GENERAL";"TAB3",#N/A,TRUE,"GENERAL";"TAB4",#N/A,TRUE,"GENERAL";"TAB5",#N/A,TRUE,"GENERAL"}</definedName>
    <definedName name="ddf" localSheetId="10" hidden="1">{#N/A,#N/A,TRUE,"INGENIERIA";#N/A,#N/A,TRUE,"COMPRAS";#N/A,#N/A,TRUE,"DIRECCION";#N/A,#N/A,TRUE,"RESUMEN"}</definedName>
    <definedName name="ddf" hidden="1">{#N/A,#N/A,TRUE,"INGENIERIA";#N/A,#N/A,TRUE,"COMPRAS";#N/A,#N/A,TRUE,"DIRECCION";#N/A,#N/A,TRUE,"RESUMEN"}</definedName>
    <definedName name="ddf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fd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fd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fd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fd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fd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fd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fd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fd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fd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fd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fd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f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fdh" localSheetId="10" hidden="1">{"TAB1",#N/A,TRUE,"GENERAL";"TAB2",#N/A,TRUE,"GENERAL";"TAB3",#N/A,TRUE,"GENERAL";"TAB4",#N/A,TRUE,"GENERAL";"TAB5",#N/A,TRUE,"GENERAL"}</definedName>
    <definedName name="ddfdh" hidden="1">{"TAB1",#N/A,TRUE,"GENERAL";"TAB2",#N/A,TRUE,"GENERAL";"TAB3",#N/A,TRUE,"GENERAL";"TAB4",#N/A,TRUE,"GENERAL";"TAB5",#N/A,TRUE,"GENERAL"}</definedName>
    <definedName name="ddfftt" localSheetId="10" hidden="1">{#N/A,#N/A,FALSE,"Matrix";#N/A,#N/A,FALSE,"Executive";#N/A,#N/A,FALSE,"Summary"}</definedName>
    <definedName name="ddfftt" hidden="1">{#N/A,#N/A,FALSE,"Matrix";#N/A,#N/A,FALSE,"Executive";#N/A,#N/A,FALSE,"Summary"}</definedName>
    <definedName name="DDGSDP" localSheetId="10" hidden="1">{"TAB1",#N/A,TRUE,"GENERAL";"TAB2",#N/A,TRUE,"GENERAL";"TAB3",#N/A,TRUE,"GENERAL";"TAB4",#N/A,TRUE,"GENERAL";"TAB5",#N/A,TRUE,"GENERAL"}</definedName>
    <definedName name="DDGSDP" hidden="1">{"TAB1",#N/A,TRUE,"GENERAL";"TAB2",#N/A,TRUE,"GENERAL";"TAB3",#N/A,TRUE,"GENERAL";"TAB4",#N/A,TRUE,"GENERAL";"TAB5",#N/A,TRUE,"GENERAL"}</definedName>
    <definedName name="DDP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P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P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P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P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P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P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P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P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sdffwer" hidden="1">#REF!</definedName>
    <definedName name="ddvom" localSheetId="10" hidden="1">{#N/A,#N/A,TRUE,"1842CWN0"}</definedName>
    <definedName name="ddvom" hidden="1">{#N/A,#N/A,TRUE,"1842CWN0"}</definedName>
    <definedName name="de" localSheetId="1" hidden="1">{"CI+GG(BASE)",#N/A,FALSE,"CI+GG(BASE)";"GG",#N/A,FALSE,"CI+GG(BASE)";"CI",#N/A,FALSE,"CI+GG(BASE)"}</definedName>
    <definedName name="de" localSheetId="18" hidden="1">{"CI+GG(BASE)",#N/A,FALSE,"CI+GG(BASE)";"GG",#N/A,FALSE,"CI+GG(BASE)";"CI",#N/A,FALSE,"CI+GG(BASE)"}</definedName>
    <definedName name="de" localSheetId="4" hidden="1">{"CI+GG(BASE)",#N/A,FALSE,"CI+GG(BASE)";"GG",#N/A,FALSE,"CI+GG(BASE)";"CI",#N/A,FALSE,"CI+GG(BASE)"}</definedName>
    <definedName name="de" localSheetId="5" hidden="1">{"CI+GG(BASE)",#N/A,FALSE,"CI+GG(BASE)";"GG",#N/A,FALSE,"CI+GG(BASE)";"CI",#N/A,FALSE,"CI+GG(BASE)"}</definedName>
    <definedName name="de" localSheetId="8" hidden="1">{"CI+GG(BASE)",#N/A,FALSE,"CI+GG(BASE)";"GG",#N/A,FALSE,"CI+GG(BASE)";"CI",#N/A,FALSE,"CI+GG(BASE)"}</definedName>
    <definedName name="de" localSheetId="9" hidden="1">{"CI+GG(BASE)",#N/A,FALSE,"CI+GG(BASE)";"GG",#N/A,FALSE,"CI+GG(BASE)";"CI",#N/A,FALSE,"CI+GG(BASE)"}</definedName>
    <definedName name="de" localSheetId="10" hidden="1">{"CI+GG(BASE)",#N/A,FALSE,"CI+GG(BASE)";"GG",#N/A,FALSE,"CI+GG(BASE)";"CI",#N/A,FALSE,"CI+GG(BASE)"}</definedName>
    <definedName name="de" localSheetId="16" hidden="1">{"CI+GG(BASE)",#N/A,FALSE,"CI+GG(BASE)";"GG",#N/A,FALSE,"CI+GG(BASE)";"CI",#N/A,FALSE,"CI+GG(BASE)"}</definedName>
    <definedName name="de" localSheetId="20" hidden="1">{"CI+GG(BASE)",#N/A,FALSE,"CI+GG(BASE)";"GG",#N/A,FALSE,"CI+GG(BASE)";"CI",#N/A,FALSE,"CI+GG(BASE)"}</definedName>
    <definedName name="de" hidden="1">{"CI+GG(BASE)",#N/A,FALSE,"CI+GG(BASE)";"GG",#N/A,FALSE,"CI+GG(BASE)";"CI",#N/A,FALSE,"CI+GG(BASE)"}</definedName>
    <definedName name="deded" localSheetId="1" hidden="1">{"MO(BASE)",#N/A,FALSE,"MO(BASE)";"MO(BASE)1",#N/A,FALSE,"MO(BASE)";"MO(BASE)2",#N/A,FALSE,"MO(BASE)"}</definedName>
    <definedName name="deded" localSheetId="18" hidden="1">{"MO(BASE)",#N/A,FALSE,"MO(BASE)";"MO(BASE)1",#N/A,FALSE,"MO(BASE)";"MO(BASE)2",#N/A,FALSE,"MO(BASE)"}</definedName>
    <definedName name="deded" localSheetId="4" hidden="1">{"MO(BASE)",#N/A,FALSE,"MO(BASE)";"MO(BASE)1",#N/A,FALSE,"MO(BASE)";"MO(BASE)2",#N/A,FALSE,"MO(BASE)"}</definedName>
    <definedName name="deded" localSheetId="5" hidden="1">{"MO(BASE)",#N/A,FALSE,"MO(BASE)";"MO(BASE)1",#N/A,FALSE,"MO(BASE)";"MO(BASE)2",#N/A,FALSE,"MO(BASE)"}</definedName>
    <definedName name="deded" localSheetId="8" hidden="1">{"MO(BASE)",#N/A,FALSE,"MO(BASE)";"MO(BASE)1",#N/A,FALSE,"MO(BASE)";"MO(BASE)2",#N/A,FALSE,"MO(BASE)"}</definedName>
    <definedName name="deded" localSheetId="13" hidden="1">{"MO(BASE)",#N/A,FALSE,"MO(BASE)";"MO(BASE)1",#N/A,FALSE,"MO(BASE)";"MO(BASE)2",#N/A,FALSE,"MO(BASE)"}</definedName>
    <definedName name="deded" localSheetId="9" hidden="1">{"MO(BASE)",#N/A,FALSE,"MO(BASE)";"MO(BASE)1",#N/A,FALSE,"MO(BASE)";"MO(BASE)2",#N/A,FALSE,"MO(BASE)"}</definedName>
    <definedName name="deded" localSheetId="10" hidden="1">{"MO(BASE)",#N/A,FALSE,"MO(BASE)";"MO(BASE)1",#N/A,FALSE,"MO(BASE)";"MO(BASE)2",#N/A,FALSE,"MO(BASE)"}</definedName>
    <definedName name="deded" localSheetId="16" hidden="1">{"MO(BASE)",#N/A,FALSE,"MO(BASE)";"MO(BASE)1",#N/A,FALSE,"MO(BASE)";"MO(BASE)2",#N/A,FALSE,"MO(BASE)"}</definedName>
    <definedName name="deded" localSheetId="14" hidden="1">{"MO(BASE)",#N/A,FALSE,"MO(BASE)";"MO(BASE)1",#N/A,FALSE,"MO(BASE)";"MO(BASE)2",#N/A,FALSE,"MO(BASE)"}</definedName>
    <definedName name="deded" localSheetId="21" hidden="1">{"MO(BASE)",#N/A,FALSE,"MO(BASE)";"MO(BASE)1",#N/A,FALSE,"MO(BASE)";"MO(BASE)2",#N/A,FALSE,"MO(BASE)"}</definedName>
    <definedName name="deded" localSheetId="20" hidden="1">{"MO(BASE)",#N/A,FALSE,"MO(BASE)";"MO(BASE)1",#N/A,FALSE,"MO(BASE)";"MO(BASE)2",#N/A,FALSE,"MO(BASE)"}</definedName>
    <definedName name="deded" hidden="1">{"MO(BASE)",#N/A,FALSE,"MO(BASE)";"MO(BASE)1",#N/A,FALSE,"MO(BASE)";"MO(BASE)2",#N/A,FALSE,"MO(BASE)"}</definedName>
    <definedName name="defd" localSheetId="10" hidden="1">{"via1",#N/A,TRUE,"general";"via2",#N/A,TRUE,"general";"via3",#N/A,TRUE,"general"}</definedName>
    <definedName name="defd" hidden="1">{"via1",#N/A,TRUE,"general";"via2",#N/A,TRUE,"general";"via3",#N/A,TRUE,"general"}</definedName>
    <definedName name="delete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MeXToEUR" hidden="1">#REF!</definedName>
    <definedName name="der" localSheetId="1" hidden="1">{"CI+GG(BASE)",#N/A,FALSE,"CI+GG(BASE)";"GG",#N/A,FALSE,"CI+GG(BASE)";"CI",#N/A,FALSE,"CI+GG(BASE)"}</definedName>
    <definedName name="der" localSheetId="18" hidden="1">{"CI+GG(BASE)",#N/A,FALSE,"CI+GG(BASE)";"GG",#N/A,FALSE,"CI+GG(BASE)";"CI",#N/A,FALSE,"CI+GG(BASE)"}</definedName>
    <definedName name="der" localSheetId="4" hidden="1">{"CI+GG(BASE)",#N/A,FALSE,"CI+GG(BASE)";"GG",#N/A,FALSE,"CI+GG(BASE)";"CI",#N/A,FALSE,"CI+GG(BASE)"}</definedName>
    <definedName name="der" localSheetId="5" hidden="1">{"CI+GG(BASE)",#N/A,FALSE,"CI+GG(BASE)";"GG",#N/A,FALSE,"CI+GG(BASE)";"CI",#N/A,FALSE,"CI+GG(BASE)"}</definedName>
    <definedName name="der" localSheetId="8" hidden="1">{"CI+GG(BASE)",#N/A,FALSE,"CI+GG(BASE)";"GG",#N/A,FALSE,"CI+GG(BASE)";"CI",#N/A,FALSE,"CI+GG(BASE)"}</definedName>
    <definedName name="der" localSheetId="13" hidden="1">{"CI+GG(BASE)",#N/A,FALSE,"CI+GG(BASE)";"GG",#N/A,FALSE,"CI+GG(BASE)";"CI",#N/A,FALSE,"CI+GG(BASE)"}</definedName>
    <definedName name="der" localSheetId="9" hidden="1">{"CI+GG(BASE)",#N/A,FALSE,"CI+GG(BASE)";"GG",#N/A,FALSE,"CI+GG(BASE)";"CI",#N/A,FALSE,"CI+GG(BASE)"}</definedName>
    <definedName name="der" localSheetId="10" hidden="1">{"CI+GG(BASE)",#N/A,FALSE,"CI+GG(BASE)";"GG",#N/A,FALSE,"CI+GG(BASE)";"CI",#N/A,FALSE,"CI+GG(BASE)"}</definedName>
    <definedName name="der" localSheetId="16" hidden="1">{"CI+GG(BASE)",#N/A,FALSE,"CI+GG(BASE)";"GG",#N/A,FALSE,"CI+GG(BASE)";"CI",#N/A,FALSE,"CI+GG(BASE)"}</definedName>
    <definedName name="der" localSheetId="14" hidden="1">{"CI+GG(BASE)",#N/A,FALSE,"CI+GG(BASE)";"GG",#N/A,FALSE,"CI+GG(BASE)";"CI",#N/A,FALSE,"CI+GG(BASE)"}</definedName>
    <definedName name="der" localSheetId="21" hidden="1">{"CI+GG(BASE)",#N/A,FALSE,"CI+GG(BASE)";"GG",#N/A,FALSE,"CI+GG(BASE)";"CI",#N/A,FALSE,"CI+GG(BASE)"}</definedName>
    <definedName name="der" localSheetId="20" hidden="1">{"CI+GG(BASE)",#N/A,FALSE,"CI+GG(BASE)";"GG",#N/A,FALSE,"CI+GG(BASE)";"CI",#N/A,FALSE,"CI+GG(BASE)"}</definedName>
    <definedName name="der" hidden="1">{"CI+GG(BASE)",#N/A,FALSE,"CI+GG(BASE)";"GG",#N/A,FALSE,"CI+GG(BASE)";"CI",#N/A,FALSE,"CI+GG(BASE)"}</definedName>
    <definedName name="de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arrollo" localSheetId="1" hidden="1">{"MO(BASE)",#N/A,FALSE,"MO(BASE)";"MO(BASE)1",#N/A,FALSE,"MO(BASE)";"MO(BASE)2",#N/A,FALSE,"MO(BASE)"}</definedName>
    <definedName name="Desarrollo" localSheetId="18" hidden="1">{"MO(BASE)",#N/A,FALSE,"MO(BASE)";"MO(BASE)1",#N/A,FALSE,"MO(BASE)";"MO(BASE)2",#N/A,FALSE,"MO(BASE)"}</definedName>
    <definedName name="Desarrollo" localSheetId="4" hidden="1">{"MO(BASE)",#N/A,FALSE,"MO(BASE)";"MO(BASE)1",#N/A,FALSE,"MO(BASE)";"MO(BASE)2",#N/A,FALSE,"MO(BASE)"}</definedName>
    <definedName name="Desarrollo" localSheetId="5" hidden="1">{"MO(BASE)",#N/A,FALSE,"MO(BASE)";"MO(BASE)1",#N/A,FALSE,"MO(BASE)";"MO(BASE)2",#N/A,FALSE,"MO(BASE)"}</definedName>
    <definedName name="Desarrollo" localSheetId="8" hidden="1">{"MO(BASE)",#N/A,FALSE,"MO(BASE)";"MO(BASE)1",#N/A,FALSE,"MO(BASE)";"MO(BASE)2",#N/A,FALSE,"MO(BASE)"}</definedName>
    <definedName name="Desarrollo" localSheetId="9" hidden="1">{"MO(BASE)",#N/A,FALSE,"MO(BASE)";"MO(BASE)1",#N/A,FALSE,"MO(BASE)";"MO(BASE)2",#N/A,FALSE,"MO(BASE)"}</definedName>
    <definedName name="Desarrollo" localSheetId="10" hidden="1">{"MO(BASE)",#N/A,FALSE,"MO(BASE)";"MO(BASE)1",#N/A,FALSE,"MO(BASE)";"MO(BASE)2",#N/A,FALSE,"MO(BASE)"}</definedName>
    <definedName name="Desarrollo" localSheetId="16" hidden="1">{"MO(BASE)",#N/A,FALSE,"MO(BASE)";"MO(BASE)1",#N/A,FALSE,"MO(BASE)";"MO(BASE)2",#N/A,FALSE,"MO(BASE)"}</definedName>
    <definedName name="Desarrollo" localSheetId="20" hidden="1">{"MO(BASE)",#N/A,FALSE,"MO(BASE)";"MO(BASE)1",#N/A,FALSE,"MO(BASE)";"MO(BASE)2",#N/A,FALSE,"MO(BASE)"}</definedName>
    <definedName name="Desarrollo" hidden="1">{"MO(BASE)",#N/A,FALSE,"MO(BASE)";"MO(BASE)1",#N/A,FALSE,"MO(BASE)";"MO(BASE)2",#N/A,FALSE,"MO(BASE)"}</definedName>
    <definedName name="Desarrollo_1" localSheetId="1" hidden="1">{"MO(BASE)",#N/A,FALSE,"MO(BASE)";"MO(BASE)1",#N/A,FALSE,"MO(BASE)";"MO(BASE)2",#N/A,FALSE,"MO(BASE)"}</definedName>
    <definedName name="Desarrollo_1" localSheetId="18" hidden="1">{"MO(BASE)",#N/A,FALSE,"MO(BASE)";"MO(BASE)1",#N/A,FALSE,"MO(BASE)";"MO(BASE)2",#N/A,FALSE,"MO(BASE)"}</definedName>
    <definedName name="Desarrollo_1" localSheetId="4" hidden="1">{"MO(BASE)",#N/A,FALSE,"MO(BASE)";"MO(BASE)1",#N/A,FALSE,"MO(BASE)";"MO(BASE)2",#N/A,FALSE,"MO(BASE)"}</definedName>
    <definedName name="Desarrollo_1" localSheetId="5" hidden="1">{"MO(BASE)",#N/A,FALSE,"MO(BASE)";"MO(BASE)1",#N/A,FALSE,"MO(BASE)";"MO(BASE)2",#N/A,FALSE,"MO(BASE)"}</definedName>
    <definedName name="Desarrollo_1" localSheetId="8" hidden="1">{"MO(BASE)",#N/A,FALSE,"MO(BASE)";"MO(BASE)1",#N/A,FALSE,"MO(BASE)";"MO(BASE)2",#N/A,FALSE,"MO(BASE)"}</definedName>
    <definedName name="Desarrollo_1" localSheetId="9" hidden="1">{"MO(BASE)",#N/A,FALSE,"MO(BASE)";"MO(BASE)1",#N/A,FALSE,"MO(BASE)";"MO(BASE)2",#N/A,FALSE,"MO(BASE)"}</definedName>
    <definedName name="Desarrollo_1" localSheetId="10" hidden="1">{"MO(BASE)",#N/A,FALSE,"MO(BASE)";"MO(BASE)1",#N/A,FALSE,"MO(BASE)";"MO(BASE)2",#N/A,FALSE,"MO(BASE)"}</definedName>
    <definedName name="Desarrollo_1" localSheetId="16" hidden="1">{"MO(BASE)",#N/A,FALSE,"MO(BASE)";"MO(BASE)1",#N/A,FALSE,"MO(BASE)";"MO(BASE)2",#N/A,FALSE,"MO(BASE)"}</definedName>
    <definedName name="Desarrollo_1" localSheetId="20" hidden="1">{"MO(BASE)",#N/A,FALSE,"MO(BASE)";"MO(BASE)1",#N/A,FALSE,"MO(BASE)";"MO(BASE)2",#N/A,FALSE,"MO(BASE)"}</definedName>
    <definedName name="Desarrollo_1" hidden="1">{"MO(BASE)",#N/A,FALSE,"MO(BASE)";"MO(BASE)1",#N/A,FALSE,"MO(BASE)";"MO(BASE)2",#N/A,FALSE,"MO(BASE)"}</definedName>
    <definedName name="Desarrollo_1_1" localSheetId="10" hidden="1">{"MO(BASE)",#N/A,FALSE,"MO(BASE)";"MO(BASE)1",#N/A,FALSE,"MO(BASE)";"MO(BASE)2",#N/A,FALSE,"MO(BASE)"}</definedName>
    <definedName name="Desarrollo_1_1" hidden="1">{"MO(BASE)",#N/A,FALSE,"MO(BASE)";"MO(BASE)1",#N/A,FALSE,"MO(BASE)";"MO(BASE)2",#N/A,FALSE,"MO(BASE)"}</definedName>
    <definedName name="Desarrollo_1_1_1" localSheetId="10" hidden="1">{"MO(BASE)",#N/A,FALSE,"MO(BASE)";"MO(BASE)1",#N/A,FALSE,"MO(BASE)";"MO(BASE)2",#N/A,FALSE,"MO(BASE)"}</definedName>
    <definedName name="Desarrollo_1_1_1" hidden="1">{"MO(BASE)",#N/A,FALSE,"MO(BASE)";"MO(BASE)1",#N/A,FALSE,"MO(BASE)";"MO(BASE)2",#N/A,FALSE,"MO(BASE)"}</definedName>
    <definedName name="Desarrollo_1_1_1_1" localSheetId="10" hidden="1">{"MO(BASE)",#N/A,FALSE,"MO(BASE)";"MO(BASE)1",#N/A,FALSE,"MO(BASE)";"MO(BASE)2",#N/A,FALSE,"MO(BASE)"}</definedName>
    <definedName name="Desarrollo_1_1_1_1" hidden="1">{"MO(BASE)",#N/A,FALSE,"MO(BASE)";"MO(BASE)1",#N/A,FALSE,"MO(BASE)";"MO(BASE)2",#N/A,FALSE,"MO(BASE)"}</definedName>
    <definedName name="Desarrollo_1_1_2" localSheetId="10" hidden="1">{"MO(BASE)",#N/A,FALSE,"MO(BASE)";"MO(BASE)1",#N/A,FALSE,"MO(BASE)";"MO(BASE)2",#N/A,FALSE,"MO(BASE)"}</definedName>
    <definedName name="Desarrollo_1_1_2" hidden="1">{"MO(BASE)",#N/A,FALSE,"MO(BASE)";"MO(BASE)1",#N/A,FALSE,"MO(BASE)";"MO(BASE)2",#N/A,FALSE,"MO(BASE)"}</definedName>
    <definedName name="Desarrollo_1_2" localSheetId="10" hidden="1">{"MO(BASE)",#N/A,FALSE,"MO(BASE)";"MO(BASE)1",#N/A,FALSE,"MO(BASE)";"MO(BASE)2",#N/A,FALSE,"MO(BASE)"}</definedName>
    <definedName name="Desarrollo_1_2" hidden="1">{"MO(BASE)",#N/A,FALSE,"MO(BASE)";"MO(BASE)1",#N/A,FALSE,"MO(BASE)";"MO(BASE)2",#N/A,FALSE,"MO(BASE)"}</definedName>
    <definedName name="Desarrollo_2" localSheetId="1" hidden="1">{"MO(BASE)",#N/A,FALSE,"MO(BASE)";"MO(BASE)1",#N/A,FALSE,"MO(BASE)";"MO(BASE)2",#N/A,FALSE,"MO(BASE)"}</definedName>
    <definedName name="Desarrollo_2" localSheetId="18" hidden="1">{"MO(BASE)",#N/A,FALSE,"MO(BASE)";"MO(BASE)1",#N/A,FALSE,"MO(BASE)";"MO(BASE)2",#N/A,FALSE,"MO(BASE)"}</definedName>
    <definedName name="Desarrollo_2" localSheetId="4" hidden="1">{"MO(BASE)",#N/A,FALSE,"MO(BASE)";"MO(BASE)1",#N/A,FALSE,"MO(BASE)";"MO(BASE)2",#N/A,FALSE,"MO(BASE)"}</definedName>
    <definedName name="Desarrollo_2" localSheetId="5" hidden="1">{"MO(BASE)",#N/A,FALSE,"MO(BASE)";"MO(BASE)1",#N/A,FALSE,"MO(BASE)";"MO(BASE)2",#N/A,FALSE,"MO(BASE)"}</definedName>
    <definedName name="Desarrollo_2" localSheetId="8" hidden="1">{"MO(BASE)",#N/A,FALSE,"MO(BASE)";"MO(BASE)1",#N/A,FALSE,"MO(BASE)";"MO(BASE)2",#N/A,FALSE,"MO(BASE)"}</definedName>
    <definedName name="Desarrollo_2" localSheetId="13" hidden="1">{"MO(BASE)",#N/A,FALSE,"MO(BASE)";"MO(BASE)1",#N/A,FALSE,"MO(BASE)";"MO(BASE)2",#N/A,FALSE,"MO(BASE)"}</definedName>
    <definedName name="Desarrollo_2" localSheetId="9" hidden="1">{"MO(BASE)",#N/A,FALSE,"MO(BASE)";"MO(BASE)1",#N/A,FALSE,"MO(BASE)";"MO(BASE)2",#N/A,FALSE,"MO(BASE)"}</definedName>
    <definedName name="Desarrollo_2" localSheetId="10" hidden="1">{"MO(BASE)",#N/A,FALSE,"MO(BASE)";"MO(BASE)1",#N/A,FALSE,"MO(BASE)";"MO(BASE)2",#N/A,FALSE,"MO(BASE)"}</definedName>
    <definedName name="Desarrollo_2" localSheetId="16" hidden="1">{"MO(BASE)",#N/A,FALSE,"MO(BASE)";"MO(BASE)1",#N/A,FALSE,"MO(BASE)";"MO(BASE)2",#N/A,FALSE,"MO(BASE)"}</definedName>
    <definedName name="Desarrollo_2" localSheetId="14" hidden="1">{"MO(BASE)",#N/A,FALSE,"MO(BASE)";"MO(BASE)1",#N/A,FALSE,"MO(BASE)";"MO(BASE)2",#N/A,FALSE,"MO(BASE)"}</definedName>
    <definedName name="Desarrollo_2" localSheetId="21" hidden="1">{"MO(BASE)",#N/A,FALSE,"MO(BASE)";"MO(BASE)1",#N/A,FALSE,"MO(BASE)";"MO(BASE)2",#N/A,FALSE,"MO(BASE)"}</definedName>
    <definedName name="Desarrollo_2" localSheetId="20" hidden="1">{"MO(BASE)",#N/A,FALSE,"MO(BASE)";"MO(BASE)1",#N/A,FALSE,"MO(BASE)";"MO(BASE)2",#N/A,FALSE,"MO(BASE)"}</definedName>
    <definedName name="Desarrollo_2" hidden="1">{"MO(BASE)",#N/A,FALSE,"MO(BASE)";"MO(BASE)1",#N/A,FALSE,"MO(BASE)";"MO(BASE)2",#N/A,FALSE,"MO(BASE)"}</definedName>
    <definedName name="Desarrollo_2_1" localSheetId="10" hidden="1">{"MO(BASE)",#N/A,FALSE,"MO(BASE)";"MO(BASE)1",#N/A,FALSE,"MO(BASE)";"MO(BASE)2",#N/A,FALSE,"MO(BASE)"}</definedName>
    <definedName name="Desarrollo_2_1" hidden="1">{"MO(BASE)",#N/A,FALSE,"MO(BASE)";"MO(BASE)1",#N/A,FALSE,"MO(BASE)";"MO(BASE)2",#N/A,FALSE,"MO(BASE)"}</definedName>
    <definedName name="Desarrollo_2_1_1" localSheetId="10" hidden="1">{"MO(BASE)",#N/A,FALSE,"MO(BASE)";"MO(BASE)1",#N/A,FALSE,"MO(BASE)";"MO(BASE)2",#N/A,FALSE,"MO(BASE)"}</definedName>
    <definedName name="Desarrollo_2_1_1" hidden="1">{"MO(BASE)",#N/A,FALSE,"MO(BASE)";"MO(BASE)1",#N/A,FALSE,"MO(BASE)";"MO(BASE)2",#N/A,FALSE,"MO(BASE)"}</definedName>
    <definedName name="Desarrollo_2_1_1_1" localSheetId="10" hidden="1">{"MO(BASE)",#N/A,FALSE,"MO(BASE)";"MO(BASE)1",#N/A,FALSE,"MO(BASE)";"MO(BASE)2",#N/A,FALSE,"MO(BASE)"}</definedName>
    <definedName name="Desarrollo_2_1_1_1" hidden="1">{"MO(BASE)",#N/A,FALSE,"MO(BASE)";"MO(BASE)1",#N/A,FALSE,"MO(BASE)";"MO(BASE)2",#N/A,FALSE,"MO(BASE)"}</definedName>
    <definedName name="Desarrollo_2_1_2" localSheetId="10" hidden="1">{"MO(BASE)",#N/A,FALSE,"MO(BASE)";"MO(BASE)1",#N/A,FALSE,"MO(BASE)";"MO(BASE)2",#N/A,FALSE,"MO(BASE)"}</definedName>
    <definedName name="Desarrollo_2_1_2" hidden="1">{"MO(BASE)",#N/A,FALSE,"MO(BASE)";"MO(BASE)1",#N/A,FALSE,"MO(BASE)";"MO(BASE)2",#N/A,FALSE,"MO(BASE)"}</definedName>
    <definedName name="Desarrollo_2_2" localSheetId="10" hidden="1">{"MO(BASE)",#N/A,FALSE,"MO(BASE)";"MO(BASE)1",#N/A,FALSE,"MO(BASE)";"MO(BASE)2",#N/A,FALSE,"MO(BASE)"}</definedName>
    <definedName name="Desarrollo_2_2" hidden="1">{"MO(BASE)",#N/A,FALSE,"MO(BASE)";"MO(BASE)1",#N/A,FALSE,"MO(BASE)";"MO(BASE)2",#N/A,FALSE,"MO(BASE)"}</definedName>
    <definedName name="Desarrollo_3" localSheetId="1" hidden="1">{"MO(BASE)",#N/A,FALSE,"MO(BASE)";"MO(BASE)1",#N/A,FALSE,"MO(BASE)";"MO(BASE)2",#N/A,FALSE,"MO(BASE)"}</definedName>
    <definedName name="Desarrollo_3" localSheetId="18" hidden="1">{"MO(BASE)",#N/A,FALSE,"MO(BASE)";"MO(BASE)1",#N/A,FALSE,"MO(BASE)";"MO(BASE)2",#N/A,FALSE,"MO(BASE)"}</definedName>
    <definedName name="Desarrollo_3" localSheetId="4" hidden="1">{"MO(BASE)",#N/A,FALSE,"MO(BASE)";"MO(BASE)1",#N/A,FALSE,"MO(BASE)";"MO(BASE)2",#N/A,FALSE,"MO(BASE)"}</definedName>
    <definedName name="Desarrollo_3" localSheetId="5" hidden="1">{"MO(BASE)",#N/A,FALSE,"MO(BASE)";"MO(BASE)1",#N/A,FALSE,"MO(BASE)";"MO(BASE)2",#N/A,FALSE,"MO(BASE)"}</definedName>
    <definedName name="Desarrollo_3" localSheetId="8" hidden="1">{"MO(BASE)",#N/A,FALSE,"MO(BASE)";"MO(BASE)1",#N/A,FALSE,"MO(BASE)";"MO(BASE)2",#N/A,FALSE,"MO(BASE)"}</definedName>
    <definedName name="Desarrollo_3" localSheetId="13" hidden="1">{"MO(BASE)",#N/A,FALSE,"MO(BASE)";"MO(BASE)1",#N/A,FALSE,"MO(BASE)";"MO(BASE)2",#N/A,FALSE,"MO(BASE)"}</definedName>
    <definedName name="Desarrollo_3" localSheetId="9" hidden="1">{"MO(BASE)",#N/A,FALSE,"MO(BASE)";"MO(BASE)1",#N/A,FALSE,"MO(BASE)";"MO(BASE)2",#N/A,FALSE,"MO(BASE)"}</definedName>
    <definedName name="Desarrollo_3" localSheetId="10" hidden="1">{"MO(BASE)",#N/A,FALSE,"MO(BASE)";"MO(BASE)1",#N/A,FALSE,"MO(BASE)";"MO(BASE)2",#N/A,FALSE,"MO(BASE)"}</definedName>
    <definedName name="Desarrollo_3" localSheetId="16" hidden="1">{"MO(BASE)",#N/A,FALSE,"MO(BASE)";"MO(BASE)1",#N/A,FALSE,"MO(BASE)";"MO(BASE)2",#N/A,FALSE,"MO(BASE)"}</definedName>
    <definedName name="Desarrollo_3" localSheetId="14" hidden="1">{"MO(BASE)",#N/A,FALSE,"MO(BASE)";"MO(BASE)1",#N/A,FALSE,"MO(BASE)";"MO(BASE)2",#N/A,FALSE,"MO(BASE)"}</definedName>
    <definedName name="Desarrollo_3" localSheetId="21" hidden="1">{"MO(BASE)",#N/A,FALSE,"MO(BASE)";"MO(BASE)1",#N/A,FALSE,"MO(BASE)";"MO(BASE)2",#N/A,FALSE,"MO(BASE)"}</definedName>
    <definedName name="Desarrollo_3" localSheetId="20" hidden="1">{"MO(BASE)",#N/A,FALSE,"MO(BASE)";"MO(BASE)1",#N/A,FALSE,"MO(BASE)";"MO(BASE)2",#N/A,FALSE,"MO(BASE)"}</definedName>
    <definedName name="Desarrollo_3" hidden="1">{"MO(BASE)",#N/A,FALSE,"MO(BASE)";"MO(BASE)1",#N/A,FALSE,"MO(BASE)";"MO(BASE)2",#N/A,FALSE,"MO(BASE)"}</definedName>
    <definedName name="Desarrollo_3_1" localSheetId="10" hidden="1">{"MO(BASE)",#N/A,FALSE,"MO(BASE)";"MO(BASE)1",#N/A,FALSE,"MO(BASE)";"MO(BASE)2",#N/A,FALSE,"MO(BASE)"}</definedName>
    <definedName name="Desarrollo_3_1" hidden="1">{"MO(BASE)",#N/A,FALSE,"MO(BASE)";"MO(BASE)1",#N/A,FALSE,"MO(BASE)";"MO(BASE)2",#N/A,FALSE,"MO(BASE)"}</definedName>
    <definedName name="Desarrollo_3_1_1" localSheetId="10" hidden="1">{"MO(BASE)",#N/A,FALSE,"MO(BASE)";"MO(BASE)1",#N/A,FALSE,"MO(BASE)";"MO(BASE)2",#N/A,FALSE,"MO(BASE)"}</definedName>
    <definedName name="Desarrollo_3_1_1" hidden="1">{"MO(BASE)",#N/A,FALSE,"MO(BASE)";"MO(BASE)1",#N/A,FALSE,"MO(BASE)";"MO(BASE)2",#N/A,FALSE,"MO(BASE)"}</definedName>
    <definedName name="Desarrollo_3_2" localSheetId="10" hidden="1">{"MO(BASE)",#N/A,FALSE,"MO(BASE)";"MO(BASE)1",#N/A,FALSE,"MO(BASE)";"MO(BASE)2",#N/A,FALSE,"MO(BASE)"}</definedName>
    <definedName name="Desarrollo_3_2" hidden="1">{"MO(BASE)",#N/A,FALSE,"MO(BASE)";"MO(BASE)1",#N/A,FALSE,"MO(BASE)";"MO(BASE)2",#N/A,FALSE,"MO(BASE)"}</definedName>
    <definedName name="Desarrollo_4" localSheetId="1" hidden="1">{"MO(BASE)",#N/A,FALSE,"MO(BASE)";"MO(BASE)1",#N/A,FALSE,"MO(BASE)";"MO(BASE)2",#N/A,FALSE,"MO(BASE)"}</definedName>
    <definedName name="Desarrollo_4" localSheetId="18" hidden="1">{"MO(BASE)",#N/A,FALSE,"MO(BASE)";"MO(BASE)1",#N/A,FALSE,"MO(BASE)";"MO(BASE)2",#N/A,FALSE,"MO(BASE)"}</definedName>
    <definedName name="Desarrollo_4" localSheetId="4" hidden="1">{"MO(BASE)",#N/A,FALSE,"MO(BASE)";"MO(BASE)1",#N/A,FALSE,"MO(BASE)";"MO(BASE)2",#N/A,FALSE,"MO(BASE)"}</definedName>
    <definedName name="Desarrollo_4" localSheetId="5" hidden="1">{"MO(BASE)",#N/A,FALSE,"MO(BASE)";"MO(BASE)1",#N/A,FALSE,"MO(BASE)";"MO(BASE)2",#N/A,FALSE,"MO(BASE)"}</definedName>
    <definedName name="Desarrollo_4" localSheetId="8" hidden="1">{"MO(BASE)",#N/A,FALSE,"MO(BASE)";"MO(BASE)1",#N/A,FALSE,"MO(BASE)";"MO(BASE)2",#N/A,FALSE,"MO(BASE)"}</definedName>
    <definedName name="Desarrollo_4" localSheetId="13" hidden="1">{"MO(BASE)",#N/A,FALSE,"MO(BASE)";"MO(BASE)1",#N/A,FALSE,"MO(BASE)";"MO(BASE)2",#N/A,FALSE,"MO(BASE)"}</definedName>
    <definedName name="Desarrollo_4" localSheetId="9" hidden="1">{"MO(BASE)",#N/A,FALSE,"MO(BASE)";"MO(BASE)1",#N/A,FALSE,"MO(BASE)";"MO(BASE)2",#N/A,FALSE,"MO(BASE)"}</definedName>
    <definedName name="Desarrollo_4" localSheetId="10" hidden="1">{"MO(BASE)",#N/A,FALSE,"MO(BASE)";"MO(BASE)1",#N/A,FALSE,"MO(BASE)";"MO(BASE)2",#N/A,FALSE,"MO(BASE)"}</definedName>
    <definedName name="Desarrollo_4" localSheetId="16" hidden="1">{"MO(BASE)",#N/A,FALSE,"MO(BASE)";"MO(BASE)1",#N/A,FALSE,"MO(BASE)";"MO(BASE)2",#N/A,FALSE,"MO(BASE)"}</definedName>
    <definedName name="Desarrollo_4" localSheetId="14" hidden="1">{"MO(BASE)",#N/A,FALSE,"MO(BASE)";"MO(BASE)1",#N/A,FALSE,"MO(BASE)";"MO(BASE)2",#N/A,FALSE,"MO(BASE)"}</definedName>
    <definedName name="Desarrollo_4" localSheetId="21" hidden="1">{"MO(BASE)",#N/A,FALSE,"MO(BASE)";"MO(BASE)1",#N/A,FALSE,"MO(BASE)";"MO(BASE)2",#N/A,FALSE,"MO(BASE)"}</definedName>
    <definedName name="Desarrollo_4" localSheetId="20" hidden="1">{"MO(BASE)",#N/A,FALSE,"MO(BASE)";"MO(BASE)1",#N/A,FALSE,"MO(BASE)";"MO(BASE)2",#N/A,FALSE,"MO(BASE)"}</definedName>
    <definedName name="Desarrollo_4" hidden="1">{"MO(BASE)",#N/A,FALSE,"MO(BASE)";"MO(BASE)1",#N/A,FALSE,"MO(BASE)";"MO(BASE)2",#N/A,FALSE,"MO(BASE)"}</definedName>
    <definedName name="Desarrollo_4_1" localSheetId="10" hidden="1">{"MO(BASE)",#N/A,FALSE,"MO(BASE)";"MO(BASE)1",#N/A,FALSE,"MO(BASE)";"MO(BASE)2",#N/A,FALSE,"MO(BASE)"}</definedName>
    <definedName name="Desarrollo_4_1" hidden="1">{"MO(BASE)",#N/A,FALSE,"MO(BASE)";"MO(BASE)1",#N/A,FALSE,"MO(BASE)";"MO(BASE)2",#N/A,FALSE,"MO(BASE)"}</definedName>
    <definedName name="Desarrollo_4_1_1" localSheetId="10" hidden="1">{"MO(BASE)",#N/A,FALSE,"MO(BASE)";"MO(BASE)1",#N/A,FALSE,"MO(BASE)";"MO(BASE)2",#N/A,FALSE,"MO(BASE)"}</definedName>
    <definedName name="Desarrollo_4_1_1" hidden="1">{"MO(BASE)",#N/A,FALSE,"MO(BASE)";"MO(BASE)1",#N/A,FALSE,"MO(BASE)";"MO(BASE)2",#N/A,FALSE,"MO(BASE)"}</definedName>
    <definedName name="Desarrollo_4_2" localSheetId="10" hidden="1">{"MO(BASE)",#N/A,FALSE,"MO(BASE)";"MO(BASE)1",#N/A,FALSE,"MO(BASE)";"MO(BASE)2",#N/A,FALSE,"MO(BASE)"}</definedName>
    <definedName name="Desarrollo_4_2" hidden="1">{"MO(BASE)",#N/A,FALSE,"MO(BASE)";"MO(BASE)1",#N/A,FALSE,"MO(BASE)";"MO(BASE)2",#N/A,FALSE,"MO(BASE)"}</definedName>
    <definedName name="Desarrollo_5" localSheetId="1" hidden="1">{"MO(BASE)",#N/A,FALSE,"MO(BASE)";"MO(BASE)1",#N/A,FALSE,"MO(BASE)";"MO(BASE)2",#N/A,FALSE,"MO(BASE)"}</definedName>
    <definedName name="Desarrollo_5" localSheetId="18" hidden="1">{"MO(BASE)",#N/A,FALSE,"MO(BASE)";"MO(BASE)1",#N/A,FALSE,"MO(BASE)";"MO(BASE)2",#N/A,FALSE,"MO(BASE)"}</definedName>
    <definedName name="Desarrollo_5" localSheetId="4" hidden="1">{"MO(BASE)",#N/A,FALSE,"MO(BASE)";"MO(BASE)1",#N/A,FALSE,"MO(BASE)";"MO(BASE)2",#N/A,FALSE,"MO(BASE)"}</definedName>
    <definedName name="Desarrollo_5" localSheetId="5" hidden="1">{"MO(BASE)",#N/A,FALSE,"MO(BASE)";"MO(BASE)1",#N/A,FALSE,"MO(BASE)";"MO(BASE)2",#N/A,FALSE,"MO(BASE)"}</definedName>
    <definedName name="Desarrollo_5" localSheetId="8" hidden="1">{"MO(BASE)",#N/A,FALSE,"MO(BASE)";"MO(BASE)1",#N/A,FALSE,"MO(BASE)";"MO(BASE)2",#N/A,FALSE,"MO(BASE)"}</definedName>
    <definedName name="Desarrollo_5" localSheetId="13" hidden="1">{"MO(BASE)",#N/A,FALSE,"MO(BASE)";"MO(BASE)1",#N/A,FALSE,"MO(BASE)";"MO(BASE)2",#N/A,FALSE,"MO(BASE)"}</definedName>
    <definedName name="Desarrollo_5" localSheetId="9" hidden="1">{"MO(BASE)",#N/A,FALSE,"MO(BASE)";"MO(BASE)1",#N/A,FALSE,"MO(BASE)";"MO(BASE)2",#N/A,FALSE,"MO(BASE)"}</definedName>
    <definedName name="Desarrollo_5" localSheetId="10" hidden="1">{"MO(BASE)",#N/A,FALSE,"MO(BASE)";"MO(BASE)1",#N/A,FALSE,"MO(BASE)";"MO(BASE)2",#N/A,FALSE,"MO(BASE)"}</definedName>
    <definedName name="Desarrollo_5" localSheetId="16" hidden="1">{"MO(BASE)",#N/A,FALSE,"MO(BASE)";"MO(BASE)1",#N/A,FALSE,"MO(BASE)";"MO(BASE)2",#N/A,FALSE,"MO(BASE)"}</definedName>
    <definedName name="Desarrollo_5" localSheetId="14" hidden="1">{"MO(BASE)",#N/A,FALSE,"MO(BASE)";"MO(BASE)1",#N/A,FALSE,"MO(BASE)";"MO(BASE)2",#N/A,FALSE,"MO(BASE)"}</definedName>
    <definedName name="Desarrollo_5" localSheetId="21" hidden="1">{"MO(BASE)",#N/A,FALSE,"MO(BASE)";"MO(BASE)1",#N/A,FALSE,"MO(BASE)";"MO(BASE)2",#N/A,FALSE,"MO(BASE)"}</definedName>
    <definedName name="Desarrollo_5" localSheetId="20" hidden="1">{"MO(BASE)",#N/A,FALSE,"MO(BASE)";"MO(BASE)1",#N/A,FALSE,"MO(BASE)";"MO(BASE)2",#N/A,FALSE,"MO(BASE)"}</definedName>
    <definedName name="Desarrollo_5" hidden="1">{"MO(BASE)",#N/A,FALSE,"MO(BASE)";"MO(BASE)1",#N/A,FALSE,"MO(BASE)";"MO(BASE)2",#N/A,FALSE,"MO(BASE)"}</definedName>
    <definedName name="Desarrollo_5_1" localSheetId="10" hidden="1">{"MO(BASE)",#N/A,FALSE,"MO(BASE)";"MO(BASE)1",#N/A,FALSE,"MO(BASE)";"MO(BASE)2",#N/A,FALSE,"MO(BASE)"}</definedName>
    <definedName name="Desarrollo_5_1" hidden="1">{"MO(BASE)",#N/A,FALSE,"MO(BASE)";"MO(BASE)1",#N/A,FALSE,"MO(BASE)";"MO(BASE)2",#N/A,FALSE,"MO(BASE)"}</definedName>
    <definedName name="Desarrollo_5_1_1" localSheetId="10" hidden="1">{"MO(BASE)",#N/A,FALSE,"MO(BASE)";"MO(BASE)1",#N/A,FALSE,"MO(BASE)";"MO(BASE)2",#N/A,FALSE,"MO(BASE)"}</definedName>
    <definedName name="Desarrollo_5_1_1" hidden="1">{"MO(BASE)",#N/A,FALSE,"MO(BASE)";"MO(BASE)1",#N/A,FALSE,"MO(BASE)";"MO(BASE)2",#N/A,FALSE,"MO(BASE)"}</definedName>
    <definedName name="Desarrollo_5_2" localSheetId="10" hidden="1">{"MO(BASE)",#N/A,FALSE,"MO(BASE)";"MO(BASE)1",#N/A,FALSE,"MO(BASE)";"MO(BASE)2",#N/A,FALSE,"MO(BASE)"}</definedName>
    <definedName name="Desarrollo_5_2" hidden="1">{"MO(BASE)",#N/A,FALSE,"MO(BASE)";"MO(BASE)1",#N/A,FALSE,"MO(BASE)";"MO(BASE)2",#N/A,FALSE,"MO(BASE)"}</definedName>
    <definedName name="DESARROLLOSRIODELMEDIO" localSheetId="1" hidden="1">{#N/A,#N/A,FALSE,"summary";#N/A,#N/A,FALSE,"SumGraph"}</definedName>
    <definedName name="DESARROLLOSRIODELMEDIO" localSheetId="18" hidden="1">{#N/A,#N/A,FALSE,"summary";#N/A,#N/A,FALSE,"SumGraph"}</definedName>
    <definedName name="DESARROLLOSRIODELMEDIO" localSheetId="4" hidden="1">{#N/A,#N/A,FALSE,"summary";#N/A,#N/A,FALSE,"SumGraph"}</definedName>
    <definedName name="DESARROLLOSRIODELMEDIO" localSheetId="5" hidden="1">{#N/A,#N/A,FALSE,"summary";#N/A,#N/A,FALSE,"SumGraph"}</definedName>
    <definedName name="DESARROLLOSRIODELMEDIO" localSheetId="8" hidden="1">{#N/A,#N/A,FALSE,"summary";#N/A,#N/A,FALSE,"SumGraph"}</definedName>
    <definedName name="DESARROLLOSRIODELMEDIO" localSheetId="13" hidden="1">{#N/A,#N/A,FALSE,"summary";#N/A,#N/A,FALSE,"SumGraph"}</definedName>
    <definedName name="DESARROLLOSRIODELMEDIO" localSheetId="9" hidden="1">{#N/A,#N/A,FALSE,"summary";#N/A,#N/A,FALSE,"SumGraph"}</definedName>
    <definedName name="DESARROLLOSRIODELMEDIO" localSheetId="10" hidden="1">{#N/A,#N/A,FALSE,"summary";#N/A,#N/A,FALSE,"SumGraph"}</definedName>
    <definedName name="DESARROLLOSRIODELMEDIO" localSheetId="16" hidden="1">{#N/A,#N/A,FALSE,"summary";#N/A,#N/A,FALSE,"SumGraph"}</definedName>
    <definedName name="DESARROLLOSRIODELMEDIO" localSheetId="14" hidden="1">{#N/A,#N/A,FALSE,"summary";#N/A,#N/A,FALSE,"SumGraph"}</definedName>
    <definedName name="DESARROLLOSRIODELMEDIO" localSheetId="21" hidden="1">{#N/A,#N/A,FALSE,"summary";#N/A,#N/A,FALSE,"SumGraph"}</definedName>
    <definedName name="DESARROLLOSRIODELMEDIO" localSheetId="20" hidden="1">{#N/A,#N/A,FALSE,"summary";#N/A,#N/A,FALSE,"SumGraph"}</definedName>
    <definedName name="DESARROLLOSRIODELMEDIO" hidden="1">{#N/A,#N/A,FALSE,"summary";#N/A,#N/A,FALSE,"SumGraph"}</definedName>
    <definedName name="Descuentos" localSheetId="18" hidden="1">{#N/A,#N/A,FALSE,"Total_OC015";#N/A,#N/A,FALSE,"ADMIN";#N/A,#N/A,FALSE,"PROCES";#N/A,#N/A,FALSE,"mecan";#N/A,#N/A,FALSE,"civil";#N/A,#N/A,FALSE,"CAÑER";#N/A,#N/A,FALSE,"ELEC";#N/A,#N/A,FALSE,"INSTR"}</definedName>
    <definedName name="Descuentos" localSheetId="4" hidden="1">{#N/A,#N/A,FALSE,"Total_OC015";#N/A,#N/A,FALSE,"ADMIN";#N/A,#N/A,FALSE,"PROCES";#N/A,#N/A,FALSE,"mecan";#N/A,#N/A,FALSE,"civil";#N/A,#N/A,FALSE,"CAÑER";#N/A,#N/A,FALSE,"ELEC";#N/A,#N/A,FALSE,"INSTR"}</definedName>
    <definedName name="Descuentos" localSheetId="5" hidden="1">{#N/A,#N/A,FALSE,"Total_OC015";#N/A,#N/A,FALSE,"ADMIN";#N/A,#N/A,FALSE,"PROCES";#N/A,#N/A,FALSE,"mecan";#N/A,#N/A,FALSE,"civil";#N/A,#N/A,FALSE,"CAÑER";#N/A,#N/A,FALSE,"ELEC";#N/A,#N/A,FALSE,"INSTR"}</definedName>
    <definedName name="Descuentos" localSheetId="8" hidden="1">{#N/A,#N/A,FALSE,"Total_OC015";#N/A,#N/A,FALSE,"ADMIN";#N/A,#N/A,FALSE,"PROCES";#N/A,#N/A,FALSE,"mecan";#N/A,#N/A,FALSE,"civil";#N/A,#N/A,FALSE,"CAÑER";#N/A,#N/A,FALSE,"ELEC";#N/A,#N/A,FALSE,"INSTR"}</definedName>
    <definedName name="Descuentos" localSheetId="9" hidden="1">{#N/A,#N/A,FALSE,"Total_OC015";#N/A,#N/A,FALSE,"ADMIN";#N/A,#N/A,FALSE,"PROCES";#N/A,#N/A,FALSE,"mecan";#N/A,#N/A,FALSE,"civil";#N/A,#N/A,FALSE,"CAÑER";#N/A,#N/A,FALSE,"ELEC";#N/A,#N/A,FALSE,"INSTR"}</definedName>
    <definedName name="Descuentos" localSheetId="10" hidden="1">{#N/A,#N/A,FALSE,"Total_OC015";#N/A,#N/A,FALSE,"ADMIN";#N/A,#N/A,FALSE,"PROCES";#N/A,#N/A,FALSE,"mecan";#N/A,#N/A,FALSE,"civil";#N/A,#N/A,FALSE,"CAÑER";#N/A,#N/A,FALSE,"ELEC";#N/A,#N/A,FALSE,"INSTR"}</definedName>
    <definedName name="Descuentos" localSheetId="16" hidden="1">{#N/A,#N/A,FALSE,"Total_OC015";#N/A,#N/A,FALSE,"ADMIN";#N/A,#N/A,FALSE,"PROCES";#N/A,#N/A,FALSE,"mecan";#N/A,#N/A,FALSE,"civil";#N/A,#N/A,FALSE,"CAÑER";#N/A,#N/A,FALSE,"ELEC";#N/A,#N/A,FALSE,"INSTR"}</definedName>
    <definedName name="Descuentos" localSheetId="20" hidden="1">{#N/A,#N/A,FALSE,"Total_OC015";#N/A,#N/A,FALSE,"ADMIN";#N/A,#N/A,FALSE,"PROCES";#N/A,#N/A,FALSE,"mecan";#N/A,#N/A,FALSE,"civil";#N/A,#N/A,FALSE,"CAÑER";#N/A,#N/A,FALSE,"ELEC";#N/A,#N/A,FALSE,"INSTR"}</definedName>
    <definedName name="Descuentos" hidden="1">{#N/A,#N/A,FALSE,"Total_OC015";#N/A,#N/A,FALSE,"ADMIN";#N/A,#N/A,FALSE,"PROCES";#N/A,#N/A,FALSE,"mecan";#N/A,#N/A,FALSE,"civil";#N/A,#N/A,FALSE,"CAÑER";#N/A,#N/A,FALSE,"ELEC";#N/A,#N/A,FALSE,"INSTR"}</definedName>
    <definedName name="desde" localSheetId="18" hidden="1">{#N/A,#N/A,FALSE,"Total_OC015";#N/A,#N/A,FALSE,"ADMIN";#N/A,#N/A,FALSE,"PROCES";#N/A,#N/A,FALSE,"mecan";#N/A,#N/A,FALSE,"civil";#N/A,#N/A,FALSE,"CAÑER";#N/A,#N/A,FALSE,"ELEC";#N/A,#N/A,FALSE,"INSTR"}</definedName>
    <definedName name="desde" localSheetId="4" hidden="1">{#N/A,#N/A,FALSE,"Total_OC015";#N/A,#N/A,FALSE,"ADMIN";#N/A,#N/A,FALSE,"PROCES";#N/A,#N/A,FALSE,"mecan";#N/A,#N/A,FALSE,"civil";#N/A,#N/A,FALSE,"CAÑER";#N/A,#N/A,FALSE,"ELEC";#N/A,#N/A,FALSE,"INSTR"}</definedName>
    <definedName name="desde" localSheetId="5" hidden="1">{#N/A,#N/A,FALSE,"Total_OC015";#N/A,#N/A,FALSE,"ADMIN";#N/A,#N/A,FALSE,"PROCES";#N/A,#N/A,FALSE,"mecan";#N/A,#N/A,FALSE,"civil";#N/A,#N/A,FALSE,"CAÑER";#N/A,#N/A,FALSE,"ELEC";#N/A,#N/A,FALSE,"INSTR"}</definedName>
    <definedName name="desde" localSheetId="8" hidden="1">{#N/A,#N/A,FALSE,"Total_OC015";#N/A,#N/A,FALSE,"ADMIN";#N/A,#N/A,FALSE,"PROCES";#N/A,#N/A,FALSE,"mecan";#N/A,#N/A,FALSE,"civil";#N/A,#N/A,FALSE,"CAÑER";#N/A,#N/A,FALSE,"ELEC";#N/A,#N/A,FALSE,"INSTR"}</definedName>
    <definedName name="desde" localSheetId="9" hidden="1">{#N/A,#N/A,FALSE,"Total_OC015";#N/A,#N/A,FALSE,"ADMIN";#N/A,#N/A,FALSE,"PROCES";#N/A,#N/A,FALSE,"mecan";#N/A,#N/A,FALSE,"civil";#N/A,#N/A,FALSE,"CAÑER";#N/A,#N/A,FALSE,"ELEC";#N/A,#N/A,FALSE,"INSTR"}</definedName>
    <definedName name="desde" localSheetId="10" hidden="1">{#N/A,#N/A,FALSE,"Total_OC015";#N/A,#N/A,FALSE,"ADMIN";#N/A,#N/A,FALSE,"PROCES";#N/A,#N/A,FALSE,"mecan";#N/A,#N/A,FALSE,"civil";#N/A,#N/A,FALSE,"CAÑER";#N/A,#N/A,FALSE,"ELEC";#N/A,#N/A,FALSE,"INSTR"}</definedName>
    <definedName name="desde" localSheetId="16" hidden="1">{#N/A,#N/A,FALSE,"Total_OC015";#N/A,#N/A,FALSE,"ADMIN";#N/A,#N/A,FALSE,"PROCES";#N/A,#N/A,FALSE,"mecan";#N/A,#N/A,FALSE,"civil";#N/A,#N/A,FALSE,"CAÑER";#N/A,#N/A,FALSE,"ELEC";#N/A,#N/A,FALSE,"INSTR"}</definedName>
    <definedName name="desde" localSheetId="20" hidden="1">{#N/A,#N/A,FALSE,"Total_OC015";#N/A,#N/A,FALSE,"ADMIN";#N/A,#N/A,FALSE,"PROCES";#N/A,#N/A,FALSE,"mecan";#N/A,#N/A,FALSE,"civil";#N/A,#N/A,FALSE,"CAÑER";#N/A,#N/A,FALSE,"ELEC";#N/A,#N/A,FALSE,"INSTR"}</definedName>
    <definedName name="desde" hidden="1">{#N/A,#N/A,FALSE,"Total_OC015";#N/A,#N/A,FALSE,"ADMIN";#N/A,#N/A,FALSE,"PROCES";#N/A,#N/A,FALSE,"mecan";#N/A,#N/A,FALSE,"civil";#N/A,#N/A,FALSE,"CAÑER";#N/A,#N/A,FALSE,"ELEC";#N/A,#N/A,FALSE,"INSTR"}</definedName>
    <definedName name="Dessub" localSheetId="1" hidden="1">{"MO(BASE)",#N/A,FALSE,"MO(BASE)";"MO(BASE)1",#N/A,FALSE,"MO(BASE)";"MO(BASE)2",#N/A,FALSE,"MO(BASE)"}</definedName>
    <definedName name="Dessub" localSheetId="18" hidden="1">{"MO(BASE)",#N/A,FALSE,"MO(BASE)";"MO(BASE)1",#N/A,FALSE,"MO(BASE)";"MO(BASE)2",#N/A,FALSE,"MO(BASE)"}</definedName>
    <definedName name="Dessub" localSheetId="4" hidden="1">{"MO(BASE)",#N/A,FALSE,"MO(BASE)";"MO(BASE)1",#N/A,FALSE,"MO(BASE)";"MO(BASE)2",#N/A,FALSE,"MO(BASE)"}</definedName>
    <definedName name="Dessub" localSheetId="5" hidden="1">{"MO(BASE)",#N/A,FALSE,"MO(BASE)";"MO(BASE)1",#N/A,FALSE,"MO(BASE)";"MO(BASE)2",#N/A,FALSE,"MO(BASE)"}</definedName>
    <definedName name="Dessub" localSheetId="8" hidden="1">{"MO(BASE)",#N/A,FALSE,"MO(BASE)";"MO(BASE)1",#N/A,FALSE,"MO(BASE)";"MO(BASE)2",#N/A,FALSE,"MO(BASE)"}</definedName>
    <definedName name="Dessub" localSheetId="13" hidden="1">{"MO(BASE)",#N/A,FALSE,"MO(BASE)";"MO(BASE)1",#N/A,FALSE,"MO(BASE)";"MO(BASE)2",#N/A,FALSE,"MO(BASE)"}</definedName>
    <definedName name="Dessub" localSheetId="9" hidden="1">{"MO(BASE)",#N/A,FALSE,"MO(BASE)";"MO(BASE)1",#N/A,FALSE,"MO(BASE)";"MO(BASE)2",#N/A,FALSE,"MO(BASE)"}</definedName>
    <definedName name="Dessub" localSheetId="10" hidden="1">{"MO(BASE)",#N/A,FALSE,"MO(BASE)";"MO(BASE)1",#N/A,FALSE,"MO(BASE)";"MO(BASE)2",#N/A,FALSE,"MO(BASE)"}</definedName>
    <definedName name="Dessub" localSheetId="16" hidden="1">{"MO(BASE)",#N/A,FALSE,"MO(BASE)";"MO(BASE)1",#N/A,FALSE,"MO(BASE)";"MO(BASE)2",#N/A,FALSE,"MO(BASE)"}</definedName>
    <definedName name="Dessub" localSheetId="14" hidden="1">{"MO(BASE)",#N/A,FALSE,"MO(BASE)";"MO(BASE)1",#N/A,FALSE,"MO(BASE)";"MO(BASE)2",#N/A,FALSE,"MO(BASE)"}</definedName>
    <definedName name="Dessub" localSheetId="21" hidden="1">{"MO(BASE)",#N/A,FALSE,"MO(BASE)";"MO(BASE)1",#N/A,FALSE,"MO(BASE)";"MO(BASE)2",#N/A,FALSE,"MO(BASE)"}</definedName>
    <definedName name="Dessub" localSheetId="20" hidden="1">{"MO(BASE)",#N/A,FALSE,"MO(BASE)";"MO(BASE)1",#N/A,FALSE,"MO(BASE)";"MO(BASE)2",#N/A,FALSE,"MO(BASE)"}</definedName>
    <definedName name="Dessub" hidden="1">{"MO(BASE)",#N/A,FALSE,"MO(BASE)";"MO(BASE)1",#N/A,FALSE,"MO(BASE)";"MO(BASE)2",#N/A,FALSE,"MO(BASE)"}</definedName>
    <definedName name="destino" localSheetId="18" hidden="1">#REF!</definedName>
    <definedName name="destino" localSheetId="5" hidden="1">#REF!</definedName>
    <definedName name="destino" localSheetId="8" hidden="1">#REF!</definedName>
    <definedName name="destino" localSheetId="9" hidden="1">#REF!</definedName>
    <definedName name="destino" localSheetId="10" hidden="1">#REF!</definedName>
    <definedName name="destino" localSheetId="16" hidden="1">#REF!</definedName>
    <definedName name="destino" localSheetId="20" hidden="1">#REF!</definedName>
    <definedName name="destino" hidden="1">#REF!</definedName>
    <definedName name="DESV" localSheetId="1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SV" localSheetId="18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SV" localSheetId="4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SV" localSheetId="5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SV" localSheetId="8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SV" localSheetId="13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SV" localSheetId="9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SV" localSheetId="10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SV" localSheetId="16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SV" localSheetId="14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SV" localSheetId="21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SV" localSheetId="20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SV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tHeatRaio" localSheetId="5">[43]!DetHeatRaio</definedName>
    <definedName name="DetHeatRaio" localSheetId="8">[43]!DetHeatRaio</definedName>
    <definedName name="DetHeatRaio" localSheetId="14">[43]!DetHeatRaio</definedName>
    <definedName name="DetHeatRaio">[43]!DetHeatRaio</definedName>
    <definedName name="DetPc" localSheetId="5">[41]!DetPc</definedName>
    <definedName name="DetPc" localSheetId="8">[41]!DetPc</definedName>
    <definedName name="DetPc" localSheetId="14">[41]!DetPc</definedName>
    <definedName name="DetPc">[41]!DetPc</definedName>
    <definedName name="df" localSheetId="18" hidden="1">#REF!</definedName>
    <definedName name="df" localSheetId="5" hidden="1">#REF!</definedName>
    <definedName name="df" localSheetId="8" hidden="1">#REF!</definedName>
    <definedName name="df" localSheetId="9" hidden="1">#REF!</definedName>
    <definedName name="df" localSheetId="10" hidden="1">#REF!</definedName>
    <definedName name="df" localSheetId="16" hidden="1">#REF!</definedName>
    <definedName name="df" localSheetId="20" hidden="1">#REF!</definedName>
    <definedName name="df" hidden="1">#REF!</definedName>
    <definedName name="df2ef2e" hidden="1">#REF!</definedName>
    <definedName name="dfa" localSheetId="10" hidden="1">{"TAB1",#N/A,TRUE,"GENERAL";"TAB2",#N/A,TRUE,"GENERAL";"TAB3",#N/A,TRUE,"GENERAL";"TAB4",#N/A,TRUE,"GENERAL";"TAB5",#N/A,TRUE,"GENERAL"}</definedName>
    <definedName name="dfa" hidden="1">{"TAB1",#N/A,TRUE,"GENERAL";"TAB2",#N/A,TRUE,"GENERAL";"TAB3",#N/A,TRUE,"GENERAL";"TAB4",#N/A,TRUE,"GENERAL";"TAB5",#N/A,TRUE,"GENERAL"}</definedName>
    <definedName name="DFASADS" hidden="1">#REF!</definedName>
    <definedName name="dfasd" localSheetId="10" hidden="1">{"TAB1",#N/A,TRUE,"GENERAL";"TAB2",#N/A,TRUE,"GENERAL";"TAB3",#N/A,TRUE,"GENERAL";"TAB4",#N/A,TRUE,"GENERAL";"TAB5",#N/A,TRUE,"GENERAL"}</definedName>
    <definedName name="dfasd" hidden="1">{"TAB1",#N/A,TRUE,"GENERAL";"TAB2",#N/A,TRUE,"GENERAL";"TAB3",#N/A,TRUE,"GENERAL";"TAB4",#N/A,TRUE,"GENERAL";"TAB5",#N/A,TRUE,"GENERAL"}</definedName>
    <definedName name="DFBNJ" localSheetId="10" hidden="1">{"via1",#N/A,TRUE,"general";"via2",#N/A,TRUE,"general";"via3",#N/A,TRUE,"general"}</definedName>
    <definedName name="DFBNJ" hidden="1">{"via1",#N/A,TRUE,"general";"via2",#N/A,TRUE,"general";"via3",#N/A,TRUE,"general"}</definedName>
    <definedName name="dfdf" localSheetId="18" hidden="1">{#N/A,#N/A,FALSE,"Total_OC015";#N/A,#N/A,FALSE,"ADMIN";#N/A,#N/A,FALSE,"PROCES";#N/A,#N/A,FALSE,"mecan";#N/A,#N/A,FALSE,"civil";#N/A,#N/A,FALSE,"CAÑER";#N/A,#N/A,FALSE,"ELEC";#N/A,#N/A,FALSE,"INSTR"}</definedName>
    <definedName name="dfdf" localSheetId="4" hidden="1">{#N/A,#N/A,FALSE,"Total_OC015";#N/A,#N/A,FALSE,"ADMIN";#N/A,#N/A,FALSE,"PROCES";#N/A,#N/A,FALSE,"mecan";#N/A,#N/A,FALSE,"civil";#N/A,#N/A,FALSE,"CAÑER";#N/A,#N/A,FALSE,"ELEC";#N/A,#N/A,FALSE,"INSTR"}</definedName>
    <definedName name="dfdf" localSheetId="5" hidden="1">{#N/A,#N/A,FALSE,"Total_OC015";#N/A,#N/A,FALSE,"ADMIN";#N/A,#N/A,FALSE,"PROCES";#N/A,#N/A,FALSE,"mecan";#N/A,#N/A,FALSE,"civil";#N/A,#N/A,FALSE,"CAÑER";#N/A,#N/A,FALSE,"ELEC";#N/A,#N/A,FALSE,"INSTR"}</definedName>
    <definedName name="dfdf" localSheetId="8" hidden="1">{#N/A,#N/A,FALSE,"Total_OC015";#N/A,#N/A,FALSE,"ADMIN";#N/A,#N/A,FALSE,"PROCES";#N/A,#N/A,FALSE,"mecan";#N/A,#N/A,FALSE,"civil";#N/A,#N/A,FALSE,"CAÑER";#N/A,#N/A,FALSE,"ELEC";#N/A,#N/A,FALSE,"INSTR"}</definedName>
    <definedName name="dfdf" localSheetId="9" hidden="1">{#N/A,#N/A,FALSE,"Total_OC015";#N/A,#N/A,FALSE,"ADMIN";#N/A,#N/A,FALSE,"PROCES";#N/A,#N/A,FALSE,"mecan";#N/A,#N/A,FALSE,"civil";#N/A,#N/A,FALSE,"CAÑER";#N/A,#N/A,FALSE,"ELEC";#N/A,#N/A,FALSE,"INSTR"}</definedName>
    <definedName name="dfdf" localSheetId="10" hidden="1">{#N/A,#N/A,FALSE,"Total_OC015";#N/A,#N/A,FALSE,"ADMIN";#N/A,#N/A,FALSE,"PROCES";#N/A,#N/A,FALSE,"mecan";#N/A,#N/A,FALSE,"civil";#N/A,#N/A,FALSE,"CAÑER";#N/A,#N/A,FALSE,"ELEC";#N/A,#N/A,FALSE,"INSTR"}</definedName>
    <definedName name="dfdf" localSheetId="16" hidden="1">{#N/A,#N/A,FALSE,"Total_OC015";#N/A,#N/A,FALSE,"ADMIN";#N/A,#N/A,FALSE,"PROCES";#N/A,#N/A,FALSE,"mecan";#N/A,#N/A,FALSE,"civil";#N/A,#N/A,FALSE,"CAÑER";#N/A,#N/A,FALSE,"ELEC";#N/A,#N/A,FALSE,"INSTR"}</definedName>
    <definedName name="dfdf" localSheetId="20" hidden="1">{#N/A,#N/A,FALSE,"Total_OC015";#N/A,#N/A,FALSE,"ADMIN";#N/A,#N/A,FALSE,"PROCES";#N/A,#N/A,FALSE,"mecan";#N/A,#N/A,FALSE,"civil";#N/A,#N/A,FALSE,"CAÑER";#N/A,#N/A,FALSE,"ELEC";#N/A,#N/A,FALSE,"INSTR"}</definedName>
    <definedName name="dfdf" hidden="1">{#N/A,#N/A,FALSE,"Total_OC015";#N/A,#N/A,FALSE,"ADMIN";#N/A,#N/A,FALSE,"PROCES";#N/A,#N/A,FALSE,"mecan";#N/A,#N/A,FALSE,"civil";#N/A,#N/A,FALSE,"CAÑER";#N/A,#N/A,FALSE,"ELEC";#N/A,#N/A,FALSE,"INSTR"}</definedName>
    <definedName name="dfdf_1" localSheetId="18" hidden="1">{#N/A,#N/A,FALSE,"Total_OC015";#N/A,#N/A,FALSE,"ADMIN";#N/A,#N/A,FALSE,"PROCES";#N/A,#N/A,FALSE,"mecan";#N/A,#N/A,FALSE,"civil";#N/A,#N/A,FALSE,"CAÑER";#N/A,#N/A,FALSE,"ELEC";#N/A,#N/A,FALSE,"INSTR"}</definedName>
    <definedName name="dfdf_1" localSheetId="9" hidden="1">{#N/A,#N/A,FALSE,"Total_OC015";#N/A,#N/A,FALSE,"ADMIN";#N/A,#N/A,FALSE,"PROCES";#N/A,#N/A,FALSE,"mecan";#N/A,#N/A,FALSE,"civil";#N/A,#N/A,FALSE,"CAÑER";#N/A,#N/A,FALSE,"ELEC";#N/A,#N/A,FALSE,"INSTR"}</definedName>
    <definedName name="dfdf_1" localSheetId="10" hidden="1">{#N/A,#N/A,FALSE,"Total_OC015";#N/A,#N/A,FALSE,"ADMIN";#N/A,#N/A,FALSE,"PROCES";#N/A,#N/A,FALSE,"mecan";#N/A,#N/A,FALSE,"civil";#N/A,#N/A,FALSE,"CAÑER";#N/A,#N/A,FALSE,"ELEC";#N/A,#N/A,FALSE,"INSTR"}</definedName>
    <definedName name="dfdf_1" localSheetId="14" hidden="1">{#N/A,#N/A,FALSE,"Total_OC015";#N/A,#N/A,FALSE,"ADMIN";#N/A,#N/A,FALSE,"PROCES";#N/A,#N/A,FALSE,"mecan";#N/A,#N/A,FALSE,"civil";#N/A,#N/A,FALSE,"CAÑER";#N/A,#N/A,FALSE,"ELEC";#N/A,#N/A,FALSE,"INSTR"}</definedName>
    <definedName name="dfdf_1" localSheetId="21" hidden="1">{#N/A,#N/A,FALSE,"Total_OC015";#N/A,#N/A,FALSE,"ADMIN";#N/A,#N/A,FALSE,"PROCES";#N/A,#N/A,FALSE,"mecan";#N/A,#N/A,FALSE,"civil";#N/A,#N/A,FALSE,"CAÑER";#N/A,#N/A,FALSE,"ELEC";#N/A,#N/A,FALSE,"INSTR"}</definedName>
    <definedName name="dfdf_1" hidden="1">{#N/A,#N/A,FALSE,"Total_OC015";#N/A,#N/A,FALSE,"ADMIN";#N/A,#N/A,FALSE,"PROCES";#N/A,#N/A,FALSE,"mecan";#N/A,#N/A,FALSE,"civil";#N/A,#N/A,FALSE,"CAÑER";#N/A,#N/A,FALSE,"ELEC";#N/A,#N/A,FALSE,"INSTR"}</definedName>
    <definedName name="dfdfdf" localSheetId="18">#REF!</definedName>
    <definedName name="dfdfdf" localSheetId="5">#REF!</definedName>
    <definedName name="dfdfdf" localSheetId="8">#REF!</definedName>
    <definedName name="dfdfdf" localSheetId="14">#REF!</definedName>
    <definedName name="dfdfdf" localSheetId="21">#REF!</definedName>
    <definedName name="dfdfdf">#REF!</definedName>
    <definedName name="DFDFDFDFFDFD" localSheetId="18" hidden="1">{#N/A,#N/A,FALSE,"summary";#N/A,#N/A,FALSE,"SumGraph"}</definedName>
    <definedName name="DFDFDFDFFDFD" localSheetId="4" hidden="1">{#N/A,#N/A,FALSE,"summary";#N/A,#N/A,FALSE,"SumGraph"}</definedName>
    <definedName name="DFDFDFDFFDFD" localSheetId="5" hidden="1">{#N/A,#N/A,FALSE,"summary";#N/A,#N/A,FALSE,"SumGraph"}</definedName>
    <definedName name="DFDFDFDFFDFD" localSheetId="8" hidden="1">{#N/A,#N/A,FALSE,"summary";#N/A,#N/A,FALSE,"SumGraph"}</definedName>
    <definedName name="DFDFDFDFFDFD" localSheetId="9" hidden="1">{#N/A,#N/A,FALSE,"summary";#N/A,#N/A,FALSE,"SumGraph"}</definedName>
    <definedName name="DFDFDFDFFDFD" localSheetId="10" hidden="1">{#N/A,#N/A,FALSE,"summary";#N/A,#N/A,FALSE,"SumGraph"}</definedName>
    <definedName name="DFDFDFDFFDFD" localSheetId="16" hidden="1">{#N/A,#N/A,FALSE,"summary";#N/A,#N/A,FALSE,"SumGraph"}</definedName>
    <definedName name="DFDFDFDFFDFD" localSheetId="20" hidden="1">{#N/A,#N/A,FALSE,"summary";#N/A,#N/A,FALSE,"SumGraph"}</definedName>
    <definedName name="DFDFDFDFFDFD" hidden="1">{#N/A,#N/A,FALSE,"summary";#N/A,#N/A,FALSE,"SumGraph"}</definedName>
    <definedName name="dfds" localSheetId="10" hidden="1">{"TAB1",#N/A,TRUE,"GENERAL";"TAB2",#N/A,TRUE,"GENERAL";"TAB3",#N/A,TRUE,"GENERAL";"TAB4",#N/A,TRUE,"GENERAL";"TAB5",#N/A,TRUE,"GENERAL"}</definedName>
    <definedName name="dfds" hidden="1">{"TAB1",#N/A,TRUE,"GENERAL";"TAB2",#N/A,TRUE,"GENERAL";"TAB3",#N/A,TRUE,"GENERAL";"TAB4",#N/A,TRUE,"GENERAL";"TAB5",#N/A,TRUE,"GENERAL"}</definedName>
    <definedName name="dfdsfi" localSheetId="10" hidden="1">{"via1",#N/A,TRUE,"general";"via2",#N/A,TRUE,"general";"via3",#N/A,TRUE,"general"}</definedName>
    <definedName name="dfdsfi" hidden="1">{"via1",#N/A,TRUE,"general";"via2",#N/A,TRUE,"general";"via3",#N/A,TRUE,"general"}</definedName>
    <definedName name="dffffe" localSheetId="10" hidden="1">{"TAB1",#N/A,TRUE,"GENERAL";"TAB2",#N/A,TRUE,"GENERAL";"TAB3",#N/A,TRUE,"GENERAL";"TAB4",#N/A,TRUE,"GENERAL";"TAB5",#N/A,TRUE,"GENERAL"}</definedName>
    <definedName name="dffffe" hidden="1">{"TAB1",#N/A,TRUE,"GENERAL";"TAB2",#N/A,TRUE,"GENERAL";"TAB3",#N/A,TRUE,"GENERAL";"TAB4",#N/A,TRUE,"GENERAL";"TAB5",#N/A,TRUE,"GENERAL"}</definedName>
    <definedName name="dffsfsfssfsgsf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fsfsfssfsg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g" localSheetId="1" hidden="1">{#N/A,#N/A,TRUE,"Est. de Fact.";#N/A,#N/A,TRUE,"Capitulo 19";#N/A,#N/A,TRUE,"Proyecto P855"}</definedName>
    <definedName name="dfg" localSheetId="18" hidden="1">{#N/A,#N/A,TRUE,"Est. de Fact.";#N/A,#N/A,TRUE,"Capitulo 19";#N/A,#N/A,TRUE,"Proyecto P855"}</definedName>
    <definedName name="dfg" localSheetId="4" hidden="1">{#N/A,#N/A,TRUE,"Est. de Fact.";#N/A,#N/A,TRUE,"Capitulo 19";#N/A,#N/A,TRUE,"Proyecto P855"}</definedName>
    <definedName name="dfg" localSheetId="5" hidden="1">{#N/A,#N/A,TRUE,"Est. de Fact.";#N/A,#N/A,TRUE,"Capitulo 19";#N/A,#N/A,TRUE,"Proyecto P855"}</definedName>
    <definedName name="dfg" localSheetId="8" hidden="1">{#N/A,#N/A,TRUE,"Est. de Fact.";#N/A,#N/A,TRUE,"Capitulo 19";#N/A,#N/A,TRUE,"Proyecto P855"}</definedName>
    <definedName name="dfg" localSheetId="9" hidden="1">{#N/A,#N/A,TRUE,"Est. de Fact.";#N/A,#N/A,TRUE,"Capitulo 19";#N/A,#N/A,TRUE,"Proyecto P855"}</definedName>
    <definedName name="dfg" localSheetId="10" hidden="1">{#N/A,#N/A,TRUE,"Est. de Fact.";#N/A,#N/A,TRUE,"Capitulo 19";#N/A,#N/A,TRUE,"Proyecto P855"}</definedName>
    <definedName name="dfg" localSheetId="16" hidden="1">{#N/A,#N/A,TRUE,"Est. de Fact.";#N/A,#N/A,TRUE,"Capitulo 19";#N/A,#N/A,TRUE,"Proyecto P855"}</definedName>
    <definedName name="dfg" localSheetId="20" hidden="1">{#N/A,#N/A,TRUE,"Est. de Fact.";#N/A,#N/A,TRUE,"Capitulo 19";#N/A,#N/A,TRUE,"Proyecto P855"}</definedName>
    <definedName name="dfg" hidden="1">{#N/A,#N/A,TRUE,"Est. de Fact.";#N/A,#N/A,TRUE,"Capitulo 19";#N/A,#N/A,TRUE,"Proyecto P855"}</definedName>
    <definedName name="dfg_1" localSheetId="18" hidden="1">{#N/A,#N/A,TRUE,"Est. de Fact.";#N/A,#N/A,TRUE,"Capitulo 19";#N/A,#N/A,TRUE,"Proyecto P855"}</definedName>
    <definedName name="dfg_1" localSheetId="9" hidden="1">{#N/A,#N/A,TRUE,"Est. de Fact.";#N/A,#N/A,TRUE,"Capitulo 19";#N/A,#N/A,TRUE,"Proyecto P855"}</definedName>
    <definedName name="dfg_1" localSheetId="10" hidden="1">{#N/A,#N/A,TRUE,"Est. de Fact.";#N/A,#N/A,TRUE,"Capitulo 19";#N/A,#N/A,TRUE,"Proyecto P855"}</definedName>
    <definedName name="dfg_1" localSheetId="14" hidden="1">{#N/A,#N/A,TRUE,"Est. de Fact.";#N/A,#N/A,TRUE,"Capitulo 19";#N/A,#N/A,TRUE,"Proyecto P855"}</definedName>
    <definedName name="dfg_1" localSheetId="21" hidden="1">{#N/A,#N/A,TRUE,"Est. de Fact.";#N/A,#N/A,TRUE,"Capitulo 19";#N/A,#N/A,TRUE,"Proyecto P855"}</definedName>
    <definedName name="dfg_1" hidden="1">{#N/A,#N/A,TRUE,"Est. de Fact.";#N/A,#N/A,TRUE,"Capitulo 19";#N/A,#N/A,TRUE,"Proyecto P855"}</definedName>
    <definedName name="DFGBHJ" localSheetId="10" hidden="1">{"via1",#N/A,TRUE,"general";"via2",#N/A,TRUE,"general";"via3",#N/A,TRUE,"general"}</definedName>
    <definedName name="DFGBHJ" hidden="1">{"via1",#N/A,TRUE,"general";"via2",#N/A,TRUE,"general";"via3",#N/A,TRUE,"general"}</definedName>
    <definedName name="DFGDFG" localSheetId="10" hidden="1">{"via1",#N/A,TRUE,"general";"via2",#N/A,TRUE,"general";"via3",#N/A,TRUE,"general"}</definedName>
    <definedName name="DFGDFG" hidden="1">{"via1",#N/A,TRUE,"general";"via2",#N/A,TRUE,"general";"via3",#N/A,TRUE,"general"}</definedName>
    <definedName name="dfgdsfg" hidden="1">#REF!</definedName>
    <definedName name="DFGDYYB" localSheetId="10" hidden="1">{"TAB1",#N/A,TRUE,"GENERAL";"TAB2",#N/A,TRUE,"GENERAL";"TAB3",#N/A,TRUE,"GENERAL";"TAB4",#N/A,TRUE,"GENERAL";"TAB5",#N/A,TRUE,"GENERAL"}</definedName>
    <definedName name="DFGDYYB" hidden="1">{"TAB1",#N/A,TRUE,"GENERAL";"TAB2",#N/A,TRUE,"GENERAL";"TAB3",#N/A,TRUE,"GENERAL";"TAB4",#N/A,TRUE,"GENERAL";"TAB5",#N/A,TRUE,"GENERAL"}</definedName>
    <definedName name="dfgf" localSheetId="10" hidden="1">{"via1",#N/A,TRUE,"general";"via2",#N/A,TRUE,"general";"via3",#N/A,TRUE,"general"}</definedName>
    <definedName name="dfgf" hidden="1">{"via1",#N/A,TRUE,"general";"via2",#N/A,TRUE,"general";"via3",#N/A,TRUE,"general"}</definedName>
    <definedName name="DFGFBOP" localSheetId="10" hidden="1">{"TAB1",#N/A,TRUE,"GENERAL";"TAB2",#N/A,TRUE,"GENERAL";"TAB3",#N/A,TRUE,"GENERAL";"TAB4",#N/A,TRUE,"GENERAL";"TAB5",#N/A,TRUE,"GENERAL"}</definedName>
    <definedName name="DFGFBOP" hidden="1">{"TAB1",#N/A,TRUE,"GENERAL";"TAB2",#N/A,TRUE,"GENERAL";"TAB3",#N/A,TRUE,"GENERAL";"TAB4",#N/A,TRUE,"GENERAL";"TAB5",#N/A,TRUE,"GENERAL"}</definedName>
    <definedName name="dfgfd" localSheetId="1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1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1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2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_1" localSheetId="18" hidden="1">{#N/A,#N/A,TRUE,"Est. de Fact.";#N/A,#N/A,TRUE,"Capitulo 19";#N/A,#N/A,TRUE,"Proyecto P855"}</definedName>
    <definedName name="dfgfd_1" localSheetId="9" hidden="1">{#N/A,#N/A,TRUE,"Est. de Fact.";#N/A,#N/A,TRUE,"Capitulo 19";#N/A,#N/A,TRUE,"Proyecto P855"}</definedName>
    <definedName name="dfgfd_1" localSheetId="10" hidden="1">{#N/A,#N/A,TRUE,"Est. de Fact.";#N/A,#N/A,TRUE,"Capitulo 19";#N/A,#N/A,TRUE,"Proyecto P855"}</definedName>
    <definedName name="dfgfd_1" localSheetId="14" hidden="1">{#N/A,#N/A,TRUE,"Est. de Fact.";#N/A,#N/A,TRUE,"Capitulo 19";#N/A,#N/A,TRUE,"Proyecto P855"}</definedName>
    <definedName name="dfgfd_1" localSheetId="21" hidden="1">{#N/A,#N/A,TRUE,"Est. de Fact.";#N/A,#N/A,TRUE,"Capitulo 19";#N/A,#N/A,TRUE,"Proyecto P855"}</definedName>
    <definedName name="dfgfd_1" hidden="1">{#N/A,#N/A,TRUE,"Est. de Fact.";#N/A,#N/A,TRUE,"Capitulo 19";#N/A,#N/A,TRUE,"Proyecto P855"}</definedName>
    <definedName name="DFGFDG" localSheetId="10" hidden="1">{"TAB1",#N/A,TRUE,"GENERAL";"TAB2",#N/A,TRUE,"GENERAL";"TAB3",#N/A,TRUE,"GENERAL";"TAB4",#N/A,TRUE,"GENERAL";"TAB5",#N/A,TRUE,"GENERAL"}</definedName>
    <definedName name="DFGFDG" hidden="1">{"TAB1",#N/A,TRUE,"GENERAL";"TAB2",#N/A,TRUE,"GENERAL";"TAB3",#N/A,TRUE,"GENERAL";"TAB4",#N/A,TRUE,"GENERAL";"TAB5",#N/A,TRUE,"GENERAL"}</definedName>
    <definedName name="dfgh" localSheetId="18" hidden="1">{#N/A,#N/A,TRUE,"Costos_Subg_Hid"}</definedName>
    <definedName name="dfgh" localSheetId="13" hidden="1">{#N/A,#N/A,TRUE,"Costos_Subg_Hid"}</definedName>
    <definedName name="dfgh" localSheetId="9" hidden="1">{#N/A,#N/A,TRUE,"Costos_Subg_Hid"}</definedName>
    <definedName name="dfgh" localSheetId="10" hidden="1">{#N/A,#N/A,TRUE,"Costos_Subg_Hid"}</definedName>
    <definedName name="dfgh" localSheetId="14" hidden="1">{#N/A,#N/A,TRUE,"Costos_Subg_Hid"}</definedName>
    <definedName name="dfgh" localSheetId="21" hidden="1">{#N/A,#N/A,TRUE,"Costos_Subg_Hid"}</definedName>
    <definedName name="dfgh" hidden="1">{#N/A,#N/A,TRUE,"Costos_Subg_Hid"}</definedName>
    <definedName name="DFGV" localSheetId="10" hidden="1">{"TAB1",#N/A,TRUE,"GENERAL";"TAB2",#N/A,TRUE,"GENERAL";"TAB3",#N/A,TRUE,"GENERAL";"TAB4",#N/A,TRUE,"GENERAL";"TAB5",#N/A,TRUE,"GENERAL"}</definedName>
    <definedName name="DFGV" hidden="1">{"TAB1",#N/A,TRUE,"GENERAL";"TAB2",#N/A,TRUE,"GENERAL";"TAB3",#N/A,TRUE,"GENERAL";"TAB4",#N/A,TRUE,"GENERAL";"TAB5",#N/A,TRUE,"GENERAL"}</definedName>
    <definedName name="dfgypuj" localSheetId="10" hidden="1">{"TAB1",#N/A,TRUE,"GENERAL";"TAB2",#N/A,TRUE,"GENERAL";"TAB3",#N/A,TRUE,"GENERAL";"TAB4",#N/A,TRUE,"GENERAL";"TAB5",#N/A,TRUE,"GENERAL"}</definedName>
    <definedName name="dfgypuj" hidden="1">{"TAB1",#N/A,TRUE,"GENERAL";"TAB2",#N/A,TRUE,"GENERAL";"TAB3",#N/A,TRUE,"GENERAL";"TAB4",#N/A,TRUE,"GENERAL";"TAB5",#N/A,TRUE,"GENERAL"}</definedName>
    <definedName name="dfh" localSheetId="10" hidden="1">{"TAB1",#N/A,TRUE,"GENERAL";"TAB2",#N/A,TRUE,"GENERAL";"TAB3",#N/A,TRUE,"GENERAL";"TAB4",#N/A,TRUE,"GENERAL";"TAB5",#N/A,TRUE,"GENERAL"}</definedName>
    <definedName name="dfh" hidden="1">{"TAB1",#N/A,TRUE,"GENERAL";"TAB2",#N/A,TRUE,"GENERAL";"TAB3",#N/A,TRUE,"GENERAL";"TAB4",#N/A,TRUE,"GENERAL";"TAB5",#N/A,TRUE,"GENERAL"}</definedName>
    <definedName name="dfhdr" localSheetId="10" hidden="1">{"via1",#N/A,TRUE,"general";"via2",#N/A,TRUE,"general";"via3",#N/A,TRUE,"general"}</definedName>
    <definedName name="dfhdr" hidden="1">{"via1",#N/A,TRUE,"general";"via2",#N/A,TRUE,"general";"via3",#N/A,TRUE,"general"}</definedName>
    <definedName name="dfhgh" localSheetId="10" hidden="1">{"via1",#N/A,TRUE,"general";"via2",#N/A,TRUE,"general";"via3",#N/A,TRUE,"general"}</definedName>
    <definedName name="dfhgh" hidden="1">{"via1",#N/A,TRUE,"general";"via2",#N/A,TRUE,"general";"via3",#N/A,TRUE,"general"}</definedName>
    <definedName name="dfj" localSheetId="10" hidden="1">{"via1",#N/A,TRUE,"general";"via2",#N/A,TRUE,"general";"via3",#N/A,TRUE,"general"}</definedName>
    <definedName name="dfj" hidden="1">{"via1",#N/A,TRUE,"general";"via2",#N/A,TRUE,"general";"via3",#N/A,TRUE,"general"}</definedName>
    <definedName name="dfr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e" localSheetId="1" hidden="1">{#N/A,#N/A,FALSE,"PEND INC";#N/A,#N/A,FALSE,"PEND MINM"}</definedName>
    <definedName name="dfre" localSheetId="18" hidden="1">{#N/A,#N/A,FALSE,"PEND INC";#N/A,#N/A,FALSE,"PEND MINM"}</definedName>
    <definedName name="dfre" localSheetId="4" hidden="1">{#N/A,#N/A,FALSE,"PEND INC";#N/A,#N/A,FALSE,"PEND MINM"}</definedName>
    <definedName name="dfre" localSheetId="5" hidden="1">{#N/A,#N/A,FALSE,"PEND INC";#N/A,#N/A,FALSE,"PEND MINM"}</definedName>
    <definedName name="dfre" localSheetId="8" hidden="1">{#N/A,#N/A,FALSE,"PEND INC";#N/A,#N/A,FALSE,"PEND MINM"}</definedName>
    <definedName name="dfre" localSheetId="13" hidden="1">{#N/A,#N/A,FALSE,"PEND INC";#N/A,#N/A,FALSE,"PEND MINM"}</definedName>
    <definedName name="dfre" localSheetId="9" hidden="1">{#N/A,#N/A,FALSE,"PEND INC";#N/A,#N/A,FALSE,"PEND MINM"}</definedName>
    <definedName name="dfre" localSheetId="10" hidden="1">{#N/A,#N/A,FALSE,"PEND INC";#N/A,#N/A,FALSE,"PEND MINM"}</definedName>
    <definedName name="dfre" localSheetId="16" hidden="1">{#N/A,#N/A,FALSE,"PEND INC";#N/A,#N/A,FALSE,"PEND MINM"}</definedName>
    <definedName name="dfre" localSheetId="14" hidden="1">{#N/A,#N/A,FALSE,"PEND INC";#N/A,#N/A,FALSE,"PEND MINM"}</definedName>
    <definedName name="dfre" localSheetId="21" hidden="1">{#N/A,#N/A,FALSE,"PEND INC";#N/A,#N/A,FALSE,"PEND MINM"}</definedName>
    <definedName name="dfre" localSheetId="20" hidden="1">{#N/A,#N/A,FALSE,"PEND INC";#N/A,#N/A,FALSE,"PEND MINM"}</definedName>
    <definedName name="dfre" hidden="1">{#N/A,#N/A,FALSE,"PEND INC";#N/A,#N/A,FALSE,"PEND MINM"}</definedName>
    <definedName name="DFRFRF" localSheetId="10" hidden="1">{"via1",#N/A,TRUE,"general";"via2",#N/A,TRUE,"general";"via3",#N/A,TRUE,"general"}</definedName>
    <definedName name="DFRFRF" hidden="1">{"via1",#N/A,TRUE,"general";"via2",#N/A,TRUE,"general";"via3",#N/A,TRUE,"general"}</definedName>
    <definedName name="dfrr" localSheetId="18" hidden="1">{#N/A,#N/A,TRUE,"Est. de Fact.";#N/A,#N/A,TRUE,"Capitulo 19";#N/A,#N/A,TRUE,"Proyecto P855"}</definedName>
    <definedName name="dfrr" localSheetId="4" hidden="1">{#N/A,#N/A,TRUE,"Est. de Fact.";#N/A,#N/A,TRUE,"Capitulo 19";#N/A,#N/A,TRUE,"Proyecto P855"}</definedName>
    <definedName name="dfrr" localSheetId="5" hidden="1">{#N/A,#N/A,TRUE,"Est. de Fact.";#N/A,#N/A,TRUE,"Capitulo 19";#N/A,#N/A,TRUE,"Proyecto P855"}</definedName>
    <definedName name="dfrr" localSheetId="8" hidden="1">{#N/A,#N/A,TRUE,"Est. de Fact.";#N/A,#N/A,TRUE,"Capitulo 19";#N/A,#N/A,TRUE,"Proyecto P855"}</definedName>
    <definedName name="dfrr" localSheetId="9" hidden="1">{#N/A,#N/A,TRUE,"Est. de Fact.";#N/A,#N/A,TRUE,"Capitulo 19";#N/A,#N/A,TRUE,"Proyecto P855"}</definedName>
    <definedName name="dfrr" localSheetId="10" hidden="1">{#N/A,#N/A,TRUE,"Est. de Fact.";#N/A,#N/A,TRUE,"Capitulo 19";#N/A,#N/A,TRUE,"Proyecto P855"}</definedName>
    <definedName name="dfrr" localSheetId="16" hidden="1">{#N/A,#N/A,TRUE,"Est. de Fact.";#N/A,#N/A,TRUE,"Capitulo 19";#N/A,#N/A,TRUE,"Proyecto P855"}</definedName>
    <definedName name="dfrr" localSheetId="20" hidden="1">{#N/A,#N/A,TRUE,"Est. de Fact.";#N/A,#N/A,TRUE,"Capitulo 19";#N/A,#N/A,TRUE,"Proyecto P855"}</definedName>
    <definedName name="dfrr" hidden="1">{#N/A,#N/A,TRUE,"Est. de Fact.";#N/A,#N/A,TRUE,"Capitulo 19";#N/A,#N/A,TRUE,"Proyecto P855"}</definedName>
    <definedName name="dfrt" localSheetId="10" hidden="1">{"bprofit",#N/A,FALSE,"Reports (B)";"bcash",#N/A,FALSE,"Reports (B)";"bbsheet",#N/A,FALSE,"Reports (B)"}</definedName>
    <definedName name="dfrt" hidden="1">{"bprofit",#N/A,FALSE,"Reports (B)";"bcash",#N/A,FALSE,"Reports (B)";"bbsheet",#N/A,FALSE,"Reports (B)"}</definedName>
    <definedName name="DFSDFSDFS" hidden="1">#REF!</definedName>
    <definedName name="dfsf" localSheetId="1" hidden="1">{"CI+GG(BASE)",#N/A,FALSE,"CI+GG(BASE)";"GG",#N/A,FALSE,"CI+GG(BASE)";"CI",#N/A,FALSE,"CI+GG(BASE)"}</definedName>
    <definedName name="dfsf" localSheetId="18" hidden="1">{"CI+GG(BASE)",#N/A,FALSE,"CI+GG(BASE)";"GG",#N/A,FALSE,"CI+GG(BASE)";"CI",#N/A,FALSE,"CI+GG(BASE)"}</definedName>
    <definedName name="dfsf" localSheetId="4" hidden="1">{"CI+GG(BASE)",#N/A,FALSE,"CI+GG(BASE)";"GG",#N/A,FALSE,"CI+GG(BASE)";"CI",#N/A,FALSE,"CI+GG(BASE)"}</definedName>
    <definedName name="dfsf" localSheetId="5" hidden="1">{"CI+GG(BASE)",#N/A,FALSE,"CI+GG(BASE)";"GG",#N/A,FALSE,"CI+GG(BASE)";"CI",#N/A,FALSE,"CI+GG(BASE)"}</definedName>
    <definedName name="dfsf" localSheetId="8" hidden="1">{"CI+GG(BASE)",#N/A,FALSE,"CI+GG(BASE)";"GG",#N/A,FALSE,"CI+GG(BASE)";"CI",#N/A,FALSE,"CI+GG(BASE)"}</definedName>
    <definedName name="dfsf" localSheetId="9" hidden="1">{"CI+GG(BASE)",#N/A,FALSE,"CI+GG(BASE)";"GG",#N/A,FALSE,"CI+GG(BASE)";"CI",#N/A,FALSE,"CI+GG(BASE)"}</definedName>
    <definedName name="dfsf" localSheetId="10" hidden="1">{"CI+GG(BASE)",#N/A,FALSE,"CI+GG(BASE)";"GG",#N/A,FALSE,"CI+GG(BASE)";"CI",#N/A,FALSE,"CI+GG(BASE)"}</definedName>
    <definedName name="dfsf" localSheetId="16" hidden="1">{"CI+GG(BASE)",#N/A,FALSE,"CI+GG(BASE)";"GG",#N/A,FALSE,"CI+GG(BASE)";"CI",#N/A,FALSE,"CI+GG(BASE)"}</definedName>
    <definedName name="dfsf" localSheetId="14" hidden="1">{"CI+GG(BASE)",#N/A,FALSE,"CI+GG(BASE)";"GG",#N/A,FALSE,"CI+GG(BASE)";"CI",#N/A,FALSE,"CI+GG(BASE)"}</definedName>
    <definedName name="dfsf" localSheetId="21" hidden="1">{"CI+GG(BASE)",#N/A,FALSE,"CI+GG(BASE)";"GG",#N/A,FALSE,"CI+GG(BASE)";"CI",#N/A,FALSE,"CI+GG(BASE)"}</definedName>
    <definedName name="dfsf" localSheetId="20" hidden="1">{"CI+GG(BASE)",#N/A,FALSE,"CI+GG(BASE)";"GG",#N/A,FALSE,"CI+GG(BASE)";"CI",#N/A,FALSE,"CI+GG(BASE)"}</definedName>
    <definedName name="dfsf" hidden="1">{"CI+GG(BASE)",#N/A,FALSE,"CI+GG(BASE)";"GG",#N/A,FALSE,"CI+GG(BASE)";"CI",#N/A,FALSE,"CI+GG(BASE)"}</definedName>
    <definedName name="DFVUI" localSheetId="10" hidden="1">{"via1",#N/A,TRUE,"general";"via2",#N/A,TRUE,"general";"via3",#N/A,TRUE,"general"}</definedName>
    <definedName name="DFVUI" hidden="1">{"via1",#N/A,TRUE,"general";"via2",#N/A,TRUE,"general";"via3",#N/A,TRUE,"general"}</definedName>
    <definedName name="dg" localSheetId="10" hidden="1">{"via1",#N/A,TRUE,"general";"via2",#N/A,TRUE,"general";"via3",#N/A,TRUE,"general"}</definedName>
    <definedName name="dg" hidden="1">{"via1",#N/A,TRUE,"general";"via2",#N/A,TRUE,"general";"via3",#N/A,TRUE,"general"}</definedName>
    <definedName name="dgasd" localSheetId="10" hidden="1">{#N/A,#N/A,TRUE,"1842CWN0"}</definedName>
    <definedName name="dgasd" hidden="1">{#N/A,#N/A,TRUE,"1842CWN0"}</definedName>
    <definedName name="dgasg" localSheetId="10" hidden="1">{#N/A,#N/A,TRUE,"INGENIERIA";#N/A,#N/A,TRUE,"COMPRAS";#N/A,#N/A,TRUE,"DIRECCION";#N/A,#N/A,TRUE,"RESUMEN"}</definedName>
    <definedName name="dgasg" hidden="1">{#N/A,#N/A,TRUE,"INGENIERIA";#N/A,#N/A,TRUE,"COMPRAS";#N/A,#N/A,TRUE,"DIRECCION";#N/A,#N/A,TRUE,"RESUMEN"}</definedName>
    <definedName name="dgc" localSheetId="18" hidden="1">{#N/A,#N/A,FALSE,"Total_OC015";#N/A,#N/A,FALSE,"ADMIN";#N/A,#N/A,FALSE,"PROCES";#N/A,#N/A,FALSE,"mecan";#N/A,#N/A,FALSE,"civil";#N/A,#N/A,FALSE,"CAÑER";#N/A,#N/A,FALSE,"ELEC";#N/A,#N/A,FALSE,"INSTR"}</definedName>
    <definedName name="dgc" hidden="1">{#N/A,#N/A,FALSE,"Total_OC015";#N/A,#N/A,FALSE,"ADMIN";#N/A,#N/A,FALSE,"PROCES";#N/A,#N/A,FALSE,"mecan";#N/A,#N/A,FALSE,"civil";#N/A,#N/A,FALSE,"CAÑER";#N/A,#N/A,FALSE,"ELEC";#N/A,#N/A,FALSE,"INSTR"}</definedName>
    <definedName name="dgdgr" localSheetId="10" hidden="1">{"via1",#N/A,TRUE,"general";"via2",#N/A,TRUE,"general";"via3",#N/A,TRUE,"general"}</definedName>
    <definedName name="dgdgr" hidden="1">{"via1",#N/A,TRUE,"general";"via2",#N/A,TRUE,"general";"via3",#N/A,TRUE,"general"}</definedName>
    <definedName name="dgfd" localSheetId="10" hidden="1">{"TAB1",#N/A,TRUE,"GENERAL";"TAB2",#N/A,TRUE,"GENERAL";"TAB3",#N/A,TRUE,"GENERAL";"TAB4",#N/A,TRUE,"GENERAL";"TAB5",#N/A,TRUE,"GENERAL"}</definedName>
    <definedName name="dgfd" hidden="1">{"TAB1",#N/A,TRUE,"GENERAL";"TAB2",#N/A,TRUE,"GENERAL";"TAB3",#N/A,TRUE,"GENERAL";"TAB4",#N/A,TRUE,"GENERAL";"TAB5",#N/A,TRUE,"GENERAL"}</definedName>
    <definedName name="DGFDFVSDF" localSheetId="10" hidden="1">{"via1",#N/A,TRUE,"general";"via2",#N/A,TRUE,"general";"via3",#N/A,TRUE,"general"}</definedName>
    <definedName name="DGFDFVSDF" hidden="1">{"via1",#N/A,TRUE,"general";"via2",#N/A,TRUE,"general";"via3",#N/A,TRUE,"general"}</definedName>
    <definedName name="dgfdg" localSheetId="10" hidden="1">{"via1",#N/A,TRUE,"general";"via2",#N/A,TRUE,"general";"via3",#N/A,TRUE,"general"}</definedName>
    <definedName name="dgfdg" hidden="1">{"via1",#N/A,TRUE,"general";"via2",#N/A,TRUE,"general";"via3",#N/A,TRUE,"general"}</definedName>
    <definedName name="DGFG" localSheetId="10" hidden="1">{"via1",#N/A,TRUE,"general";"via2",#N/A,TRUE,"general";"via3",#N/A,TRUE,"general"}</definedName>
    <definedName name="DGFG" hidden="1">{"via1",#N/A,TRUE,"general";"via2",#N/A,TRUE,"general";"via3",#N/A,TRUE,"general"}</definedName>
    <definedName name="dgfsado" localSheetId="10" hidden="1">{"TAB1",#N/A,TRUE,"GENERAL";"TAB2",#N/A,TRUE,"GENERAL";"TAB3",#N/A,TRUE,"GENERAL";"TAB4",#N/A,TRUE,"GENERAL";"TAB5",#N/A,TRUE,"GENERAL"}</definedName>
    <definedName name="dgfsado" hidden="1">{"TAB1",#N/A,TRUE,"GENERAL";"TAB2",#N/A,TRUE,"GENERAL";"TAB3",#N/A,TRUE,"GENERAL";"TAB4",#N/A,TRUE,"GENERAL";"TAB5",#N/A,TRUE,"GENERAL"}</definedName>
    <definedName name="dghsdfg" hidden="1">#REF!</definedName>
    <definedName name="dgrdeb" localSheetId="10" hidden="1">{"TAB1",#N/A,TRUE,"GENERAL";"TAB2",#N/A,TRUE,"GENERAL";"TAB3",#N/A,TRUE,"GENERAL";"TAB4",#N/A,TRUE,"GENERAL";"TAB5",#N/A,TRUE,"GENERAL"}</definedName>
    <definedName name="dgrdeb" hidden="1">{"TAB1",#N/A,TRUE,"GENERAL";"TAB2",#N/A,TRUE,"GENERAL";"TAB3",#N/A,TRUE,"GENERAL";"TAB4",#N/A,TRUE,"GENERAL";"TAB5",#N/A,TRUE,"GENERAL"}</definedName>
    <definedName name="dgreg" localSheetId="10" hidden="1">{"via1",#N/A,TRUE,"general";"via2",#N/A,TRUE,"general";"via3",#N/A,TRUE,"general"}</definedName>
    <definedName name="dgreg" hidden="1">{"via1",#N/A,TRUE,"general";"via2",#N/A,TRUE,"general";"via3",#N/A,TRUE,"general"}</definedName>
    <definedName name="DH" localSheetId="10" hidden="1">{"via1",#N/A,TRUE,"general";"via2",#N/A,TRUE,"general";"via3",#N/A,TRUE,"general"}</definedName>
    <definedName name="DH" hidden="1">{"via1",#N/A,TRUE,"general";"via2",#N/A,TRUE,"general";"via3",#N/A,TRUE,"general"}</definedName>
    <definedName name="dhdth" localSheetId="10" hidden="1">{"TAB1",#N/A,TRUE,"GENERAL";"TAB2",#N/A,TRUE,"GENERAL";"TAB3",#N/A,TRUE,"GENERAL";"TAB4",#N/A,TRUE,"GENERAL";"TAB5",#N/A,TRUE,"GENERAL"}</definedName>
    <definedName name="dhdth" hidden="1">{"TAB1",#N/A,TRUE,"GENERAL";"TAB2",#N/A,TRUE,"GENERAL";"TAB3",#N/A,TRUE,"GENERAL";"TAB4",#N/A,TRUE,"GENERAL";"TAB5",#N/A,TRUE,"GENERAL"}</definedName>
    <definedName name="dhgh" localSheetId="10" hidden="1">{"via1",#N/A,TRUE,"general";"via2",#N/A,TRUE,"general";"via3",#N/A,TRUE,"general"}</definedName>
    <definedName name="dhgh" hidden="1">{"via1",#N/A,TRUE,"general";"via2",#N/A,TRUE,"general";"via3",#N/A,TRUE,"general"}</definedName>
    <definedName name="dia">#REF!</definedName>
    <definedName name="diez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localSheetId="1" hidden="1">{#N/A,#N/A,FALSE,"Total_OC015";#N/A,#N/A,FALSE,"ADMIN";#N/A,#N/A,FALSE,"PROCES";#N/A,#N/A,FALSE,"mecan";#N/A,#N/A,FALSE,"civil";#N/A,#N/A,FALSE,"CAÑER";#N/A,#N/A,FALSE,"ELEC";#N/A,#N/A,FALSE,"INSTR"}</definedName>
    <definedName name="Diferencias" localSheetId="18" hidden="1">{#N/A,#N/A,FALSE,"Total_OC015";#N/A,#N/A,FALSE,"ADMIN";#N/A,#N/A,FALSE,"PROCES";#N/A,#N/A,FALSE,"mecan";#N/A,#N/A,FALSE,"civil";#N/A,#N/A,FALSE,"CAÑER";#N/A,#N/A,FALSE,"ELEC";#N/A,#N/A,FALSE,"INSTR"}</definedName>
    <definedName name="Diferencias" localSheetId="4" hidden="1">{#N/A,#N/A,FALSE,"Total_OC015";#N/A,#N/A,FALSE,"ADMIN";#N/A,#N/A,FALSE,"PROCES";#N/A,#N/A,FALSE,"mecan";#N/A,#N/A,FALSE,"civil";#N/A,#N/A,FALSE,"CAÑER";#N/A,#N/A,FALSE,"ELEC";#N/A,#N/A,FALSE,"INSTR"}</definedName>
    <definedName name="Diferencias" localSheetId="5" hidden="1">{#N/A,#N/A,FALSE,"Total_OC015";#N/A,#N/A,FALSE,"ADMIN";#N/A,#N/A,FALSE,"PROCES";#N/A,#N/A,FALSE,"mecan";#N/A,#N/A,FALSE,"civil";#N/A,#N/A,FALSE,"CAÑER";#N/A,#N/A,FALSE,"ELEC";#N/A,#N/A,FALSE,"INSTR"}</definedName>
    <definedName name="Diferencias" localSheetId="8" hidden="1">{#N/A,#N/A,FALSE,"Total_OC015";#N/A,#N/A,FALSE,"ADMIN";#N/A,#N/A,FALSE,"PROCES";#N/A,#N/A,FALSE,"mecan";#N/A,#N/A,FALSE,"civil";#N/A,#N/A,FALSE,"CAÑER";#N/A,#N/A,FALSE,"ELEC";#N/A,#N/A,FALSE,"INSTR"}</definedName>
    <definedName name="Diferencias" localSheetId="13" hidden="1">{#N/A,#N/A,FALSE,"Total_OC015";#N/A,#N/A,FALSE,"ADMIN";#N/A,#N/A,FALSE,"PROCES";#N/A,#N/A,FALSE,"mecan";#N/A,#N/A,FALSE,"civil";#N/A,#N/A,FALSE,"CAÑER";#N/A,#N/A,FALSE,"ELEC";#N/A,#N/A,FALSE,"INSTR"}</definedName>
    <definedName name="Diferencias" localSheetId="9" hidden="1">{#N/A,#N/A,FALSE,"Total_OC015";#N/A,#N/A,FALSE,"ADMIN";#N/A,#N/A,FALSE,"PROCES";#N/A,#N/A,FALSE,"mecan";#N/A,#N/A,FALSE,"civil";#N/A,#N/A,FALSE,"CAÑER";#N/A,#N/A,FALSE,"ELEC";#N/A,#N/A,FALSE,"INSTR"}</definedName>
    <definedName name="Diferencias" localSheetId="10" hidden="1">{#N/A,#N/A,FALSE,"Total_OC015";#N/A,#N/A,FALSE,"ADMIN";#N/A,#N/A,FALSE,"PROCES";#N/A,#N/A,FALSE,"mecan";#N/A,#N/A,FALSE,"civil";#N/A,#N/A,FALSE,"CAÑER";#N/A,#N/A,FALSE,"ELEC";#N/A,#N/A,FALSE,"INSTR"}</definedName>
    <definedName name="Diferencias" localSheetId="16" hidden="1">{#N/A,#N/A,FALSE,"Total_OC015";#N/A,#N/A,FALSE,"ADMIN";#N/A,#N/A,FALSE,"PROCES";#N/A,#N/A,FALSE,"mecan";#N/A,#N/A,FALSE,"civil";#N/A,#N/A,FALSE,"CAÑER";#N/A,#N/A,FALSE,"ELEC";#N/A,#N/A,FALSE,"INSTR"}</definedName>
    <definedName name="Diferencias" localSheetId="14" hidden="1">{#N/A,#N/A,FALSE,"Total_OC015";#N/A,#N/A,FALSE,"ADMIN";#N/A,#N/A,FALSE,"PROCES";#N/A,#N/A,FALSE,"mecan";#N/A,#N/A,FALSE,"civil";#N/A,#N/A,FALSE,"CAÑER";#N/A,#N/A,FALSE,"ELEC";#N/A,#N/A,FALSE,"INSTR"}</definedName>
    <definedName name="Diferencias" localSheetId="21" hidden="1">{#N/A,#N/A,FALSE,"Total_OC015";#N/A,#N/A,FALSE,"ADMIN";#N/A,#N/A,FALSE,"PROCES";#N/A,#N/A,FALSE,"mecan";#N/A,#N/A,FALSE,"civil";#N/A,#N/A,FALSE,"CAÑER";#N/A,#N/A,FALSE,"ELEC";#N/A,#N/A,FALSE,"INSTR"}</definedName>
    <definedName name="Diferencias" localSheetId="20" hidden="1">{#N/A,#N/A,FALSE,"Total_OC015";#N/A,#N/A,FALSE,"ADMIN";#N/A,#N/A,FALSE,"PROCES";#N/A,#N/A,FALSE,"mecan";#N/A,#N/A,FALSE,"civil";#N/A,#N/A,FALSE,"CAÑER";#N/A,#N/A,FALSE,"ELEC";#N/A,#N/A,FALSE,"INSTR"}</definedName>
    <definedName name="Diferencias" hidden="1">{#N/A,#N/A,FALSE,"Total_OC015";#N/A,#N/A,FALSE,"ADMIN";#N/A,#N/A,FALSE,"PROCES";#N/A,#N/A,FALSE,"mecan";#N/A,#N/A,FALSE,"civil";#N/A,#N/A,FALSE,"CAÑER";#N/A,#N/A,FALSE,"ELEC";#N/A,#N/A,FALSE,"INSTR"}</definedName>
    <definedName name="Direction_변경">[33]!Direction_변경</definedName>
    <definedName name="djdbsc" localSheetId="10" hidden="1">{#N/A,#N/A,TRUE,"1842CWN0"}</definedName>
    <definedName name="djdbsc" hidden="1">{#N/A,#N/A,TRUE,"1842CWN0"}</definedName>
    <definedName name="djdytj" localSheetId="10" hidden="1">{"TAB1",#N/A,TRUE,"GENERAL";"TAB2",#N/A,TRUE,"GENERAL";"TAB3",#N/A,TRUE,"GENERAL";"TAB4",#N/A,TRUE,"GENERAL";"TAB5",#N/A,TRUE,"GENERAL"}</definedName>
    <definedName name="djdytj" hidden="1">{"TAB1",#N/A,TRUE,"GENERAL";"TAB2",#N/A,TRUE,"GENERAL";"TAB3",#N/A,TRUE,"GENERAL";"TAB4",#N/A,TRUE,"GENERAL";"TAB5",#N/A,TRUE,"GENERAL"}</definedName>
    <definedName name="djkdhbdv" localSheetId="10" hidden="1">{#N/A,#N/A,TRUE,"1842CWN0"}</definedName>
    <definedName name="djkdhbdv" hidden="1">{#N/A,#N/A,TRUE,"1842CWN0"}</definedName>
    <definedName name="dkdk" localSheetId="1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ldjdb" localSheetId="10" hidden="1">{#N/A,#N/A,TRUE,"INGENIERIA";#N/A,#N/A,TRUE,"COMPRAS";#N/A,#N/A,TRUE,"DIRECCION";#N/A,#N/A,TRUE,"RESUMEN"}</definedName>
    <definedName name="dldjdb" hidden="1">{#N/A,#N/A,TRUE,"INGENIERIA";#N/A,#N/A,TRUE,"COMPRAS";#N/A,#N/A,TRUE,"DIRECCION";#N/A,#N/A,TRUE,"RESUMEN"}</definedName>
    <definedName name="DMSIF" hidden="1">#REF!</definedName>
    <definedName name="Documental">#REF!</definedName>
    <definedName name="DO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OS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OS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OS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OS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OS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OS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OS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OS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OS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OS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OS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O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ot">#REF!</definedName>
    <definedName name="dotch" localSheetId="1" hidden="1">{"desarrollo",#N/A,FALSE,"Cámara Camión";"resumen",#N/A,FALSE,"Cámara Camión";"eqprod",#N/A,FALSE,"Cámara Camión"}</definedName>
    <definedName name="dotch" localSheetId="18" hidden="1">{"desarrollo",#N/A,FALSE,"Cámara Camión";"resumen",#N/A,FALSE,"Cámara Camión";"eqprod",#N/A,FALSE,"Cámara Camión"}</definedName>
    <definedName name="dotch" localSheetId="4" hidden="1">{"desarrollo",#N/A,FALSE,"Cámara Camión";"resumen",#N/A,FALSE,"Cámara Camión";"eqprod",#N/A,FALSE,"Cámara Camión"}</definedName>
    <definedName name="dotch" localSheetId="5" hidden="1">{"desarrollo",#N/A,FALSE,"Cámara Camión";"resumen",#N/A,FALSE,"Cámara Camión";"eqprod",#N/A,FALSE,"Cámara Camión"}</definedName>
    <definedName name="dotch" localSheetId="8" hidden="1">{"desarrollo",#N/A,FALSE,"Cámara Camión";"resumen",#N/A,FALSE,"Cámara Camión";"eqprod",#N/A,FALSE,"Cámara Camión"}</definedName>
    <definedName name="dotch" localSheetId="9" hidden="1">{"desarrollo",#N/A,FALSE,"Cámara Camión";"resumen",#N/A,FALSE,"Cámara Camión";"eqprod",#N/A,FALSE,"Cámara Camión"}</definedName>
    <definedName name="dotch" localSheetId="10" hidden="1">{"desarrollo",#N/A,FALSE,"Cámara Camión";"resumen",#N/A,FALSE,"Cámara Camión";"eqprod",#N/A,FALSE,"Cámara Camión"}</definedName>
    <definedName name="dotch" localSheetId="16" hidden="1">{"desarrollo",#N/A,FALSE,"Cámara Camión";"resumen",#N/A,FALSE,"Cámara Camión";"eqprod",#N/A,FALSE,"Cámara Camión"}</definedName>
    <definedName name="dotch" localSheetId="20" hidden="1">{"desarrollo",#N/A,FALSE,"Cámara Camión";"resumen",#N/A,FALSE,"Cámara Camión";"eqprod",#N/A,FALSE,"Cámara Camión"}</definedName>
    <definedName name="dotch" hidden="1">{"desarrollo",#N/A,FALSE,"Cámara Camión";"resumen",#N/A,FALSE,"Cámara Camión";"eqprod",#N/A,FALSE,"Cámara Camión"}</definedName>
    <definedName name="dotch4" localSheetId="1" hidden="1">{"desarrollo",#N/A,FALSE,"Cámara Camión";"resumen",#N/A,FALSE,"Cámara Camión";"eqprod",#N/A,FALSE,"Cámara Camión"}</definedName>
    <definedName name="dotch4" localSheetId="18" hidden="1">{"desarrollo",#N/A,FALSE,"Cámara Camión";"resumen",#N/A,FALSE,"Cámara Camión";"eqprod",#N/A,FALSE,"Cámara Camión"}</definedName>
    <definedName name="dotch4" localSheetId="4" hidden="1">{"desarrollo",#N/A,FALSE,"Cámara Camión";"resumen",#N/A,FALSE,"Cámara Camión";"eqprod",#N/A,FALSE,"Cámara Camión"}</definedName>
    <definedName name="dotch4" localSheetId="5" hidden="1">{"desarrollo",#N/A,FALSE,"Cámara Camión";"resumen",#N/A,FALSE,"Cámara Camión";"eqprod",#N/A,FALSE,"Cámara Camión"}</definedName>
    <definedName name="dotch4" localSheetId="8" hidden="1">{"desarrollo",#N/A,FALSE,"Cámara Camión";"resumen",#N/A,FALSE,"Cámara Camión";"eqprod",#N/A,FALSE,"Cámara Camión"}</definedName>
    <definedName name="dotch4" localSheetId="9" hidden="1">{"desarrollo",#N/A,FALSE,"Cámara Camión";"resumen",#N/A,FALSE,"Cámara Camión";"eqprod",#N/A,FALSE,"Cámara Camión"}</definedName>
    <definedName name="dotch4" localSheetId="10" hidden="1">{"desarrollo",#N/A,FALSE,"Cámara Camión";"resumen",#N/A,FALSE,"Cámara Camión";"eqprod",#N/A,FALSE,"Cámara Camión"}</definedName>
    <definedName name="dotch4" localSheetId="16" hidden="1">{"desarrollo",#N/A,FALSE,"Cámara Camión";"resumen",#N/A,FALSE,"Cámara Camión";"eqprod",#N/A,FALSE,"Cámara Camión"}</definedName>
    <definedName name="dotch4" localSheetId="20" hidden="1">{"desarrollo",#N/A,FALSE,"Cámara Camión";"resumen",#N/A,FALSE,"Cámara Camión";"eqprod",#N/A,FALSE,"Cámara Camión"}</definedName>
    <definedName name="dotch4" hidden="1">{"desarrollo",#N/A,FALSE,"Cámara Camión";"resumen",#N/A,FALSE,"Cámara Camión";"eqprod",#N/A,FALSE,"Cámara Camión"}</definedName>
    <definedName name="drg" localSheetId="1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rg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ry" localSheetId="10" hidden="1">{"via1",#N/A,TRUE,"general";"via2",#N/A,TRUE,"general";"via3",#N/A,TRUE,"general"}</definedName>
    <definedName name="dry" hidden="1">{"via1",#N/A,TRUE,"general";"via2",#N/A,TRUE,"general";"via3",#N/A,TRUE,"general"}</definedName>
    <definedName name="d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a" localSheetId="18" hidden="1">'[2]Attach 4-18'!#REF!</definedName>
    <definedName name="dsa" localSheetId="5" hidden="1">'[2]Attach 4-18'!#REF!</definedName>
    <definedName name="dsa" localSheetId="8" hidden="1">'[2]Attach 4-18'!#REF!</definedName>
    <definedName name="dsa" localSheetId="9" hidden="1">#REF!</definedName>
    <definedName name="dsa" localSheetId="10" hidden="1">#REF!</definedName>
    <definedName name="dsa" localSheetId="16" hidden="1">'[2]Attach 4-18'!#REF!</definedName>
    <definedName name="dsa" localSheetId="20" hidden="1">'[2]Attach 4-18'!#REF!</definedName>
    <definedName name="dsa" hidden="1">'[2]Attach 4-18'!#REF!</definedName>
    <definedName name="DSAD" localSheetId="10" hidden="1">{"via1",#N/A,TRUE,"general";"via2",#N/A,TRUE,"general";"via3",#N/A,TRUE,"general"}</definedName>
    <definedName name="DSAD" hidden="1">{"via1",#N/A,TRUE,"general";"via2",#N/A,TRUE,"general";"via3",#N/A,TRUE,"general"}</definedName>
    <definedName name="dsadfp" localSheetId="10" hidden="1">{"TAB1",#N/A,TRUE,"GENERAL";"TAB2",#N/A,TRUE,"GENERAL";"TAB3",#N/A,TRUE,"GENERAL";"TAB4",#N/A,TRUE,"GENERAL";"TAB5",#N/A,TRUE,"GENERAL"}</definedName>
    <definedName name="dsadfp" hidden="1">{"TAB1",#N/A,TRUE,"GENERAL";"TAB2",#N/A,TRUE,"GENERAL";"TAB3",#N/A,TRUE,"GENERAL";"TAB4",#N/A,TRUE,"GENERAL";"TAB5",#N/A,TRUE,"GENERAL"}</definedName>
    <definedName name="DSD" hidden="1">#REF!</definedName>
    <definedName name="dsdads4" localSheetId="10" hidden="1">{"TAB1",#N/A,TRUE,"GENERAL";"TAB2",#N/A,TRUE,"GENERAL";"TAB3",#N/A,TRUE,"GENERAL";"TAB4",#N/A,TRUE,"GENERAL";"TAB5",#N/A,TRUE,"GENERAL"}</definedName>
    <definedName name="dsdads4" hidden="1">{"TAB1",#N/A,TRUE,"GENERAL";"TAB2",#N/A,TRUE,"GENERAL";"TAB3",#N/A,TRUE,"GENERAL";"TAB4",#N/A,TRUE,"GENERAL";"TAB5",#N/A,TRUE,"GENERAL"}</definedName>
    <definedName name="DSDDWDW" localSheetId="18" hidden="1">{"MO(BASE)",#N/A,FALSE,"MO(BASE)";"MO(BASE)1",#N/A,FALSE,"MO(BASE)";"MO(BASE)2",#N/A,FALSE,"MO(BASE)"}</definedName>
    <definedName name="DSDDWDW" localSheetId="13" hidden="1">{"MO(BASE)",#N/A,FALSE,"MO(BASE)";"MO(BASE)1",#N/A,FALSE,"MO(BASE)";"MO(BASE)2",#N/A,FALSE,"MO(BASE)"}</definedName>
    <definedName name="DSDDWDW" localSheetId="9" hidden="1">{"MO(BASE)",#N/A,FALSE,"MO(BASE)";"MO(BASE)1",#N/A,FALSE,"MO(BASE)";"MO(BASE)2",#N/A,FALSE,"MO(BASE)"}</definedName>
    <definedName name="DSDDWDW" localSheetId="10" hidden="1">{"MO(BASE)",#N/A,FALSE,"MO(BASE)";"MO(BASE)1",#N/A,FALSE,"MO(BASE)";"MO(BASE)2",#N/A,FALSE,"MO(BASE)"}</definedName>
    <definedName name="DSDDWDW" localSheetId="14" hidden="1">{"MO(BASE)",#N/A,FALSE,"MO(BASE)";"MO(BASE)1",#N/A,FALSE,"MO(BASE)";"MO(BASE)2",#N/A,FALSE,"MO(BASE)"}</definedName>
    <definedName name="DSDDWDW" localSheetId="21" hidden="1">{"MO(BASE)",#N/A,FALSE,"MO(BASE)";"MO(BASE)1",#N/A,FALSE,"MO(BASE)";"MO(BASE)2",#N/A,FALSE,"MO(BASE)"}</definedName>
    <definedName name="DSDDWDW" hidden="1">{"MO(BASE)",#N/A,FALSE,"MO(BASE)";"MO(BASE)1",#N/A,FALSE,"MO(BASE)";"MO(BASE)2",#N/A,FALSE,"MO(BASE)"}</definedName>
    <definedName name="dsdsdd" localSheetId="1" hidden="1">{#N/A,#N/A,FALSE,"Costos_Elem_Hid";#N/A,#N/A,FALSE,"Costos_Elem_Hid";#N/A,#N/A,FALSE,"Costos_Elem_Hid"}</definedName>
    <definedName name="dsdsdd" localSheetId="18" hidden="1">{#N/A,#N/A,FALSE,"Costos_Elem_Hid";#N/A,#N/A,FALSE,"Costos_Elem_Hid";#N/A,#N/A,FALSE,"Costos_Elem_Hid"}</definedName>
    <definedName name="dsdsdd" localSheetId="4" hidden="1">{#N/A,#N/A,FALSE,"Costos_Elem_Hid";#N/A,#N/A,FALSE,"Costos_Elem_Hid";#N/A,#N/A,FALSE,"Costos_Elem_Hid"}</definedName>
    <definedName name="dsdsdd" localSheetId="5" hidden="1">{#N/A,#N/A,FALSE,"Costos_Elem_Hid";#N/A,#N/A,FALSE,"Costos_Elem_Hid";#N/A,#N/A,FALSE,"Costos_Elem_Hid"}</definedName>
    <definedName name="dsdsdd" localSheetId="8" hidden="1">{#N/A,#N/A,FALSE,"Costos_Elem_Hid";#N/A,#N/A,FALSE,"Costos_Elem_Hid";#N/A,#N/A,FALSE,"Costos_Elem_Hid"}</definedName>
    <definedName name="dsdsdd" localSheetId="9" hidden="1">{#N/A,#N/A,FALSE,"Costos_Elem_Hid";#N/A,#N/A,FALSE,"Costos_Elem_Hid";#N/A,#N/A,FALSE,"Costos_Elem_Hid"}</definedName>
    <definedName name="dsdsdd" localSheetId="10" hidden="1">{#N/A,#N/A,FALSE,"Costos_Elem_Hid";#N/A,#N/A,FALSE,"Costos_Elem_Hid";#N/A,#N/A,FALSE,"Costos_Elem_Hid"}</definedName>
    <definedName name="dsdsdd" localSheetId="16" hidden="1">{#N/A,#N/A,FALSE,"Costos_Elem_Hid";#N/A,#N/A,FALSE,"Costos_Elem_Hid";#N/A,#N/A,FALSE,"Costos_Elem_Hid"}</definedName>
    <definedName name="dsdsdd" localSheetId="20" hidden="1">{#N/A,#N/A,FALSE,"Costos_Elem_Hid";#N/A,#N/A,FALSE,"Costos_Elem_Hid";#N/A,#N/A,FALSE,"Costos_Elem_Hid"}</definedName>
    <definedName name="dsdsdd" hidden="1">{#N/A,#N/A,FALSE,"Costos_Elem_Hid";#N/A,#N/A,FALSE,"Costos_Elem_Hid";#N/A,#N/A,FALSE,"Costos_Elem_Hid"}</definedName>
    <definedName name="dsdsdd1" localSheetId="18" hidden="1">{#N/A,#N/A,FALSE,"Costos_Elem_Hid";#N/A,#N/A,FALSE,"Costos_Elem_Hid";#N/A,#N/A,FALSE,"Costos_Elem_Hid"}</definedName>
    <definedName name="dsdsdd1" localSheetId="4" hidden="1">{#N/A,#N/A,FALSE,"Costos_Elem_Hid";#N/A,#N/A,FALSE,"Costos_Elem_Hid";#N/A,#N/A,FALSE,"Costos_Elem_Hid"}</definedName>
    <definedName name="dsdsdd1" localSheetId="5" hidden="1">{#N/A,#N/A,FALSE,"Costos_Elem_Hid";#N/A,#N/A,FALSE,"Costos_Elem_Hid";#N/A,#N/A,FALSE,"Costos_Elem_Hid"}</definedName>
    <definedName name="dsdsdd1" localSheetId="8" hidden="1">{#N/A,#N/A,FALSE,"Costos_Elem_Hid";#N/A,#N/A,FALSE,"Costos_Elem_Hid";#N/A,#N/A,FALSE,"Costos_Elem_Hid"}</definedName>
    <definedName name="dsdsdd1" localSheetId="9" hidden="1">{#N/A,#N/A,FALSE,"Costos_Elem_Hid";#N/A,#N/A,FALSE,"Costos_Elem_Hid";#N/A,#N/A,FALSE,"Costos_Elem_Hid"}</definedName>
    <definedName name="dsdsdd1" localSheetId="10" hidden="1">{#N/A,#N/A,FALSE,"Costos_Elem_Hid";#N/A,#N/A,FALSE,"Costos_Elem_Hid";#N/A,#N/A,FALSE,"Costos_Elem_Hid"}</definedName>
    <definedName name="dsdsdd1" localSheetId="16" hidden="1">{#N/A,#N/A,FALSE,"Costos_Elem_Hid";#N/A,#N/A,FALSE,"Costos_Elem_Hid";#N/A,#N/A,FALSE,"Costos_Elem_Hid"}</definedName>
    <definedName name="dsdsdd1" localSheetId="20" hidden="1">{#N/A,#N/A,FALSE,"Costos_Elem_Hid";#N/A,#N/A,FALSE,"Costos_Elem_Hid";#N/A,#N/A,FALSE,"Costos_Elem_Hid"}</definedName>
    <definedName name="dsdsdd1" hidden="1">{#N/A,#N/A,FALSE,"Costos_Elem_Hid";#N/A,#N/A,FALSE,"Costos_Elem_Hid";#N/A,#N/A,FALSE,"Costos_Elem_Hid"}</definedName>
    <definedName name="DSF" localSheetId="10" hidden="1">{"via1",#N/A,TRUE,"general";"via2",#N/A,TRUE,"general";"via3",#N/A,TRUE,"general"}</definedName>
    <definedName name="DSF" hidden="1">{"via1",#N/A,TRUE,"general";"via2",#N/A,TRUE,"general";"via3",#N/A,TRUE,"general"}</definedName>
    <definedName name="dsfadfg" hidden="1">#REF!</definedName>
    <definedName name="DSFCVTY" localSheetId="10" hidden="1">{"TAB1",#N/A,TRUE,"GENERAL";"TAB2",#N/A,TRUE,"GENERAL";"TAB3",#N/A,TRUE,"GENERAL";"TAB4",#N/A,TRUE,"GENERAL";"TAB5",#N/A,TRUE,"GENERAL"}</definedName>
    <definedName name="DSFCVTY" hidden="1">{"TAB1",#N/A,TRUE,"GENERAL";"TAB2",#N/A,TRUE,"GENERAL";"TAB3",#N/A,TRUE,"GENERAL";"TAB4",#N/A,TRUE,"GENERAL";"TAB5",#N/A,TRUE,"GENERAL"}</definedName>
    <definedName name="DSFDF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g" localSheetId="10" hidden="1">{#N/A,#N/A,FALSE,"MAY96 2260";#N/A,#N/A,FALSE,"system reclass";#N/A,#N/A,FALSE,"Items with no project number"}</definedName>
    <definedName name="dsfg" hidden="1">{#N/A,#N/A,FALSE,"MAY96 2260";#N/A,#N/A,FALSE,"system reclass";#N/A,#N/A,FALSE,"Items with no project number"}</definedName>
    <definedName name="dsfgdfg" localSheetId="18" hidden="1">{#N/A,#N/A,TRUE,"Est. de Fact.";#N/A,#N/A,TRUE,"Capitulo 19";#N/A,#N/A,TRUE,"Proyecto P855"}</definedName>
    <definedName name="dsfgdfg" localSheetId="4" hidden="1">{#N/A,#N/A,TRUE,"Est. de Fact.";#N/A,#N/A,TRUE,"Capitulo 19";#N/A,#N/A,TRUE,"Proyecto P855"}</definedName>
    <definedName name="dsfgdfg" localSheetId="5" hidden="1">{#N/A,#N/A,TRUE,"Est. de Fact.";#N/A,#N/A,TRUE,"Capitulo 19";#N/A,#N/A,TRUE,"Proyecto P855"}</definedName>
    <definedName name="dsfgdfg" localSheetId="8" hidden="1">{#N/A,#N/A,TRUE,"Est. de Fact.";#N/A,#N/A,TRUE,"Capitulo 19";#N/A,#N/A,TRUE,"Proyecto P855"}</definedName>
    <definedName name="dsfgdfg" localSheetId="9" hidden="1">{#N/A,#N/A,TRUE,"Est. de Fact.";#N/A,#N/A,TRUE,"Capitulo 19";#N/A,#N/A,TRUE,"Proyecto P855"}</definedName>
    <definedName name="dsfgdfg" localSheetId="10" hidden="1">{#N/A,#N/A,TRUE,"Est. de Fact.";#N/A,#N/A,TRUE,"Capitulo 19";#N/A,#N/A,TRUE,"Proyecto P855"}</definedName>
    <definedName name="dsfgdfg" localSheetId="16" hidden="1">{#N/A,#N/A,TRUE,"Est. de Fact.";#N/A,#N/A,TRUE,"Capitulo 19";#N/A,#N/A,TRUE,"Proyecto P855"}</definedName>
    <definedName name="dsfgdfg" localSheetId="20" hidden="1">{#N/A,#N/A,TRUE,"Est. de Fact.";#N/A,#N/A,TRUE,"Capitulo 19";#N/A,#N/A,TRUE,"Proyecto P855"}</definedName>
    <definedName name="dsfgdfg" hidden="1">{#N/A,#N/A,TRUE,"Est. de Fact.";#N/A,#N/A,TRUE,"Capitulo 19";#N/A,#N/A,TRUE,"Proyecto P855"}</definedName>
    <definedName name="dsfgdfg_1" localSheetId="18" hidden="1">{#N/A,#N/A,TRUE,"Est. de Fact.";#N/A,#N/A,TRUE,"Capitulo 19";#N/A,#N/A,TRUE,"Proyecto P855"}</definedName>
    <definedName name="dsfgdfg_1" localSheetId="9" hidden="1">{#N/A,#N/A,TRUE,"Est. de Fact.";#N/A,#N/A,TRUE,"Capitulo 19";#N/A,#N/A,TRUE,"Proyecto P855"}</definedName>
    <definedName name="dsfgdfg_1" localSheetId="10" hidden="1">{#N/A,#N/A,TRUE,"Est. de Fact.";#N/A,#N/A,TRUE,"Capitulo 19";#N/A,#N/A,TRUE,"Proyecto P855"}</definedName>
    <definedName name="dsfgdfg_1" localSheetId="14" hidden="1">{#N/A,#N/A,TRUE,"Est. de Fact.";#N/A,#N/A,TRUE,"Capitulo 19";#N/A,#N/A,TRUE,"Proyecto P855"}</definedName>
    <definedName name="dsfgdfg_1" localSheetId="21" hidden="1">{#N/A,#N/A,TRUE,"Est. de Fact.";#N/A,#N/A,TRUE,"Capitulo 19";#N/A,#N/A,TRUE,"Proyecto P855"}</definedName>
    <definedName name="dsfgdfg_1" hidden="1">{#N/A,#N/A,TRUE,"Est. de Fact.";#N/A,#N/A,TRUE,"Capitulo 19";#N/A,#N/A,TRUE,"Proyecto P855"}</definedName>
    <definedName name="dsfhgfdh" localSheetId="10" hidden="1">{"TAB1",#N/A,TRUE,"GENERAL";"TAB2",#N/A,TRUE,"GENERAL";"TAB3",#N/A,TRUE,"GENERAL";"TAB4",#N/A,TRUE,"GENERAL";"TAB5",#N/A,TRUE,"GENERAL"}</definedName>
    <definedName name="dsfhgfdh" hidden="1">{"TAB1",#N/A,TRUE,"GENERAL";"TAB2",#N/A,TRUE,"GENERAL";"TAB3",#N/A,TRUE,"GENERAL";"TAB4",#N/A,TRUE,"GENERAL";"TAB5",#N/A,TRUE,"GENERAL"}</definedName>
    <definedName name="dsfsdf" localSheetId="10" hidden="1">{"via1",#N/A,TRUE,"general";"via2",#N/A,TRUE,"general";"via3",#N/A,TRUE,"general"}</definedName>
    <definedName name="dsfsdf" hidden="1">{"via1",#N/A,TRUE,"general";"via2",#N/A,TRUE,"general";"via3",#N/A,TRUE,"general"}</definedName>
    <definedName name="DSFSDFCXV" localSheetId="10" hidden="1">{"TAB1",#N/A,TRUE,"GENERAL";"TAB2",#N/A,TRUE,"GENERAL";"TAB3",#N/A,TRUE,"GENERAL";"TAB4",#N/A,TRUE,"GENERAL";"TAB5",#N/A,TRUE,"GENERAL"}</definedName>
    <definedName name="DSFSDFCXV" hidden="1">{"TAB1",#N/A,TRUE,"GENERAL";"TAB2",#N/A,TRUE,"GENERAL";"TAB3",#N/A,TRUE,"GENERAL";"TAB4",#N/A,TRUE,"GENERAL";"TAB5",#N/A,TRUE,"GENERAL"}</definedName>
    <definedName name="dsfsvm" localSheetId="10" hidden="1">{"TAB1",#N/A,TRUE,"GENERAL";"TAB2",#N/A,TRUE,"GENERAL";"TAB3",#N/A,TRUE,"GENERAL";"TAB4",#N/A,TRUE,"GENERAL";"TAB5",#N/A,TRUE,"GENERAL"}</definedName>
    <definedName name="dsfsvm" hidden="1">{"TAB1",#N/A,TRUE,"GENERAL";"TAB2",#N/A,TRUE,"GENERAL";"TAB3",#N/A,TRUE,"GENERAL";"TAB4",#N/A,TRUE,"GENERAL";"TAB5",#N/A,TRUE,"GENERAL"}</definedName>
    <definedName name="dsftbv" localSheetId="10" hidden="1">{"via1",#N/A,TRUE,"general";"via2",#N/A,TRUE,"general";"via3",#N/A,TRUE,"general"}</definedName>
    <definedName name="dsftbv" hidden="1">{"via1",#N/A,TRUE,"general";"via2",#N/A,TRUE,"general";"via3",#N/A,TRUE,"general"}</definedName>
    <definedName name="dsgfrss" localSheetId="18" hidden="1">#REF!</definedName>
    <definedName name="dsgfrss" localSheetId="5" hidden="1">#REF!</definedName>
    <definedName name="dsgfrss" localSheetId="8" hidden="1">#REF!</definedName>
    <definedName name="dsgfrss" localSheetId="9" hidden="1">#REF!</definedName>
    <definedName name="dsgfrss" localSheetId="10" hidden="1">#REF!</definedName>
    <definedName name="dsgfrss" hidden="1">#REF!</definedName>
    <definedName name="DSR" hidden="1">#REF!</definedName>
    <definedName name="dssd" localSheetId="10" hidden="1">{"page1",#N/A,FALSE,"REXstudentFRF";"page2",#N/A,FALSE,"REXstudentFRF"}</definedName>
    <definedName name="dssd" hidden="1">{"page1",#N/A,FALSE,"REXstudentFRF";"page2",#N/A,FALSE,"REXstudentFRF"}</definedName>
    <definedName name="dtrhj" localSheetId="10" hidden="1">{"via1",#N/A,TRUE,"general";"via2",#N/A,TRUE,"general";"via3",#N/A,TRUE,"general"}</definedName>
    <definedName name="dtrhj" hidden="1">{"via1",#N/A,TRUE,"general";"via2",#N/A,TRUE,"general";"via3",#N/A,TRUE,"general"}</definedName>
    <definedName name="dvklsbn" localSheetId="10" hidden="1">{#N/A,#N/A,TRUE,"INGENIERIA";#N/A,#N/A,TRUE,"COMPRAS";#N/A,#N/A,TRUE,"DIRECCION";#N/A,#N/A,TRUE,"RESUMEN"}</definedName>
    <definedName name="dvklsbn" hidden="1">{#N/A,#N/A,TRUE,"INGENIERIA";#N/A,#N/A,TRUE,"COMPRAS";#N/A,#N/A,TRUE,"DIRECCION";#N/A,#N/A,TRUE,"RESUMEN"}</definedName>
    <definedName name="dw" hidden="1">#REF!</definedName>
    <definedName name="dxfgg" localSheetId="10" hidden="1">{"via1",#N/A,TRUE,"general";"via2",#N/A,TRUE,"general";"via3",#N/A,TRUE,"general"}</definedName>
    <definedName name="dxfgg" hidden="1">{"via1",#N/A,TRUE,"general";"via2",#N/A,TRUE,"general";"via3",#N/A,TRUE,"general"}</definedName>
    <definedName name="dxl" localSheetId="18" hidden="1">{#N/A,#N/A,FALSE,"Matrix";#N/A,#N/A,FALSE,"Executive";#N/A,#N/A,FALSE,"Summary"}</definedName>
    <definedName name="dxl" localSheetId="4" hidden="1">{#N/A,#N/A,FALSE,"Matrix";#N/A,#N/A,FALSE,"Executive";#N/A,#N/A,FALSE,"Summary"}</definedName>
    <definedName name="dxl" localSheetId="5" hidden="1">{#N/A,#N/A,FALSE,"Matrix";#N/A,#N/A,FALSE,"Executive";#N/A,#N/A,FALSE,"Summary"}</definedName>
    <definedName name="dxl" localSheetId="8" hidden="1">{#N/A,#N/A,FALSE,"Matrix";#N/A,#N/A,FALSE,"Executive";#N/A,#N/A,FALSE,"Summary"}</definedName>
    <definedName name="dxl" localSheetId="9" hidden="1">{#N/A,#N/A,FALSE,"Matrix";#N/A,#N/A,FALSE,"Executive";#N/A,#N/A,FALSE,"Summary"}</definedName>
    <definedName name="dxl" localSheetId="10" hidden="1">{#N/A,#N/A,FALSE,"Matrix";#N/A,#N/A,FALSE,"Executive";#N/A,#N/A,FALSE,"Summary"}</definedName>
    <definedName name="dxl" localSheetId="16" hidden="1">{#N/A,#N/A,FALSE,"Matrix";#N/A,#N/A,FALSE,"Executive";#N/A,#N/A,FALSE,"Summary"}</definedName>
    <definedName name="dxl" localSheetId="20" hidden="1">{#N/A,#N/A,FALSE,"Matrix";#N/A,#N/A,FALSE,"Executive";#N/A,#N/A,FALSE,"Summary"}</definedName>
    <definedName name="dxl" hidden="1">{#N/A,#N/A,FALSE,"Matrix";#N/A,#N/A,FALSE,"Executive";#N/A,#N/A,FALSE,"Summary"}</definedName>
    <definedName name="E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" localSheetId="13" hidden="1">#REF!</definedName>
    <definedName name="e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3e33" localSheetId="10" hidden="1">{"via1",#N/A,TRUE,"general";"via2",#N/A,TRUE,"general";"via3",#N/A,TRUE,"general"}</definedName>
    <definedName name="e3e33" hidden="1">{"via1",#N/A,TRUE,"general";"via2",#N/A,TRUE,"general";"via3",#N/A,TRUE,"general"}</definedName>
    <definedName name="EA">#REF!</definedName>
    <definedName name="EAS" hidden="1">#REF!</definedName>
    <definedName name="ECC" localSheetId="10" hidden="1">{"Avaliação de Cargos (Class Mens Todas)",#N/A,FALSE,"BANCO DE DADOS MENSALISTAS";"Avaliação de Cargos (Class Mens Todas)",#N/A,FALSE,"BANCO DE DADOS MENSALISTAS"}</definedName>
    <definedName name="ECC" hidden="1">{"Avaliação de Cargos (Class Mens Todas)",#N/A,FALSE,"BANCO DE DADOS MENSALISTAS";"Avaliação de Cargos (Class Mens Todas)",#N/A,FALSE,"BANCO DE DADOS MENSALISTAS"}</definedName>
    <definedName name="ec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18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C" localSheetId="1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DC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ded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localSheetId="1" hidden="1">{#N/A,#N/A,TRUE,"Est. de Fact.";#N/A,#N/A,TRUE,"Capitulo 19";#N/A,#N/A,TRUE,"Proyecto P855"}</definedName>
    <definedName name="ededed" localSheetId="18" hidden="1">{#N/A,#N/A,TRUE,"Est. de Fact.";#N/A,#N/A,TRUE,"Capitulo 19";#N/A,#N/A,TRUE,"Proyecto P855"}</definedName>
    <definedName name="ededed" localSheetId="4" hidden="1">{#N/A,#N/A,TRUE,"Est. de Fact.";#N/A,#N/A,TRUE,"Capitulo 19";#N/A,#N/A,TRUE,"Proyecto P855"}</definedName>
    <definedName name="ededed" localSheetId="5" hidden="1">{#N/A,#N/A,TRUE,"Est. de Fact.";#N/A,#N/A,TRUE,"Capitulo 19";#N/A,#N/A,TRUE,"Proyecto P855"}</definedName>
    <definedName name="ededed" localSheetId="8" hidden="1">{#N/A,#N/A,TRUE,"Est. de Fact.";#N/A,#N/A,TRUE,"Capitulo 19";#N/A,#N/A,TRUE,"Proyecto P855"}</definedName>
    <definedName name="ededed" localSheetId="13" hidden="1">{#N/A,#N/A,TRUE,"Est. de Fact.";#N/A,#N/A,TRUE,"Capitulo 19";#N/A,#N/A,TRUE,"Proyecto P855"}</definedName>
    <definedName name="ededed" localSheetId="9" hidden="1">{#N/A,#N/A,TRUE,"Est. de Fact.";#N/A,#N/A,TRUE,"Capitulo 19";#N/A,#N/A,TRUE,"Proyecto P855"}</definedName>
    <definedName name="ededed" localSheetId="10" hidden="1">{#N/A,#N/A,TRUE,"Est. de Fact.";#N/A,#N/A,TRUE,"Capitulo 19";#N/A,#N/A,TRUE,"Proyecto P855"}</definedName>
    <definedName name="ededed" localSheetId="16" hidden="1">{#N/A,#N/A,TRUE,"Est. de Fact.";#N/A,#N/A,TRUE,"Capitulo 19";#N/A,#N/A,TRUE,"Proyecto P855"}</definedName>
    <definedName name="ededed" localSheetId="14" hidden="1">{#N/A,#N/A,TRUE,"Est. de Fact.";#N/A,#N/A,TRUE,"Capitulo 19";#N/A,#N/A,TRUE,"Proyecto P855"}</definedName>
    <definedName name="ededed" localSheetId="21" hidden="1">{#N/A,#N/A,TRUE,"Est. de Fact.";#N/A,#N/A,TRUE,"Capitulo 19";#N/A,#N/A,TRUE,"Proyecto P855"}</definedName>
    <definedName name="ededed" localSheetId="20" hidden="1">{#N/A,#N/A,TRUE,"Est. de Fact.";#N/A,#N/A,TRUE,"Capitulo 19";#N/A,#N/A,TRUE,"Proyecto P855"}</definedName>
    <definedName name="ededed" hidden="1">{#N/A,#N/A,TRUE,"Est. de Fact.";#N/A,#N/A,TRUE,"Capitulo 19";#N/A,#N/A,TRUE,"Proyecto P855"}</definedName>
    <definedName name="EDEDWSWQA" localSheetId="10" hidden="1">{"TAB1",#N/A,TRUE,"GENERAL";"TAB2",#N/A,TRUE,"GENERAL";"TAB3",#N/A,TRUE,"GENERAL";"TAB4",#N/A,TRUE,"GENERAL";"TAB5",#N/A,TRUE,"GENERAL"}</definedName>
    <definedName name="EDEDWSWQA" hidden="1">{"TAB1",#N/A,TRUE,"GENERAL";"TAB2",#N/A,TRUE,"GENERAL";"TAB3",#N/A,TRUE,"GENERAL";"TAB4",#N/A,TRUE,"GENERAL";"TAB5",#N/A,TRUE,"GENERAL"}</definedName>
    <definedName name="edeer" localSheetId="18" hidden="1">{#N/A,#N/A,FALSE,"DISEÑO";#N/A,#N/A,FALSE,"CAMARAS";#N/A,#N/A,FALSE,"EXCAVACION";#N/A,#N/A,FALSE,"Q.PORTEO";#N/A,#N/A,FALSE,"Q.DIS";#N/A,#N/A,FALSE,"Q.MIN"}</definedName>
    <definedName name="edeer" localSheetId="4" hidden="1">{#N/A,#N/A,FALSE,"DISEÑO";#N/A,#N/A,FALSE,"CAMARAS";#N/A,#N/A,FALSE,"EXCAVACION";#N/A,#N/A,FALSE,"Q.PORTEO";#N/A,#N/A,FALSE,"Q.DIS";#N/A,#N/A,FALSE,"Q.MIN"}</definedName>
    <definedName name="edeer" localSheetId="5" hidden="1">{#N/A,#N/A,FALSE,"DISEÑO";#N/A,#N/A,FALSE,"CAMARAS";#N/A,#N/A,FALSE,"EXCAVACION";#N/A,#N/A,FALSE,"Q.PORTEO";#N/A,#N/A,FALSE,"Q.DIS";#N/A,#N/A,FALSE,"Q.MIN"}</definedName>
    <definedName name="edeer" localSheetId="8" hidden="1">{#N/A,#N/A,FALSE,"DISEÑO";#N/A,#N/A,FALSE,"CAMARAS";#N/A,#N/A,FALSE,"EXCAVACION";#N/A,#N/A,FALSE,"Q.PORTEO";#N/A,#N/A,FALSE,"Q.DIS";#N/A,#N/A,FALSE,"Q.MIN"}</definedName>
    <definedName name="edeer" localSheetId="9" hidden="1">{#N/A,#N/A,FALSE,"DISEÑO";#N/A,#N/A,FALSE,"CAMARAS";#N/A,#N/A,FALSE,"EXCAVACION";#N/A,#N/A,FALSE,"Q.PORTEO";#N/A,#N/A,FALSE,"Q.DIS";#N/A,#N/A,FALSE,"Q.MIN"}</definedName>
    <definedName name="edeer" localSheetId="10" hidden="1">{#N/A,#N/A,FALSE,"DISEÑO";#N/A,#N/A,FALSE,"CAMARAS";#N/A,#N/A,FALSE,"EXCAVACION";#N/A,#N/A,FALSE,"Q.PORTEO";#N/A,#N/A,FALSE,"Q.DIS";#N/A,#N/A,FALSE,"Q.MIN"}</definedName>
    <definedName name="edeer" localSheetId="16" hidden="1">{#N/A,#N/A,FALSE,"DISEÑO";#N/A,#N/A,FALSE,"CAMARAS";#N/A,#N/A,FALSE,"EXCAVACION";#N/A,#N/A,FALSE,"Q.PORTEO";#N/A,#N/A,FALSE,"Q.DIS";#N/A,#N/A,FALSE,"Q.MIN"}</definedName>
    <definedName name="edeer" localSheetId="20" hidden="1">{#N/A,#N/A,FALSE,"DISEÑO";#N/A,#N/A,FALSE,"CAMARAS";#N/A,#N/A,FALSE,"EXCAVACION";#N/A,#N/A,FALSE,"Q.PORTEO";#N/A,#N/A,FALSE,"Q.DIS";#N/A,#N/A,FALSE,"Q.MIN"}</definedName>
    <definedName name="edeer" hidden="1">{#N/A,#N/A,FALSE,"DISEÑO";#N/A,#N/A,FALSE,"CAMARAS";#N/A,#N/A,FALSE,"EXCAVACION";#N/A,#N/A,FALSE,"Q.PORTEO";#N/A,#N/A,FALSE,"Q.DIS";#N/A,#N/A,FALSE,"Q.MIN"}</definedName>
    <definedName name="edfcrf" localSheetId="18" hidden="1">{#N/A,#N/A,TRUE,"Est. de Fact.";#N/A,#N/A,TRUE,"Capitulo 19";#N/A,#N/A,TRUE,"Proyecto P855"}</definedName>
    <definedName name="edfcrf" localSheetId="4" hidden="1">{#N/A,#N/A,TRUE,"Est. de Fact.";#N/A,#N/A,TRUE,"Capitulo 19";#N/A,#N/A,TRUE,"Proyecto P855"}</definedName>
    <definedName name="edfcrf" localSheetId="5" hidden="1">{#N/A,#N/A,TRUE,"Est. de Fact.";#N/A,#N/A,TRUE,"Capitulo 19";#N/A,#N/A,TRUE,"Proyecto P855"}</definedName>
    <definedName name="edfcrf" localSheetId="8" hidden="1">{#N/A,#N/A,TRUE,"Est. de Fact.";#N/A,#N/A,TRUE,"Capitulo 19";#N/A,#N/A,TRUE,"Proyecto P855"}</definedName>
    <definedName name="edfcrf" localSheetId="9" hidden="1">{#N/A,#N/A,TRUE,"Est. de Fact.";#N/A,#N/A,TRUE,"Capitulo 19";#N/A,#N/A,TRUE,"Proyecto P855"}</definedName>
    <definedName name="edfcrf" localSheetId="10" hidden="1">{#N/A,#N/A,TRUE,"Est. de Fact.";#N/A,#N/A,TRUE,"Capitulo 19";#N/A,#N/A,TRUE,"Proyecto P855"}</definedName>
    <definedName name="edfcrf" localSheetId="16" hidden="1">{#N/A,#N/A,TRUE,"Est. de Fact.";#N/A,#N/A,TRUE,"Capitulo 19";#N/A,#N/A,TRUE,"Proyecto P855"}</definedName>
    <definedName name="edfcrf" localSheetId="20" hidden="1">{#N/A,#N/A,TRUE,"Est. de Fact.";#N/A,#N/A,TRUE,"Capitulo 19";#N/A,#N/A,TRUE,"Proyecto P855"}</definedName>
    <definedName name="edfcrf" hidden="1">{#N/A,#N/A,TRUE,"Est. de Fact.";#N/A,#N/A,TRUE,"Capitulo 19";#N/A,#N/A,TRUE,"Proyecto P855"}</definedName>
    <definedName name="edfsfdsd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dfsfdsdf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dfsfdsdf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dfsfdsdf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dfsfdsdf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dfsfdsdf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dfsfdsdf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dfsfdsdf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dfsfdsdf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dfsfdsd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dgfhmn" localSheetId="10" hidden="1">{"via1",#N/A,TRUE,"general";"via2",#N/A,TRUE,"general";"via3",#N/A,TRUE,"general"}</definedName>
    <definedName name="edgfhmn" hidden="1">{"via1",#N/A,TRUE,"general";"via2",#N/A,TRUE,"general";"via3",#N/A,TRUE,"general"}</definedName>
    <definedName name="edp" hidden="1">#REF!</definedName>
    <definedName name="edp8_" hidden="1">#REF!</definedName>
    <definedName name="ed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d" localSheetId="1" hidden="1">{"MO(BASE)",#N/A,FALSE,"MO(BASE)";"MO(BASE)1",#N/A,FALSE,"MO(BASE)";"MO(BASE)2",#N/A,FALSE,"MO(BASE)"}</definedName>
    <definedName name="edrd" localSheetId="18" hidden="1">{"MO(BASE)",#N/A,FALSE,"MO(BASE)";"MO(BASE)1",#N/A,FALSE,"MO(BASE)";"MO(BASE)2",#N/A,FALSE,"MO(BASE)"}</definedName>
    <definedName name="edrd" localSheetId="4" hidden="1">{"MO(BASE)",#N/A,FALSE,"MO(BASE)";"MO(BASE)1",#N/A,FALSE,"MO(BASE)";"MO(BASE)2",#N/A,FALSE,"MO(BASE)"}</definedName>
    <definedName name="edrd" localSheetId="5" hidden="1">{"MO(BASE)",#N/A,FALSE,"MO(BASE)";"MO(BASE)1",#N/A,FALSE,"MO(BASE)";"MO(BASE)2",#N/A,FALSE,"MO(BASE)"}</definedName>
    <definedName name="edrd" localSheetId="8" hidden="1">{"MO(BASE)",#N/A,FALSE,"MO(BASE)";"MO(BASE)1",#N/A,FALSE,"MO(BASE)";"MO(BASE)2",#N/A,FALSE,"MO(BASE)"}</definedName>
    <definedName name="edrd" localSheetId="9" hidden="1">{"MO(BASE)",#N/A,FALSE,"MO(BASE)";"MO(BASE)1",#N/A,FALSE,"MO(BASE)";"MO(BASE)2",#N/A,FALSE,"MO(BASE)"}</definedName>
    <definedName name="edrd" localSheetId="10" hidden="1">{"MO(BASE)",#N/A,FALSE,"MO(BASE)";"MO(BASE)1",#N/A,FALSE,"MO(BASE)";"MO(BASE)2",#N/A,FALSE,"MO(BASE)"}</definedName>
    <definedName name="edrd" localSheetId="16" hidden="1">{"MO(BASE)",#N/A,FALSE,"MO(BASE)";"MO(BASE)1",#N/A,FALSE,"MO(BASE)";"MO(BASE)2",#N/A,FALSE,"MO(BASE)"}</definedName>
    <definedName name="edrd" localSheetId="20" hidden="1">{"MO(BASE)",#N/A,FALSE,"MO(BASE)";"MO(BASE)1",#N/A,FALSE,"MO(BASE)";"MO(BASE)2",#N/A,FALSE,"MO(BASE)"}</definedName>
    <definedName name="edrd" hidden="1">{"MO(BASE)",#N/A,FALSE,"MO(BASE)";"MO(BASE)1",#N/A,FALSE,"MO(BASE)";"MO(BASE)2",#N/A,FALSE,"MO(BASE)"}</definedName>
    <definedName name="Educación" localSheetId="10" hidden="1">{"'IUM'!$Q$62"}</definedName>
    <definedName name="Educación" hidden="1">{"'IUM'!$Q$62"}</definedName>
    <definedName name="ee" localSheetId="1" hidden="1">{"Graf_Carga Trab",#N/A,FALSE,"Grafi_Carga Trab";"Graf_Venta Flujo",#N/A,FALSE,"Grafi_Carga Trab"}</definedName>
    <definedName name="ee" localSheetId="18" hidden="1">{"Graf_Carga Trab",#N/A,FALSE,"Grafi_Carga Trab";"Graf_Venta Flujo",#N/A,FALSE,"Grafi_Carga Trab"}</definedName>
    <definedName name="ee" localSheetId="4" hidden="1">{"Graf_Carga Trab",#N/A,FALSE,"Grafi_Carga Trab";"Graf_Venta Flujo",#N/A,FALSE,"Grafi_Carga Trab"}</definedName>
    <definedName name="ee" localSheetId="5" hidden="1">{"Graf_Carga Trab",#N/A,FALSE,"Grafi_Carga Trab";"Graf_Venta Flujo",#N/A,FALSE,"Grafi_Carga Trab"}</definedName>
    <definedName name="ee" localSheetId="8" hidden="1">{"Graf_Carga Trab",#N/A,FALSE,"Grafi_Carga Trab";"Graf_Venta Flujo",#N/A,FALSE,"Grafi_Carga Trab"}</definedName>
    <definedName name="ee" localSheetId="13" hidden="1">{"Graf_Carga Trab",#N/A,FALSE,"Grafi_Carga Trab";"Graf_Venta Flujo",#N/A,FALSE,"Grafi_Carga Trab"}</definedName>
    <definedName name="ee" localSheetId="9" hidden="1">{"Graf_Carga Trab",#N/A,FALSE,"Grafi_Carga Trab";"Graf_Venta Flujo",#N/A,FALSE,"Grafi_Carga Trab"}</definedName>
    <definedName name="ee" localSheetId="10" hidden="1">{"Graf_Carga Trab",#N/A,FALSE,"Grafi_Carga Trab";"Graf_Venta Flujo",#N/A,FALSE,"Grafi_Carga Trab"}</definedName>
    <definedName name="ee" localSheetId="16" hidden="1">{"Graf_Carga Trab",#N/A,FALSE,"Grafi_Carga Trab";"Graf_Venta Flujo",#N/A,FALSE,"Grafi_Carga Trab"}</definedName>
    <definedName name="ee" localSheetId="14" hidden="1">{"Graf_Carga Trab",#N/A,FALSE,"Grafi_Carga Trab";"Graf_Venta Flujo",#N/A,FALSE,"Grafi_Carga Trab"}</definedName>
    <definedName name="ee" localSheetId="21" hidden="1">{"Graf_Carga Trab",#N/A,FALSE,"Grafi_Carga Trab";"Graf_Venta Flujo",#N/A,FALSE,"Grafi_Carga Trab"}</definedName>
    <definedName name="ee" localSheetId="20" hidden="1">{"Graf_Carga Trab",#N/A,FALSE,"Grafi_Carga Trab";"Graf_Venta Flujo",#N/A,FALSE,"Grafi_Carga Trab"}</definedName>
    <definedName name="ee" hidden="1">{"Graf_Carga Trab",#N/A,FALSE,"Grafi_Carga Trab";"Graf_Venta Flujo",#N/A,FALSE,"Grafi_Carga Trab"}</definedName>
    <definedName name="ee_1" localSheetId="18" hidden="1">{#N/A,#N/A,FALSE,"Total_OC015";#N/A,#N/A,FALSE,"ADMIN";#N/A,#N/A,FALSE,"PROCES";#N/A,#N/A,FALSE,"mecan";#N/A,#N/A,FALSE,"civil";#N/A,#N/A,FALSE,"CAÑER";#N/A,#N/A,FALSE,"ELEC";#N/A,#N/A,FALSE,"INSTR"}</definedName>
    <definedName name="ee_1" localSheetId="9" hidden="1">{"MO(BASE)",#N/A,FALSE,"MO(BASE)";"MO(BASE)1",#N/A,FALSE,"MO(BASE)";"MO(BASE)2",#N/A,FALSE,"MO(BASE)"}</definedName>
    <definedName name="ee_1" localSheetId="10" hidden="1">{"MO(BASE)",#N/A,FALSE,"MO(BASE)";"MO(BASE)1",#N/A,FALSE,"MO(BASE)";"MO(BASE)2",#N/A,FALSE,"MO(BASE)"}</definedName>
    <definedName name="ee_1" localSheetId="14" hidden="1">{#N/A,#N/A,FALSE,"Total_OC015";#N/A,#N/A,FALSE,"ADMIN";#N/A,#N/A,FALSE,"PROCES";#N/A,#N/A,FALSE,"mecan";#N/A,#N/A,FALSE,"civil";#N/A,#N/A,FALSE,"CAÑER";#N/A,#N/A,FALSE,"ELEC";#N/A,#N/A,FALSE,"INSTR"}</definedName>
    <definedName name="ee_1" localSheetId="21" hidden="1">{#N/A,#N/A,FALSE,"Total_OC015";#N/A,#N/A,FALSE,"ADMIN";#N/A,#N/A,FALSE,"PROCES";#N/A,#N/A,FALSE,"mecan";#N/A,#N/A,FALSE,"civil";#N/A,#N/A,FALSE,"CAÑER";#N/A,#N/A,FALSE,"ELEC";#N/A,#N/A,FALSE,"INSTR"}</definedName>
    <definedName name="ee_1" hidden="1">{#N/A,#N/A,FALSE,"Total_OC015";#N/A,#N/A,FALSE,"ADMIN";#N/A,#N/A,FALSE,"PROCES";#N/A,#N/A,FALSE,"mecan";#N/A,#N/A,FALSE,"civil";#N/A,#N/A,FALSE,"CAÑER";#N/A,#N/A,FALSE,"ELEC";#N/A,#N/A,FALSE,"INSTR"}</definedName>
    <definedName name="ee_1_1" localSheetId="10" hidden="1">{"MO(BASE)",#N/A,FALSE,"MO(BASE)";"MO(BASE)1",#N/A,FALSE,"MO(BASE)";"MO(BASE)2",#N/A,FALSE,"MO(BASE)"}</definedName>
    <definedName name="ee_1_1" hidden="1">{"MO(BASE)",#N/A,FALSE,"MO(BASE)";"MO(BASE)1",#N/A,FALSE,"MO(BASE)";"MO(BASE)2",#N/A,FALSE,"MO(BASE)"}</definedName>
    <definedName name="ee_2" localSheetId="10" hidden="1">{"MO(BASE)",#N/A,FALSE,"MO(BASE)";"MO(BASE)1",#N/A,FALSE,"MO(BASE)";"MO(BASE)2",#N/A,FALSE,"MO(BASE)"}</definedName>
    <definedName name="ee_2" hidden="1">{"MO(BASE)",#N/A,FALSE,"MO(BASE)";"MO(BASE)1",#N/A,FALSE,"MO(BASE)";"MO(BASE)2",#N/A,FALSE,"MO(BASE)"}</definedName>
    <definedName name="ee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dfr" localSheetId="10" hidden="1">{"TAB1",#N/A,TRUE,"GENERAL";"TAB2",#N/A,TRUE,"GENERAL";"TAB3",#N/A,TRUE,"GENERAL";"TAB4",#N/A,TRUE,"GENERAL";"TAB5",#N/A,TRUE,"GENERAL"}</definedName>
    <definedName name="eeedfr" hidden="1">{"TAB1",#N/A,TRUE,"GENERAL";"TAB2",#N/A,TRUE,"GENERAL";"TAB3",#N/A,TRUE,"GENERAL";"TAB4",#N/A,TRUE,"GENERAL";"TAB5",#N/A,TRUE,"GENERAL"}</definedName>
    <definedName name="ee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localSheetId="18" hidden="1">{#N/A,#N/A,FALSE,"Costos_Elem_Hid";#N/A,#N/A,FALSE,"Costos_Elem_Hid";#N/A,#N/A,FALSE,"Costos_Elem_Hid"}</definedName>
    <definedName name="eeeee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localSheetId="13" hidden="1">{#N/A,#N/A,FALSE,"Costos_Elem_Hid";#N/A,#N/A,FALSE,"Costos_Elem_Hid";#N/A,#N/A,FALSE,"Costos_Elem_Hid"}</definedName>
    <definedName name="eeeee" localSheetId="9" hidden="1">#REF!</definedName>
    <definedName name="eeeee" localSheetId="10" hidden="1">#REF!</definedName>
    <definedName name="eeeee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localSheetId="14" hidden="1">{#N/A,#N/A,FALSE,"Costos_Elem_Hid";#N/A,#N/A,FALSE,"Costos_Elem_Hid";#N/A,#N/A,FALSE,"Costos_Elem_Hid"}</definedName>
    <definedName name="eeeee" localSheetId="21" hidden="1">{#N/A,#N/A,FALSE,"Costos_Elem_Hid";#N/A,#N/A,FALSE,"Costos_Elem_Hid";#N/A,#N/A,FALSE,"Costos_Elem_Hid"}</definedName>
    <definedName name="eeeee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hidden="1">{#N/A,#N/A,FALSE,"Costos_Elem_Hid";#N/A,#N/A,FALSE,"Costos_Elem_Hid";#N/A,#N/A,FALSE,"Costos_Elem_Hid"}</definedName>
    <definedName name="eeeeee" localSheetId="18" hidden="1">{#N/A,#N/A,FALSE,"Total_OC015";#N/A,#N/A,FALSE,"ADMIN";#N/A,#N/A,FALSE,"PROCES";#N/A,#N/A,FALSE,"mecan";#N/A,#N/A,FALSE,"civil";#N/A,#N/A,FALSE,"CAÑER";#N/A,#N/A,FALSE,"ELEC";#N/A,#N/A,FALSE,"INSTR"}</definedName>
    <definedName name="eeeeee" localSheetId="4" hidden="1">{#N/A,#N/A,FALSE,"Total_OC015";#N/A,#N/A,FALSE,"ADMIN";#N/A,#N/A,FALSE,"PROCES";#N/A,#N/A,FALSE,"mecan";#N/A,#N/A,FALSE,"civil";#N/A,#N/A,FALSE,"CAÑER";#N/A,#N/A,FALSE,"ELEC";#N/A,#N/A,FALSE,"INSTR"}</definedName>
    <definedName name="eeeeee" localSheetId="5" hidden="1">{#N/A,#N/A,FALSE,"Total_OC015";#N/A,#N/A,FALSE,"ADMIN";#N/A,#N/A,FALSE,"PROCES";#N/A,#N/A,FALSE,"mecan";#N/A,#N/A,FALSE,"civil";#N/A,#N/A,FALSE,"CAÑER";#N/A,#N/A,FALSE,"ELEC";#N/A,#N/A,FALSE,"INSTR"}</definedName>
    <definedName name="eeeeee" localSheetId="8" hidden="1">{#N/A,#N/A,FALSE,"Total_OC015";#N/A,#N/A,FALSE,"ADMIN";#N/A,#N/A,FALSE,"PROCES";#N/A,#N/A,FALSE,"mecan";#N/A,#N/A,FALSE,"civil";#N/A,#N/A,FALSE,"CAÑER";#N/A,#N/A,FALSE,"ELEC";#N/A,#N/A,FALSE,"INSTR"}</definedName>
    <definedName name="EEEEEE" localSheetId="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EEEEE" localSheetId="1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eeeee" localSheetId="16" hidden="1">{#N/A,#N/A,FALSE,"Total_OC015";#N/A,#N/A,FALSE,"ADMIN";#N/A,#N/A,FALSE,"PROCES";#N/A,#N/A,FALSE,"mecan";#N/A,#N/A,FALSE,"civil";#N/A,#N/A,FALSE,"CAÑER";#N/A,#N/A,FALSE,"ELEC";#N/A,#N/A,FALSE,"INSTR"}</definedName>
    <definedName name="eeeeee" localSheetId="20" hidden="1">{#N/A,#N/A,FALSE,"Total_OC015";#N/A,#N/A,FALSE,"ADMIN";#N/A,#N/A,FALSE,"PROCES";#N/A,#N/A,FALSE,"mecan";#N/A,#N/A,FALSE,"civil";#N/A,#N/A,FALSE,"CAÑER";#N/A,#N/A,FALSE,"ELEC";#N/A,#N/A,FALSE,"INSTR"}</definedName>
    <definedName name="eeeeee" hidden="1">{#N/A,#N/A,FALSE,"Total_OC015";#N/A,#N/A,FALSE,"ADMIN";#N/A,#N/A,FALSE,"PROCES";#N/A,#N/A,FALSE,"mecan";#N/A,#N/A,FALSE,"civil";#N/A,#N/A,FALSE,"CAÑER";#N/A,#N/A,FALSE,"ELEC";#N/A,#N/A,FALSE,"INSTR"}</definedName>
    <definedName name="eeeeeee" localSheetId="1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eeeeeee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eeeeeee" localSheetId="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eeeeeee" localSheetId="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eeeeeee" localSheetId="9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eeeeeee" localSheetId="1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eeeeeee" localSheetId="1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eeeeeee" localSheetId="2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eeeeeee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EEEEEEEDEEDED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EEEEEEDEEDED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EEEEEEDEEDED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EEEEEEDEEDED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EEEEEEDEEDED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EEEEEEDEEDED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EEEEEEDEEDED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EEEEEEDEEDED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EEEEEEDEEDED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eeeeeee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eee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eee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eee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eee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eee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eee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eee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eeee" localSheetId="18" hidden="1">{#N/A,#N/A,FALSE,"Total_OC015";#N/A,#N/A,FALSE,"ADMIN";#N/A,#N/A,FALSE,"PROCES";#N/A,#N/A,FALSE,"mecan";#N/A,#N/A,FALSE,"civil";#N/A,#N/A,FALSE,"CAÑER";#N/A,#N/A,FALSE,"ELEC";#N/A,#N/A,FALSE,"INSTR"}</definedName>
    <definedName name="eeeeeeeee" localSheetId="4" hidden="1">{#N/A,#N/A,FALSE,"Total_OC015";#N/A,#N/A,FALSE,"ADMIN";#N/A,#N/A,FALSE,"PROCES";#N/A,#N/A,FALSE,"mecan";#N/A,#N/A,FALSE,"civil";#N/A,#N/A,FALSE,"CAÑER";#N/A,#N/A,FALSE,"ELEC";#N/A,#N/A,FALSE,"INSTR"}</definedName>
    <definedName name="eeeeeeeee" localSheetId="5" hidden="1">{#N/A,#N/A,FALSE,"Total_OC015";#N/A,#N/A,FALSE,"ADMIN";#N/A,#N/A,FALSE,"PROCES";#N/A,#N/A,FALSE,"mecan";#N/A,#N/A,FALSE,"civil";#N/A,#N/A,FALSE,"CAÑER";#N/A,#N/A,FALSE,"ELEC";#N/A,#N/A,FALSE,"INSTR"}</definedName>
    <definedName name="eeeeeeeee" localSheetId="8" hidden="1">{#N/A,#N/A,FALSE,"Total_OC015";#N/A,#N/A,FALSE,"ADMIN";#N/A,#N/A,FALSE,"PROCES";#N/A,#N/A,FALSE,"mecan";#N/A,#N/A,FALSE,"civil";#N/A,#N/A,FALSE,"CAÑER";#N/A,#N/A,FALSE,"ELEC";#N/A,#N/A,FALSE,"INSTR"}</definedName>
    <definedName name="eeeeeeeee" localSheetId="9" hidden="1">{#N/A,#N/A,FALSE,"Total_OC015";#N/A,#N/A,FALSE,"ADMIN";#N/A,#N/A,FALSE,"PROCES";#N/A,#N/A,FALSE,"mecan";#N/A,#N/A,FALSE,"civil";#N/A,#N/A,FALSE,"CAÑER";#N/A,#N/A,FALSE,"ELEC";#N/A,#N/A,FALSE,"INSTR"}</definedName>
    <definedName name="eeeeeeeee" localSheetId="10" hidden="1">{#N/A,#N/A,FALSE,"Total_OC015";#N/A,#N/A,FALSE,"ADMIN";#N/A,#N/A,FALSE,"PROCES";#N/A,#N/A,FALSE,"mecan";#N/A,#N/A,FALSE,"civil";#N/A,#N/A,FALSE,"CAÑER";#N/A,#N/A,FALSE,"ELEC";#N/A,#N/A,FALSE,"INSTR"}</definedName>
    <definedName name="eeeeeeeee" localSheetId="16" hidden="1">{#N/A,#N/A,FALSE,"Total_OC015";#N/A,#N/A,FALSE,"ADMIN";#N/A,#N/A,FALSE,"PROCES";#N/A,#N/A,FALSE,"mecan";#N/A,#N/A,FALSE,"civil";#N/A,#N/A,FALSE,"CAÑER";#N/A,#N/A,FALSE,"ELEC";#N/A,#N/A,FALSE,"INSTR"}</definedName>
    <definedName name="eeeeeeeee" localSheetId="20" hidden="1">{#N/A,#N/A,FALSE,"Total_OC015";#N/A,#N/A,FALSE,"ADMIN";#N/A,#N/A,FALSE,"PROCES";#N/A,#N/A,FALSE,"mecan";#N/A,#N/A,FALSE,"civil";#N/A,#N/A,FALSE,"CAÑER";#N/A,#N/A,FALSE,"ELEC";#N/A,#N/A,FALSE,"INSTR"}</definedName>
    <definedName name="eeeeeeeee" hidden="1">{#N/A,#N/A,FALSE,"Total_OC015";#N/A,#N/A,FALSE,"ADMIN";#N/A,#N/A,FALSE,"PROCES";#N/A,#N/A,FALSE,"mecan";#N/A,#N/A,FALSE,"civil";#N/A,#N/A,FALSE,"CAÑER";#N/A,#N/A,FALSE,"ELEC";#N/A,#N/A,FALSE,"INSTR"}</definedName>
    <definedName name="eeeeeeeeeeeeeee" localSheetId="18" hidden="1">{"MO(BASE)",#N/A,FALSE,"MO(BASE)";"MO(BASE)1",#N/A,FALSE,"MO(BASE)";"MO(BASE)2",#N/A,FALSE,"MO(BASE)"}</definedName>
    <definedName name="eeeeeeeeeeeeeee" localSheetId="4" hidden="1">{"MO(BASE)",#N/A,FALSE,"MO(BASE)";"MO(BASE)1",#N/A,FALSE,"MO(BASE)";"MO(BASE)2",#N/A,FALSE,"MO(BASE)"}</definedName>
    <definedName name="eeeeeeeeeeeeeee" localSheetId="5" hidden="1">{"MO(BASE)",#N/A,FALSE,"MO(BASE)";"MO(BASE)1",#N/A,FALSE,"MO(BASE)";"MO(BASE)2",#N/A,FALSE,"MO(BASE)"}</definedName>
    <definedName name="eeeeeeeeeeeeeee" localSheetId="8" hidden="1">{"MO(BASE)",#N/A,FALSE,"MO(BASE)";"MO(BASE)1",#N/A,FALSE,"MO(BASE)";"MO(BASE)2",#N/A,FALSE,"MO(BASE)"}</definedName>
    <definedName name="eeeeeeeeeeeeeee" localSheetId="9" hidden="1">{"MO(BASE)",#N/A,FALSE,"MO(BASE)";"MO(BASE)1",#N/A,FALSE,"MO(BASE)";"MO(BASE)2",#N/A,FALSE,"MO(BASE)"}</definedName>
    <definedName name="eeeeeeeeeeeeeee" localSheetId="10" hidden="1">{"MO(BASE)",#N/A,FALSE,"MO(BASE)";"MO(BASE)1",#N/A,FALSE,"MO(BASE)";"MO(BASE)2",#N/A,FALSE,"MO(BASE)"}</definedName>
    <definedName name="eeeeeeeeeeeeeee" localSheetId="16" hidden="1">{"MO(BASE)",#N/A,FALSE,"MO(BASE)";"MO(BASE)1",#N/A,FALSE,"MO(BASE)";"MO(BASE)2",#N/A,FALSE,"MO(BASE)"}</definedName>
    <definedName name="eeeeeeeeeeeeeee" localSheetId="20" hidden="1">{"MO(BASE)",#N/A,FALSE,"MO(BASE)";"MO(BASE)1",#N/A,FALSE,"MO(BASE)";"MO(BASE)2",#N/A,FALSE,"MO(BASE)"}</definedName>
    <definedName name="eeeeeeeeeeeeeee" hidden="1">{"MO(BASE)",#N/A,FALSE,"MO(BASE)";"MO(BASE)1",#N/A,FALSE,"MO(BASE)";"MO(BASE)2",#N/A,FALSE,"MO(BASE)"}</definedName>
    <definedName name="eeeeeeeeeeeeeeee" localSheetId="18" hidden="1">#REF!</definedName>
    <definedName name="eeeeeeeeeeeeeeee" localSheetId="5" hidden="1">#REF!</definedName>
    <definedName name="eeeeeeeeeeeeeeee" localSheetId="8" hidden="1">#REF!</definedName>
    <definedName name="eeeeeeeeeeeeeeee" localSheetId="9" hidden="1">#REF!</definedName>
    <definedName name="eeeeeeeeeeeeeeee" localSheetId="10" hidden="1">#REF!</definedName>
    <definedName name="eeeeeeeeeeeeeeee" hidden="1">#REF!</definedName>
    <definedName name="eeeeer" localSheetId="10" hidden="1">{"TAB1",#N/A,TRUE,"GENERAL";"TAB2",#N/A,TRUE,"GENERAL";"TAB3",#N/A,TRUE,"GENERAL";"TAB4",#N/A,TRUE,"GENERAL";"TAB5",#N/A,TRUE,"GENERAL"}</definedName>
    <definedName name="eeeeer" hidden="1">{"TAB1",#N/A,TRUE,"GENERAL";"TAB2",#N/A,TRUE,"GENERAL";"TAB3",#N/A,TRUE,"GENERAL";"TAB4",#N/A,TRUE,"GENERAL";"TAB5",#N/A,TRUE,"GENERAL"}</definedName>
    <definedName name="eeerfd" localSheetId="10" hidden="1">{"via1",#N/A,TRUE,"general";"via2",#N/A,TRUE,"general";"via3",#N/A,TRUE,"general"}</definedName>
    <definedName name="eeerfd" hidden="1">{"via1",#N/A,TRUE,"general";"via2",#N/A,TRUE,"general";"via3",#N/A,TRUE,"general"}</definedName>
    <definedName name="EERR" localSheetId="10" hidden="1">{#N/A,#N/A,FALSE,"Costos_Elem_Hid";#N/A,#N/A,FALSE,"Costos_Elem_Hid";#N/A,#N/A,FALSE,"Costos_Elem_Hid"}</definedName>
    <definedName name="EERR" hidden="1">{#N/A,#N/A,FALSE,"Costos_Elem_Hid";#N/A,#N/A,FALSE,"Costos_Elem_Hid";#N/A,#N/A,FALSE,"Costos_Elem_Hid"}</definedName>
    <definedName name="ee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" localSheetId="1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f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f" localSheetId="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f" localSheetId="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f" localSheetId="9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f" localSheetId="1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f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f" localSheetId="2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f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fef" localSheetId="10" hidden="1">{"TAB1",#N/A,TRUE,"GENERAL";"TAB2",#N/A,TRUE,"GENERAL";"TAB3",#N/A,TRUE,"GENERAL";"TAB4",#N/A,TRUE,"GENERAL";"TAB5",#N/A,TRUE,"GENERAL"}</definedName>
    <definedName name="efef" hidden="1">{"TAB1",#N/A,TRUE,"GENERAL";"TAB2",#N/A,TRUE,"GENERAL";"TAB3",#N/A,TRUE,"GENERAL";"TAB4",#N/A,TRUE,"GENERAL";"TAB5",#N/A,TRUE,"GENERAL"}</definedName>
    <definedName name="efer" localSheetId="10" hidden="1">{"via1",#N/A,TRUE,"general";"via2",#N/A,TRUE,"general";"via3",#N/A,TRUE,"general"}</definedName>
    <definedName name="efer" hidden="1">{"via1",#N/A,TRUE,"general";"via2",#N/A,TRUE,"general";"via3",#N/A,TRUE,"general"}</definedName>
    <definedName name="efwef" hidden="1">#REF!</definedName>
    <definedName name="efwerf" localSheetId="1" hidden="1">{#N/A,#N/A,FALSE,"Graficos"}</definedName>
    <definedName name="efwerf" localSheetId="18" hidden="1">{#N/A,#N/A,FALSE,"Graficos"}</definedName>
    <definedName name="efwerf" localSheetId="4" hidden="1">{#N/A,#N/A,FALSE,"Graficos"}</definedName>
    <definedName name="efwerf" localSheetId="5" hidden="1">{#N/A,#N/A,FALSE,"Graficos"}</definedName>
    <definedName name="efwerf" localSheetId="8" hidden="1">{#N/A,#N/A,FALSE,"Graficos"}</definedName>
    <definedName name="efwerf" localSheetId="13" hidden="1">{#N/A,#N/A,FALSE,"Graficos"}</definedName>
    <definedName name="efwerf" localSheetId="9" hidden="1">{#N/A,#N/A,FALSE,"Graficos"}</definedName>
    <definedName name="efwerf" localSheetId="10" hidden="1">{#N/A,#N/A,FALSE,"Graficos"}</definedName>
    <definedName name="efwerf" localSheetId="16" hidden="1">{#N/A,#N/A,FALSE,"Graficos"}</definedName>
    <definedName name="efwerf" localSheetId="14" hidden="1">{#N/A,#N/A,FALSE,"Graficos"}</definedName>
    <definedName name="efwerf" localSheetId="21" hidden="1">{#N/A,#N/A,FALSE,"Graficos"}</definedName>
    <definedName name="efwerf" localSheetId="20" hidden="1">{#N/A,#N/A,FALSE,"Graficos"}</definedName>
    <definedName name="efwerf" hidden="1">{#N/A,#N/A,FALSE,"Graficos"}</definedName>
    <definedName name="efy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geg" localSheetId="10" hidden="1">{"TAB1",#N/A,TRUE,"GENERAL";"TAB2",#N/A,TRUE,"GENERAL";"TAB3",#N/A,TRUE,"GENERAL";"TAB4",#N/A,TRUE,"GENERAL";"TAB5",#N/A,TRUE,"GENERAL"}</definedName>
    <definedName name="egeg" hidden="1">{"TAB1",#N/A,TRUE,"GENERAL";"TAB2",#N/A,TRUE,"GENERAL";"TAB3",#N/A,TRUE,"GENERAL";"TAB4",#N/A,TRUE,"GENERAL";"TAB5",#N/A,TRUE,"GENERAL"}</definedName>
    <definedName name="egetg" hidden="1">#REF!</definedName>
    <definedName name="egr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g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gtrgthrt" localSheetId="10" hidden="1">{"TAB1",#N/A,TRUE,"GENERAL";"TAB2",#N/A,TRUE,"GENERAL";"TAB3",#N/A,TRUE,"GENERAL";"TAB4",#N/A,TRUE,"GENERAL";"TAB5",#N/A,TRUE,"GENERAL"}</definedName>
    <definedName name="egtrgthrt" hidden="1">{"TAB1",#N/A,TRUE,"GENERAL";"TAB2",#N/A,TRUE,"GENERAL";"TAB3",#N/A,TRUE,"GENERAL";"TAB4",#N/A,TRUE,"GENERAL";"TAB5",#N/A,TRUE,"GENERAL"}</definedName>
    <definedName name="EJ" localSheetId="1" hidden="1">{#N/A,#N/A,FALSE,"Costos_Elem_Hid";#N/A,#N/A,FALSE,"Costos_Elem_Hid";#N/A,#N/A,FALSE,"Costos_Elem_Hid"}</definedName>
    <definedName name="EJ" localSheetId="18" hidden="1">{#N/A,#N/A,FALSE,"Costos_Elem_Hid";#N/A,#N/A,FALSE,"Costos_Elem_Hid";#N/A,#N/A,FALSE,"Costos_Elem_Hid"}</definedName>
    <definedName name="EJ" localSheetId="4" hidden="1">{#N/A,#N/A,FALSE,"Costos_Elem_Hid";#N/A,#N/A,FALSE,"Costos_Elem_Hid";#N/A,#N/A,FALSE,"Costos_Elem_Hid"}</definedName>
    <definedName name="EJ" localSheetId="5" hidden="1">{#N/A,#N/A,FALSE,"Costos_Elem_Hid";#N/A,#N/A,FALSE,"Costos_Elem_Hid";#N/A,#N/A,FALSE,"Costos_Elem_Hid"}</definedName>
    <definedName name="EJ" localSheetId="8" hidden="1">{#N/A,#N/A,FALSE,"Costos_Elem_Hid";#N/A,#N/A,FALSE,"Costos_Elem_Hid";#N/A,#N/A,FALSE,"Costos_Elem_Hid"}</definedName>
    <definedName name="EJ" localSheetId="13" hidden="1">{#N/A,#N/A,FALSE,"Costos_Elem_Hid";#N/A,#N/A,FALSE,"Costos_Elem_Hid";#N/A,#N/A,FALSE,"Costos_Elem_Hid"}</definedName>
    <definedName name="EJ" localSheetId="9" hidden="1">{#N/A,#N/A,FALSE,"Costos_Elem_Hid";#N/A,#N/A,FALSE,"Costos_Elem_Hid";#N/A,#N/A,FALSE,"Costos_Elem_Hid"}</definedName>
    <definedName name="EJ" localSheetId="10" hidden="1">{#N/A,#N/A,FALSE,"Costos_Elem_Hid";#N/A,#N/A,FALSE,"Costos_Elem_Hid";#N/A,#N/A,FALSE,"Costos_Elem_Hid"}</definedName>
    <definedName name="EJ" localSheetId="16" hidden="1">{#N/A,#N/A,FALSE,"Costos_Elem_Hid";#N/A,#N/A,FALSE,"Costos_Elem_Hid";#N/A,#N/A,FALSE,"Costos_Elem_Hid"}</definedName>
    <definedName name="EJ" localSheetId="14" hidden="1">{#N/A,#N/A,FALSE,"Costos_Elem_Hid";#N/A,#N/A,FALSE,"Costos_Elem_Hid";#N/A,#N/A,FALSE,"Costos_Elem_Hid"}</definedName>
    <definedName name="EJ" localSheetId="21" hidden="1">{#N/A,#N/A,FALSE,"Costos_Elem_Hid";#N/A,#N/A,FALSE,"Costos_Elem_Hid";#N/A,#N/A,FALSE,"Costos_Elem_Hid"}</definedName>
    <definedName name="EJ" localSheetId="20" hidden="1">{#N/A,#N/A,FALSE,"Costos_Elem_Hid";#N/A,#N/A,FALSE,"Costos_Elem_Hid";#N/A,#N/A,FALSE,"Costos_Elem_Hid"}</definedName>
    <definedName name="EJ" hidden="1">{#N/A,#N/A,FALSE,"Costos_Elem_Hid";#N/A,#N/A,FALSE,"Costos_Elem_Hid";#N/A,#N/A,FALSE,"Costos_Elem_Hid"}</definedName>
    <definedName name="ekc" localSheetId="10" hidden="1">{#N/A,#N/A,TRUE,"INGENIERIA";#N/A,#N/A,TRUE,"COMPRAS";#N/A,#N/A,TRUE,"DIRECCION";#N/A,#N/A,TRUE,"RESUMEN"}</definedName>
    <definedName name="ekc" hidden="1">{#N/A,#N/A,TRUE,"INGENIERIA";#N/A,#N/A,TRUE,"COMPRAS";#N/A,#N/A,TRUE,"DIRECCION";#N/A,#N/A,TRUE,"RESUMEN"}</definedName>
    <definedName name="el" localSheetId="1" hidden="1">{"MO(BASE)",#N/A,FALSE,"MO(BASE)";"MO(BASE)1",#N/A,FALSE,"MO(BASE)";"MO(BASE)2",#N/A,FALSE,"MO(BASE)"}</definedName>
    <definedName name="el" localSheetId="18" hidden="1">{"MO(BASE)",#N/A,FALSE,"MO(BASE)";"MO(BASE)1",#N/A,FALSE,"MO(BASE)";"MO(BASE)2",#N/A,FALSE,"MO(BASE)"}</definedName>
    <definedName name="el" localSheetId="4" hidden="1">{"MO(BASE)",#N/A,FALSE,"MO(BASE)";"MO(BASE)1",#N/A,FALSE,"MO(BASE)";"MO(BASE)2",#N/A,FALSE,"MO(BASE)"}</definedName>
    <definedName name="el" localSheetId="5" hidden="1">{"MO(BASE)",#N/A,FALSE,"MO(BASE)";"MO(BASE)1",#N/A,FALSE,"MO(BASE)";"MO(BASE)2",#N/A,FALSE,"MO(BASE)"}</definedName>
    <definedName name="el" localSheetId="8" hidden="1">{"MO(BASE)",#N/A,FALSE,"MO(BASE)";"MO(BASE)1",#N/A,FALSE,"MO(BASE)";"MO(BASE)2",#N/A,FALSE,"MO(BASE)"}</definedName>
    <definedName name="el" localSheetId="13" hidden="1">{"MO(BASE)",#N/A,FALSE,"MO(BASE)";"MO(BASE)1",#N/A,FALSE,"MO(BASE)";"MO(BASE)2",#N/A,FALSE,"MO(BASE)"}</definedName>
    <definedName name="el" localSheetId="9" hidden="1">{"MO(BASE)",#N/A,FALSE,"MO(BASE)";"MO(BASE)1",#N/A,FALSE,"MO(BASE)";"MO(BASE)2",#N/A,FALSE,"MO(BASE)"}</definedName>
    <definedName name="el" localSheetId="10" hidden="1">{"MO(BASE)",#N/A,FALSE,"MO(BASE)";"MO(BASE)1",#N/A,FALSE,"MO(BASE)";"MO(BASE)2",#N/A,FALSE,"MO(BASE)"}</definedName>
    <definedName name="el" localSheetId="16" hidden="1">{"MO(BASE)",#N/A,FALSE,"MO(BASE)";"MO(BASE)1",#N/A,FALSE,"MO(BASE)";"MO(BASE)2",#N/A,FALSE,"MO(BASE)"}</definedName>
    <definedName name="el" localSheetId="14" hidden="1">{"MO(BASE)",#N/A,FALSE,"MO(BASE)";"MO(BASE)1",#N/A,FALSE,"MO(BASE)";"MO(BASE)2",#N/A,FALSE,"MO(BASE)"}</definedName>
    <definedName name="el" localSheetId="21" hidden="1">{"MO(BASE)",#N/A,FALSE,"MO(BASE)";"MO(BASE)1",#N/A,FALSE,"MO(BASE)";"MO(BASE)2",#N/A,FALSE,"MO(BASE)"}</definedName>
    <definedName name="el" localSheetId="20" hidden="1">{"MO(BASE)",#N/A,FALSE,"MO(BASE)";"MO(BASE)1",#N/A,FALSE,"MO(BASE)";"MO(BASE)2",#N/A,FALSE,"MO(BASE)"}</definedName>
    <definedName name="el" hidden="1">{"MO(BASE)",#N/A,FALSE,"MO(BASE)";"MO(BASE)1",#N/A,FALSE,"MO(BASE)";"MO(BASE)2",#N/A,FALSE,"MO(BASE)"}</definedName>
    <definedName name="el_1" localSheetId="1" hidden="1">{"MO(BASE)",#N/A,FALSE,"MO(BASE)";"MO(BASE)1",#N/A,FALSE,"MO(BASE)";"MO(BASE)2",#N/A,FALSE,"MO(BASE)"}</definedName>
    <definedName name="el_1" localSheetId="18" hidden="1">{"MO(BASE)",#N/A,FALSE,"MO(BASE)";"MO(BASE)1",#N/A,FALSE,"MO(BASE)";"MO(BASE)2",#N/A,FALSE,"MO(BASE)"}</definedName>
    <definedName name="el_1" localSheetId="4" hidden="1">{"MO(BASE)",#N/A,FALSE,"MO(BASE)";"MO(BASE)1",#N/A,FALSE,"MO(BASE)";"MO(BASE)2",#N/A,FALSE,"MO(BASE)"}</definedName>
    <definedName name="el_1" localSheetId="5" hidden="1">{"MO(BASE)",#N/A,FALSE,"MO(BASE)";"MO(BASE)1",#N/A,FALSE,"MO(BASE)";"MO(BASE)2",#N/A,FALSE,"MO(BASE)"}</definedName>
    <definedName name="el_1" localSheetId="8" hidden="1">{"MO(BASE)",#N/A,FALSE,"MO(BASE)";"MO(BASE)1",#N/A,FALSE,"MO(BASE)";"MO(BASE)2",#N/A,FALSE,"MO(BASE)"}</definedName>
    <definedName name="el_1" localSheetId="13" hidden="1">{"MO(BASE)",#N/A,FALSE,"MO(BASE)";"MO(BASE)1",#N/A,FALSE,"MO(BASE)";"MO(BASE)2",#N/A,FALSE,"MO(BASE)"}</definedName>
    <definedName name="el_1" localSheetId="9" hidden="1">{"MO(BASE)",#N/A,FALSE,"MO(BASE)";"MO(BASE)1",#N/A,FALSE,"MO(BASE)";"MO(BASE)2",#N/A,FALSE,"MO(BASE)"}</definedName>
    <definedName name="el_1" localSheetId="10" hidden="1">{"MO(BASE)",#N/A,FALSE,"MO(BASE)";"MO(BASE)1",#N/A,FALSE,"MO(BASE)";"MO(BASE)2",#N/A,FALSE,"MO(BASE)"}</definedName>
    <definedName name="el_1" localSheetId="16" hidden="1">{"MO(BASE)",#N/A,FALSE,"MO(BASE)";"MO(BASE)1",#N/A,FALSE,"MO(BASE)";"MO(BASE)2",#N/A,FALSE,"MO(BASE)"}</definedName>
    <definedName name="el_1" localSheetId="14" hidden="1">{"MO(BASE)",#N/A,FALSE,"MO(BASE)";"MO(BASE)1",#N/A,FALSE,"MO(BASE)";"MO(BASE)2",#N/A,FALSE,"MO(BASE)"}</definedName>
    <definedName name="el_1" localSheetId="21" hidden="1">{"MO(BASE)",#N/A,FALSE,"MO(BASE)";"MO(BASE)1",#N/A,FALSE,"MO(BASE)";"MO(BASE)2",#N/A,FALSE,"MO(BASE)"}</definedName>
    <definedName name="el_1" localSheetId="20" hidden="1">{"MO(BASE)",#N/A,FALSE,"MO(BASE)";"MO(BASE)1",#N/A,FALSE,"MO(BASE)";"MO(BASE)2",#N/A,FALSE,"MO(BASE)"}</definedName>
    <definedName name="el_1" hidden="1">{"MO(BASE)",#N/A,FALSE,"MO(BASE)";"MO(BASE)1",#N/A,FALSE,"MO(BASE)";"MO(BASE)2",#N/A,FALSE,"MO(BASE)"}</definedName>
    <definedName name="el_1_1" localSheetId="10" hidden="1">{"MO(BASE)",#N/A,FALSE,"MO(BASE)";"MO(BASE)1",#N/A,FALSE,"MO(BASE)";"MO(BASE)2",#N/A,FALSE,"MO(BASE)"}</definedName>
    <definedName name="el_1_1" hidden="1">{"MO(BASE)",#N/A,FALSE,"MO(BASE)";"MO(BASE)1",#N/A,FALSE,"MO(BASE)";"MO(BASE)2",#N/A,FALSE,"MO(BASE)"}</definedName>
    <definedName name="el_1_1_1" localSheetId="10" hidden="1">{"MO(BASE)",#N/A,FALSE,"MO(BASE)";"MO(BASE)1",#N/A,FALSE,"MO(BASE)";"MO(BASE)2",#N/A,FALSE,"MO(BASE)"}</definedName>
    <definedName name="el_1_1_1" hidden="1">{"MO(BASE)",#N/A,FALSE,"MO(BASE)";"MO(BASE)1",#N/A,FALSE,"MO(BASE)";"MO(BASE)2",#N/A,FALSE,"MO(BASE)"}</definedName>
    <definedName name="el_1_2" localSheetId="10" hidden="1">{"MO(BASE)",#N/A,FALSE,"MO(BASE)";"MO(BASE)1",#N/A,FALSE,"MO(BASE)";"MO(BASE)2",#N/A,FALSE,"MO(BASE)"}</definedName>
    <definedName name="el_1_2" hidden="1">{"MO(BASE)",#N/A,FALSE,"MO(BASE)";"MO(BASE)1",#N/A,FALSE,"MO(BASE)";"MO(BASE)2",#N/A,FALSE,"MO(BASE)"}</definedName>
    <definedName name="el_2" localSheetId="1" hidden="1">{"MO(BASE)",#N/A,FALSE,"MO(BASE)";"MO(BASE)1",#N/A,FALSE,"MO(BASE)";"MO(BASE)2",#N/A,FALSE,"MO(BASE)"}</definedName>
    <definedName name="el_2" localSheetId="18" hidden="1">{"MO(BASE)",#N/A,FALSE,"MO(BASE)";"MO(BASE)1",#N/A,FALSE,"MO(BASE)";"MO(BASE)2",#N/A,FALSE,"MO(BASE)"}</definedName>
    <definedName name="el_2" localSheetId="4" hidden="1">{"MO(BASE)",#N/A,FALSE,"MO(BASE)";"MO(BASE)1",#N/A,FALSE,"MO(BASE)";"MO(BASE)2",#N/A,FALSE,"MO(BASE)"}</definedName>
    <definedName name="el_2" localSheetId="5" hidden="1">{"MO(BASE)",#N/A,FALSE,"MO(BASE)";"MO(BASE)1",#N/A,FALSE,"MO(BASE)";"MO(BASE)2",#N/A,FALSE,"MO(BASE)"}</definedName>
    <definedName name="el_2" localSheetId="8" hidden="1">{"MO(BASE)",#N/A,FALSE,"MO(BASE)";"MO(BASE)1",#N/A,FALSE,"MO(BASE)";"MO(BASE)2",#N/A,FALSE,"MO(BASE)"}</definedName>
    <definedName name="el_2" localSheetId="13" hidden="1">{"MO(BASE)",#N/A,FALSE,"MO(BASE)";"MO(BASE)1",#N/A,FALSE,"MO(BASE)";"MO(BASE)2",#N/A,FALSE,"MO(BASE)"}</definedName>
    <definedName name="el_2" localSheetId="9" hidden="1">{"MO(BASE)",#N/A,FALSE,"MO(BASE)";"MO(BASE)1",#N/A,FALSE,"MO(BASE)";"MO(BASE)2",#N/A,FALSE,"MO(BASE)"}</definedName>
    <definedName name="el_2" localSheetId="10" hidden="1">{"MO(BASE)",#N/A,FALSE,"MO(BASE)";"MO(BASE)1",#N/A,FALSE,"MO(BASE)";"MO(BASE)2",#N/A,FALSE,"MO(BASE)"}</definedName>
    <definedName name="el_2" localSheetId="16" hidden="1">{"MO(BASE)",#N/A,FALSE,"MO(BASE)";"MO(BASE)1",#N/A,FALSE,"MO(BASE)";"MO(BASE)2",#N/A,FALSE,"MO(BASE)"}</definedName>
    <definedName name="el_2" localSheetId="14" hidden="1">{"MO(BASE)",#N/A,FALSE,"MO(BASE)";"MO(BASE)1",#N/A,FALSE,"MO(BASE)";"MO(BASE)2",#N/A,FALSE,"MO(BASE)"}</definedName>
    <definedName name="el_2" localSheetId="21" hidden="1">{"MO(BASE)",#N/A,FALSE,"MO(BASE)";"MO(BASE)1",#N/A,FALSE,"MO(BASE)";"MO(BASE)2",#N/A,FALSE,"MO(BASE)"}</definedName>
    <definedName name="el_2" localSheetId="20" hidden="1">{"MO(BASE)",#N/A,FALSE,"MO(BASE)";"MO(BASE)1",#N/A,FALSE,"MO(BASE)";"MO(BASE)2",#N/A,FALSE,"MO(BASE)"}</definedName>
    <definedName name="el_2" hidden="1">{"MO(BASE)",#N/A,FALSE,"MO(BASE)";"MO(BASE)1",#N/A,FALSE,"MO(BASE)";"MO(BASE)2",#N/A,FALSE,"MO(BASE)"}</definedName>
    <definedName name="el_2_1" localSheetId="10" hidden="1">{"MO(BASE)",#N/A,FALSE,"MO(BASE)";"MO(BASE)1",#N/A,FALSE,"MO(BASE)";"MO(BASE)2",#N/A,FALSE,"MO(BASE)"}</definedName>
    <definedName name="el_2_1" hidden="1">{"MO(BASE)",#N/A,FALSE,"MO(BASE)";"MO(BASE)1",#N/A,FALSE,"MO(BASE)";"MO(BASE)2",#N/A,FALSE,"MO(BASE)"}</definedName>
    <definedName name="el_2_1_1" localSheetId="10" hidden="1">{"MO(BASE)",#N/A,FALSE,"MO(BASE)";"MO(BASE)1",#N/A,FALSE,"MO(BASE)";"MO(BASE)2",#N/A,FALSE,"MO(BASE)"}</definedName>
    <definedName name="el_2_1_1" hidden="1">{"MO(BASE)",#N/A,FALSE,"MO(BASE)";"MO(BASE)1",#N/A,FALSE,"MO(BASE)";"MO(BASE)2",#N/A,FALSE,"MO(BASE)"}</definedName>
    <definedName name="el_2_2" localSheetId="10" hidden="1">{"MO(BASE)",#N/A,FALSE,"MO(BASE)";"MO(BASE)1",#N/A,FALSE,"MO(BASE)";"MO(BASE)2",#N/A,FALSE,"MO(BASE)"}</definedName>
    <definedName name="el_2_2" hidden="1">{"MO(BASE)",#N/A,FALSE,"MO(BASE)";"MO(BASE)1",#N/A,FALSE,"MO(BASE)";"MO(BASE)2",#N/A,FALSE,"MO(BASE)"}</definedName>
    <definedName name="el_3" localSheetId="1" hidden="1">{"MO(BASE)",#N/A,FALSE,"MO(BASE)";"MO(BASE)1",#N/A,FALSE,"MO(BASE)";"MO(BASE)2",#N/A,FALSE,"MO(BASE)"}</definedName>
    <definedName name="el_3" localSheetId="18" hidden="1">{"MO(BASE)",#N/A,FALSE,"MO(BASE)";"MO(BASE)1",#N/A,FALSE,"MO(BASE)";"MO(BASE)2",#N/A,FALSE,"MO(BASE)"}</definedName>
    <definedName name="el_3" localSheetId="4" hidden="1">{"MO(BASE)",#N/A,FALSE,"MO(BASE)";"MO(BASE)1",#N/A,FALSE,"MO(BASE)";"MO(BASE)2",#N/A,FALSE,"MO(BASE)"}</definedName>
    <definedName name="el_3" localSheetId="5" hidden="1">{"MO(BASE)",#N/A,FALSE,"MO(BASE)";"MO(BASE)1",#N/A,FALSE,"MO(BASE)";"MO(BASE)2",#N/A,FALSE,"MO(BASE)"}</definedName>
    <definedName name="el_3" localSheetId="8" hidden="1">{"MO(BASE)",#N/A,FALSE,"MO(BASE)";"MO(BASE)1",#N/A,FALSE,"MO(BASE)";"MO(BASE)2",#N/A,FALSE,"MO(BASE)"}</definedName>
    <definedName name="el_3" localSheetId="13" hidden="1">{"MO(BASE)",#N/A,FALSE,"MO(BASE)";"MO(BASE)1",#N/A,FALSE,"MO(BASE)";"MO(BASE)2",#N/A,FALSE,"MO(BASE)"}</definedName>
    <definedName name="el_3" localSheetId="9" hidden="1">{"MO(BASE)",#N/A,FALSE,"MO(BASE)";"MO(BASE)1",#N/A,FALSE,"MO(BASE)";"MO(BASE)2",#N/A,FALSE,"MO(BASE)"}</definedName>
    <definedName name="el_3" localSheetId="10" hidden="1">{"MO(BASE)",#N/A,FALSE,"MO(BASE)";"MO(BASE)1",#N/A,FALSE,"MO(BASE)";"MO(BASE)2",#N/A,FALSE,"MO(BASE)"}</definedName>
    <definedName name="el_3" localSheetId="16" hidden="1">{"MO(BASE)",#N/A,FALSE,"MO(BASE)";"MO(BASE)1",#N/A,FALSE,"MO(BASE)";"MO(BASE)2",#N/A,FALSE,"MO(BASE)"}</definedName>
    <definedName name="el_3" localSheetId="14" hidden="1">{"MO(BASE)",#N/A,FALSE,"MO(BASE)";"MO(BASE)1",#N/A,FALSE,"MO(BASE)";"MO(BASE)2",#N/A,FALSE,"MO(BASE)"}</definedName>
    <definedName name="el_3" localSheetId="21" hidden="1">{"MO(BASE)",#N/A,FALSE,"MO(BASE)";"MO(BASE)1",#N/A,FALSE,"MO(BASE)";"MO(BASE)2",#N/A,FALSE,"MO(BASE)"}</definedName>
    <definedName name="el_3" localSheetId="20" hidden="1">{"MO(BASE)",#N/A,FALSE,"MO(BASE)";"MO(BASE)1",#N/A,FALSE,"MO(BASE)";"MO(BASE)2",#N/A,FALSE,"MO(BASE)"}</definedName>
    <definedName name="el_3" hidden="1">{"MO(BASE)",#N/A,FALSE,"MO(BASE)";"MO(BASE)1",#N/A,FALSE,"MO(BASE)";"MO(BASE)2",#N/A,FALSE,"MO(BASE)"}</definedName>
    <definedName name="el_3_1" localSheetId="10" hidden="1">{"MO(BASE)",#N/A,FALSE,"MO(BASE)";"MO(BASE)1",#N/A,FALSE,"MO(BASE)";"MO(BASE)2",#N/A,FALSE,"MO(BASE)"}</definedName>
    <definedName name="el_3_1" hidden="1">{"MO(BASE)",#N/A,FALSE,"MO(BASE)";"MO(BASE)1",#N/A,FALSE,"MO(BASE)";"MO(BASE)2",#N/A,FALSE,"MO(BASE)"}</definedName>
    <definedName name="el_3_1_1" localSheetId="10" hidden="1">{"MO(BASE)",#N/A,FALSE,"MO(BASE)";"MO(BASE)1",#N/A,FALSE,"MO(BASE)";"MO(BASE)2",#N/A,FALSE,"MO(BASE)"}</definedName>
    <definedName name="el_3_1_1" hidden="1">{"MO(BASE)",#N/A,FALSE,"MO(BASE)";"MO(BASE)1",#N/A,FALSE,"MO(BASE)";"MO(BASE)2",#N/A,FALSE,"MO(BASE)"}</definedName>
    <definedName name="el_3_2" localSheetId="10" hidden="1">{"MO(BASE)",#N/A,FALSE,"MO(BASE)";"MO(BASE)1",#N/A,FALSE,"MO(BASE)";"MO(BASE)2",#N/A,FALSE,"MO(BASE)"}</definedName>
    <definedName name="el_3_2" hidden="1">{"MO(BASE)",#N/A,FALSE,"MO(BASE)";"MO(BASE)1",#N/A,FALSE,"MO(BASE)";"MO(BASE)2",#N/A,FALSE,"MO(BASE)"}</definedName>
    <definedName name="el_4" localSheetId="1" hidden="1">{"MO(BASE)",#N/A,FALSE,"MO(BASE)";"MO(BASE)1",#N/A,FALSE,"MO(BASE)";"MO(BASE)2",#N/A,FALSE,"MO(BASE)"}</definedName>
    <definedName name="el_4" localSheetId="18" hidden="1">{"MO(BASE)",#N/A,FALSE,"MO(BASE)";"MO(BASE)1",#N/A,FALSE,"MO(BASE)";"MO(BASE)2",#N/A,FALSE,"MO(BASE)"}</definedName>
    <definedName name="el_4" localSheetId="4" hidden="1">{"MO(BASE)",#N/A,FALSE,"MO(BASE)";"MO(BASE)1",#N/A,FALSE,"MO(BASE)";"MO(BASE)2",#N/A,FALSE,"MO(BASE)"}</definedName>
    <definedName name="el_4" localSheetId="5" hidden="1">{"MO(BASE)",#N/A,FALSE,"MO(BASE)";"MO(BASE)1",#N/A,FALSE,"MO(BASE)";"MO(BASE)2",#N/A,FALSE,"MO(BASE)"}</definedName>
    <definedName name="el_4" localSheetId="8" hidden="1">{"MO(BASE)",#N/A,FALSE,"MO(BASE)";"MO(BASE)1",#N/A,FALSE,"MO(BASE)";"MO(BASE)2",#N/A,FALSE,"MO(BASE)"}</definedName>
    <definedName name="el_4" localSheetId="13" hidden="1">{"MO(BASE)",#N/A,FALSE,"MO(BASE)";"MO(BASE)1",#N/A,FALSE,"MO(BASE)";"MO(BASE)2",#N/A,FALSE,"MO(BASE)"}</definedName>
    <definedName name="el_4" localSheetId="9" hidden="1">{"MO(BASE)",#N/A,FALSE,"MO(BASE)";"MO(BASE)1",#N/A,FALSE,"MO(BASE)";"MO(BASE)2",#N/A,FALSE,"MO(BASE)"}</definedName>
    <definedName name="el_4" localSheetId="10" hidden="1">{"MO(BASE)",#N/A,FALSE,"MO(BASE)";"MO(BASE)1",#N/A,FALSE,"MO(BASE)";"MO(BASE)2",#N/A,FALSE,"MO(BASE)"}</definedName>
    <definedName name="el_4" localSheetId="16" hidden="1">{"MO(BASE)",#N/A,FALSE,"MO(BASE)";"MO(BASE)1",#N/A,FALSE,"MO(BASE)";"MO(BASE)2",#N/A,FALSE,"MO(BASE)"}</definedName>
    <definedName name="el_4" localSheetId="14" hidden="1">{"MO(BASE)",#N/A,FALSE,"MO(BASE)";"MO(BASE)1",#N/A,FALSE,"MO(BASE)";"MO(BASE)2",#N/A,FALSE,"MO(BASE)"}</definedName>
    <definedName name="el_4" localSheetId="21" hidden="1">{"MO(BASE)",#N/A,FALSE,"MO(BASE)";"MO(BASE)1",#N/A,FALSE,"MO(BASE)";"MO(BASE)2",#N/A,FALSE,"MO(BASE)"}</definedName>
    <definedName name="el_4" localSheetId="20" hidden="1">{"MO(BASE)",#N/A,FALSE,"MO(BASE)";"MO(BASE)1",#N/A,FALSE,"MO(BASE)";"MO(BASE)2",#N/A,FALSE,"MO(BASE)"}</definedName>
    <definedName name="el_4" hidden="1">{"MO(BASE)",#N/A,FALSE,"MO(BASE)";"MO(BASE)1",#N/A,FALSE,"MO(BASE)";"MO(BASE)2",#N/A,FALSE,"MO(BASE)"}</definedName>
    <definedName name="el_4_1" localSheetId="10" hidden="1">{"MO(BASE)",#N/A,FALSE,"MO(BASE)";"MO(BASE)1",#N/A,FALSE,"MO(BASE)";"MO(BASE)2",#N/A,FALSE,"MO(BASE)"}</definedName>
    <definedName name="el_4_1" hidden="1">{"MO(BASE)",#N/A,FALSE,"MO(BASE)";"MO(BASE)1",#N/A,FALSE,"MO(BASE)";"MO(BASE)2",#N/A,FALSE,"MO(BASE)"}</definedName>
    <definedName name="el_4_1_1" localSheetId="10" hidden="1">{"MO(BASE)",#N/A,FALSE,"MO(BASE)";"MO(BASE)1",#N/A,FALSE,"MO(BASE)";"MO(BASE)2",#N/A,FALSE,"MO(BASE)"}</definedName>
    <definedName name="el_4_1_1" hidden="1">{"MO(BASE)",#N/A,FALSE,"MO(BASE)";"MO(BASE)1",#N/A,FALSE,"MO(BASE)";"MO(BASE)2",#N/A,FALSE,"MO(BASE)"}</definedName>
    <definedName name="el_4_2" localSheetId="10" hidden="1">{"MO(BASE)",#N/A,FALSE,"MO(BASE)";"MO(BASE)1",#N/A,FALSE,"MO(BASE)";"MO(BASE)2",#N/A,FALSE,"MO(BASE)"}</definedName>
    <definedName name="el_4_2" hidden="1">{"MO(BASE)",#N/A,FALSE,"MO(BASE)";"MO(BASE)1",#N/A,FALSE,"MO(BASE)";"MO(BASE)2",#N/A,FALSE,"MO(BASE)"}</definedName>
    <definedName name="el_5" localSheetId="1" hidden="1">{"MO(BASE)",#N/A,FALSE,"MO(BASE)";"MO(BASE)1",#N/A,FALSE,"MO(BASE)";"MO(BASE)2",#N/A,FALSE,"MO(BASE)"}</definedName>
    <definedName name="el_5" localSheetId="18" hidden="1">{"MO(BASE)",#N/A,FALSE,"MO(BASE)";"MO(BASE)1",#N/A,FALSE,"MO(BASE)";"MO(BASE)2",#N/A,FALSE,"MO(BASE)"}</definedName>
    <definedName name="el_5" localSheetId="4" hidden="1">{"MO(BASE)",#N/A,FALSE,"MO(BASE)";"MO(BASE)1",#N/A,FALSE,"MO(BASE)";"MO(BASE)2",#N/A,FALSE,"MO(BASE)"}</definedName>
    <definedName name="el_5" localSheetId="5" hidden="1">{"MO(BASE)",#N/A,FALSE,"MO(BASE)";"MO(BASE)1",#N/A,FALSE,"MO(BASE)";"MO(BASE)2",#N/A,FALSE,"MO(BASE)"}</definedName>
    <definedName name="el_5" localSheetId="8" hidden="1">{"MO(BASE)",#N/A,FALSE,"MO(BASE)";"MO(BASE)1",#N/A,FALSE,"MO(BASE)";"MO(BASE)2",#N/A,FALSE,"MO(BASE)"}</definedName>
    <definedName name="el_5" localSheetId="13" hidden="1">{"MO(BASE)",#N/A,FALSE,"MO(BASE)";"MO(BASE)1",#N/A,FALSE,"MO(BASE)";"MO(BASE)2",#N/A,FALSE,"MO(BASE)"}</definedName>
    <definedName name="el_5" localSheetId="9" hidden="1">{"MO(BASE)",#N/A,FALSE,"MO(BASE)";"MO(BASE)1",#N/A,FALSE,"MO(BASE)";"MO(BASE)2",#N/A,FALSE,"MO(BASE)"}</definedName>
    <definedName name="el_5" localSheetId="10" hidden="1">{"MO(BASE)",#N/A,FALSE,"MO(BASE)";"MO(BASE)1",#N/A,FALSE,"MO(BASE)";"MO(BASE)2",#N/A,FALSE,"MO(BASE)"}</definedName>
    <definedName name="el_5" localSheetId="16" hidden="1">{"MO(BASE)",#N/A,FALSE,"MO(BASE)";"MO(BASE)1",#N/A,FALSE,"MO(BASE)";"MO(BASE)2",#N/A,FALSE,"MO(BASE)"}</definedName>
    <definedName name="el_5" localSheetId="14" hidden="1">{"MO(BASE)",#N/A,FALSE,"MO(BASE)";"MO(BASE)1",#N/A,FALSE,"MO(BASE)";"MO(BASE)2",#N/A,FALSE,"MO(BASE)"}</definedName>
    <definedName name="el_5" localSheetId="21" hidden="1">{"MO(BASE)",#N/A,FALSE,"MO(BASE)";"MO(BASE)1",#N/A,FALSE,"MO(BASE)";"MO(BASE)2",#N/A,FALSE,"MO(BASE)"}</definedName>
    <definedName name="el_5" localSheetId="20" hidden="1">{"MO(BASE)",#N/A,FALSE,"MO(BASE)";"MO(BASE)1",#N/A,FALSE,"MO(BASE)";"MO(BASE)2",#N/A,FALSE,"MO(BASE)"}</definedName>
    <definedName name="el_5" hidden="1">{"MO(BASE)",#N/A,FALSE,"MO(BASE)";"MO(BASE)1",#N/A,FALSE,"MO(BASE)";"MO(BASE)2",#N/A,FALSE,"MO(BASE)"}</definedName>
    <definedName name="el_5_1" localSheetId="10" hidden="1">{"MO(BASE)",#N/A,FALSE,"MO(BASE)";"MO(BASE)1",#N/A,FALSE,"MO(BASE)";"MO(BASE)2",#N/A,FALSE,"MO(BASE)"}</definedName>
    <definedName name="el_5_1" hidden="1">{"MO(BASE)",#N/A,FALSE,"MO(BASE)";"MO(BASE)1",#N/A,FALSE,"MO(BASE)";"MO(BASE)2",#N/A,FALSE,"MO(BASE)"}</definedName>
    <definedName name="el_5_1_1" localSheetId="10" hidden="1">{"MO(BASE)",#N/A,FALSE,"MO(BASE)";"MO(BASE)1",#N/A,FALSE,"MO(BASE)";"MO(BASE)2",#N/A,FALSE,"MO(BASE)"}</definedName>
    <definedName name="el_5_1_1" hidden="1">{"MO(BASE)",#N/A,FALSE,"MO(BASE)";"MO(BASE)1",#N/A,FALSE,"MO(BASE)";"MO(BASE)2",#N/A,FALSE,"MO(BASE)"}</definedName>
    <definedName name="el_5_2" localSheetId="10" hidden="1">{"MO(BASE)",#N/A,FALSE,"MO(BASE)";"MO(BASE)1",#N/A,FALSE,"MO(BASE)";"MO(BASE)2",#N/A,FALSE,"MO(BASE)"}</definedName>
    <definedName name="el_5_2" hidden="1">{"MO(BASE)",#N/A,FALSE,"MO(BASE)";"MO(BASE)1",#N/A,FALSE,"MO(BASE)";"MO(BASE)2",#N/A,FALSE,"MO(BASE)"}</definedName>
    <definedName name="Emilio" hidden="1">#REF!</definedName>
    <definedName name="emilio1" hidden="1">#N/A</definedName>
    <definedName name="Emilio2" hidden="1">#N/A</definedName>
    <definedName name="EMO" localSheetId="18" hidden="1">{#N/A,#N/A,TRUE,"Est. de Fact.";#N/A,#N/A,TRUE,"Capitulo 19";#N/A,#N/A,TRUE,"Proyecto P855"}</definedName>
    <definedName name="EMO" localSheetId="4" hidden="1">{#N/A,#N/A,TRUE,"Est. de Fact.";#N/A,#N/A,TRUE,"Capitulo 19";#N/A,#N/A,TRUE,"Proyecto P855"}</definedName>
    <definedName name="EMO" localSheetId="5" hidden="1">{#N/A,#N/A,TRUE,"Est. de Fact.";#N/A,#N/A,TRUE,"Capitulo 19";#N/A,#N/A,TRUE,"Proyecto P855"}</definedName>
    <definedName name="EMO" localSheetId="8" hidden="1">{#N/A,#N/A,TRUE,"Est. de Fact.";#N/A,#N/A,TRUE,"Capitulo 19";#N/A,#N/A,TRUE,"Proyecto P855"}</definedName>
    <definedName name="EMO" localSheetId="9" hidden="1">{#N/A,#N/A,TRUE,"Est. de Fact.";#N/A,#N/A,TRUE,"Capitulo 19";#N/A,#N/A,TRUE,"Proyecto P855"}</definedName>
    <definedName name="EMO" localSheetId="10" hidden="1">{#N/A,#N/A,TRUE,"Est. de Fact.";#N/A,#N/A,TRUE,"Capitulo 19";#N/A,#N/A,TRUE,"Proyecto P855"}</definedName>
    <definedName name="EMO" localSheetId="16" hidden="1">{#N/A,#N/A,TRUE,"Est. de Fact.";#N/A,#N/A,TRUE,"Capitulo 19";#N/A,#N/A,TRUE,"Proyecto P855"}</definedName>
    <definedName name="EMO" localSheetId="20" hidden="1">{#N/A,#N/A,TRUE,"Est. de Fact.";#N/A,#N/A,TRUE,"Capitulo 19";#N/A,#N/A,TRUE,"Proyecto P855"}</definedName>
    <definedName name="EMO" hidden="1">{#N/A,#N/A,TRUE,"Est. de Fact.";#N/A,#N/A,TRUE,"Capitulo 19";#N/A,#N/A,TRUE,"Proyecto P855"}</definedName>
    <definedName name="Empaq" localSheetId="10" hidden="1">{#N/A,#N/A,FALSE,"Resumen"}</definedName>
    <definedName name="Empaq" hidden="1">{#N/A,#N/A,FALSE,"Resumen"}</definedName>
    <definedName name="EmpMn" localSheetId="1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mpMn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N" localSheetId="18" hidden="1">{#N/A,#N/A,FALSE,"DET-CAMB.";#N/A,#N/A,FALSE,"PRESUP.";#N/A,#N/A,FALSE,"RESUMEN";#N/A,#N/A,FALSE,"CT";#N/A,#N/A,FALSE,"PD";#N/A,#N/A,FALSE,"PR"}</definedName>
    <definedName name="EN" localSheetId="4" hidden="1">{#N/A,#N/A,FALSE,"DET-CAMB.";#N/A,#N/A,FALSE,"PRESUP.";#N/A,#N/A,FALSE,"RESUMEN";#N/A,#N/A,FALSE,"CT";#N/A,#N/A,FALSE,"PD";#N/A,#N/A,FALSE,"PR"}</definedName>
    <definedName name="EN" localSheetId="5" hidden="1">{#N/A,#N/A,FALSE,"DET-CAMB.";#N/A,#N/A,FALSE,"PRESUP.";#N/A,#N/A,FALSE,"RESUMEN";#N/A,#N/A,FALSE,"CT";#N/A,#N/A,FALSE,"PD";#N/A,#N/A,FALSE,"PR"}</definedName>
    <definedName name="EN" localSheetId="8" hidden="1">{#N/A,#N/A,FALSE,"DET-CAMB.";#N/A,#N/A,FALSE,"PRESUP.";#N/A,#N/A,FALSE,"RESUMEN";#N/A,#N/A,FALSE,"CT";#N/A,#N/A,FALSE,"PD";#N/A,#N/A,FALSE,"PR"}</definedName>
    <definedName name="EN" localSheetId="9" hidden="1">{#N/A,#N/A,FALSE,"DET-CAMB.";#N/A,#N/A,FALSE,"PRESUP.";#N/A,#N/A,FALSE,"RESUMEN";#N/A,#N/A,FALSE,"CT";#N/A,#N/A,FALSE,"PD";#N/A,#N/A,FALSE,"PR"}</definedName>
    <definedName name="EN" localSheetId="10" hidden="1">{#N/A,#N/A,FALSE,"DET-CAMB.";#N/A,#N/A,FALSE,"PRESUP.";#N/A,#N/A,FALSE,"RESUMEN";#N/A,#N/A,FALSE,"CT";#N/A,#N/A,FALSE,"PD";#N/A,#N/A,FALSE,"PR"}</definedName>
    <definedName name="EN" localSheetId="16" hidden="1">{#N/A,#N/A,FALSE,"DET-CAMB.";#N/A,#N/A,FALSE,"PRESUP.";#N/A,#N/A,FALSE,"RESUMEN";#N/A,#N/A,FALSE,"CT";#N/A,#N/A,FALSE,"PD";#N/A,#N/A,FALSE,"PR"}</definedName>
    <definedName name="EN" localSheetId="20" hidden="1">{#N/A,#N/A,FALSE,"DET-CAMB.";#N/A,#N/A,FALSE,"PRESUP.";#N/A,#N/A,FALSE,"RESUMEN";#N/A,#N/A,FALSE,"CT";#N/A,#N/A,FALSE,"PD";#N/A,#N/A,FALSE,"PR"}</definedName>
    <definedName name="EN" hidden="1">{#N/A,#N/A,FALSE,"DET-CAMB.";#N/A,#N/A,FALSE,"PRESUP.";#N/A,#N/A,FALSE,"RESUMEN";#N/A,#N/A,FALSE,"CT";#N/A,#N/A,FALSE,"PD";#N/A,#N/A,FALSE,"PR"}</definedName>
    <definedName name="End_Bal" hidden="1">#REF!</definedName>
    <definedName name="Enter" localSheetId="5">[41]!Enter</definedName>
    <definedName name="Enter" localSheetId="8">[41]!Enter</definedName>
    <definedName name="Enter" localSheetId="14">[41]!Enter</definedName>
    <definedName name="Enter">[41]!Enter</definedName>
    <definedName name="ENVIO">#REF!</definedName>
    <definedName name="EPCHOURS" localSheetId="18" hidden="1">{#N/A,#N/A,FALSE,"subcontract"}</definedName>
    <definedName name="EPCHOURS" localSheetId="4" hidden="1">{#N/A,#N/A,FALSE,"subcontract"}</definedName>
    <definedName name="EPCHOURS" localSheetId="5" hidden="1">{#N/A,#N/A,FALSE,"subcontract"}</definedName>
    <definedName name="EPCHOURS" localSheetId="8" hidden="1">{#N/A,#N/A,FALSE,"subcontract"}</definedName>
    <definedName name="EPCHOURS" localSheetId="9" hidden="1">{#N/A,#N/A,FALSE,"subcontract"}</definedName>
    <definedName name="EPCHOURS" localSheetId="10" hidden="1">{#N/A,#N/A,FALSE,"subcontract"}</definedName>
    <definedName name="EPCHOURS" localSheetId="16" hidden="1">{#N/A,#N/A,FALSE,"subcontract"}</definedName>
    <definedName name="EPCHOURS" localSheetId="20" hidden="1">{#N/A,#N/A,FALSE,"subcontract"}</definedName>
    <definedName name="EPCHOURS" hidden="1">{#N/A,#N/A,FALSE,"subcontract"}</definedName>
    <definedName name="eq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MAT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1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1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1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2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adfg" localSheetId="1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qadfg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qadfg" localSheetId="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qadfg" localSheetId="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qadfg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qadfg" localSheetId="2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qadfg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qd" hidden="1">#REF!</definedName>
    <definedName name="eqeq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eq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eq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eq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eq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eq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eq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ltes">#REF!</definedName>
    <definedName name="eqm">#REF!</definedName>
    <definedName name="EQMAT" localSheetId="1" hidden="1">{#N/A,#N/A,FALSE,"E-1";#N/A,#N/A,FALSE,"E-2";#N/A,#N/A,FALSE,"F-1";#N/A,#N/A,FALSE,"F-2";#N/A,#N/A,FALSE,"F-3";#N/A,#N/A,FALSE,"F-4";#N/A,#N/A,FALSE,"F-5";#N/A,#N/A,FALSE,"F-6";#N/A,#N/A,FALSE,"Matrix"}</definedName>
    <definedName name="EQMAT" localSheetId="18" hidden="1">{#N/A,#N/A,FALSE,"E-1";#N/A,#N/A,FALSE,"E-2";#N/A,#N/A,FALSE,"F-1";#N/A,#N/A,FALSE,"F-2";#N/A,#N/A,FALSE,"F-3";#N/A,#N/A,FALSE,"F-4";#N/A,#N/A,FALSE,"F-5";#N/A,#N/A,FALSE,"F-6";#N/A,#N/A,FALSE,"Matrix"}</definedName>
    <definedName name="EQMAT" localSheetId="4" hidden="1">{#N/A,#N/A,FALSE,"E-1";#N/A,#N/A,FALSE,"E-2";#N/A,#N/A,FALSE,"F-1";#N/A,#N/A,FALSE,"F-2";#N/A,#N/A,FALSE,"F-3";#N/A,#N/A,FALSE,"F-4";#N/A,#N/A,FALSE,"F-5";#N/A,#N/A,FALSE,"F-6";#N/A,#N/A,FALSE,"Matrix"}</definedName>
    <definedName name="EQMAT" localSheetId="5" hidden="1">{#N/A,#N/A,FALSE,"E-1";#N/A,#N/A,FALSE,"E-2";#N/A,#N/A,FALSE,"F-1";#N/A,#N/A,FALSE,"F-2";#N/A,#N/A,FALSE,"F-3";#N/A,#N/A,FALSE,"F-4";#N/A,#N/A,FALSE,"F-5";#N/A,#N/A,FALSE,"F-6";#N/A,#N/A,FALSE,"Matrix"}</definedName>
    <definedName name="EQMAT" localSheetId="8" hidden="1">{#N/A,#N/A,FALSE,"E-1";#N/A,#N/A,FALSE,"E-2";#N/A,#N/A,FALSE,"F-1";#N/A,#N/A,FALSE,"F-2";#N/A,#N/A,FALSE,"F-3";#N/A,#N/A,FALSE,"F-4";#N/A,#N/A,FALSE,"F-5";#N/A,#N/A,FALSE,"F-6";#N/A,#N/A,FALSE,"Matrix"}</definedName>
    <definedName name="EQMAT" localSheetId="9" hidden="1">{#N/A,#N/A,FALSE,"E-1";#N/A,#N/A,FALSE,"E-2";#N/A,#N/A,FALSE,"F-1";#N/A,#N/A,FALSE,"F-2";#N/A,#N/A,FALSE,"F-3";#N/A,#N/A,FALSE,"F-4";#N/A,#N/A,FALSE,"F-5";#N/A,#N/A,FALSE,"F-6";#N/A,#N/A,FALSE,"Matrix"}</definedName>
    <definedName name="EQMAT" localSheetId="10" hidden="1">{#N/A,#N/A,FALSE,"E-1";#N/A,#N/A,FALSE,"E-2";#N/A,#N/A,FALSE,"F-1";#N/A,#N/A,FALSE,"F-2";#N/A,#N/A,FALSE,"F-3";#N/A,#N/A,FALSE,"F-4";#N/A,#N/A,FALSE,"F-5";#N/A,#N/A,FALSE,"F-6";#N/A,#N/A,FALSE,"Matrix"}</definedName>
    <definedName name="EQMAT" localSheetId="16" hidden="1">{#N/A,#N/A,FALSE,"E-1";#N/A,#N/A,FALSE,"E-2";#N/A,#N/A,FALSE,"F-1";#N/A,#N/A,FALSE,"F-2";#N/A,#N/A,FALSE,"F-3";#N/A,#N/A,FALSE,"F-4";#N/A,#N/A,FALSE,"F-5";#N/A,#N/A,FALSE,"F-6";#N/A,#N/A,FALSE,"Matrix"}</definedName>
    <definedName name="EQMAT" localSheetId="20" hidden="1">{#N/A,#N/A,FALSE,"E-1";#N/A,#N/A,FALSE,"E-2";#N/A,#N/A,FALSE,"F-1";#N/A,#N/A,FALSE,"F-2";#N/A,#N/A,FALSE,"F-3";#N/A,#N/A,FALSE,"F-4";#N/A,#N/A,FALSE,"F-5";#N/A,#N/A,FALSE,"F-6";#N/A,#N/A,FALSE,"Matrix"}</definedName>
    <definedName name="EQMAT" hidden="1">{#N/A,#N/A,FALSE,"E-1";#N/A,#N/A,FALSE,"E-2";#N/A,#N/A,FALSE,"F-1";#N/A,#N/A,FALSE,"F-2";#N/A,#N/A,FALSE,"F-3";#N/A,#N/A,FALSE,"F-4";#N/A,#N/A,FALSE,"F-5";#N/A,#N/A,FALSE,"F-6";#N/A,#N/A,FALSE,"Matrix"}</definedName>
    <definedName name="EQMAT1" localSheetId="1" hidden="1">{#N/A,#N/A,FALSE,"E-1";#N/A,#N/A,FALSE,"E-2";#N/A,#N/A,FALSE,"F-1";#N/A,#N/A,FALSE,"F-2";#N/A,#N/A,FALSE,"F-3";#N/A,#N/A,FALSE,"F-4";#N/A,#N/A,FALSE,"F-5";#N/A,#N/A,FALSE,"F-6";#N/A,#N/A,FALSE,"Matrix"}</definedName>
    <definedName name="EQMAT1" localSheetId="18" hidden="1">{#N/A,#N/A,FALSE,"E-1";#N/A,#N/A,FALSE,"E-2";#N/A,#N/A,FALSE,"F-1";#N/A,#N/A,FALSE,"F-2";#N/A,#N/A,FALSE,"F-3";#N/A,#N/A,FALSE,"F-4";#N/A,#N/A,FALSE,"F-5";#N/A,#N/A,FALSE,"F-6";#N/A,#N/A,FALSE,"Matrix"}</definedName>
    <definedName name="EQMAT1" localSheetId="4" hidden="1">{#N/A,#N/A,FALSE,"E-1";#N/A,#N/A,FALSE,"E-2";#N/A,#N/A,FALSE,"F-1";#N/A,#N/A,FALSE,"F-2";#N/A,#N/A,FALSE,"F-3";#N/A,#N/A,FALSE,"F-4";#N/A,#N/A,FALSE,"F-5";#N/A,#N/A,FALSE,"F-6";#N/A,#N/A,FALSE,"Matrix"}</definedName>
    <definedName name="EQMAT1" localSheetId="5" hidden="1">{#N/A,#N/A,FALSE,"E-1";#N/A,#N/A,FALSE,"E-2";#N/A,#N/A,FALSE,"F-1";#N/A,#N/A,FALSE,"F-2";#N/A,#N/A,FALSE,"F-3";#N/A,#N/A,FALSE,"F-4";#N/A,#N/A,FALSE,"F-5";#N/A,#N/A,FALSE,"F-6";#N/A,#N/A,FALSE,"Matrix"}</definedName>
    <definedName name="EQMAT1" localSheetId="8" hidden="1">{#N/A,#N/A,FALSE,"E-1";#N/A,#N/A,FALSE,"E-2";#N/A,#N/A,FALSE,"F-1";#N/A,#N/A,FALSE,"F-2";#N/A,#N/A,FALSE,"F-3";#N/A,#N/A,FALSE,"F-4";#N/A,#N/A,FALSE,"F-5";#N/A,#N/A,FALSE,"F-6";#N/A,#N/A,FALSE,"Matrix"}</definedName>
    <definedName name="EQMAT1" localSheetId="9" hidden="1">{#N/A,#N/A,FALSE,"E-1";#N/A,#N/A,FALSE,"E-2";#N/A,#N/A,FALSE,"F-1";#N/A,#N/A,FALSE,"F-2";#N/A,#N/A,FALSE,"F-3";#N/A,#N/A,FALSE,"F-4";#N/A,#N/A,FALSE,"F-5";#N/A,#N/A,FALSE,"F-6";#N/A,#N/A,FALSE,"Matrix"}</definedName>
    <definedName name="EQMAT1" localSheetId="10" hidden="1">{#N/A,#N/A,FALSE,"E-1";#N/A,#N/A,FALSE,"E-2";#N/A,#N/A,FALSE,"F-1";#N/A,#N/A,FALSE,"F-2";#N/A,#N/A,FALSE,"F-3";#N/A,#N/A,FALSE,"F-4";#N/A,#N/A,FALSE,"F-5";#N/A,#N/A,FALSE,"F-6";#N/A,#N/A,FALSE,"Matrix"}</definedName>
    <definedName name="EQMAT1" localSheetId="16" hidden="1">{#N/A,#N/A,FALSE,"E-1";#N/A,#N/A,FALSE,"E-2";#N/A,#N/A,FALSE,"F-1";#N/A,#N/A,FALSE,"F-2";#N/A,#N/A,FALSE,"F-3";#N/A,#N/A,FALSE,"F-4";#N/A,#N/A,FALSE,"F-5";#N/A,#N/A,FALSE,"F-6";#N/A,#N/A,FALSE,"Matrix"}</definedName>
    <definedName name="EQMAT1" localSheetId="20" hidden="1">{#N/A,#N/A,FALSE,"E-1";#N/A,#N/A,FALSE,"E-2";#N/A,#N/A,FALSE,"F-1";#N/A,#N/A,FALSE,"F-2";#N/A,#N/A,FALSE,"F-3";#N/A,#N/A,FALSE,"F-4";#N/A,#N/A,FALSE,"F-5";#N/A,#N/A,FALSE,"F-6";#N/A,#N/A,FALSE,"Matrix"}</definedName>
    <definedName name="EQMAT1" hidden="1">{#N/A,#N/A,FALSE,"E-1";#N/A,#N/A,FALSE,"E-2";#N/A,#N/A,FALSE,"F-1";#N/A,#N/A,FALSE,"F-2";#N/A,#N/A,FALSE,"F-3";#N/A,#N/A,FALSE,"F-4";#N/A,#N/A,FALSE,"F-5";#N/A,#N/A,FALSE,"F-6";#N/A,#N/A,FALSE,"Matrix"}</definedName>
    <definedName name="EQMAT2" localSheetId="1" hidden="1">{#N/A,#N/A,FALSE,"Matrix";#N/A,#N/A,FALSE,"Executive";#N/A,#N/A,FALSE,"Summary"}</definedName>
    <definedName name="EQMAT2" localSheetId="18" hidden="1">{#N/A,#N/A,FALSE,"Matrix";#N/A,#N/A,FALSE,"Executive";#N/A,#N/A,FALSE,"Summary"}</definedName>
    <definedName name="EQMAT2" localSheetId="4" hidden="1">{#N/A,#N/A,FALSE,"Matrix";#N/A,#N/A,FALSE,"Executive";#N/A,#N/A,FALSE,"Summary"}</definedName>
    <definedName name="EQMAT2" localSheetId="5" hidden="1">{#N/A,#N/A,FALSE,"Matrix";#N/A,#N/A,FALSE,"Executive";#N/A,#N/A,FALSE,"Summary"}</definedName>
    <definedName name="EQMAT2" localSheetId="8" hidden="1">{#N/A,#N/A,FALSE,"Matrix";#N/A,#N/A,FALSE,"Executive";#N/A,#N/A,FALSE,"Summary"}</definedName>
    <definedName name="EQMAT2" localSheetId="9" hidden="1">{#N/A,#N/A,FALSE,"Matrix";#N/A,#N/A,FALSE,"Executive";#N/A,#N/A,FALSE,"Summary"}</definedName>
    <definedName name="EQMAT2" localSheetId="10" hidden="1">{#N/A,#N/A,FALSE,"Matrix";#N/A,#N/A,FALSE,"Executive";#N/A,#N/A,FALSE,"Summary"}</definedName>
    <definedName name="EQMAT2" localSheetId="16" hidden="1">{#N/A,#N/A,FALSE,"Matrix";#N/A,#N/A,FALSE,"Executive";#N/A,#N/A,FALSE,"Summary"}</definedName>
    <definedName name="EQMAT2" localSheetId="20" hidden="1">{#N/A,#N/A,FALSE,"Matrix";#N/A,#N/A,FALSE,"Executive";#N/A,#N/A,FALSE,"Summary"}</definedName>
    <definedName name="EQMAT2" hidden="1">{#N/A,#N/A,FALSE,"Matrix";#N/A,#N/A,FALSE,"Executive";#N/A,#N/A,FALSE,"Summary"}</definedName>
    <definedName name="equ" localSheetId="1" hidden="1">{#N/A,#N/A,TRUE,"Est. de Fact.";#N/A,#N/A,TRUE,"Capitulo 19";#N/A,#N/A,TRUE,"Proyecto P855"}</definedName>
    <definedName name="equ" localSheetId="18" hidden="1">{#N/A,#N/A,TRUE,"Est. de Fact.";#N/A,#N/A,TRUE,"Capitulo 19";#N/A,#N/A,TRUE,"Proyecto P855"}</definedName>
    <definedName name="equ" localSheetId="4" hidden="1">{#N/A,#N/A,TRUE,"Est. de Fact.";#N/A,#N/A,TRUE,"Capitulo 19";#N/A,#N/A,TRUE,"Proyecto P855"}</definedName>
    <definedName name="equ" localSheetId="5" hidden="1">{#N/A,#N/A,TRUE,"Est. de Fact.";#N/A,#N/A,TRUE,"Capitulo 19";#N/A,#N/A,TRUE,"Proyecto P855"}</definedName>
    <definedName name="equ" localSheetId="8" hidden="1">{#N/A,#N/A,TRUE,"Est. de Fact.";#N/A,#N/A,TRUE,"Capitulo 19";#N/A,#N/A,TRUE,"Proyecto P855"}</definedName>
    <definedName name="equ" localSheetId="9" hidden="1">{#N/A,#N/A,TRUE,"Est. de Fact.";#N/A,#N/A,TRUE,"Capitulo 19";#N/A,#N/A,TRUE,"Proyecto P855"}</definedName>
    <definedName name="equ" localSheetId="10" hidden="1">{#N/A,#N/A,TRUE,"Est. de Fact.";#N/A,#N/A,TRUE,"Capitulo 19";#N/A,#N/A,TRUE,"Proyecto P855"}</definedName>
    <definedName name="equ" localSheetId="16" hidden="1">{#N/A,#N/A,TRUE,"Est. de Fact.";#N/A,#N/A,TRUE,"Capitulo 19";#N/A,#N/A,TRUE,"Proyecto P855"}</definedName>
    <definedName name="equ" localSheetId="20" hidden="1">{#N/A,#N/A,TRUE,"Est. de Fact.";#N/A,#N/A,TRUE,"Capitulo 19";#N/A,#N/A,TRUE,"Proyecto P855"}</definedName>
    <definedName name="equ" hidden="1">{#N/A,#N/A,TRUE,"Est. de Fact.";#N/A,#N/A,TRUE,"Capitulo 19";#N/A,#N/A,TRUE,"Proyecto P855"}</definedName>
    <definedName name="equ_1" localSheetId="10" hidden="1">{#N/A,#N/A,TRUE,"Est. de Fact.";#N/A,#N/A,TRUE,"Capitulo 19";#N/A,#N/A,TRUE,"Proyecto P855"}</definedName>
    <definedName name="equ_1" hidden="1">{#N/A,#N/A,TRUE,"Est. de Fact.";#N/A,#N/A,TRUE,"Capitulo 19";#N/A,#N/A,TRUE,"Proyecto P855"}</definedName>
    <definedName name="equ1_1" localSheetId="18" hidden="1">{#N/A,#N/A,TRUE,"Est. de Fact.";#N/A,#N/A,TRUE,"Capitulo 19";#N/A,#N/A,TRUE,"Proyecto P855"}</definedName>
    <definedName name="equ1_1" localSheetId="9" hidden="1">{#N/A,#N/A,TRUE,"Est. de Fact.";#N/A,#N/A,TRUE,"Capitulo 19";#N/A,#N/A,TRUE,"Proyecto P855"}</definedName>
    <definedName name="equ1_1" localSheetId="10" hidden="1">{#N/A,#N/A,TRUE,"Est. de Fact.";#N/A,#N/A,TRUE,"Capitulo 19";#N/A,#N/A,TRUE,"Proyecto P855"}</definedName>
    <definedName name="equ1_1" localSheetId="14" hidden="1">{#N/A,#N/A,TRUE,"Est. de Fact.";#N/A,#N/A,TRUE,"Capitulo 19";#N/A,#N/A,TRUE,"Proyecto P855"}</definedName>
    <definedName name="equ1_1" localSheetId="21" hidden="1">{#N/A,#N/A,TRUE,"Est. de Fact.";#N/A,#N/A,TRUE,"Capitulo 19";#N/A,#N/A,TRUE,"Proyecto P855"}</definedName>
    <definedName name="equ1_1" hidden="1">{#N/A,#N/A,TRUE,"Est. de Fact.";#N/A,#N/A,TRUE,"Capitulo 19";#N/A,#N/A,TRUE,"Proyecto P855"}</definedName>
    <definedName name="equi" localSheetId="1" hidden="1">{#N/A,#N/A,FALSE,"Total_OC015";#N/A,#N/A,FALSE,"ADMIN";#N/A,#N/A,FALSE,"PROCES";#N/A,#N/A,FALSE,"mecan";#N/A,#N/A,FALSE,"civil";#N/A,#N/A,FALSE,"CAÑER";#N/A,#N/A,FALSE,"ELEC";#N/A,#N/A,FALSE,"INSTR"}</definedName>
    <definedName name="equi" localSheetId="18" hidden="1">{#N/A,#N/A,FALSE,"Total_OC015";#N/A,#N/A,FALSE,"ADMIN";#N/A,#N/A,FALSE,"PROCES";#N/A,#N/A,FALSE,"mecan";#N/A,#N/A,FALSE,"civil";#N/A,#N/A,FALSE,"CAÑER";#N/A,#N/A,FALSE,"ELEC";#N/A,#N/A,FALSE,"INSTR"}</definedName>
    <definedName name="equi" localSheetId="4" hidden="1">{#N/A,#N/A,FALSE,"Total_OC015";#N/A,#N/A,FALSE,"ADMIN";#N/A,#N/A,FALSE,"PROCES";#N/A,#N/A,FALSE,"mecan";#N/A,#N/A,FALSE,"civil";#N/A,#N/A,FALSE,"CAÑER";#N/A,#N/A,FALSE,"ELEC";#N/A,#N/A,FALSE,"INSTR"}</definedName>
    <definedName name="equi" localSheetId="5" hidden="1">{#N/A,#N/A,FALSE,"Total_OC015";#N/A,#N/A,FALSE,"ADMIN";#N/A,#N/A,FALSE,"PROCES";#N/A,#N/A,FALSE,"mecan";#N/A,#N/A,FALSE,"civil";#N/A,#N/A,FALSE,"CAÑER";#N/A,#N/A,FALSE,"ELEC";#N/A,#N/A,FALSE,"INSTR"}</definedName>
    <definedName name="equi" localSheetId="8" hidden="1">{#N/A,#N/A,FALSE,"Total_OC015";#N/A,#N/A,FALSE,"ADMIN";#N/A,#N/A,FALSE,"PROCES";#N/A,#N/A,FALSE,"mecan";#N/A,#N/A,FALSE,"civil";#N/A,#N/A,FALSE,"CAÑER";#N/A,#N/A,FALSE,"ELEC";#N/A,#N/A,FALSE,"INSTR"}</definedName>
    <definedName name="equi" localSheetId="9" hidden="1">{#N/A,#N/A,FALSE,"Total_OC015";#N/A,#N/A,FALSE,"ADMIN";#N/A,#N/A,FALSE,"PROCES";#N/A,#N/A,FALSE,"mecan";#N/A,#N/A,FALSE,"civil";#N/A,#N/A,FALSE,"CAÑER";#N/A,#N/A,FALSE,"ELEC";#N/A,#N/A,FALSE,"INSTR"}</definedName>
    <definedName name="equi" localSheetId="10" hidden="1">{#N/A,#N/A,FALSE,"Total_OC015";#N/A,#N/A,FALSE,"ADMIN";#N/A,#N/A,FALSE,"PROCES";#N/A,#N/A,FALSE,"mecan";#N/A,#N/A,FALSE,"civil";#N/A,#N/A,FALSE,"CAÑER";#N/A,#N/A,FALSE,"ELEC";#N/A,#N/A,FALSE,"INSTR"}</definedName>
    <definedName name="equi" localSheetId="16" hidden="1">{#N/A,#N/A,FALSE,"Total_OC015";#N/A,#N/A,FALSE,"ADMIN";#N/A,#N/A,FALSE,"PROCES";#N/A,#N/A,FALSE,"mecan";#N/A,#N/A,FALSE,"civil";#N/A,#N/A,FALSE,"CAÑER";#N/A,#N/A,FALSE,"ELEC";#N/A,#N/A,FALSE,"INSTR"}</definedName>
    <definedName name="equi" localSheetId="20" hidden="1">{#N/A,#N/A,FALSE,"Total_OC015";#N/A,#N/A,FALSE,"ADMIN";#N/A,#N/A,FALSE,"PROCES";#N/A,#N/A,FALSE,"mecan";#N/A,#N/A,FALSE,"civil";#N/A,#N/A,FALSE,"CAÑER";#N/A,#N/A,FALSE,"ELEC";#N/A,#N/A,FALSE,"INSTR"}</definedName>
    <definedName name="equi" hidden="1">{#N/A,#N/A,FALSE,"Total_OC015";#N/A,#N/A,FALSE,"ADMIN";#N/A,#N/A,FALSE,"PROCES";#N/A,#N/A,FALSE,"mecan";#N/A,#N/A,FALSE,"civil";#N/A,#N/A,FALSE,"CAÑER";#N/A,#N/A,FALSE,"ELEC";#N/A,#N/A,FALSE,"INSTR"}</definedName>
    <definedName name="equi_1" localSheetId="10" hidden="1">{#N/A,#N/A,FALSE,"Total_OC015";#N/A,#N/A,FALSE,"ADMIN";#N/A,#N/A,FALSE,"PROCES";#N/A,#N/A,FALSE,"mecan";#N/A,#N/A,FALSE,"civil";#N/A,#N/A,FALSE,"CAÑER";#N/A,#N/A,FALSE,"ELEC";#N/A,#N/A,FALSE,"INSTR"}</definedName>
    <definedName name="equi_1" hidden="1">{#N/A,#N/A,FALSE,"Total_OC015";#N/A,#N/A,FALSE,"ADMIN";#N/A,#N/A,FALSE,"PROCES";#N/A,#N/A,FALSE,"mecan";#N/A,#N/A,FALSE,"civil";#N/A,#N/A,FALSE,"CAÑER";#N/A,#N/A,FALSE,"ELEC";#N/A,#N/A,FALSE,"INSTR"}</definedName>
    <definedName name="equip2" localSheetId="1" hidden="1">{"MO(BASE)",#N/A,FALSE,"MO(BASE)";"MO(BASE)1",#N/A,FALSE,"MO(BASE)";"MO(BASE)2",#N/A,FALSE,"MO(BASE)"}</definedName>
    <definedName name="equip2" localSheetId="18" hidden="1">{"MO(BASE)",#N/A,FALSE,"MO(BASE)";"MO(BASE)1",#N/A,FALSE,"MO(BASE)";"MO(BASE)2",#N/A,FALSE,"MO(BASE)"}</definedName>
    <definedName name="equip2" localSheetId="4" hidden="1">{"MO(BASE)",#N/A,FALSE,"MO(BASE)";"MO(BASE)1",#N/A,FALSE,"MO(BASE)";"MO(BASE)2",#N/A,FALSE,"MO(BASE)"}</definedName>
    <definedName name="equip2" localSheetId="5" hidden="1">{"MO(BASE)",#N/A,FALSE,"MO(BASE)";"MO(BASE)1",#N/A,FALSE,"MO(BASE)";"MO(BASE)2",#N/A,FALSE,"MO(BASE)"}</definedName>
    <definedName name="equip2" localSheetId="8" hidden="1">{"MO(BASE)",#N/A,FALSE,"MO(BASE)";"MO(BASE)1",#N/A,FALSE,"MO(BASE)";"MO(BASE)2",#N/A,FALSE,"MO(BASE)"}</definedName>
    <definedName name="equip2" localSheetId="9" hidden="1">{"MO(BASE)",#N/A,FALSE,"MO(BASE)";"MO(BASE)1",#N/A,FALSE,"MO(BASE)";"MO(BASE)2",#N/A,FALSE,"MO(BASE)"}</definedName>
    <definedName name="equip2" localSheetId="10" hidden="1">{"MO(BASE)",#N/A,FALSE,"MO(BASE)";"MO(BASE)1",#N/A,FALSE,"MO(BASE)";"MO(BASE)2",#N/A,FALSE,"MO(BASE)"}</definedName>
    <definedName name="equip2" localSheetId="16" hidden="1">{"MO(BASE)",#N/A,FALSE,"MO(BASE)";"MO(BASE)1",#N/A,FALSE,"MO(BASE)";"MO(BASE)2",#N/A,FALSE,"MO(BASE)"}</definedName>
    <definedName name="equip2" localSheetId="20" hidden="1">{"MO(BASE)",#N/A,FALSE,"MO(BASE)";"MO(BASE)1",#N/A,FALSE,"MO(BASE)";"MO(BASE)2",#N/A,FALSE,"MO(BASE)"}</definedName>
    <definedName name="equip2" hidden="1">{"MO(BASE)",#N/A,FALSE,"MO(BASE)";"MO(BASE)1",#N/A,FALSE,"MO(BASE)";"MO(BASE)2",#N/A,FALSE,"MO(BASE)"}</definedName>
    <definedName name="equipos" localSheetId="1" hidden="1">{#N/A,#N/A,FALSE,"Total_OC015";#N/A,#N/A,FALSE,"ADMIN";#N/A,#N/A,FALSE,"PROCES";#N/A,#N/A,FALSE,"mecan";#N/A,#N/A,FALSE,"civil";#N/A,#N/A,FALSE,"CAÑER";#N/A,#N/A,FALSE,"ELEC";#N/A,#N/A,FALSE,"INSTR"}</definedName>
    <definedName name="equipos" localSheetId="18" hidden="1">{#N/A,#N/A,FALSE,"Total_OC015";#N/A,#N/A,FALSE,"ADMIN";#N/A,#N/A,FALSE,"PROCES";#N/A,#N/A,FALSE,"mecan";#N/A,#N/A,FALSE,"civil";#N/A,#N/A,FALSE,"CAÑER";#N/A,#N/A,FALSE,"ELEC";#N/A,#N/A,FALSE,"INSTR"}</definedName>
    <definedName name="equipos" localSheetId="4" hidden="1">{#N/A,#N/A,FALSE,"Total_OC015";#N/A,#N/A,FALSE,"ADMIN";#N/A,#N/A,FALSE,"PROCES";#N/A,#N/A,FALSE,"mecan";#N/A,#N/A,FALSE,"civil";#N/A,#N/A,FALSE,"CAÑER";#N/A,#N/A,FALSE,"ELEC";#N/A,#N/A,FALSE,"INSTR"}</definedName>
    <definedName name="equipos" localSheetId="5" hidden="1">{#N/A,#N/A,FALSE,"Total_OC015";#N/A,#N/A,FALSE,"ADMIN";#N/A,#N/A,FALSE,"PROCES";#N/A,#N/A,FALSE,"mecan";#N/A,#N/A,FALSE,"civil";#N/A,#N/A,FALSE,"CAÑER";#N/A,#N/A,FALSE,"ELEC";#N/A,#N/A,FALSE,"INSTR"}</definedName>
    <definedName name="equipos" localSheetId="8" hidden="1">{#N/A,#N/A,FALSE,"Total_OC015";#N/A,#N/A,FALSE,"ADMIN";#N/A,#N/A,FALSE,"PROCES";#N/A,#N/A,FALSE,"mecan";#N/A,#N/A,FALSE,"civil";#N/A,#N/A,FALSE,"CAÑER";#N/A,#N/A,FALSE,"ELEC";#N/A,#N/A,FALSE,"INSTR"}</definedName>
    <definedName name="equipos" localSheetId="9" hidden="1">{#N/A,#N/A,FALSE,"Total_OC015";#N/A,#N/A,FALSE,"ADMIN";#N/A,#N/A,FALSE,"PROCES";#N/A,#N/A,FALSE,"mecan";#N/A,#N/A,FALSE,"civil";#N/A,#N/A,FALSE,"CAÑER";#N/A,#N/A,FALSE,"ELEC";#N/A,#N/A,FALSE,"INSTR"}</definedName>
    <definedName name="equipos" localSheetId="10" hidden="1">{#N/A,#N/A,FALSE,"Total_OC015";#N/A,#N/A,FALSE,"ADMIN";#N/A,#N/A,FALSE,"PROCES";#N/A,#N/A,FALSE,"mecan";#N/A,#N/A,FALSE,"civil";#N/A,#N/A,FALSE,"CAÑER";#N/A,#N/A,FALSE,"ELEC";#N/A,#N/A,FALSE,"INSTR"}</definedName>
    <definedName name="equipos" localSheetId="16" hidden="1">{#N/A,#N/A,FALSE,"Total_OC015";#N/A,#N/A,FALSE,"ADMIN";#N/A,#N/A,FALSE,"PROCES";#N/A,#N/A,FALSE,"mecan";#N/A,#N/A,FALSE,"civil";#N/A,#N/A,FALSE,"CAÑER";#N/A,#N/A,FALSE,"ELEC";#N/A,#N/A,FALSE,"INSTR"}</definedName>
    <definedName name="equipos" localSheetId="14" hidden="1">{#N/A,#N/A,FALSE,"Total_OC015";#N/A,#N/A,FALSE,"ADMIN";#N/A,#N/A,FALSE,"PROCES";#N/A,#N/A,FALSE,"mecan";#N/A,#N/A,FALSE,"civil";#N/A,#N/A,FALSE,"CAÑER";#N/A,#N/A,FALSE,"ELEC";#N/A,#N/A,FALSE,"INSTR"}</definedName>
    <definedName name="equipos" localSheetId="21" hidden="1">{#N/A,#N/A,FALSE,"Total_OC015";#N/A,#N/A,FALSE,"ADMIN";#N/A,#N/A,FALSE,"PROCES";#N/A,#N/A,FALSE,"mecan";#N/A,#N/A,FALSE,"civil";#N/A,#N/A,FALSE,"CAÑER";#N/A,#N/A,FALSE,"ELEC";#N/A,#N/A,FALSE,"INSTR"}</definedName>
    <definedName name="equipos" localSheetId="20" hidden="1">{#N/A,#N/A,FALSE,"Total_OC015";#N/A,#N/A,FALSE,"ADMIN";#N/A,#N/A,FALSE,"PROCES";#N/A,#N/A,FALSE,"mecan";#N/A,#N/A,FALSE,"civil";#N/A,#N/A,FALSE,"CAÑER";#N/A,#N/A,FALSE,"ELEC";#N/A,#N/A,FALSE,"INSTR"}</definedName>
    <definedName name="equipos" hidden="1">{#N/A,#N/A,FALSE,"Total_OC015";#N/A,#N/A,FALSE,"ADMIN";#N/A,#N/A,FALSE,"PROCES";#N/A,#N/A,FALSE,"mecan";#N/A,#N/A,FALSE,"civil";#N/A,#N/A,FALSE,"CAÑER";#N/A,#N/A,FALSE,"ELEC";#N/A,#N/A,FALSE,"INSTR"}</definedName>
    <definedName name="equipos_1" localSheetId="18" hidden="1">{#N/A,#N/A,FALSE,"Total_OC015";#N/A,#N/A,FALSE,"ADMIN";#N/A,#N/A,FALSE,"PROCES";#N/A,#N/A,FALSE,"mecan";#N/A,#N/A,FALSE,"civil";#N/A,#N/A,FALSE,"CAÑER";#N/A,#N/A,FALSE,"ELEC";#N/A,#N/A,FALSE,"INSTR"}</definedName>
    <definedName name="equipos_1" localSheetId="9" hidden="1">{#N/A,#N/A,FALSE,"Total_OC015";#N/A,#N/A,FALSE,"ADMIN";#N/A,#N/A,FALSE,"PROCES";#N/A,#N/A,FALSE,"mecan";#N/A,#N/A,FALSE,"civil";#N/A,#N/A,FALSE,"CAÑER";#N/A,#N/A,FALSE,"ELEC";#N/A,#N/A,FALSE,"INSTR"}</definedName>
    <definedName name="equipos_1" localSheetId="10" hidden="1">{#N/A,#N/A,FALSE,"Total_OC015";#N/A,#N/A,FALSE,"ADMIN";#N/A,#N/A,FALSE,"PROCES";#N/A,#N/A,FALSE,"mecan";#N/A,#N/A,FALSE,"civil";#N/A,#N/A,FALSE,"CAÑER";#N/A,#N/A,FALSE,"ELEC";#N/A,#N/A,FALSE,"INSTR"}</definedName>
    <definedName name="equipos_1" localSheetId="14" hidden="1">{#N/A,#N/A,FALSE,"Total_OC015";#N/A,#N/A,FALSE,"ADMIN";#N/A,#N/A,FALSE,"PROCES";#N/A,#N/A,FALSE,"mecan";#N/A,#N/A,FALSE,"civil";#N/A,#N/A,FALSE,"CAÑER";#N/A,#N/A,FALSE,"ELEC";#N/A,#N/A,FALSE,"INSTR"}</definedName>
    <definedName name="equipos_1" localSheetId="21" hidden="1">{#N/A,#N/A,FALSE,"Total_OC015";#N/A,#N/A,FALSE,"ADMIN";#N/A,#N/A,FALSE,"PROCES";#N/A,#N/A,FALSE,"mecan";#N/A,#N/A,FALSE,"civil";#N/A,#N/A,FALSE,"CAÑER";#N/A,#N/A,FALSE,"ELEC";#N/A,#N/A,FALSE,"INSTR"}</definedName>
    <definedName name="equipos_1" hidden="1">{#N/A,#N/A,FALSE,"Total_OC015";#N/A,#N/A,FALSE,"ADMIN";#N/A,#N/A,FALSE,"PROCES";#N/A,#N/A,FALSE,"mecan";#N/A,#N/A,FALSE,"civil";#N/A,#N/A,FALSE,"CAÑER";#N/A,#N/A,FALSE,"ELEC";#N/A,#N/A,FALSE,"INSTR"}</definedName>
    <definedName name="equu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" localSheetId="10" hidden="1">{"via1",#N/A,TRUE,"general";"via2",#N/A,TRUE,"general";"via3",#N/A,TRUE,"general"}</definedName>
    <definedName name="eqw" hidden="1">{"via1",#N/A,TRUE,"general";"via2",#N/A,TRUE,"general";"via3",#N/A,TRUE,"general"}</definedName>
    <definedName name="eqwreqwrqweaws" localSheetId="1" hidden="1">{"Sin detalle",#N/A,FALSE,"Flujo (redondeado)";"Detallado",#N/A,FALSE,"Flujo (redondeado)"}</definedName>
    <definedName name="eqwreqwrqweaws" localSheetId="18" hidden="1">{"Sin detalle",#N/A,FALSE,"Flujo (redondeado)";"Detallado",#N/A,FALSE,"Flujo (redondeado)"}</definedName>
    <definedName name="eqwreqwrqweaws" localSheetId="4" hidden="1">{"Sin detalle",#N/A,FALSE,"Flujo (redondeado)";"Detallado",#N/A,FALSE,"Flujo (redondeado)"}</definedName>
    <definedName name="eqwreqwrqweaws" localSheetId="5" hidden="1">{"Sin detalle",#N/A,FALSE,"Flujo (redondeado)";"Detallado",#N/A,FALSE,"Flujo (redondeado)"}</definedName>
    <definedName name="eqwreqwrqweaws" localSheetId="8" hidden="1">{"Sin detalle",#N/A,FALSE,"Flujo (redondeado)";"Detallado",#N/A,FALSE,"Flujo (redondeado)"}</definedName>
    <definedName name="eqwreqwrqweaws" localSheetId="9" hidden="1">{"Sin detalle",#N/A,FALSE,"Flujo (redondeado)";"Detallado",#N/A,FALSE,"Flujo (redondeado)"}</definedName>
    <definedName name="eqwreqwrqweaws" localSheetId="10" hidden="1">{"Sin detalle",#N/A,FALSE,"Flujo (redondeado)";"Detallado",#N/A,FALSE,"Flujo (redondeado)"}</definedName>
    <definedName name="eqwreqwrqweaws" localSheetId="16" hidden="1">{"Sin detalle",#N/A,FALSE,"Flujo (redondeado)";"Detallado",#N/A,FALSE,"Flujo (redondeado)"}</definedName>
    <definedName name="eqwreqwrqweaws" localSheetId="14" hidden="1">{"Sin detalle",#N/A,FALSE,"Flujo (redondeado)";"Detallado",#N/A,FALSE,"Flujo (redondeado)"}</definedName>
    <definedName name="eqwreqwrqweaws" localSheetId="21" hidden="1">{"Sin detalle",#N/A,FALSE,"Flujo (redondeado)";"Detallado",#N/A,FALSE,"Flujo (redondeado)"}</definedName>
    <definedName name="eqwreqwrqweaws" localSheetId="20" hidden="1">{"Sin detalle",#N/A,FALSE,"Flujo (redondeado)";"Detallado",#N/A,FALSE,"Flujo (redondeado)"}</definedName>
    <definedName name="eqwreqwrqweaws" hidden="1">{"Sin detalle",#N/A,FALSE,"Flujo (redondeado)";"Detallado",#N/A,FALSE,"Flujo (redondeado)"}</definedName>
    <definedName name="e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9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d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d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d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d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d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d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d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d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e" localSheetId="1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reere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ereere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ereere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ereere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ereere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ereere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ereere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ereere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ereer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fd" localSheetId="1" hidden="1">{"MO(BASE)",#N/A,FALSE,"MO(BASE)";"MO(BASE)1",#N/A,FALSE,"MO(BASE)";"MO(BASE)2",#N/A,FALSE,"MO(BASE)"}</definedName>
    <definedName name="erfd" localSheetId="18" hidden="1">{"MO(BASE)",#N/A,FALSE,"MO(BASE)";"MO(BASE)1",#N/A,FALSE,"MO(BASE)";"MO(BASE)2",#N/A,FALSE,"MO(BASE)"}</definedName>
    <definedName name="erfd" localSheetId="4" hidden="1">{"MO(BASE)",#N/A,FALSE,"MO(BASE)";"MO(BASE)1",#N/A,FALSE,"MO(BASE)";"MO(BASE)2",#N/A,FALSE,"MO(BASE)"}</definedName>
    <definedName name="erfd" localSheetId="5" hidden="1">{"MO(BASE)",#N/A,FALSE,"MO(BASE)";"MO(BASE)1",#N/A,FALSE,"MO(BASE)";"MO(BASE)2",#N/A,FALSE,"MO(BASE)"}</definedName>
    <definedName name="erfd" localSheetId="8" hidden="1">{"MO(BASE)",#N/A,FALSE,"MO(BASE)";"MO(BASE)1",#N/A,FALSE,"MO(BASE)";"MO(BASE)2",#N/A,FALSE,"MO(BASE)"}</definedName>
    <definedName name="erfd" localSheetId="9" hidden="1">{"MO(BASE)",#N/A,FALSE,"MO(BASE)";"MO(BASE)1",#N/A,FALSE,"MO(BASE)";"MO(BASE)2",#N/A,FALSE,"MO(BASE)"}</definedName>
    <definedName name="erfd" localSheetId="10" hidden="1">{"MO(BASE)",#N/A,FALSE,"MO(BASE)";"MO(BASE)1",#N/A,FALSE,"MO(BASE)";"MO(BASE)2",#N/A,FALSE,"MO(BASE)"}</definedName>
    <definedName name="erfd" localSheetId="16" hidden="1">{"MO(BASE)",#N/A,FALSE,"MO(BASE)";"MO(BASE)1",#N/A,FALSE,"MO(BASE)";"MO(BASE)2",#N/A,FALSE,"MO(BASE)"}</definedName>
    <definedName name="erfd" localSheetId="20" hidden="1">{"MO(BASE)",#N/A,FALSE,"MO(BASE)";"MO(BASE)1",#N/A,FALSE,"MO(BASE)";"MO(BASE)2",#N/A,FALSE,"MO(BASE)"}</definedName>
    <definedName name="erfd" hidden="1">{"MO(BASE)",#N/A,FALSE,"MO(BASE)";"MO(BASE)1",#N/A,FALSE,"MO(BASE)";"MO(BASE)2",#N/A,FALSE,"MO(BASE)"}</definedName>
    <definedName name="erg" localSheetId="10" hidden="1">{"TAB1",#N/A,TRUE,"GENERAL";"TAB2",#N/A,TRUE,"GENERAL";"TAB3",#N/A,TRUE,"GENERAL";"TAB4",#N/A,TRUE,"GENERAL";"TAB5",#N/A,TRUE,"GENERAL"}</definedName>
    <definedName name="erg" hidden="1">{"TAB1",#N/A,TRUE,"GENERAL";"TAB2",#N/A,TRUE,"GENERAL";"TAB3",#N/A,TRUE,"GENERAL";"TAB4",#N/A,TRUE,"GENERAL";"TAB5",#N/A,TRUE,"GENERAL"}</definedName>
    <definedName name="erger" localSheetId="10" hidden="1">{"via1",#N/A,TRUE,"general";"via2",#N/A,TRUE,"general";"via3",#N/A,TRUE,"general"}</definedName>
    <definedName name="erger" hidden="1">{"via1",#N/A,TRUE,"general";"via2",#N/A,TRUE,"general";"via3",#N/A,TRUE,"general"}</definedName>
    <definedName name="erger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1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1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fegr" localSheetId="10" hidden="1">{"via1",#N/A,TRUE,"general";"via2",#N/A,TRUE,"general";"via3",#N/A,TRUE,"general"}</definedName>
    <definedName name="ergfegr" hidden="1">{"via1",#N/A,TRUE,"general";"via2",#N/A,TRUE,"general";"via3",#N/A,TRUE,"general"}</definedName>
    <definedName name="ergge" localSheetId="10" hidden="1">{"TAB1",#N/A,TRUE,"GENERAL";"TAB2",#N/A,TRUE,"GENERAL";"TAB3",#N/A,TRUE,"GENERAL";"TAB4",#N/A,TRUE,"GENERAL";"TAB5",#N/A,TRUE,"GENERAL"}</definedName>
    <definedName name="ergge" hidden="1">{"TAB1",#N/A,TRUE,"GENERAL";"TAB2",#N/A,TRUE,"GENERAL";"TAB3",#N/A,TRUE,"GENERAL";"TAB4",#N/A,TRUE,"GENERAL";"TAB5",#N/A,TRUE,"GENERAL"}</definedName>
    <definedName name="erggewg" localSheetId="10" hidden="1">{"via1",#N/A,TRUE,"general";"via2",#N/A,TRUE,"general";"via3",#N/A,TRUE,"general"}</definedName>
    <definedName name="erggewg" hidden="1">{"via1",#N/A,TRUE,"general";"via2",#N/A,TRUE,"general";"via3",#N/A,TRUE,"general"}</definedName>
    <definedName name="ergreg" localSheetId="10" hidden="1">{"TAB1",#N/A,TRUE,"GENERAL";"TAB2",#N/A,TRUE,"GENERAL";"TAB3",#N/A,TRUE,"GENERAL";"TAB4",#N/A,TRUE,"GENERAL";"TAB5",#N/A,TRUE,"GENERAL"}</definedName>
    <definedName name="ergreg" hidden="1">{"TAB1",#N/A,TRUE,"GENERAL";"TAB2",#N/A,TRUE,"GENERAL";"TAB3",#N/A,TRUE,"GENERAL";"TAB4",#N/A,TRUE,"GENERAL";"TAB5",#N/A,TRUE,"GENERAL"}</definedName>
    <definedName name="ergregerg" localSheetId="10" hidden="1">{"via1",#N/A,TRUE,"general";"via2",#N/A,TRUE,"general";"via3",#N/A,TRUE,"general"}</definedName>
    <definedName name="ergregerg" hidden="1">{"via1",#N/A,TRUE,"general";"via2",#N/A,TRUE,"general";"via3",#N/A,TRUE,"general"}</definedName>
    <definedName name="ergrg" localSheetId="10" hidden="1">{"TAB1",#N/A,TRUE,"GENERAL";"TAB2",#N/A,TRUE,"GENERAL";"TAB3",#N/A,TRUE,"GENERAL";"TAB4",#N/A,TRUE,"GENERAL";"TAB5",#N/A,TRUE,"GENERAL"}</definedName>
    <definedName name="ergrg" hidden="1">{"TAB1",#N/A,TRUE,"GENERAL";"TAB2",#N/A,TRUE,"GENERAL";"TAB3",#N/A,TRUE,"GENERAL";"TAB4",#N/A,TRUE,"GENERAL";"TAB5",#N/A,TRUE,"GENERAL"}</definedName>
    <definedName name="ergweg" localSheetId="10" hidden="1">{"TAB1",#N/A,TRUE,"GENERAL";"TAB2",#N/A,TRUE,"GENERAL";"TAB3",#N/A,TRUE,"GENERAL";"TAB4",#N/A,TRUE,"GENERAL";"TAB5",#N/A,TRUE,"GENERAL"}</definedName>
    <definedName name="ergweg" hidden="1">{"TAB1",#N/A,TRUE,"GENERAL";"TAB2",#N/A,TRUE,"GENERAL";"TAB3",#N/A,TRUE,"GENERAL";"TAB4",#N/A,TRUE,"GENERAL";"TAB5",#N/A,TRUE,"GENERAL"}</definedName>
    <definedName name="ergwreg" localSheetId="10" hidden="1">{"via1",#N/A,TRUE,"general";"via2",#N/A,TRUE,"general";"via3",#N/A,TRUE,"general"}</definedName>
    <definedName name="ergwreg" hidden="1">{"via1",#N/A,TRUE,"general";"via2",#N/A,TRUE,"general";"via3",#N/A,TRUE,"general"}</definedName>
    <definedName name="erheyh" localSheetId="10" hidden="1">{"TAB1",#N/A,TRUE,"GENERAL";"TAB2",#N/A,TRUE,"GENERAL";"TAB3",#N/A,TRUE,"GENERAL";"TAB4",#N/A,TRUE,"GENERAL";"TAB5",#N/A,TRUE,"GENERAL"}</definedName>
    <definedName name="erheyh" hidden="1">{"TAB1",#N/A,TRUE,"GENERAL";"TAB2",#N/A,TRUE,"GENERAL";"TAB3",#N/A,TRUE,"GENERAL";"TAB4",#N/A,TRUE,"GENERAL";"TAB5",#N/A,TRUE,"GENERAL"}</definedName>
    <definedName name="erhsdfa" localSheetId="18" hidden="1">#REF!</definedName>
    <definedName name="erhsdfa" localSheetId="5" hidden="1">#REF!</definedName>
    <definedName name="erhsdfa" localSheetId="8" hidden="1">#REF!</definedName>
    <definedName name="erhsdfa" localSheetId="9" hidden="1">#REF!</definedName>
    <definedName name="erhsdfa" localSheetId="10" hidden="1">#REF!</definedName>
    <definedName name="erhsdfa" localSheetId="16" hidden="1">#REF!</definedName>
    <definedName name="erhsdfa" localSheetId="20" hidden="1">#REF!</definedName>
    <definedName name="erhsdfa" hidden="1">#REF!</definedName>
    <definedName name="err" localSheetId="10" hidden="1">{"TAB1",#N/A,TRUE,"GENERAL";"TAB2",#N/A,TRUE,"GENERAL";"TAB3",#N/A,TRUE,"GENERAL";"TAB4",#N/A,TRUE,"GENERAL";"TAB5",#N/A,TRUE,"GENERAL"}</definedName>
    <definedName name="err" hidden="1">{"TAB1",#N/A,TRUE,"GENERAL";"TAB2",#N/A,TRUE,"GENERAL";"TAB3",#N/A,TRUE,"GENERAL";"TAB4",#N/A,TRUE,"GENERAL";"TAB5",#N/A,TRUE,"GENERAL"}</definedName>
    <definedName name="error" localSheetId="18" hidden="1">{#N/A,#N/A,FALSE,"Matrix";#N/A,#N/A,FALSE,"Executive";#N/A,#N/A,FALSE,"Summary"}</definedName>
    <definedName name="error" localSheetId="4" hidden="1">{#N/A,#N/A,FALSE,"Matrix";#N/A,#N/A,FALSE,"Executive";#N/A,#N/A,FALSE,"Summary"}</definedName>
    <definedName name="error" localSheetId="5" hidden="1">{#N/A,#N/A,FALSE,"Matrix";#N/A,#N/A,FALSE,"Executive";#N/A,#N/A,FALSE,"Summary"}</definedName>
    <definedName name="error" localSheetId="8" hidden="1">{#N/A,#N/A,FALSE,"Matrix";#N/A,#N/A,FALSE,"Executive";#N/A,#N/A,FALSE,"Summary"}</definedName>
    <definedName name="error" localSheetId="9" hidden="1">{#N/A,#N/A,FALSE,"Matrix";#N/A,#N/A,FALSE,"Executive";#N/A,#N/A,FALSE,"Summary"}</definedName>
    <definedName name="error" localSheetId="10" hidden="1">{#N/A,#N/A,FALSE,"Matrix";#N/A,#N/A,FALSE,"Executive";#N/A,#N/A,FALSE,"Summary"}</definedName>
    <definedName name="error" localSheetId="16" hidden="1">{#N/A,#N/A,FALSE,"Matrix";#N/A,#N/A,FALSE,"Executive";#N/A,#N/A,FALSE,"Summary"}</definedName>
    <definedName name="error" localSheetId="20" hidden="1">{#N/A,#N/A,FALSE,"Matrix";#N/A,#N/A,FALSE,"Executive";#N/A,#N/A,FALSE,"Summary"}</definedName>
    <definedName name="error" hidden="1">{#N/A,#N/A,FALSE,"Matrix";#N/A,#N/A,FALSE,"Executive";#N/A,#N/A,FALSE,"Summary"}</definedName>
    <definedName name="error2" localSheetId="18" hidden="1">{#N/A,#N/A,FALSE,"E-1";#N/A,#N/A,FALSE,"E-2";#N/A,#N/A,FALSE,"F-1";#N/A,#N/A,FALSE,"F-2";#N/A,#N/A,FALSE,"F-3";#N/A,#N/A,FALSE,"F-4";#N/A,#N/A,FALSE,"F-5";#N/A,#N/A,FALSE,"F-6";#N/A,#N/A,FALSE,"Matrix"}</definedName>
    <definedName name="error2" localSheetId="4" hidden="1">{#N/A,#N/A,FALSE,"E-1";#N/A,#N/A,FALSE,"E-2";#N/A,#N/A,FALSE,"F-1";#N/A,#N/A,FALSE,"F-2";#N/A,#N/A,FALSE,"F-3";#N/A,#N/A,FALSE,"F-4";#N/A,#N/A,FALSE,"F-5";#N/A,#N/A,FALSE,"F-6";#N/A,#N/A,FALSE,"Matrix"}</definedName>
    <definedName name="error2" localSheetId="5" hidden="1">{#N/A,#N/A,FALSE,"E-1";#N/A,#N/A,FALSE,"E-2";#N/A,#N/A,FALSE,"F-1";#N/A,#N/A,FALSE,"F-2";#N/A,#N/A,FALSE,"F-3";#N/A,#N/A,FALSE,"F-4";#N/A,#N/A,FALSE,"F-5";#N/A,#N/A,FALSE,"F-6";#N/A,#N/A,FALSE,"Matrix"}</definedName>
    <definedName name="error2" localSheetId="8" hidden="1">{#N/A,#N/A,FALSE,"E-1";#N/A,#N/A,FALSE,"E-2";#N/A,#N/A,FALSE,"F-1";#N/A,#N/A,FALSE,"F-2";#N/A,#N/A,FALSE,"F-3";#N/A,#N/A,FALSE,"F-4";#N/A,#N/A,FALSE,"F-5";#N/A,#N/A,FALSE,"F-6";#N/A,#N/A,FALSE,"Matrix"}</definedName>
    <definedName name="error2" localSheetId="9" hidden="1">{#N/A,#N/A,FALSE,"E-1";#N/A,#N/A,FALSE,"E-2";#N/A,#N/A,FALSE,"F-1";#N/A,#N/A,FALSE,"F-2";#N/A,#N/A,FALSE,"F-3";#N/A,#N/A,FALSE,"F-4";#N/A,#N/A,FALSE,"F-5";#N/A,#N/A,FALSE,"F-6";#N/A,#N/A,FALSE,"Matrix"}</definedName>
    <definedName name="error2" localSheetId="10" hidden="1">{#N/A,#N/A,FALSE,"E-1";#N/A,#N/A,FALSE,"E-2";#N/A,#N/A,FALSE,"F-1";#N/A,#N/A,FALSE,"F-2";#N/A,#N/A,FALSE,"F-3";#N/A,#N/A,FALSE,"F-4";#N/A,#N/A,FALSE,"F-5";#N/A,#N/A,FALSE,"F-6";#N/A,#N/A,FALSE,"Matrix"}</definedName>
    <definedName name="error2" localSheetId="16" hidden="1">{#N/A,#N/A,FALSE,"E-1";#N/A,#N/A,FALSE,"E-2";#N/A,#N/A,FALSE,"F-1";#N/A,#N/A,FALSE,"F-2";#N/A,#N/A,FALSE,"F-3";#N/A,#N/A,FALSE,"F-4";#N/A,#N/A,FALSE,"F-5";#N/A,#N/A,FALSE,"F-6";#N/A,#N/A,FALSE,"Matrix"}</definedName>
    <definedName name="error2" localSheetId="20" hidden="1">{#N/A,#N/A,FALSE,"E-1";#N/A,#N/A,FALSE,"E-2";#N/A,#N/A,FALSE,"F-1";#N/A,#N/A,FALSE,"F-2";#N/A,#N/A,FALSE,"F-3";#N/A,#N/A,FALSE,"F-4";#N/A,#N/A,FALSE,"F-5";#N/A,#N/A,FALSE,"F-6";#N/A,#N/A,FALSE,"Matrix"}</definedName>
    <definedName name="error2" hidden="1">{#N/A,#N/A,FALSE,"E-1";#N/A,#N/A,FALSE,"E-2";#N/A,#N/A,FALSE,"F-1";#N/A,#N/A,FALSE,"F-2";#N/A,#N/A,FALSE,"F-3";#N/A,#N/A,FALSE,"F-4";#N/A,#N/A,FALSE,"F-5";#N/A,#N/A,FALSE,"F-6";#N/A,#N/A,FALSE,"Matrix"}</definedName>
    <definedName name="error3" localSheetId="18" hidden="1">{#N/A,#N/A,FALSE,"Matrix";#N/A,#N/A,FALSE,"Executive";#N/A,#N/A,FALSE,"Summary"}</definedName>
    <definedName name="error3" localSheetId="4" hidden="1">{#N/A,#N/A,FALSE,"Matrix";#N/A,#N/A,FALSE,"Executive";#N/A,#N/A,FALSE,"Summary"}</definedName>
    <definedName name="error3" localSheetId="5" hidden="1">{#N/A,#N/A,FALSE,"Matrix";#N/A,#N/A,FALSE,"Executive";#N/A,#N/A,FALSE,"Summary"}</definedName>
    <definedName name="error3" localSheetId="8" hidden="1">{#N/A,#N/A,FALSE,"Matrix";#N/A,#N/A,FALSE,"Executive";#N/A,#N/A,FALSE,"Summary"}</definedName>
    <definedName name="error3" localSheetId="9" hidden="1">{#N/A,#N/A,FALSE,"Matrix";#N/A,#N/A,FALSE,"Executive";#N/A,#N/A,FALSE,"Summary"}</definedName>
    <definedName name="error3" localSheetId="10" hidden="1">{#N/A,#N/A,FALSE,"Matrix";#N/A,#N/A,FALSE,"Executive";#N/A,#N/A,FALSE,"Summary"}</definedName>
    <definedName name="error3" localSheetId="16" hidden="1">{#N/A,#N/A,FALSE,"Matrix";#N/A,#N/A,FALSE,"Executive";#N/A,#N/A,FALSE,"Summary"}</definedName>
    <definedName name="error3" localSheetId="20" hidden="1">{#N/A,#N/A,FALSE,"Matrix";#N/A,#N/A,FALSE,"Executive";#N/A,#N/A,FALSE,"Summary"}</definedName>
    <definedName name="error3" hidden="1">{#N/A,#N/A,FALSE,"Matrix";#N/A,#N/A,FALSE,"Executive";#N/A,#N/A,FALSE,"Summary"}</definedName>
    <definedName name="error4" localSheetId="18" hidden="1">{"ARA1",#N/A,FALSE,"ENG-ARA";"ARAhours",#N/A,FALSE,"ENG-ARA";"ARA$",#N/A,FALSE,"ENG-ARA"}</definedName>
    <definedName name="error4" localSheetId="4" hidden="1">{"ARA1",#N/A,FALSE,"ENG-ARA";"ARAhours",#N/A,FALSE,"ENG-ARA";"ARA$",#N/A,FALSE,"ENG-ARA"}</definedName>
    <definedName name="error4" localSheetId="5" hidden="1">{"ARA1",#N/A,FALSE,"ENG-ARA";"ARAhours",#N/A,FALSE,"ENG-ARA";"ARA$",#N/A,FALSE,"ENG-ARA"}</definedName>
    <definedName name="error4" localSheetId="8" hidden="1">{"ARA1",#N/A,FALSE,"ENG-ARA";"ARAhours",#N/A,FALSE,"ENG-ARA";"ARA$",#N/A,FALSE,"ENG-ARA"}</definedName>
    <definedName name="error4" localSheetId="9" hidden="1">{"ARA1",#N/A,FALSE,"ENG-ARA";"ARAhours",#N/A,FALSE,"ENG-ARA";"ARA$",#N/A,FALSE,"ENG-ARA"}</definedName>
    <definedName name="error4" localSheetId="10" hidden="1">{"ARA1",#N/A,FALSE,"ENG-ARA";"ARAhours",#N/A,FALSE,"ENG-ARA";"ARA$",#N/A,FALSE,"ENG-ARA"}</definedName>
    <definedName name="error4" localSheetId="16" hidden="1">{"ARA1",#N/A,FALSE,"ENG-ARA";"ARAhours",#N/A,FALSE,"ENG-ARA";"ARA$",#N/A,FALSE,"ENG-ARA"}</definedName>
    <definedName name="error4" localSheetId="20" hidden="1">{"ARA1",#N/A,FALSE,"ENG-ARA";"ARAhours",#N/A,FALSE,"ENG-ARA";"ARA$",#N/A,FALSE,"ENG-ARA"}</definedName>
    <definedName name="error4" hidden="1">{"ARA1",#N/A,FALSE,"ENG-ARA";"ARAhours",#N/A,FALSE,"ENG-ARA";"ARA$",#N/A,FALSE,"ENG-ARA"}</definedName>
    <definedName name="error5" localSheetId="18" hidden="1">{"bechtel1",#N/A,TRUE,"BECHTEL";"bechtelhours",#N/A,TRUE,"BECHTEL";"bechtel$",#N/A,TRUE,"BECHTEL"}</definedName>
    <definedName name="error5" localSheetId="4" hidden="1">{"bechtel1",#N/A,TRUE,"BECHTEL";"bechtelhours",#N/A,TRUE,"BECHTEL";"bechtel$",#N/A,TRUE,"BECHTEL"}</definedName>
    <definedName name="error5" localSheetId="5" hidden="1">{"bechtel1",#N/A,TRUE,"BECHTEL";"bechtelhours",#N/A,TRUE,"BECHTEL";"bechtel$",#N/A,TRUE,"BECHTEL"}</definedName>
    <definedName name="error5" localSheetId="8" hidden="1">{"bechtel1",#N/A,TRUE,"BECHTEL";"bechtelhours",#N/A,TRUE,"BECHTEL";"bechtel$",#N/A,TRUE,"BECHTEL"}</definedName>
    <definedName name="error5" localSheetId="9" hidden="1">{"bechtel1",#N/A,TRUE,"BECHTEL";"bechtelhours",#N/A,TRUE,"BECHTEL";"bechtel$",#N/A,TRUE,"BECHTEL"}</definedName>
    <definedName name="error5" localSheetId="10" hidden="1">{"bechtel1",#N/A,TRUE,"BECHTEL";"bechtelhours",#N/A,TRUE,"BECHTEL";"bechtel$",#N/A,TRUE,"BECHTEL"}</definedName>
    <definedName name="error5" localSheetId="16" hidden="1">{"bechtel1",#N/A,TRUE,"BECHTEL";"bechtelhours",#N/A,TRUE,"BECHTEL";"bechtel$",#N/A,TRUE,"BECHTEL"}</definedName>
    <definedName name="error5" localSheetId="20" hidden="1">{"bechtel1",#N/A,TRUE,"BECHTEL";"bechtelhours",#N/A,TRUE,"BECHTEL";"bechtel$",#N/A,TRUE,"BECHTEL"}</definedName>
    <definedName name="error5" hidden="1">{"bechtel1",#N/A,TRUE,"BECHTEL";"bechtelhours",#N/A,TRUE,"BECHTEL";"bechtel$",#N/A,TRUE,"BECHTEL"}</definedName>
    <definedName name="error6" localSheetId="1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rror6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rror6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rror6" localSheetId="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rror6" localSheetId="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rror6" localSheetId="1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rror6" localSheetId="1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rror6" localSheetId="2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rror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rstgbtrgerg" localSheetId="18" hidden="1">#REF!</definedName>
    <definedName name="erstgbtrgerg" localSheetId="5" hidden="1">#REF!</definedName>
    <definedName name="erstgbtrgerg" localSheetId="8" hidden="1">#REF!</definedName>
    <definedName name="erstgbtrgerg" localSheetId="9" hidden="1">#REF!</definedName>
    <definedName name="erstgbtrgerg" localSheetId="10" hidden="1">#REF!</definedName>
    <definedName name="erstgbtrgerg" localSheetId="16" hidden="1">#REF!</definedName>
    <definedName name="erstgbtrgerg" localSheetId="20" hidden="1">#REF!</definedName>
    <definedName name="erstgbtrgerg" hidden="1">#REF!</definedName>
    <definedName name="ert" localSheetId="1" hidden="1">{"Sin detalle",#N/A,FALSE,"Flujo (redondeado)";"Detallado",#N/A,FALSE,"Flujo (redondeado)"}</definedName>
    <definedName name="ert" localSheetId="18" hidden="1">{"Sin detalle",#N/A,FALSE,"Flujo (redondeado)";"Detallado",#N/A,FALSE,"Flujo (redondeado)"}</definedName>
    <definedName name="ert" localSheetId="4" hidden="1">{"Sin detalle",#N/A,FALSE,"Flujo (redondeado)";"Detallado",#N/A,FALSE,"Flujo (redondeado)"}</definedName>
    <definedName name="ert" localSheetId="5" hidden="1">{"Sin detalle",#N/A,FALSE,"Flujo (redondeado)";"Detallado",#N/A,FALSE,"Flujo (redondeado)"}</definedName>
    <definedName name="ert" localSheetId="8" hidden="1">{"Sin detalle",#N/A,FALSE,"Flujo (redondeado)";"Detallado",#N/A,FALSE,"Flujo (redondeado)"}</definedName>
    <definedName name="ert" localSheetId="9" hidden="1">{"Sin detalle",#N/A,FALSE,"Flujo (redondeado)";"Detallado",#N/A,FALSE,"Flujo (redondeado)"}</definedName>
    <definedName name="ert" localSheetId="10" hidden="1">{"Sin detalle",#N/A,FALSE,"Flujo (redondeado)";"Detallado",#N/A,FALSE,"Flujo (redondeado)"}</definedName>
    <definedName name="ert" localSheetId="16" hidden="1">{"Sin detalle",#N/A,FALSE,"Flujo (redondeado)";"Detallado",#N/A,FALSE,"Flujo (redondeado)"}</definedName>
    <definedName name="ert" localSheetId="20" hidden="1">{"Sin detalle",#N/A,FALSE,"Flujo (redondeado)";"Detallado",#N/A,FALSE,"Flujo (redondeado)"}</definedName>
    <definedName name="ert" hidden="1">{"Sin detalle",#N/A,FALSE,"Flujo (redondeado)";"Detallado",#N/A,FALSE,"Flujo (redondeado)"}</definedName>
    <definedName name="erte" localSheetId="10" hidden="1">{"via1",#N/A,TRUE,"general";"via2",#N/A,TRUE,"general";"via3",#N/A,TRUE,"general"}</definedName>
    <definedName name="erte" hidden="1">{"via1",#N/A,TRUE,"general";"via2",#N/A,TRUE,"general";"via3",#N/A,TRUE,"general"}</definedName>
    <definedName name="erter" localSheetId="10" hidden="1">{"TAB1",#N/A,TRUE,"GENERAL";"TAB2",#N/A,TRUE,"GENERAL";"TAB3",#N/A,TRUE,"GENERAL";"TAB4",#N/A,TRUE,"GENERAL";"TAB5",#N/A,TRUE,"GENERAL"}</definedName>
    <definedName name="erter" hidden="1">{"TAB1",#N/A,TRUE,"GENERAL";"TAB2",#N/A,TRUE,"GENERAL";"TAB3",#N/A,TRUE,"GENERAL";"TAB4",#N/A,TRUE,"GENERAL";"TAB5",#N/A,TRUE,"GENERAL"}</definedName>
    <definedName name="ertert" localSheetId="10" hidden="1">{"via1",#N/A,TRUE,"general";"via2",#N/A,TRUE,"general";"via3",#N/A,TRUE,"general"}</definedName>
    <definedName name="ertert" hidden="1">{"via1",#N/A,TRUE,"general";"via2",#N/A,TRUE,"general";"via3",#N/A,TRUE,"general"}</definedName>
    <definedName name="ertgyhik" localSheetId="10" hidden="1">{"TAB1",#N/A,TRUE,"GENERAL";"TAB2",#N/A,TRUE,"GENERAL";"TAB3",#N/A,TRUE,"GENERAL";"TAB4",#N/A,TRUE,"GENERAL";"TAB5",#N/A,TRUE,"GENERAL"}</definedName>
    <definedName name="ertgyhik" hidden="1">{"TAB1",#N/A,TRUE,"GENERAL";"TAB2",#N/A,TRUE,"GENERAL";"TAB3",#N/A,TRUE,"GENERAL";"TAB4",#N/A,TRUE,"GENERAL";"TAB5",#N/A,TRUE,"GENERAL"}</definedName>
    <definedName name="ertiuo" localSheetId="1" hidden="1">{"Sin detalle",#N/A,FALSE,"Flujo (redondeado)";"Detallado",#N/A,FALSE,"Flujo (redondeado)"}</definedName>
    <definedName name="ertiuo" localSheetId="18" hidden="1">{"Sin detalle",#N/A,FALSE,"Flujo (redondeado)";"Detallado",#N/A,FALSE,"Flujo (redondeado)"}</definedName>
    <definedName name="ertiuo" localSheetId="4" hidden="1">{"Sin detalle",#N/A,FALSE,"Flujo (redondeado)";"Detallado",#N/A,FALSE,"Flujo (redondeado)"}</definedName>
    <definedName name="ertiuo" localSheetId="5" hidden="1">{"Sin detalle",#N/A,FALSE,"Flujo (redondeado)";"Detallado",#N/A,FALSE,"Flujo (redondeado)"}</definedName>
    <definedName name="ertiuo" localSheetId="8" hidden="1">{"Sin detalle",#N/A,FALSE,"Flujo (redondeado)";"Detallado",#N/A,FALSE,"Flujo (redondeado)"}</definedName>
    <definedName name="ertiuo" localSheetId="13" hidden="1">{"Sin detalle",#N/A,FALSE,"Flujo (redondeado)";"Detallado",#N/A,FALSE,"Flujo (redondeado)"}</definedName>
    <definedName name="ertiuo" localSheetId="9" hidden="1">{"Sin detalle",#N/A,FALSE,"Flujo (redondeado)";"Detallado",#N/A,FALSE,"Flujo (redondeado)"}</definedName>
    <definedName name="ertiuo" localSheetId="10" hidden="1">{"Sin detalle",#N/A,FALSE,"Flujo (redondeado)";"Detallado",#N/A,FALSE,"Flujo (redondeado)"}</definedName>
    <definedName name="ertiuo" localSheetId="16" hidden="1">{"Sin detalle",#N/A,FALSE,"Flujo (redondeado)";"Detallado",#N/A,FALSE,"Flujo (redondeado)"}</definedName>
    <definedName name="ertiuo" localSheetId="14" hidden="1">{"Sin detalle",#N/A,FALSE,"Flujo (redondeado)";"Detallado",#N/A,FALSE,"Flujo (redondeado)"}</definedName>
    <definedName name="ertiuo" localSheetId="21" hidden="1">{"Sin detalle",#N/A,FALSE,"Flujo (redondeado)";"Detallado",#N/A,FALSE,"Flujo (redondeado)"}</definedName>
    <definedName name="ertiuo" localSheetId="20" hidden="1">{"Sin detalle",#N/A,FALSE,"Flujo (redondeado)";"Detallado",#N/A,FALSE,"Flujo (redondeado)"}</definedName>
    <definedName name="ertiuo" hidden="1">{"Sin detalle",#N/A,FALSE,"Flujo (redondeado)";"Detallado",#N/A,FALSE,"Flujo (redondeado)"}</definedName>
    <definedName name="ertreb" localSheetId="10" hidden="1">{"via1",#N/A,TRUE,"general";"via2",#N/A,TRUE,"general";"via3",#N/A,TRUE,"general"}</definedName>
    <definedName name="ertreb" hidden="1">{"via1",#N/A,TRUE,"general";"via2",#N/A,TRUE,"general";"via3",#N/A,TRUE,"general"}</definedName>
    <definedName name="ertret" localSheetId="10" hidden="1">{"TAB1",#N/A,TRUE,"GENERAL";"TAB2",#N/A,TRUE,"GENERAL";"TAB3",#N/A,TRUE,"GENERAL";"TAB4",#N/A,TRUE,"GENERAL";"TAB5",#N/A,TRUE,"GENERAL"}</definedName>
    <definedName name="ertret" hidden="1">{"TAB1",#N/A,TRUE,"GENERAL";"TAB2",#N/A,TRUE,"GENERAL";"TAB3",#N/A,TRUE,"GENERAL";"TAB4",#N/A,TRUE,"GENERAL";"TAB5",#N/A,TRUE,"GENERAL"}</definedName>
    <definedName name="ertte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ret" localSheetId="10" hidden="1">{"via1",#N/A,TRUE,"general";"via2",#N/A,TRUE,"general";"via3",#N/A,TRUE,"general"}</definedName>
    <definedName name="erttret" hidden="1">{"via1",#N/A,TRUE,"general";"via2",#N/A,TRUE,"general";"via3",#N/A,TRUE,"general"}</definedName>
    <definedName name="ertty" localSheetId="1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ertty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ertuiy" localSheetId="10" hidden="1">{"via1",#N/A,TRUE,"general";"via2",#N/A,TRUE,"general";"via3",#N/A,TRUE,"general"}</definedName>
    <definedName name="ertuiy" hidden="1">{"via1",#N/A,TRUE,"general";"via2",#N/A,TRUE,"general";"via3",#N/A,TRUE,"general"}</definedName>
    <definedName name="ertwer" localSheetId="18" hidden="1">'[2]Attach 4-18'!#REF!</definedName>
    <definedName name="ertwer" localSheetId="5" hidden="1">'[2]Attach 4-18'!#REF!</definedName>
    <definedName name="ertwer" localSheetId="8" hidden="1">'[2]Attach 4-18'!#REF!</definedName>
    <definedName name="ertwer" localSheetId="16" hidden="1">'[2]Attach 4-18'!#REF!</definedName>
    <definedName name="ertwer" localSheetId="20" hidden="1">'[2]Attach 4-18'!#REF!</definedName>
    <definedName name="ertwer" hidden="1">'[2]Attach 4-18'!#REF!</definedName>
    <definedName name="ertwert" localSheetId="10" hidden="1">{"TAB1",#N/A,TRUE,"GENERAL";"TAB2",#N/A,TRUE,"GENERAL";"TAB3",#N/A,TRUE,"GENERAL";"TAB4",#N/A,TRUE,"GENERAL";"TAB5",#N/A,TRUE,"GENERAL"}</definedName>
    <definedName name="ertwert" hidden="1">{"TAB1",#N/A,TRUE,"GENERAL";"TAB2",#N/A,TRUE,"GENERAL";"TAB3",#N/A,TRUE,"GENERAL";"TAB4",#N/A,TRUE,"GENERAL";"TAB5",#N/A,TRUE,"GENERAL"}</definedName>
    <definedName name="eru" localSheetId="10" hidden="1">{"TAB1",#N/A,TRUE,"GENERAL";"TAB2",#N/A,TRUE,"GENERAL";"TAB3",#N/A,TRUE,"GENERAL";"TAB4",#N/A,TRUE,"GENERAL";"TAB5",#N/A,TRUE,"GENERAL"}</definedName>
    <definedName name="eru" hidden="1">{"TAB1",#N/A,TRUE,"GENERAL";"TAB2",#N/A,TRUE,"GENERAL";"TAB3",#N/A,TRUE,"GENERAL";"TAB4",#N/A,TRUE,"GENERAL";"TAB5",#N/A,TRUE,"GENERAL"}</definedName>
    <definedName name="eruio" localSheetId="1" hidden="1">{"Sin detalle",#N/A,FALSE,"Flujo (redondeado)"}</definedName>
    <definedName name="eruio" localSheetId="18" hidden="1">{"Sin detalle",#N/A,FALSE,"Flujo (redondeado)"}</definedName>
    <definedName name="eruio" localSheetId="4" hidden="1">{"Sin detalle",#N/A,FALSE,"Flujo (redondeado)"}</definedName>
    <definedName name="eruio" localSheetId="5" hidden="1">{"Sin detalle",#N/A,FALSE,"Flujo (redondeado)"}</definedName>
    <definedName name="eruio" localSheetId="8" hidden="1">{"Sin detalle",#N/A,FALSE,"Flujo (redondeado)"}</definedName>
    <definedName name="eruio" localSheetId="13" hidden="1">{"Sin detalle",#N/A,FALSE,"Flujo (redondeado)"}</definedName>
    <definedName name="eruio" localSheetId="9" hidden="1">{"Sin detalle",#N/A,FALSE,"Flujo (redondeado)"}</definedName>
    <definedName name="eruio" localSheetId="10" hidden="1">{"Sin detalle",#N/A,FALSE,"Flujo (redondeado)"}</definedName>
    <definedName name="eruio" localSheetId="16" hidden="1">{"Sin detalle",#N/A,FALSE,"Flujo (redondeado)"}</definedName>
    <definedName name="eruio" localSheetId="14" hidden="1">{"Sin detalle",#N/A,FALSE,"Flujo (redondeado)"}</definedName>
    <definedName name="eruio" localSheetId="21" hidden="1">{"Sin detalle",#N/A,FALSE,"Flujo (redondeado)"}</definedName>
    <definedName name="eruio" localSheetId="20" hidden="1">{"Sin detalle",#N/A,FALSE,"Flujo (redondeado)"}</definedName>
    <definedName name="eruio" hidden="1">{"Sin detalle",#N/A,FALSE,"Flujo (redondeado)"}</definedName>
    <definedName name="ERV" localSheetId="10" hidden="1">{"via1",#N/A,TRUE,"general";"via2",#N/A,TRUE,"general";"via3",#N/A,TRUE,"general"}</definedName>
    <definedName name="ERV" hidden="1">{"via1",#N/A,TRUE,"general";"via2",#N/A,TRUE,"general";"via3",#N/A,TRUE,"general"}</definedName>
    <definedName name="erware" localSheetId="10" hidden="1">{"via1",#N/A,TRUE,"general";"via2",#N/A,TRUE,"general";"via3",#N/A,TRUE,"general"}</definedName>
    <definedName name="erware" hidden="1">{"via1",#N/A,TRUE,"general";"via2",#N/A,TRUE,"general";"via3",#N/A,TRUE,"general"}</definedName>
    <definedName name="ERWER" localSheetId="10" hidden="1">{"via1",#N/A,TRUE,"general";"via2",#N/A,TRUE,"general";"via3",#N/A,TRUE,"general"}</definedName>
    <definedName name="ERWER" hidden="1">{"via1",#N/A,TRUE,"general";"via2",#N/A,TRUE,"general";"via3",#N/A,TRUE,"general"}</definedName>
    <definedName name="erwertd" localSheetId="10" hidden="1">{"TAB1",#N/A,TRUE,"GENERAL";"TAB2",#N/A,TRUE,"GENERAL";"TAB3",#N/A,TRUE,"GENERAL";"TAB4",#N/A,TRUE,"GENERAL";"TAB5",#N/A,TRUE,"GENERAL"}</definedName>
    <definedName name="erwertd" hidden="1">{"TAB1",#N/A,TRUE,"GENERAL";"TAB2",#N/A,TRUE,"GENERAL";"TAB3",#N/A,TRUE,"GENERAL";"TAB4",#N/A,TRUE,"GENERAL";"TAB5",#N/A,TRUE,"GENERAL"}</definedName>
    <definedName name="erwr" localSheetId="10" hidden="1">{"TAB1",#N/A,TRUE,"GENERAL";"TAB2",#N/A,TRUE,"GENERAL";"TAB3",#N/A,TRUE,"GENERAL";"TAB4",#N/A,TRUE,"GENERAL";"TAB5",#N/A,TRUE,"GENERAL"}</definedName>
    <definedName name="erwr" hidden="1">{"TAB1",#N/A,TRUE,"GENERAL";"TAB2",#N/A,TRUE,"GENERAL";"TAB3",#N/A,TRUE,"GENERAL";"TAB4",#N/A,TRUE,"GENERAL";"TAB5",#N/A,TRUE,"GENERAL"}</definedName>
    <definedName name="ERWRL" localSheetId="10" hidden="1">{"via1",#N/A,TRUE,"general";"via2",#N/A,TRUE,"general";"via3",#N/A,TRUE,"general"}</definedName>
    <definedName name="ERWRL" hidden="1">{"via1",#N/A,TRUE,"general";"via2",#N/A,TRUE,"general";"via3",#N/A,TRUE,"general"}</definedName>
    <definedName name="ery" localSheetId="10" hidden="1">{"via1",#N/A,TRUE,"general";"via2",#N/A,TRUE,"general";"via3",#N/A,TRUE,"general"}</definedName>
    <definedName name="ery" hidden="1">{"via1",#N/A,TRUE,"general";"via2",#N/A,TRUE,"general";"via3",#N/A,TRUE,"general"}</definedName>
    <definedName name="eryhd" localSheetId="10" hidden="1">{"via1",#N/A,TRUE,"general";"via2",#N/A,TRUE,"general";"via3",#N/A,TRUE,"general"}</definedName>
    <definedName name="eryhd" hidden="1">{"via1",#N/A,TRUE,"general";"via2",#N/A,TRUE,"general";"via3",#N/A,TRUE,"general"}</definedName>
    <definedName name="eryhdf" localSheetId="10" hidden="1">{"TAB1",#N/A,TRUE,"GENERAL";"TAB2",#N/A,TRUE,"GENERAL";"TAB3",#N/A,TRUE,"GENERAL";"TAB4",#N/A,TRUE,"GENERAL";"TAB5",#N/A,TRUE,"GENERAL"}</definedName>
    <definedName name="eryhdf" hidden="1">{"TAB1",#N/A,TRUE,"GENERAL";"TAB2",#N/A,TRUE,"GENERAL";"TAB3",#N/A,TRUE,"GENERAL";"TAB4",#N/A,TRUE,"GENERAL";"TAB5",#N/A,TRUE,"GENERAL"}</definedName>
    <definedName name="eryhk" localSheetId="10" hidden="1">{"TAB1",#N/A,TRUE,"GENERAL";"TAB2",#N/A,TRUE,"GENERAL";"TAB3",#N/A,TRUE,"GENERAL";"TAB4",#N/A,TRUE,"GENERAL";"TAB5",#N/A,TRUE,"GENERAL"}</definedName>
    <definedName name="eryhk" hidden="1">{"TAB1",#N/A,TRUE,"GENERAL";"TAB2",#N/A,TRUE,"GENERAL";"TAB3",#N/A,TRUE,"GENERAL";"TAB4",#N/A,TRUE,"GENERAL";"TAB5",#N/A,TRUE,"GENERAL"}</definedName>
    <definedName name="eryhrf" localSheetId="10" hidden="1">{"TAB1",#N/A,TRUE,"GENERAL";"TAB2",#N/A,TRUE,"GENERAL";"TAB3",#N/A,TRUE,"GENERAL";"TAB4",#N/A,TRUE,"GENERAL";"TAB5",#N/A,TRUE,"GENERAL"}</definedName>
    <definedName name="eryhrf" hidden="1">{"TAB1",#N/A,TRUE,"GENERAL";"TAB2",#N/A,TRUE,"GENERAL";"TAB3",#N/A,TRUE,"GENERAL";"TAB4",#N/A,TRUE,"GENERAL";"TAB5",#N/A,TRUE,"GENERAL"}</definedName>
    <definedName name="eryre" localSheetId="10" hidden="1">{"TAB1",#N/A,TRUE,"GENERAL";"TAB2",#N/A,TRUE,"GENERAL";"TAB3",#N/A,TRUE,"GENERAL";"TAB4",#N/A,TRUE,"GENERAL";"TAB5",#N/A,TRUE,"GENERAL"}</definedName>
    <definedName name="eryre" hidden="1">{"TAB1",#N/A,TRUE,"GENERAL";"TAB2",#N/A,TRUE,"GENERAL";"TAB3",#N/A,TRUE,"GENERAL";"TAB4",#N/A,TRUE,"GENERAL";"TAB5",#N/A,TRUE,"GENERAL"}</definedName>
    <definedName name="erytd" localSheetId="10" hidden="1">{"via1",#N/A,TRUE,"general";"via2",#N/A,TRUE,"general";"via3",#N/A,TRUE,"general"}</definedName>
    <definedName name="erytd" hidden="1">{"via1",#N/A,TRUE,"general";"via2",#N/A,TRUE,"general";"via3",#N/A,TRUE,"general"}</definedName>
    <definedName name="eryty" localSheetId="10" hidden="1">{"via1",#N/A,TRUE,"general";"via2",#N/A,TRUE,"general";"via3",#N/A,TRUE,"general"}</definedName>
    <definedName name="eryty" hidden="1">{"via1",#N/A,TRUE,"general";"via2",#N/A,TRUE,"general";"via3",#N/A,TRUE,"general"}</definedName>
    <definedName name="eryy" localSheetId="10" hidden="1">{"via1",#N/A,TRUE,"general";"via2",#N/A,TRUE,"general";"via3",#N/A,TRUE,"general"}</definedName>
    <definedName name="eryy" hidden="1">{"via1",#N/A,TRUE,"general";"via2",#N/A,TRUE,"general";"via3",#N/A,TRUE,"general"}</definedName>
    <definedName name="escalationTime">#N/A</definedName>
    <definedName name="ESD" localSheetId="18" hidden="1">#REF!</definedName>
    <definedName name="ESD" localSheetId="5" hidden="1">#REF!</definedName>
    <definedName name="ESD" localSheetId="8" hidden="1">#REF!</definedName>
    <definedName name="ESD" localSheetId="9" hidden="1">#REF!</definedName>
    <definedName name="ESD" localSheetId="10" hidden="1">#REF!</definedName>
    <definedName name="ESD" hidden="1">#REF!</definedName>
    <definedName name="esnrc20c1_values" localSheetId="10" hidden="1">{"FTSE22","COMPANIES",TRUE}</definedName>
    <definedName name="esnrc20c1_values" hidden="1">{"FTSE22","COMPANIES",TRUE}</definedName>
    <definedName name="esnrc25c1_values" localSheetId="10" hidden="1">{"FTSE21","COMPANIES",TRUE}</definedName>
    <definedName name="esnrc25c1_values" hidden="1">{"FTSE21","COMPANIES",TRUE}</definedName>
    <definedName name="esnrc29c1" hidden="1">#REF!</definedName>
    <definedName name="esnrc37c1_values" localSheetId="10" hidden="1">{"FTSE21","COMPANIES",TRUE}</definedName>
    <definedName name="esnrc37c1_values" hidden="1">{"FTSE21","COMPANIES",TRUE}</definedName>
    <definedName name="esnrc41c1" hidden="1">#REF!</definedName>
    <definedName name="esnrc48c1" hidden="1">#REF!</definedName>
    <definedName name="esnrc48c2" hidden="1">#REF!</definedName>
    <definedName name="esnrc48c3" hidden="1">#REF!</definedName>
    <definedName name="esnrc48c4" hidden="1">#REF!</definedName>
    <definedName name="esnrc48c5" hidden="1">#REF!</definedName>
    <definedName name="esnrc5c1" hidden="1">#REF!</definedName>
    <definedName name="eso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eso" localSheetId="1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eso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eso" localSheetId="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eso" localSheetId="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eso" localSheetId="9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eso" localSheetId="1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eso" localSheetId="1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eso" localSheetId="1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eso" localSheetId="2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eso" localSheetId="2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eso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ESPECIALIDADES">#REF!</definedName>
    <definedName name="ESPESSAMENTO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ADISTICA" localSheetId="1" hidden="1">{"MO(BASE)",#N/A,FALSE,"MO(BASE)";"MO(BASE)1",#N/A,FALSE,"MO(BASE)";"MO(BASE)2",#N/A,FALSE,"MO(BASE)"}</definedName>
    <definedName name="ESTADISTICA" localSheetId="18" hidden="1">{"MO(BASE)",#N/A,FALSE,"MO(BASE)";"MO(BASE)1",#N/A,FALSE,"MO(BASE)";"MO(BASE)2",#N/A,FALSE,"MO(BASE)"}</definedName>
    <definedName name="ESTADISTICA" localSheetId="4" hidden="1">{"MO(BASE)",#N/A,FALSE,"MO(BASE)";"MO(BASE)1",#N/A,FALSE,"MO(BASE)";"MO(BASE)2",#N/A,FALSE,"MO(BASE)"}</definedName>
    <definedName name="ESTADISTICA" localSheetId="5" hidden="1">{"MO(BASE)",#N/A,FALSE,"MO(BASE)";"MO(BASE)1",#N/A,FALSE,"MO(BASE)";"MO(BASE)2",#N/A,FALSE,"MO(BASE)"}</definedName>
    <definedName name="ESTADISTICA" localSheetId="8" hidden="1">{"MO(BASE)",#N/A,FALSE,"MO(BASE)";"MO(BASE)1",#N/A,FALSE,"MO(BASE)";"MO(BASE)2",#N/A,FALSE,"MO(BASE)"}</definedName>
    <definedName name="ESTADISTICA" localSheetId="9" hidden="1">{"MO(BASE)",#N/A,FALSE,"MO(BASE)";"MO(BASE)1",#N/A,FALSE,"MO(BASE)";"MO(BASE)2",#N/A,FALSE,"MO(BASE)"}</definedName>
    <definedName name="ESTADISTICA" localSheetId="10" hidden="1">{"MO(BASE)",#N/A,FALSE,"MO(BASE)";"MO(BASE)1",#N/A,FALSE,"MO(BASE)";"MO(BASE)2",#N/A,FALSE,"MO(BASE)"}</definedName>
    <definedName name="ESTADISTICA" localSheetId="16" hidden="1">{"MO(BASE)",#N/A,FALSE,"MO(BASE)";"MO(BASE)1",#N/A,FALSE,"MO(BASE)";"MO(BASE)2",#N/A,FALSE,"MO(BASE)"}</definedName>
    <definedName name="ESTADISTICA" localSheetId="20" hidden="1">{"MO(BASE)",#N/A,FALSE,"MO(BASE)";"MO(BASE)1",#N/A,FALSE,"MO(BASE)";"MO(BASE)2",#N/A,FALSE,"MO(BASE)"}</definedName>
    <definedName name="ESTADISTICA" hidden="1">{"MO(BASE)",#N/A,FALSE,"MO(BASE)";"MO(BASE)1",#N/A,FALSE,"MO(BASE)";"MO(BASE)2",#N/A,FALSE,"MO(BASE)"}</definedName>
    <definedName name="Estadística" localSheetId="1" hidden="1">{"CI+GG(BASE)",#N/A,FALSE,"CI+GG(BASE)";"GG",#N/A,FALSE,"CI+GG(BASE)";"CI",#N/A,FALSE,"CI+GG(BASE)"}</definedName>
    <definedName name="Estadística" localSheetId="18" hidden="1">{"CI+GG(BASE)",#N/A,FALSE,"CI+GG(BASE)";"GG",#N/A,FALSE,"CI+GG(BASE)";"CI",#N/A,FALSE,"CI+GG(BASE)"}</definedName>
    <definedName name="Estadística" localSheetId="4" hidden="1">{"CI+GG(BASE)",#N/A,FALSE,"CI+GG(BASE)";"GG",#N/A,FALSE,"CI+GG(BASE)";"CI",#N/A,FALSE,"CI+GG(BASE)"}</definedName>
    <definedName name="Estadística" localSheetId="5" hidden="1">{"CI+GG(BASE)",#N/A,FALSE,"CI+GG(BASE)";"GG",#N/A,FALSE,"CI+GG(BASE)";"CI",#N/A,FALSE,"CI+GG(BASE)"}</definedName>
    <definedName name="Estadística" localSheetId="8" hidden="1">{"CI+GG(BASE)",#N/A,FALSE,"CI+GG(BASE)";"GG",#N/A,FALSE,"CI+GG(BASE)";"CI",#N/A,FALSE,"CI+GG(BASE)"}</definedName>
    <definedName name="Estadística" localSheetId="9" hidden="1">{"CI+GG(BASE)",#N/A,FALSE,"CI+GG(BASE)";"GG",#N/A,FALSE,"CI+GG(BASE)";"CI",#N/A,FALSE,"CI+GG(BASE)"}</definedName>
    <definedName name="Estadística" localSheetId="10" hidden="1">{"CI+GG(BASE)",#N/A,FALSE,"CI+GG(BASE)";"GG",#N/A,FALSE,"CI+GG(BASE)";"CI",#N/A,FALSE,"CI+GG(BASE)"}</definedName>
    <definedName name="Estadística" localSheetId="16" hidden="1">{"CI+GG(BASE)",#N/A,FALSE,"CI+GG(BASE)";"GG",#N/A,FALSE,"CI+GG(BASE)";"CI",#N/A,FALSE,"CI+GG(BASE)"}</definedName>
    <definedName name="Estadística" localSheetId="20" hidden="1">{"CI+GG(BASE)",#N/A,FALSE,"CI+GG(BASE)";"GG",#N/A,FALSE,"CI+GG(BASE)";"CI",#N/A,FALSE,"CI+GG(BASE)"}</definedName>
    <definedName name="Estadística" hidden="1">{"CI+GG(BASE)",#N/A,FALSE,"CI+GG(BASE)";"GG",#N/A,FALSE,"CI+GG(BASE)";"CI",#N/A,FALSE,"CI+GG(BASE)"}</definedName>
    <definedName name="ESTADISTICA_1" localSheetId="1" hidden="1">{"MO(BASE)",#N/A,FALSE,"MO(BASE)";"MO(BASE)1",#N/A,FALSE,"MO(BASE)";"MO(BASE)2",#N/A,FALSE,"MO(BASE)"}</definedName>
    <definedName name="ESTADISTICA_1" localSheetId="18" hidden="1">{"MO(BASE)",#N/A,FALSE,"MO(BASE)";"MO(BASE)1",#N/A,FALSE,"MO(BASE)";"MO(BASE)2",#N/A,FALSE,"MO(BASE)"}</definedName>
    <definedName name="ESTADISTICA_1" localSheetId="4" hidden="1">{"MO(BASE)",#N/A,FALSE,"MO(BASE)";"MO(BASE)1",#N/A,FALSE,"MO(BASE)";"MO(BASE)2",#N/A,FALSE,"MO(BASE)"}</definedName>
    <definedName name="ESTADISTICA_1" localSheetId="5" hidden="1">{"MO(BASE)",#N/A,FALSE,"MO(BASE)";"MO(BASE)1",#N/A,FALSE,"MO(BASE)";"MO(BASE)2",#N/A,FALSE,"MO(BASE)"}</definedName>
    <definedName name="ESTADISTICA_1" localSheetId="8" hidden="1">{"MO(BASE)",#N/A,FALSE,"MO(BASE)";"MO(BASE)1",#N/A,FALSE,"MO(BASE)";"MO(BASE)2",#N/A,FALSE,"MO(BASE)"}</definedName>
    <definedName name="ESTADISTICA_1" localSheetId="13" hidden="1">{"MO(BASE)",#N/A,FALSE,"MO(BASE)";"MO(BASE)1",#N/A,FALSE,"MO(BASE)";"MO(BASE)2",#N/A,FALSE,"MO(BASE)"}</definedName>
    <definedName name="ESTADISTICA_1" localSheetId="9" hidden="1">{"MO(BASE)",#N/A,FALSE,"MO(BASE)";"MO(BASE)1",#N/A,FALSE,"MO(BASE)";"MO(BASE)2",#N/A,FALSE,"MO(BASE)"}</definedName>
    <definedName name="ESTADISTICA_1" localSheetId="10" hidden="1">{"MO(BASE)",#N/A,FALSE,"MO(BASE)";"MO(BASE)1",#N/A,FALSE,"MO(BASE)";"MO(BASE)2",#N/A,FALSE,"MO(BASE)"}</definedName>
    <definedName name="ESTADISTICA_1" localSheetId="16" hidden="1">{"MO(BASE)",#N/A,FALSE,"MO(BASE)";"MO(BASE)1",#N/A,FALSE,"MO(BASE)";"MO(BASE)2",#N/A,FALSE,"MO(BASE)"}</definedName>
    <definedName name="ESTADISTICA_1" localSheetId="14" hidden="1">{"MO(BASE)",#N/A,FALSE,"MO(BASE)";"MO(BASE)1",#N/A,FALSE,"MO(BASE)";"MO(BASE)2",#N/A,FALSE,"MO(BASE)"}</definedName>
    <definedName name="ESTADISTICA_1" localSheetId="21" hidden="1">{"MO(BASE)",#N/A,FALSE,"MO(BASE)";"MO(BASE)1",#N/A,FALSE,"MO(BASE)";"MO(BASE)2",#N/A,FALSE,"MO(BASE)"}</definedName>
    <definedName name="ESTADISTICA_1" localSheetId="20" hidden="1">{"MO(BASE)",#N/A,FALSE,"MO(BASE)";"MO(BASE)1",#N/A,FALSE,"MO(BASE)";"MO(BASE)2",#N/A,FALSE,"MO(BASE)"}</definedName>
    <definedName name="ESTADISTICA_1" hidden="1">{"MO(BASE)",#N/A,FALSE,"MO(BASE)";"MO(BASE)1",#N/A,FALSE,"MO(BASE)";"MO(BASE)2",#N/A,FALSE,"MO(BASE)"}</definedName>
    <definedName name="Estadística_1" localSheetId="1" hidden="1">{"CI+GG(BASE)",#N/A,FALSE,"CI+GG(BASE)";"GG",#N/A,FALSE,"CI+GG(BASE)";"CI",#N/A,FALSE,"CI+GG(BASE)"}</definedName>
    <definedName name="Estadística_1" localSheetId="18" hidden="1">{"CI+GG(BASE)",#N/A,FALSE,"CI+GG(BASE)";"GG",#N/A,FALSE,"CI+GG(BASE)";"CI",#N/A,FALSE,"CI+GG(BASE)"}</definedName>
    <definedName name="Estadística_1" localSheetId="4" hidden="1">{"CI+GG(BASE)",#N/A,FALSE,"CI+GG(BASE)";"GG",#N/A,FALSE,"CI+GG(BASE)";"CI",#N/A,FALSE,"CI+GG(BASE)"}</definedName>
    <definedName name="Estadística_1" localSheetId="5" hidden="1">{"CI+GG(BASE)",#N/A,FALSE,"CI+GG(BASE)";"GG",#N/A,FALSE,"CI+GG(BASE)";"CI",#N/A,FALSE,"CI+GG(BASE)"}</definedName>
    <definedName name="Estadística_1" localSheetId="8" hidden="1">{"CI+GG(BASE)",#N/A,FALSE,"CI+GG(BASE)";"GG",#N/A,FALSE,"CI+GG(BASE)";"CI",#N/A,FALSE,"CI+GG(BASE)"}</definedName>
    <definedName name="Estadística_1" localSheetId="13" hidden="1">{"CI+GG(BASE)",#N/A,FALSE,"CI+GG(BASE)";"GG",#N/A,FALSE,"CI+GG(BASE)";"CI",#N/A,FALSE,"CI+GG(BASE)"}</definedName>
    <definedName name="Estadística_1" localSheetId="9" hidden="1">{"CI+GG(BASE)",#N/A,FALSE,"CI+GG(BASE)";"GG",#N/A,FALSE,"CI+GG(BASE)";"CI",#N/A,FALSE,"CI+GG(BASE)"}</definedName>
    <definedName name="Estadística_1" localSheetId="10" hidden="1">{"CI+GG(BASE)",#N/A,FALSE,"CI+GG(BASE)";"GG",#N/A,FALSE,"CI+GG(BASE)";"CI",#N/A,FALSE,"CI+GG(BASE)"}</definedName>
    <definedName name="Estadística_1" localSheetId="16" hidden="1">{"CI+GG(BASE)",#N/A,FALSE,"CI+GG(BASE)";"GG",#N/A,FALSE,"CI+GG(BASE)";"CI",#N/A,FALSE,"CI+GG(BASE)"}</definedName>
    <definedName name="Estadística_1" localSheetId="14" hidden="1">{"CI+GG(BASE)",#N/A,FALSE,"CI+GG(BASE)";"GG",#N/A,FALSE,"CI+GG(BASE)";"CI",#N/A,FALSE,"CI+GG(BASE)"}</definedName>
    <definedName name="Estadística_1" localSheetId="21" hidden="1">{"CI+GG(BASE)",#N/A,FALSE,"CI+GG(BASE)";"GG",#N/A,FALSE,"CI+GG(BASE)";"CI",#N/A,FALSE,"CI+GG(BASE)"}</definedName>
    <definedName name="Estadística_1" localSheetId="20" hidden="1">{"CI+GG(BASE)",#N/A,FALSE,"CI+GG(BASE)";"GG",#N/A,FALSE,"CI+GG(BASE)";"CI",#N/A,FALSE,"CI+GG(BASE)"}</definedName>
    <definedName name="Estadística_1" hidden="1">{"CI+GG(BASE)",#N/A,FALSE,"CI+GG(BASE)";"GG",#N/A,FALSE,"CI+GG(BASE)";"CI",#N/A,FALSE,"CI+GG(BASE)"}</definedName>
    <definedName name="ESTADISTICA_1_1" localSheetId="10" hidden="1">{"MO(BASE)",#N/A,FALSE,"MO(BASE)";"MO(BASE)1",#N/A,FALSE,"MO(BASE)";"MO(BASE)2",#N/A,FALSE,"MO(BASE)"}</definedName>
    <definedName name="ESTADISTICA_1_1" hidden="1">{"MO(BASE)",#N/A,FALSE,"MO(BASE)";"MO(BASE)1",#N/A,FALSE,"MO(BASE)";"MO(BASE)2",#N/A,FALSE,"MO(BASE)"}</definedName>
    <definedName name="Estadística_1_1" localSheetId="10" hidden="1">{"CI+GG(BASE)",#N/A,FALSE,"CI+GG(BASE)";"GG",#N/A,FALSE,"CI+GG(BASE)";"CI",#N/A,FALSE,"CI+GG(BASE)"}</definedName>
    <definedName name="Estadística_1_1" hidden="1">{"CI+GG(BASE)",#N/A,FALSE,"CI+GG(BASE)";"GG",#N/A,FALSE,"CI+GG(BASE)";"CI",#N/A,FALSE,"CI+GG(BASE)"}</definedName>
    <definedName name="ESTADISTICA_1_1_1" localSheetId="10" hidden="1">{"MO(BASE)",#N/A,FALSE,"MO(BASE)";"MO(BASE)1",#N/A,FALSE,"MO(BASE)";"MO(BASE)2",#N/A,FALSE,"MO(BASE)"}</definedName>
    <definedName name="ESTADISTICA_1_1_1" hidden="1">{"MO(BASE)",#N/A,FALSE,"MO(BASE)";"MO(BASE)1",#N/A,FALSE,"MO(BASE)";"MO(BASE)2",#N/A,FALSE,"MO(BASE)"}</definedName>
    <definedName name="Estadística_1_1_1" localSheetId="10" hidden="1">{"CI+GG(BASE)",#N/A,FALSE,"CI+GG(BASE)";"GG",#N/A,FALSE,"CI+GG(BASE)";"CI",#N/A,FALSE,"CI+GG(BASE)"}</definedName>
    <definedName name="Estadística_1_1_1" hidden="1">{"CI+GG(BASE)",#N/A,FALSE,"CI+GG(BASE)";"GG",#N/A,FALSE,"CI+GG(BASE)";"CI",#N/A,FALSE,"CI+GG(BASE)"}</definedName>
    <definedName name="ESTADISTICA_1_2" localSheetId="10" hidden="1">{"MO(BASE)",#N/A,FALSE,"MO(BASE)";"MO(BASE)1",#N/A,FALSE,"MO(BASE)";"MO(BASE)2",#N/A,FALSE,"MO(BASE)"}</definedName>
    <definedName name="ESTADISTICA_1_2" hidden="1">{"MO(BASE)",#N/A,FALSE,"MO(BASE)";"MO(BASE)1",#N/A,FALSE,"MO(BASE)";"MO(BASE)2",#N/A,FALSE,"MO(BASE)"}</definedName>
    <definedName name="Estadística_1_2" localSheetId="10" hidden="1">{"CI+GG(BASE)",#N/A,FALSE,"CI+GG(BASE)";"GG",#N/A,FALSE,"CI+GG(BASE)";"CI",#N/A,FALSE,"CI+GG(BASE)"}</definedName>
    <definedName name="Estadística_1_2" hidden="1">{"CI+GG(BASE)",#N/A,FALSE,"CI+GG(BASE)";"GG",#N/A,FALSE,"CI+GG(BASE)";"CI",#N/A,FALSE,"CI+GG(BASE)"}</definedName>
    <definedName name="ESTADISTICA_2" localSheetId="1" hidden="1">{"MO(BASE)",#N/A,FALSE,"MO(BASE)";"MO(BASE)1",#N/A,FALSE,"MO(BASE)";"MO(BASE)2",#N/A,FALSE,"MO(BASE)"}</definedName>
    <definedName name="ESTADISTICA_2" localSheetId="18" hidden="1">{"MO(BASE)",#N/A,FALSE,"MO(BASE)";"MO(BASE)1",#N/A,FALSE,"MO(BASE)";"MO(BASE)2",#N/A,FALSE,"MO(BASE)"}</definedName>
    <definedName name="ESTADISTICA_2" localSheetId="4" hidden="1">{"MO(BASE)",#N/A,FALSE,"MO(BASE)";"MO(BASE)1",#N/A,FALSE,"MO(BASE)";"MO(BASE)2",#N/A,FALSE,"MO(BASE)"}</definedName>
    <definedName name="ESTADISTICA_2" localSheetId="5" hidden="1">{"MO(BASE)",#N/A,FALSE,"MO(BASE)";"MO(BASE)1",#N/A,FALSE,"MO(BASE)";"MO(BASE)2",#N/A,FALSE,"MO(BASE)"}</definedName>
    <definedName name="ESTADISTICA_2" localSheetId="8" hidden="1">{"MO(BASE)",#N/A,FALSE,"MO(BASE)";"MO(BASE)1",#N/A,FALSE,"MO(BASE)";"MO(BASE)2",#N/A,FALSE,"MO(BASE)"}</definedName>
    <definedName name="ESTADISTICA_2" localSheetId="13" hidden="1">{"MO(BASE)",#N/A,FALSE,"MO(BASE)";"MO(BASE)1",#N/A,FALSE,"MO(BASE)";"MO(BASE)2",#N/A,FALSE,"MO(BASE)"}</definedName>
    <definedName name="ESTADISTICA_2" localSheetId="9" hidden="1">{"MO(BASE)",#N/A,FALSE,"MO(BASE)";"MO(BASE)1",#N/A,FALSE,"MO(BASE)";"MO(BASE)2",#N/A,FALSE,"MO(BASE)"}</definedName>
    <definedName name="ESTADISTICA_2" localSheetId="10" hidden="1">{"MO(BASE)",#N/A,FALSE,"MO(BASE)";"MO(BASE)1",#N/A,FALSE,"MO(BASE)";"MO(BASE)2",#N/A,FALSE,"MO(BASE)"}</definedName>
    <definedName name="ESTADISTICA_2" localSheetId="16" hidden="1">{"MO(BASE)",#N/A,FALSE,"MO(BASE)";"MO(BASE)1",#N/A,FALSE,"MO(BASE)";"MO(BASE)2",#N/A,FALSE,"MO(BASE)"}</definedName>
    <definedName name="ESTADISTICA_2" localSheetId="14" hidden="1">{"MO(BASE)",#N/A,FALSE,"MO(BASE)";"MO(BASE)1",#N/A,FALSE,"MO(BASE)";"MO(BASE)2",#N/A,FALSE,"MO(BASE)"}</definedName>
    <definedName name="ESTADISTICA_2" localSheetId="21" hidden="1">{"MO(BASE)",#N/A,FALSE,"MO(BASE)";"MO(BASE)1",#N/A,FALSE,"MO(BASE)";"MO(BASE)2",#N/A,FALSE,"MO(BASE)"}</definedName>
    <definedName name="ESTADISTICA_2" localSheetId="20" hidden="1">{"MO(BASE)",#N/A,FALSE,"MO(BASE)";"MO(BASE)1",#N/A,FALSE,"MO(BASE)";"MO(BASE)2",#N/A,FALSE,"MO(BASE)"}</definedName>
    <definedName name="ESTADISTICA_2" hidden="1">{"MO(BASE)",#N/A,FALSE,"MO(BASE)";"MO(BASE)1",#N/A,FALSE,"MO(BASE)";"MO(BASE)2",#N/A,FALSE,"MO(BASE)"}</definedName>
    <definedName name="Estadística_2" localSheetId="1" hidden="1">{"CI+GG(BASE)",#N/A,FALSE,"CI+GG(BASE)";"GG",#N/A,FALSE,"CI+GG(BASE)";"CI",#N/A,FALSE,"CI+GG(BASE)"}</definedName>
    <definedName name="Estadística_2" localSheetId="18" hidden="1">{"CI+GG(BASE)",#N/A,FALSE,"CI+GG(BASE)";"GG",#N/A,FALSE,"CI+GG(BASE)";"CI",#N/A,FALSE,"CI+GG(BASE)"}</definedName>
    <definedName name="Estadística_2" localSheetId="4" hidden="1">{"CI+GG(BASE)",#N/A,FALSE,"CI+GG(BASE)";"GG",#N/A,FALSE,"CI+GG(BASE)";"CI",#N/A,FALSE,"CI+GG(BASE)"}</definedName>
    <definedName name="Estadística_2" localSheetId="5" hidden="1">{"CI+GG(BASE)",#N/A,FALSE,"CI+GG(BASE)";"GG",#N/A,FALSE,"CI+GG(BASE)";"CI",#N/A,FALSE,"CI+GG(BASE)"}</definedName>
    <definedName name="Estadística_2" localSheetId="8" hidden="1">{"CI+GG(BASE)",#N/A,FALSE,"CI+GG(BASE)";"GG",#N/A,FALSE,"CI+GG(BASE)";"CI",#N/A,FALSE,"CI+GG(BASE)"}</definedName>
    <definedName name="Estadística_2" localSheetId="13" hidden="1">{"CI+GG(BASE)",#N/A,FALSE,"CI+GG(BASE)";"GG",#N/A,FALSE,"CI+GG(BASE)";"CI",#N/A,FALSE,"CI+GG(BASE)"}</definedName>
    <definedName name="Estadística_2" localSheetId="9" hidden="1">{"CI+GG(BASE)",#N/A,FALSE,"CI+GG(BASE)";"GG",#N/A,FALSE,"CI+GG(BASE)";"CI",#N/A,FALSE,"CI+GG(BASE)"}</definedName>
    <definedName name="Estadística_2" localSheetId="10" hidden="1">{"CI+GG(BASE)",#N/A,FALSE,"CI+GG(BASE)";"GG",#N/A,FALSE,"CI+GG(BASE)";"CI",#N/A,FALSE,"CI+GG(BASE)"}</definedName>
    <definedName name="Estadística_2" localSheetId="16" hidden="1">{"CI+GG(BASE)",#N/A,FALSE,"CI+GG(BASE)";"GG",#N/A,FALSE,"CI+GG(BASE)";"CI",#N/A,FALSE,"CI+GG(BASE)"}</definedName>
    <definedName name="Estadística_2" localSheetId="14" hidden="1">{"CI+GG(BASE)",#N/A,FALSE,"CI+GG(BASE)";"GG",#N/A,FALSE,"CI+GG(BASE)";"CI",#N/A,FALSE,"CI+GG(BASE)"}</definedName>
    <definedName name="Estadística_2" localSheetId="21" hidden="1">{"CI+GG(BASE)",#N/A,FALSE,"CI+GG(BASE)";"GG",#N/A,FALSE,"CI+GG(BASE)";"CI",#N/A,FALSE,"CI+GG(BASE)"}</definedName>
    <definedName name="Estadística_2" localSheetId="20" hidden="1">{"CI+GG(BASE)",#N/A,FALSE,"CI+GG(BASE)";"GG",#N/A,FALSE,"CI+GG(BASE)";"CI",#N/A,FALSE,"CI+GG(BASE)"}</definedName>
    <definedName name="Estadística_2" hidden="1">{"CI+GG(BASE)",#N/A,FALSE,"CI+GG(BASE)";"GG",#N/A,FALSE,"CI+GG(BASE)";"CI",#N/A,FALSE,"CI+GG(BASE)"}</definedName>
    <definedName name="ESTADISTICA_2_1" localSheetId="10" hidden="1">{"MO(BASE)",#N/A,FALSE,"MO(BASE)";"MO(BASE)1",#N/A,FALSE,"MO(BASE)";"MO(BASE)2",#N/A,FALSE,"MO(BASE)"}</definedName>
    <definedName name="ESTADISTICA_2_1" hidden="1">{"MO(BASE)",#N/A,FALSE,"MO(BASE)";"MO(BASE)1",#N/A,FALSE,"MO(BASE)";"MO(BASE)2",#N/A,FALSE,"MO(BASE)"}</definedName>
    <definedName name="Estadística_2_1" localSheetId="10" hidden="1">{"CI+GG(BASE)",#N/A,FALSE,"CI+GG(BASE)";"GG",#N/A,FALSE,"CI+GG(BASE)";"CI",#N/A,FALSE,"CI+GG(BASE)"}</definedName>
    <definedName name="Estadística_2_1" hidden="1">{"CI+GG(BASE)",#N/A,FALSE,"CI+GG(BASE)";"GG",#N/A,FALSE,"CI+GG(BASE)";"CI",#N/A,FALSE,"CI+GG(BASE)"}</definedName>
    <definedName name="ESTADISTICA_2_1_1" localSheetId="10" hidden="1">{"MO(BASE)",#N/A,FALSE,"MO(BASE)";"MO(BASE)1",#N/A,FALSE,"MO(BASE)";"MO(BASE)2",#N/A,FALSE,"MO(BASE)"}</definedName>
    <definedName name="ESTADISTICA_2_1_1" hidden="1">{"MO(BASE)",#N/A,FALSE,"MO(BASE)";"MO(BASE)1",#N/A,FALSE,"MO(BASE)";"MO(BASE)2",#N/A,FALSE,"MO(BASE)"}</definedName>
    <definedName name="Estadística_2_1_1" localSheetId="10" hidden="1">{"CI+GG(BASE)",#N/A,FALSE,"CI+GG(BASE)";"GG",#N/A,FALSE,"CI+GG(BASE)";"CI",#N/A,FALSE,"CI+GG(BASE)"}</definedName>
    <definedName name="Estadística_2_1_1" hidden="1">{"CI+GG(BASE)",#N/A,FALSE,"CI+GG(BASE)";"GG",#N/A,FALSE,"CI+GG(BASE)";"CI",#N/A,FALSE,"CI+GG(BASE)"}</definedName>
    <definedName name="ESTADISTICA_2_2" localSheetId="10" hidden="1">{"MO(BASE)",#N/A,FALSE,"MO(BASE)";"MO(BASE)1",#N/A,FALSE,"MO(BASE)";"MO(BASE)2",#N/A,FALSE,"MO(BASE)"}</definedName>
    <definedName name="ESTADISTICA_2_2" hidden="1">{"MO(BASE)",#N/A,FALSE,"MO(BASE)";"MO(BASE)1",#N/A,FALSE,"MO(BASE)";"MO(BASE)2",#N/A,FALSE,"MO(BASE)"}</definedName>
    <definedName name="Estadística_2_2" localSheetId="10" hidden="1">{"CI+GG(BASE)",#N/A,FALSE,"CI+GG(BASE)";"GG",#N/A,FALSE,"CI+GG(BASE)";"CI",#N/A,FALSE,"CI+GG(BASE)"}</definedName>
    <definedName name="Estadística_2_2" hidden="1">{"CI+GG(BASE)",#N/A,FALSE,"CI+GG(BASE)";"GG",#N/A,FALSE,"CI+GG(BASE)";"CI",#N/A,FALSE,"CI+GG(BASE)"}</definedName>
    <definedName name="ESTADISTICA_3" localSheetId="1" hidden="1">{"MO(BASE)",#N/A,FALSE,"MO(BASE)";"MO(BASE)1",#N/A,FALSE,"MO(BASE)";"MO(BASE)2",#N/A,FALSE,"MO(BASE)"}</definedName>
    <definedName name="ESTADISTICA_3" localSheetId="18" hidden="1">{"MO(BASE)",#N/A,FALSE,"MO(BASE)";"MO(BASE)1",#N/A,FALSE,"MO(BASE)";"MO(BASE)2",#N/A,FALSE,"MO(BASE)"}</definedName>
    <definedName name="ESTADISTICA_3" localSheetId="4" hidden="1">{"MO(BASE)",#N/A,FALSE,"MO(BASE)";"MO(BASE)1",#N/A,FALSE,"MO(BASE)";"MO(BASE)2",#N/A,FALSE,"MO(BASE)"}</definedName>
    <definedName name="ESTADISTICA_3" localSheetId="5" hidden="1">{"MO(BASE)",#N/A,FALSE,"MO(BASE)";"MO(BASE)1",#N/A,FALSE,"MO(BASE)";"MO(BASE)2",#N/A,FALSE,"MO(BASE)"}</definedName>
    <definedName name="ESTADISTICA_3" localSheetId="8" hidden="1">{"MO(BASE)",#N/A,FALSE,"MO(BASE)";"MO(BASE)1",#N/A,FALSE,"MO(BASE)";"MO(BASE)2",#N/A,FALSE,"MO(BASE)"}</definedName>
    <definedName name="ESTADISTICA_3" localSheetId="13" hidden="1">{"MO(BASE)",#N/A,FALSE,"MO(BASE)";"MO(BASE)1",#N/A,FALSE,"MO(BASE)";"MO(BASE)2",#N/A,FALSE,"MO(BASE)"}</definedName>
    <definedName name="ESTADISTICA_3" localSheetId="9" hidden="1">{"MO(BASE)",#N/A,FALSE,"MO(BASE)";"MO(BASE)1",#N/A,FALSE,"MO(BASE)";"MO(BASE)2",#N/A,FALSE,"MO(BASE)"}</definedName>
    <definedName name="ESTADISTICA_3" localSheetId="10" hidden="1">{"MO(BASE)",#N/A,FALSE,"MO(BASE)";"MO(BASE)1",#N/A,FALSE,"MO(BASE)";"MO(BASE)2",#N/A,FALSE,"MO(BASE)"}</definedName>
    <definedName name="ESTADISTICA_3" localSheetId="16" hidden="1">{"MO(BASE)",#N/A,FALSE,"MO(BASE)";"MO(BASE)1",#N/A,FALSE,"MO(BASE)";"MO(BASE)2",#N/A,FALSE,"MO(BASE)"}</definedName>
    <definedName name="ESTADISTICA_3" localSheetId="14" hidden="1">{"MO(BASE)",#N/A,FALSE,"MO(BASE)";"MO(BASE)1",#N/A,FALSE,"MO(BASE)";"MO(BASE)2",#N/A,FALSE,"MO(BASE)"}</definedName>
    <definedName name="ESTADISTICA_3" localSheetId="21" hidden="1">{"MO(BASE)",#N/A,FALSE,"MO(BASE)";"MO(BASE)1",#N/A,FALSE,"MO(BASE)";"MO(BASE)2",#N/A,FALSE,"MO(BASE)"}</definedName>
    <definedName name="ESTADISTICA_3" localSheetId="20" hidden="1">{"MO(BASE)",#N/A,FALSE,"MO(BASE)";"MO(BASE)1",#N/A,FALSE,"MO(BASE)";"MO(BASE)2",#N/A,FALSE,"MO(BASE)"}</definedName>
    <definedName name="ESTADISTICA_3" hidden="1">{"MO(BASE)",#N/A,FALSE,"MO(BASE)";"MO(BASE)1",#N/A,FALSE,"MO(BASE)";"MO(BASE)2",#N/A,FALSE,"MO(BASE)"}</definedName>
    <definedName name="Estadística_3" localSheetId="1" hidden="1">{"CI+GG(BASE)",#N/A,FALSE,"CI+GG(BASE)";"GG",#N/A,FALSE,"CI+GG(BASE)";"CI",#N/A,FALSE,"CI+GG(BASE)"}</definedName>
    <definedName name="Estadística_3" localSheetId="18" hidden="1">{"CI+GG(BASE)",#N/A,FALSE,"CI+GG(BASE)";"GG",#N/A,FALSE,"CI+GG(BASE)";"CI",#N/A,FALSE,"CI+GG(BASE)"}</definedName>
    <definedName name="Estadística_3" localSheetId="4" hidden="1">{"CI+GG(BASE)",#N/A,FALSE,"CI+GG(BASE)";"GG",#N/A,FALSE,"CI+GG(BASE)";"CI",#N/A,FALSE,"CI+GG(BASE)"}</definedName>
    <definedName name="Estadística_3" localSheetId="5" hidden="1">{"CI+GG(BASE)",#N/A,FALSE,"CI+GG(BASE)";"GG",#N/A,FALSE,"CI+GG(BASE)";"CI",#N/A,FALSE,"CI+GG(BASE)"}</definedName>
    <definedName name="Estadística_3" localSheetId="8" hidden="1">{"CI+GG(BASE)",#N/A,FALSE,"CI+GG(BASE)";"GG",#N/A,FALSE,"CI+GG(BASE)";"CI",#N/A,FALSE,"CI+GG(BASE)"}</definedName>
    <definedName name="Estadística_3" localSheetId="13" hidden="1">{"CI+GG(BASE)",#N/A,FALSE,"CI+GG(BASE)";"GG",#N/A,FALSE,"CI+GG(BASE)";"CI",#N/A,FALSE,"CI+GG(BASE)"}</definedName>
    <definedName name="Estadística_3" localSheetId="9" hidden="1">{"CI+GG(BASE)",#N/A,FALSE,"CI+GG(BASE)";"GG",#N/A,FALSE,"CI+GG(BASE)";"CI",#N/A,FALSE,"CI+GG(BASE)"}</definedName>
    <definedName name="Estadística_3" localSheetId="10" hidden="1">{"CI+GG(BASE)",#N/A,FALSE,"CI+GG(BASE)";"GG",#N/A,FALSE,"CI+GG(BASE)";"CI",#N/A,FALSE,"CI+GG(BASE)"}</definedName>
    <definedName name="Estadística_3" localSheetId="16" hidden="1">{"CI+GG(BASE)",#N/A,FALSE,"CI+GG(BASE)";"GG",#N/A,FALSE,"CI+GG(BASE)";"CI",#N/A,FALSE,"CI+GG(BASE)"}</definedName>
    <definedName name="Estadística_3" localSheetId="14" hidden="1">{"CI+GG(BASE)",#N/A,FALSE,"CI+GG(BASE)";"GG",#N/A,FALSE,"CI+GG(BASE)";"CI",#N/A,FALSE,"CI+GG(BASE)"}</definedName>
    <definedName name="Estadística_3" localSheetId="21" hidden="1">{"CI+GG(BASE)",#N/A,FALSE,"CI+GG(BASE)";"GG",#N/A,FALSE,"CI+GG(BASE)";"CI",#N/A,FALSE,"CI+GG(BASE)"}</definedName>
    <definedName name="Estadística_3" localSheetId="20" hidden="1">{"CI+GG(BASE)",#N/A,FALSE,"CI+GG(BASE)";"GG",#N/A,FALSE,"CI+GG(BASE)";"CI",#N/A,FALSE,"CI+GG(BASE)"}</definedName>
    <definedName name="Estadística_3" hidden="1">{"CI+GG(BASE)",#N/A,FALSE,"CI+GG(BASE)";"GG",#N/A,FALSE,"CI+GG(BASE)";"CI",#N/A,FALSE,"CI+GG(BASE)"}</definedName>
    <definedName name="ESTADISTICA_3_1" localSheetId="10" hidden="1">{"MO(BASE)",#N/A,FALSE,"MO(BASE)";"MO(BASE)1",#N/A,FALSE,"MO(BASE)";"MO(BASE)2",#N/A,FALSE,"MO(BASE)"}</definedName>
    <definedName name="ESTADISTICA_3_1" hidden="1">{"MO(BASE)",#N/A,FALSE,"MO(BASE)";"MO(BASE)1",#N/A,FALSE,"MO(BASE)";"MO(BASE)2",#N/A,FALSE,"MO(BASE)"}</definedName>
    <definedName name="Estadística_3_1" localSheetId="10" hidden="1">{"CI+GG(BASE)",#N/A,FALSE,"CI+GG(BASE)";"GG",#N/A,FALSE,"CI+GG(BASE)";"CI",#N/A,FALSE,"CI+GG(BASE)"}</definedName>
    <definedName name="Estadística_3_1" hidden="1">{"CI+GG(BASE)",#N/A,FALSE,"CI+GG(BASE)";"GG",#N/A,FALSE,"CI+GG(BASE)";"CI",#N/A,FALSE,"CI+GG(BASE)"}</definedName>
    <definedName name="ESTADISTICA_3_1_1" localSheetId="10" hidden="1">{"MO(BASE)",#N/A,FALSE,"MO(BASE)";"MO(BASE)1",#N/A,FALSE,"MO(BASE)";"MO(BASE)2",#N/A,FALSE,"MO(BASE)"}</definedName>
    <definedName name="ESTADISTICA_3_1_1" hidden="1">{"MO(BASE)",#N/A,FALSE,"MO(BASE)";"MO(BASE)1",#N/A,FALSE,"MO(BASE)";"MO(BASE)2",#N/A,FALSE,"MO(BASE)"}</definedName>
    <definedName name="Estadística_3_1_1" localSheetId="10" hidden="1">{"CI+GG(BASE)",#N/A,FALSE,"CI+GG(BASE)";"GG",#N/A,FALSE,"CI+GG(BASE)";"CI",#N/A,FALSE,"CI+GG(BASE)"}</definedName>
    <definedName name="Estadística_3_1_1" hidden="1">{"CI+GG(BASE)",#N/A,FALSE,"CI+GG(BASE)";"GG",#N/A,FALSE,"CI+GG(BASE)";"CI",#N/A,FALSE,"CI+GG(BASE)"}</definedName>
    <definedName name="ESTADISTICA_3_2" localSheetId="10" hidden="1">{"MO(BASE)",#N/A,FALSE,"MO(BASE)";"MO(BASE)1",#N/A,FALSE,"MO(BASE)";"MO(BASE)2",#N/A,FALSE,"MO(BASE)"}</definedName>
    <definedName name="ESTADISTICA_3_2" hidden="1">{"MO(BASE)",#N/A,FALSE,"MO(BASE)";"MO(BASE)1",#N/A,FALSE,"MO(BASE)";"MO(BASE)2",#N/A,FALSE,"MO(BASE)"}</definedName>
    <definedName name="Estadística_3_2" localSheetId="10" hidden="1">{"CI+GG(BASE)",#N/A,FALSE,"CI+GG(BASE)";"GG",#N/A,FALSE,"CI+GG(BASE)";"CI",#N/A,FALSE,"CI+GG(BASE)"}</definedName>
    <definedName name="Estadística_3_2" hidden="1">{"CI+GG(BASE)",#N/A,FALSE,"CI+GG(BASE)";"GG",#N/A,FALSE,"CI+GG(BASE)";"CI",#N/A,FALSE,"CI+GG(BASE)"}</definedName>
    <definedName name="ESTADISTICA_4" localSheetId="1" hidden="1">{"MO(BASE)",#N/A,FALSE,"MO(BASE)";"MO(BASE)1",#N/A,FALSE,"MO(BASE)";"MO(BASE)2",#N/A,FALSE,"MO(BASE)"}</definedName>
    <definedName name="ESTADISTICA_4" localSheetId="18" hidden="1">{"MO(BASE)",#N/A,FALSE,"MO(BASE)";"MO(BASE)1",#N/A,FALSE,"MO(BASE)";"MO(BASE)2",#N/A,FALSE,"MO(BASE)"}</definedName>
    <definedName name="ESTADISTICA_4" localSheetId="4" hidden="1">{"MO(BASE)",#N/A,FALSE,"MO(BASE)";"MO(BASE)1",#N/A,FALSE,"MO(BASE)";"MO(BASE)2",#N/A,FALSE,"MO(BASE)"}</definedName>
    <definedName name="ESTADISTICA_4" localSheetId="5" hidden="1">{"MO(BASE)",#N/A,FALSE,"MO(BASE)";"MO(BASE)1",#N/A,FALSE,"MO(BASE)";"MO(BASE)2",#N/A,FALSE,"MO(BASE)"}</definedName>
    <definedName name="ESTADISTICA_4" localSheetId="8" hidden="1">{"MO(BASE)",#N/A,FALSE,"MO(BASE)";"MO(BASE)1",#N/A,FALSE,"MO(BASE)";"MO(BASE)2",#N/A,FALSE,"MO(BASE)"}</definedName>
    <definedName name="ESTADISTICA_4" localSheetId="13" hidden="1">{"MO(BASE)",#N/A,FALSE,"MO(BASE)";"MO(BASE)1",#N/A,FALSE,"MO(BASE)";"MO(BASE)2",#N/A,FALSE,"MO(BASE)"}</definedName>
    <definedName name="ESTADISTICA_4" localSheetId="9" hidden="1">{"MO(BASE)",#N/A,FALSE,"MO(BASE)";"MO(BASE)1",#N/A,FALSE,"MO(BASE)";"MO(BASE)2",#N/A,FALSE,"MO(BASE)"}</definedName>
    <definedName name="ESTADISTICA_4" localSheetId="10" hidden="1">{"MO(BASE)",#N/A,FALSE,"MO(BASE)";"MO(BASE)1",#N/A,FALSE,"MO(BASE)";"MO(BASE)2",#N/A,FALSE,"MO(BASE)"}</definedName>
    <definedName name="ESTADISTICA_4" localSheetId="16" hidden="1">{"MO(BASE)",#N/A,FALSE,"MO(BASE)";"MO(BASE)1",#N/A,FALSE,"MO(BASE)";"MO(BASE)2",#N/A,FALSE,"MO(BASE)"}</definedName>
    <definedName name="ESTADISTICA_4" localSheetId="14" hidden="1">{"MO(BASE)",#N/A,FALSE,"MO(BASE)";"MO(BASE)1",#N/A,FALSE,"MO(BASE)";"MO(BASE)2",#N/A,FALSE,"MO(BASE)"}</definedName>
    <definedName name="ESTADISTICA_4" localSheetId="21" hidden="1">{"MO(BASE)",#N/A,FALSE,"MO(BASE)";"MO(BASE)1",#N/A,FALSE,"MO(BASE)";"MO(BASE)2",#N/A,FALSE,"MO(BASE)"}</definedName>
    <definedName name="ESTADISTICA_4" localSheetId="20" hidden="1">{"MO(BASE)",#N/A,FALSE,"MO(BASE)";"MO(BASE)1",#N/A,FALSE,"MO(BASE)";"MO(BASE)2",#N/A,FALSE,"MO(BASE)"}</definedName>
    <definedName name="ESTADISTICA_4" hidden="1">{"MO(BASE)",#N/A,FALSE,"MO(BASE)";"MO(BASE)1",#N/A,FALSE,"MO(BASE)";"MO(BASE)2",#N/A,FALSE,"MO(BASE)"}</definedName>
    <definedName name="Estadística_4" localSheetId="1" hidden="1">{"CI+GG(BASE)",#N/A,FALSE,"CI+GG(BASE)";"GG",#N/A,FALSE,"CI+GG(BASE)";"CI",#N/A,FALSE,"CI+GG(BASE)"}</definedName>
    <definedName name="Estadística_4" localSheetId="18" hidden="1">{"CI+GG(BASE)",#N/A,FALSE,"CI+GG(BASE)";"GG",#N/A,FALSE,"CI+GG(BASE)";"CI",#N/A,FALSE,"CI+GG(BASE)"}</definedName>
    <definedName name="Estadística_4" localSheetId="4" hidden="1">{"CI+GG(BASE)",#N/A,FALSE,"CI+GG(BASE)";"GG",#N/A,FALSE,"CI+GG(BASE)";"CI",#N/A,FALSE,"CI+GG(BASE)"}</definedName>
    <definedName name="Estadística_4" localSheetId="5" hidden="1">{"CI+GG(BASE)",#N/A,FALSE,"CI+GG(BASE)";"GG",#N/A,FALSE,"CI+GG(BASE)";"CI",#N/A,FALSE,"CI+GG(BASE)"}</definedName>
    <definedName name="Estadística_4" localSheetId="8" hidden="1">{"CI+GG(BASE)",#N/A,FALSE,"CI+GG(BASE)";"GG",#N/A,FALSE,"CI+GG(BASE)";"CI",#N/A,FALSE,"CI+GG(BASE)"}</definedName>
    <definedName name="Estadística_4" localSheetId="13" hidden="1">{"CI+GG(BASE)",#N/A,FALSE,"CI+GG(BASE)";"GG",#N/A,FALSE,"CI+GG(BASE)";"CI",#N/A,FALSE,"CI+GG(BASE)"}</definedName>
    <definedName name="Estadística_4" localSheetId="9" hidden="1">{"CI+GG(BASE)",#N/A,FALSE,"CI+GG(BASE)";"GG",#N/A,FALSE,"CI+GG(BASE)";"CI",#N/A,FALSE,"CI+GG(BASE)"}</definedName>
    <definedName name="Estadística_4" localSheetId="10" hidden="1">{"CI+GG(BASE)",#N/A,FALSE,"CI+GG(BASE)";"GG",#N/A,FALSE,"CI+GG(BASE)";"CI",#N/A,FALSE,"CI+GG(BASE)"}</definedName>
    <definedName name="Estadística_4" localSheetId="16" hidden="1">{"CI+GG(BASE)",#N/A,FALSE,"CI+GG(BASE)";"GG",#N/A,FALSE,"CI+GG(BASE)";"CI",#N/A,FALSE,"CI+GG(BASE)"}</definedName>
    <definedName name="Estadística_4" localSheetId="14" hidden="1">{"CI+GG(BASE)",#N/A,FALSE,"CI+GG(BASE)";"GG",#N/A,FALSE,"CI+GG(BASE)";"CI",#N/A,FALSE,"CI+GG(BASE)"}</definedName>
    <definedName name="Estadística_4" localSheetId="21" hidden="1">{"CI+GG(BASE)",#N/A,FALSE,"CI+GG(BASE)";"GG",#N/A,FALSE,"CI+GG(BASE)";"CI",#N/A,FALSE,"CI+GG(BASE)"}</definedName>
    <definedName name="Estadística_4" localSheetId="20" hidden="1">{"CI+GG(BASE)",#N/A,FALSE,"CI+GG(BASE)";"GG",#N/A,FALSE,"CI+GG(BASE)";"CI",#N/A,FALSE,"CI+GG(BASE)"}</definedName>
    <definedName name="Estadística_4" hidden="1">{"CI+GG(BASE)",#N/A,FALSE,"CI+GG(BASE)";"GG",#N/A,FALSE,"CI+GG(BASE)";"CI",#N/A,FALSE,"CI+GG(BASE)"}</definedName>
    <definedName name="ESTADISTICA_4_1" localSheetId="10" hidden="1">{"MO(BASE)",#N/A,FALSE,"MO(BASE)";"MO(BASE)1",#N/A,FALSE,"MO(BASE)";"MO(BASE)2",#N/A,FALSE,"MO(BASE)"}</definedName>
    <definedName name="ESTADISTICA_4_1" hidden="1">{"MO(BASE)",#N/A,FALSE,"MO(BASE)";"MO(BASE)1",#N/A,FALSE,"MO(BASE)";"MO(BASE)2",#N/A,FALSE,"MO(BASE)"}</definedName>
    <definedName name="Estadística_4_1" localSheetId="10" hidden="1">{"CI+GG(BASE)",#N/A,FALSE,"CI+GG(BASE)";"GG",#N/A,FALSE,"CI+GG(BASE)";"CI",#N/A,FALSE,"CI+GG(BASE)"}</definedName>
    <definedName name="Estadística_4_1" hidden="1">{"CI+GG(BASE)",#N/A,FALSE,"CI+GG(BASE)";"GG",#N/A,FALSE,"CI+GG(BASE)";"CI",#N/A,FALSE,"CI+GG(BASE)"}</definedName>
    <definedName name="ESTADISTICA_4_1_1" localSheetId="10" hidden="1">{"MO(BASE)",#N/A,FALSE,"MO(BASE)";"MO(BASE)1",#N/A,FALSE,"MO(BASE)";"MO(BASE)2",#N/A,FALSE,"MO(BASE)"}</definedName>
    <definedName name="ESTADISTICA_4_1_1" hidden="1">{"MO(BASE)",#N/A,FALSE,"MO(BASE)";"MO(BASE)1",#N/A,FALSE,"MO(BASE)";"MO(BASE)2",#N/A,FALSE,"MO(BASE)"}</definedName>
    <definedName name="Estadística_4_1_1" localSheetId="10" hidden="1">{"CI+GG(BASE)",#N/A,FALSE,"CI+GG(BASE)";"GG",#N/A,FALSE,"CI+GG(BASE)";"CI",#N/A,FALSE,"CI+GG(BASE)"}</definedName>
    <definedName name="Estadística_4_1_1" hidden="1">{"CI+GG(BASE)",#N/A,FALSE,"CI+GG(BASE)";"GG",#N/A,FALSE,"CI+GG(BASE)";"CI",#N/A,FALSE,"CI+GG(BASE)"}</definedName>
    <definedName name="ESTADISTICA_4_2" localSheetId="10" hidden="1">{"MO(BASE)",#N/A,FALSE,"MO(BASE)";"MO(BASE)1",#N/A,FALSE,"MO(BASE)";"MO(BASE)2",#N/A,FALSE,"MO(BASE)"}</definedName>
    <definedName name="ESTADISTICA_4_2" hidden="1">{"MO(BASE)",#N/A,FALSE,"MO(BASE)";"MO(BASE)1",#N/A,FALSE,"MO(BASE)";"MO(BASE)2",#N/A,FALSE,"MO(BASE)"}</definedName>
    <definedName name="Estadística_4_2" localSheetId="10" hidden="1">{"CI+GG(BASE)",#N/A,FALSE,"CI+GG(BASE)";"GG",#N/A,FALSE,"CI+GG(BASE)";"CI",#N/A,FALSE,"CI+GG(BASE)"}</definedName>
    <definedName name="Estadística_4_2" hidden="1">{"CI+GG(BASE)",#N/A,FALSE,"CI+GG(BASE)";"GG",#N/A,FALSE,"CI+GG(BASE)";"CI",#N/A,FALSE,"CI+GG(BASE)"}</definedName>
    <definedName name="ESTADISTICA_5" localSheetId="1" hidden="1">{"MO(BASE)",#N/A,FALSE,"MO(BASE)";"MO(BASE)1",#N/A,FALSE,"MO(BASE)";"MO(BASE)2",#N/A,FALSE,"MO(BASE)"}</definedName>
    <definedName name="ESTADISTICA_5" localSheetId="18" hidden="1">{"MO(BASE)",#N/A,FALSE,"MO(BASE)";"MO(BASE)1",#N/A,FALSE,"MO(BASE)";"MO(BASE)2",#N/A,FALSE,"MO(BASE)"}</definedName>
    <definedName name="ESTADISTICA_5" localSheetId="4" hidden="1">{"MO(BASE)",#N/A,FALSE,"MO(BASE)";"MO(BASE)1",#N/A,FALSE,"MO(BASE)";"MO(BASE)2",#N/A,FALSE,"MO(BASE)"}</definedName>
    <definedName name="ESTADISTICA_5" localSheetId="5" hidden="1">{"MO(BASE)",#N/A,FALSE,"MO(BASE)";"MO(BASE)1",#N/A,FALSE,"MO(BASE)";"MO(BASE)2",#N/A,FALSE,"MO(BASE)"}</definedName>
    <definedName name="ESTADISTICA_5" localSheetId="8" hidden="1">{"MO(BASE)",#N/A,FALSE,"MO(BASE)";"MO(BASE)1",#N/A,FALSE,"MO(BASE)";"MO(BASE)2",#N/A,FALSE,"MO(BASE)"}</definedName>
    <definedName name="ESTADISTICA_5" localSheetId="13" hidden="1">{"MO(BASE)",#N/A,FALSE,"MO(BASE)";"MO(BASE)1",#N/A,FALSE,"MO(BASE)";"MO(BASE)2",#N/A,FALSE,"MO(BASE)"}</definedName>
    <definedName name="ESTADISTICA_5" localSheetId="9" hidden="1">{"MO(BASE)",#N/A,FALSE,"MO(BASE)";"MO(BASE)1",#N/A,FALSE,"MO(BASE)";"MO(BASE)2",#N/A,FALSE,"MO(BASE)"}</definedName>
    <definedName name="ESTADISTICA_5" localSheetId="10" hidden="1">{"MO(BASE)",#N/A,FALSE,"MO(BASE)";"MO(BASE)1",#N/A,FALSE,"MO(BASE)";"MO(BASE)2",#N/A,FALSE,"MO(BASE)"}</definedName>
    <definedName name="ESTADISTICA_5" localSheetId="16" hidden="1">{"MO(BASE)",#N/A,FALSE,"MO(BASE)";"MO(BASE)1",#N/A,FALSE,"MO(BASE)";"MO(BASE)2",#N/A,FALSE,"MO(BASE)"}</definedName>
    <definedName name="ESTADISTICA_5" localSheetId="14" hidden="1">{"MO(BASE)",#N/A,FALSE,"MO(BASE)";"MO(BASE)1",#N/A,FALSE,"MO(BASE)";"MO(BASE)2",#N/A,FALSE,"MO(BASE)"}</definedName>
    <definedName name="ESTADISTICA_5" localSheetId="21" hidden="1">{"MO(BASE)",#N/A,FALSE,"MO(BASE)";"MO(BASE)1",#N/A,FALSE,"MO(BASE)";"MO(BASE)2",#N/A,FALSE,"MO(BASE)"}</definedName>
    <definedName name="ESTADISTICA_5" localSheetId="20" hidden="1">{"MO(BASE)",#N/A,FALSE,"MO(BASE)";"MO(BASE)1",#N/A,FALSE,"MO(BASE)";"MO(BASE)2",#N/A,FALSE,"MO(BASE)"}</definedName>
    <definedName name="ESTADISTICA_5" hidden="1">{"MO(BASE)",#N/A,FALSE,"MO(BASE)";"MO(BASE)1",#N/A,FALSE,"MO(BASE)";"MO(BASE)2",#N/A,FALSE,"MO(BASE)"}</definedName>
    <definedName name="Estadística_5" localSheetId="1" hidden="1">{"CI+GG(BASE)",#N/A,FALSE,"CI+GG(BASE)";"GG",#N/A,FALSE,"CI+GG(BASE)";"CI",#N/A,FALSE,"CI+GG(BASE)"}</definedName>
    <definedName name="Estadística_5" localSheetId="18" hidden="1">{"CI+GG(BASE)",#N/A,FALSE,"CI+GG(BASE)";"GG",#N/A,FALSE,"CI+GG(BASE)";"CI",#N/A,FALSE,"CI+GG(BASE)"}</definedName>
    <definedName name="Estadística_5" localSheetId="4" hidden="1">{"CI+GG(BASE)",#N/A,FALSE,"CI+GG(BASE)";"GG",#N/A,FALSE,"CI+GG(BASE)";"CI",#N/A,FALSE,"CI+GG(BASE)"}</definedName>
    <definedName name="Estadística_5" localSheetId="5" hidden="1">{"CI+GG(BASE)",#N/A,FALSE,"CI+GG(BASE)";"GG",#N/A,FALSE,"CI+GG(BASE)";"CI",#N/A,FALSE,"CI+GG(BASE)"}</definedName>
    <definedName name="Estadística_5" localSheetId="8" hidden="1">{"CI+GG(BASE)",#N/A,FALSE,"CI+GG(BASE)";"GG",#N/A,FALSE,"CI+GG(BASE)";"CI",#N/A,FALSE,"CI+GG(BASE)"}</definedName>
    <definedName name="Estadística_5" localSheetId="13" hidden="1">{"CI+GG(BASE)",#N/A,FALSE,"CI+GG(BASE)";"GG",#N/A,FALSE,"CI+GG(BASE)";"CI",#N/A,FALSE,"CI+GG(BASE)"}</definedName>
    <definedName name="Estadística_5" localSheetId="9" hidden="1">{"CI+GG(BASE)",#N/A,FALSE,"CI+GG(BASE)";"GG",#N/A,FALSE,"CI+GG(BASE)";"CI",#N/A,FALSE,"CI+GG(BASE)"}</definedName>
    <definedName name="Estadística_5" localSheetId="10" hidden="1">{"CI+GG(BASE)",#N/A,FALSE,"CI+GG(BASE)";"GG",#N/A,FALSE,"CI+GG(BASE)";"CI",#N/A,FALSE,"CI+GG(BASE)"}</definedName>
    <definedName name="Estadística_5" localSheetId="16" hidden="1">{"CI+GG(BASE)",#N/A,FALSE,"CI+GG(BASE)";"GG",#N/A,FALSE,"CI+GG(BASE)";"CI",#N/A,FALSE,"CI+GG(BASE)"}</definedName>
    <definedName name="Estadística_5" localSheetId="14" hidden="1">{"CI+GG(BASE)",#N/A,FALSE,"CI+GG(BASE)";"GG",#N/A,FALSE,"CI+GG(BASE)";"CI",#N/A,FALSE,"CI+GG(BASE)"}</definedName>
    <definedName name="Estadística_5" localSheetId="21" hidden="1">{"CI+GG(BASE)",#N/A,FALSE,"CI+GG(BASE)";"GG",#N/A,FALSE,"CI+GG(BASE)";"CI",#N/A,FALSE,"CI+GG(BASE)"}</definedName>
    <definedName name="Estadística_5" localSheetId="20" hidden="1">{"CI+GG(BASE)",#N/A,FALSE,"CI+GG(BASE)";"GG",#N/A,FALSE,"CI+GG(BASE)";"CI",#N/A,FALSE,"CI+GG(BASE)"}</definedName>
    <definedName name="Estadística_5" hidden="1">{"CI+GG(BASE)",#N/A,FALSE,"CI+GG(BASE)";"GG",#N/A,FALSE,"CI+GG(BASE)";"CI",#N/A,FALSE,"CI+GG(BASE)"}</definedName>
    <definedName name="ESTADISTICA_5_1" localSheetId="10" hidden="1">{"MO(BASE)",#N/A,FALSE,"MO(BASE)";"MO(BASE)1",#N/A,FALSE,"MO(BASE)";"MO(BASE)2",#N/A,FALSE,"MO(BASE)"}</definedName>
    <definedName name="ESTADISTICA_5_1" hidden="1">{"MO(BASE)",#N/A,FALSE,"MO(BASE)";"MO(BASE)1",#N/A,FALSE,"MO(BASE)";"MO(BASE)2",#N/A,FALSE,"MO(BASE)"}</definedName>
    <definedName name="Estadística_5_1" localSheetId="10" hidden="1">{"CI+GG(BASE)",#N/A,FALSE,"CI+GG(BASE)";"GG",#N/A,FALSE,"CI+GG(BASE)";"CI",#N/A,FALSE,"CI+GG(BASE)"}</definedName>
    <definedName name="Estadística_5_1" hidden="1">{"CI+GG(BASE)",#N/A,FALSE,"CI+GG(BASE)";"GG",#N/A,FALSE,"CI+GG(BASE)";"CI",#N/A,FALSE,"CI+GG(BASE)"}</definedName>
    <definedName name="ESTADISTICA_5_1_1" localSheetId="10" hidden="1">{"MO(BASE)",#N/A,FALSE,"MO(BASE)";"MO(BASE)1",#N/A,FALSE,"MO(BASE)";"MO(BASE)2",#N/A,FALSE,"MO(BASE)"}</definedName>
    <definedName name="ESTADISTICA_5_1_1" hidden="1">{"MO(BASE)",#N/A,FALSE,"MO(BASE)";"MO(BASE)1",#N/A,FALSE,"MO(BASE)";"MO(BASE)2",#N/A,FALSE,"MO(BASE)"}</definedName>
    <definedName name="Estadística_5_1_1" localSheetId="10" hidden="1">{"CI+GG(BASE)",#N/A,FALSE,"CI+GG(BASE)";"GG",#N/A,FALSE,"CI+GG(BASE)";"CI",#N/A,FALSE,"CI+GG(BASE)"}</definedName>
    <definedName name="Estadística_5_1_1" hidden="1">{"CI+GG(BASE)",#N/A,FALSE,"CI+GG(BASE)";"GG",#N/A,FALSE,"CI+GG(BASE)";"CI",#N/A,FALSE,"CI+GG(BASE)"}</definedName>
    <definedName name="ESTADISTICA_5_2" localSheetId="10" hidden="1">{"MO(BASE)",#N/A,FALSE,"MO(BASE)";"MO(BASE)1",#N/A,FALSE,"MO(BASE)";"MO(BASE)2",#N/A,FALSE,"MO(BASE)"}</definedName>
    <definedName name="ESTADISTICA_5_2" hidden="1">{"MO(BASE)",#N/A,FALSE,"MO(BASE)";"MO(BASE)1",#N/A,FALSE,"MO(BASE)";"MO(BASE)2",#N/A,FALSE,"MO(BASE)"}</definedName>
    <definedName name="Estadística_5_2" localSheetId="10" hidden="1">{"CI+GG(BASE)",#N/A,FALSE,"CI+GG(BASE)";"GG",#N/A,FALSE,"CI+GG(BASE)";"CI",#N/A,FALSE,"CI+GG(BASE)"}</definedName>
    <definedName name="Estadística_5_2" hidden="1">{"CI+GG(BASE)",#N/A,FALSE,"CI+GG(BASE)";"GG",#N/A,FALSE,"CI+GG(BASE)";"CI",#N/A,FALSE,"CI+GG(BASE)"}</definedName>
    <definedName name="ESTADO">#REF!</definedName>
    <definedName name="eterna">#REF!</definedName>
    <definedName name="etertgg" localSheetId="10" hidden="1">{"via1",#N/A,TRUE,"general";"via2",#N/A,TRUE,"general";"via3",#N/A,TRUE,"general"}</definedName>
    <definedName name="etertgg" hidden="1">{"via1",#N/A,TRUE,"general";"via2",#N/A,TRUE,"general";"via3",#N/A,TRUE,"general"}</definedName>
    <definedName name="etewt" localSheetId="10" hidden="1">{"TAB1",#N/A,TRUE,"GENERAL";"TAB2",#N/A,TRUE,"GENERAL";"TAB3",#N/A,TRUE,"GENERAL";"TAB4",#N/A,TRUE,"GENERAL";"TAB5",#N/A,TRUE,"GENERAL"}</definedName>
    <definedName name="etewt" hidden="1">{"TAB1",#N/A,TRUE,"GENERAL";"TAB2",#N/A,TRUE,"GENERAL";"TAB3",#N/A,TRUE,"GENERAL";"TAB4",#N/A,TRUE,"GENERAL";"TAB5",#N/A,TRUE,"GENERAL"}</definedName>
    <definedName name="et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u" localSheetId="10" hidden="1">{"via1",#N/A,TRUE,"general";"via2",#N/A,TRUE,"general";"via3",#N/A,TRUE,"general"}</definedName>
    <definedName name="etu" hidden="1">{"via1",#N/A,TRUE,"general";"via2",#N/A,TRUE,"general";"via3",#N/A,TRUE,"general"}</definedName>
    <definedName name="etueh" localSheetId="10" hidden="1">{"via1",#N/A,TRUE,"general";"via2",#N/A,TRUE,"general";"via3",#N/A,TRUE,"general"}</definedName>
    <definedName name="etueh" hidden="1">{"via1",#N/A,TRUE,"general";"via2",#N/A,TRUE,"general";"via3",#N/A,TRUE,"general"}</definedName>
    <definedName name="etyty" localSheetId="10" hidden="1">{"via1",#N/A,TRUE,"general";"via2",#N/A,TRUE,"general";"via3",#N/A,TRUE,"general"}</definedName>
    <definedName name="etyty" hidden="1">{"via1",#N/A,TRUE,"general";"via2",#N/A,TRUE,"general";"via3",#N/A,TRUE,"general"}</definedName>
    <definedName name="etyu" localSheetId="10" hidden="1">{"TAB1",#N/A,TRUE,"GENERAL";"TAB2",#N/A,TRUE,"GENERAL";"TAB3",#N/A,TRUE,"GENERAL";"TAB4",#N/A,TRUE,"GENERAL";"TAB5",#N/A,TRUE,"GENERAL"}</definedName>
    <definedName name="etyu" hidden="1">{"TAB1",#N/A,TRUE,"GENERAL";"TAB2",#N/A,TRUE,"GENERAL";"TAB3",#N/A,TRUE,"GENERAL";"TAB4",#N/A,TRUE,"GENERAL";"TAB5",#N/A,TRUE,"GENERAL"}</definedName>
    <definedName name="eu" localSheetId="10" hidden="1">{"via1",#N/A,TRUE,"general";"via2",#N/A,TRUE,"general";"via3",#N/A,TRUE,"general"}</definedName>
    <definedName name="eu" hidden="1">{"via1",#N/A,TRUE,"general";"via2",#N/A,TRUE,"general";"via3",#N/A,TRUE,"general"}</definedName>
    <definedName name="Euip" localSheetId="10" hidden="1">{#N/A,#N/A,FALSE,"ET-CAPA";#N/A,#N/A,FALSE,"ET-PAG1";#N/A,#N/A,FALSE,"ET-PAG2";#N/A,#N/A,FALSE,"ET-PAG3";#N/A,#N/A,FALSE,"ET-PAG4";#N/A,#N/A,FALSE,"ET-PAG5"}</definedName>
    <definedName name="Euip" hidden="1">{#N/A,#N/A,FALSE,"ET-CAPA";#N/A,#N/A,FALSE,"ET-PAG1";#N/A,#N/A,FALSE,"ET-PAG2";#N/A,#N/A,FALSE,"ET-PAG3";#N/A,#N/A,FALSE,"ET-PAG4";#N/A,#N/A,FALSE,"ET-PAG5"}</definedName>
    <definedName name="EUReXToDEM" hidden="1">#REF!</definedName>
    <definedName name="eut" localSheetId="10" hidden="1">{"via1",#N/A,TRUE,"general";"via2",#N/A,TRUE,"general";"via3",#N/A,TRUE,"general"}</definedName>
    <definedName name="eut" hidden="1">{"via1",#N/A,TRUE,"general";"via2",#N/A,TRUE,"general";"via3",#N/A,TRUE,"general"}</definedName>
    <definedName name="euyt" localSheetId="10" hidden="1">{"TAB1",#N/A,TRUE,"GENERAL";"TAB2",#N/A,TRUE,"GENERAL";"TAB3",#N/A,TRUE,"GENERAL";"TAB4",#N/A,TRUE,"GENERAL";"TAB5",#N/A,TRUE,"GENERAL"}</definedName>
    <definedName name="euyt" hidden="1">{"TAB1",#N/A,TRUE,"GENERAL";"TAB2",#N/A,TRUE,"GENERAL";"TAB3",#N/A,TRUE,"GENERAL";"TAB4",#N/A,TRUE,"GENERAL";"TAB5",#N/A,TRUE,"GENERAL"}</definedName>
    <definedName name="EV__LASTREFTIME__" hidden="1">"(GMT+01:00)06/12/2011 15:30:45"</definedName>
    <definedName name="Evidencia" localSheetId="10" hidden="1">{#N/A,#N/A,TRUE,"Est. de Fact.";#N/A,#N/A,TRUE,"Capitulo 19";#N/A,#N/A,TRUE,"Proyecto P855"}</definedName>
    <definedName name="Evidencia" hidden="1">{#N/A,#N/A,TRUE,"Est. de Fact.";#N/A,#N/A,TRUE,"Capitulo 19";#N/A,#N/A,TRUE,"Proyecto P855"}</definedName>
    <definedName name="ew" localSheetId="5">[44]!Button3_Click</definedName>
    <definedName name="ew" localSheetId="8">[44]!Button3_Click</definedName>
    <definedName name="ew" localSheetId="14">[44]!Button3_Click</definedName>
    <definedName name="ew">[44]!Button3_Click</definedName>
    <definedName name="ewegt" localSheetId="10" hidden="1">{"TAB1",#N/A,TRUE,"GENERAL";"TAB2",#N/A,TRUE,"GENERAL";"TAB3",#N/A,TRUE,"GENERAL";"TAB4",#N/A,TRUE,"GENERAL";"TAB5",#N/A,TRUE,"GENERAL"}</definedName>
    <definedName name="ewegt" hidden="1">{"TAB1",#N/A,TRUE,"GENERAL";"TAB2",#N/A,TRUE,"GENERAL";"TAB3",#N/A,TRUE,"GENERAL";"TAB4",#N/A,TRUE,"GENERAL";"TAB5",#N/A,TRUE,"GENERAL"}</definedName>
    <definedName name="ewew" localSheetId="1" hidden="1">{#N/A,#N/A,FALSE,"Total_OC015";#N/A,#N/A,FALSE,"ADMIN";#N/A,#N/A,FALSE,"PROCES";#N/A,#N/A,FALSE,"mecan";#N/A,#N/A,FALSE,"civil";#N/A,#N/A,FALSE,"CAÑER";#N/A,#N/A,FALSE,"ELEC";#N/A,#N/A,FALSE,"INSTR"}</definedName>
    <definedName name="ewew" localSheetId="18" hidden="1">{#N/A,#N/A,FALSE,"Total_OC015";#N/A,#N/A,FALSE,"ADMIN";#N/A,#N/A,FALSE,"PROCES";#N/A,#N/A,FALSE,"mecan";#N/A,#N/A,FALSE,"civil";#N/A,#N/A,FALSE,"CAÑER";#N/A,#N/A,FALSE,"ELEC";#N/A,#N/A,FALSE,"INSTR"}</definedName>
    <definedName name="ewew" localSheetId="4" hidden="1">{#N/A,#N/A,FALSE,"Total_OC015";#N/A,#N/A,FALSE,"ADMIN";#N/A,#N/A,FALSE,"PROCES";#N/A,#N/A,FALSE,"mecan";#N/A,#N/A,FALSE,"civil";#N/A,#N/A,FALSE,"CAÑER";#N/A,#N/A,FALSE,"ELEC";#N/A,#N/A,FALSE,"INSTR"}</definedName>
    <definedName name="ewew" localSheetId="5" hidden="1">{#N/A,#N/A,FALSE,"Total_OC015";#N/A,#N/A,FALSE,"ADMIN";#N/A,#N/A,FALSE,"PROCES";#N/A,#N/A,FALSE,"mecan";#N/A,#N/A,FALSE,"civil";#N/A,#N/A,FALSE,"CAÑER";#N/A,#N/A,FALSE,"ELEC";#N/A,#N/A,FALSE,"INSTR"}</definedName>
    <definedName name="ewew" localSheetId="8" hidden="1">{#N/A,#N/A,FALSE,"Total_OC015";#N/A,#N/A,FALSE,"ADMIN";#N/A,#N/A,FALSE,"PROCES";#N/A,#N/A,FALSE,"mecan";#N/A,#N/A,FALSE,"civil";#N/A,#N/A,FALSE,"CAÑER";#N/A,#N/A,FALSE,"ELEC";#N/A,#N/A,FALSE,"INSTR"}</definedName>
    <definedName name="ewew" localSheetId="13" hidden="1">{#N/A,#N/A,FALSE,"Total_OC015";#N/A,#N/A,FALSE,"ADMIN";#N/A,#N/A,FALSE,"PROCES";#N/A,#N/A,FALSE,"mecan";#N/A,#N/A,FALSE,"civil";#N/A,#N/A,FALSE,"CAÑER";#N/A,#N/A,FALSE,"ELEC";#N/A,#N/A,FALSE,"INSTR"}</definedName>
    <definedName name="ewew" localSheetId="9" hidden="1">{#N/A,#N/A,FALSE,"Total_OC015";#N/A,#N/A,FALSE,"ADMIN";#N/A,#N/A,FALSE,"PROCES";#N/A,#N/A,FALSE,"mecan";#N/A,#N/A,FALSE,"civil";#N/A,#N/A,FALSE,"CAÑER";#N/A,#N/A,FALSE,"ELEC";#N/A,#N/A,FALSE,"INSTR"}</definedName>
    <definedName name="ewew" localSheetId="10" hidden="1">{#N/A,#N/A,FALSE,"Total_OC015";#N/A,#N/A,FALSE,"ADMIN";#N/A,#N/A,FALSE,"PROCES";#N/A,#N/A,FALSE,"mecan";#N/A,#N/A,FALSE,"civil";#N/A,#N/A,FALSE,"CAÑER";#N/A,#N/A,FALSE,"ELEC";#N/A,#N/A,FALSE,"INSTR"}</definedName>
    <definedName name="ewew" localSheetId="16" hidden="1">{#N/A,#N/A,FALSE,"Total_OC015";#N/A,#N/A,FALSE,"ADMIN";#N/A,#N/A,FALSE,"PROCES";#N/A,#N/A,FALSE,"mecan";#N/A,#N/A,FALSE,"civil";#N/A,#N/A,FALSE,"CAÑER";#N/A,#N/A,FALSE,"ELEC";#N/A,#N/A,FALSE,"INSTR"}</definedName>
    <definedName name="ewew" localSheetId="14" hidden="1">{#N/A,#N/A,FALSE,"Total_OC015";#N/A,#N/A,FALSE,"ADMIN";#N/A,#N/A,FALSE,"PROCES";#N/A,#N/A,FALSE,"mecan";#N/A,#N/A,FALSE,"civil";#N/A,#N/A,FALSE,"CAÑER";#N/A,#N/A,FALSE,"ELEC";#N/A,#N/A,FALSE,"INSTR"}</definedName>
    <definedName name="ewew" localSheetId="21" hidden="1">{#N/A,#N/A,FALSE,"Total_OC015";#N/A,#N/A,FALSE,"ADMIN";#N/A,#N/A,FALSE,"PROCES";#N/A,#N/A,FALSE,"mecan";#N/A,#N/A,FALSE,"civil";#N/A,#N/A,FALSE,"CAÑER";#N/A,#N/A,FALSE,"ELEC";#N/A,#N/A,FALSE,"INSTR"}</definedName>
    <definedName name="ewew" localSheetId="20" hidden="1">{#N/A,#N/A,FALSE,"Total_OC015";#N/A,#N/A,FALSE,"ADMIN";#N/A,#N/A,FALSE,"PROCES";#N/A,#N/A,FALSE,"mecan";#N/A,#N/A,FALSE,"civil";#N/A,#N/A,FALSE,"CAÑER";#N/A,#N/A,FALSE,"ELEC";#N/A,#N/A,FALSE,"INSTR"}</definedName>
    <definedName name="ewew" hidden="1">{#N/A,#N/A,FALSE,"Total_OC015";#N/A,#N/A,FALSE,"ADMIN";#N/A,#N/A,FALSE,"PROCES";#N/A,#N/A,FALSE,"mecan";#N/A,#N/A,FALSE,"civil";#N/A,#N/A,FALSE,"CAÑER";#N/A,#N/A,FALSE,"ELEC";#N/A,#N/A,FALSE,"INSTR"}</definedName>
    <definedName name="ewfewfg" localSheetId="10" hidden="1">{"TAB1",#N/A,TRUE,"GENERAL";"TAB2",#N/A,TRUE,"GENERAL";"TAB3",#N/A,TRUE,"GENERAL";"TAB4",#N/A,TRUE,"GENERAL";"TAB5",#N/A,TRUE,"GENERAL"}</definedName>
    <definedName name="ewfewfg" hidden="1">{"TAB1",#N/A,TRUE,"GENERAL";"TAB2",#N/A,TRUE,"GENERAL";"TAB3",#N/A,TRUE,"GENERAL";"TAB4",#N/A,TRUE,"GENERAL";"TAB5",#N/A,TRUE,"GENERAL"}</definedName>
    <definedName name="ewfwe" localSheetId="18" hidden="1">[5]GRAPH_DATA!#REF!</definedName>
    <definedName name="ewfwe" localSheetId="5" hidden="1">[5]GRAPH_DATA!#REF!</definedName>
    <definedName name="ewfwe" localSheetId="8" hidden="1">[5]GRAPH_DATA!#REF!</definedName>
    <definedName name="ewfwe" localSheetId="9" hidden="1">#REF!</definedName>
    <definedName name="ewfwe" localSheetId="10" hidden="1">#REF!</definedName>
    <definedName name="ewfwe" localSheetId="16" hidden="1">[5]GRAPH_DATA!#REF!</definedName>
    <definedName name="ewfwe" localSheetId="20" hidden="1">[5]GRAPH_DATA!#REF!</definedName>
    <definedName name="ewfwe" hidden="1">[5]GRAPH_DATA!#REF!</definedName>
    <definedName name="ewre" localSheetId="10" hidden="1">{"TAB1",#N/A,TRUE,"GENERAL";"TAB2",#N/A,TRUE,"GENERAL";"TAB3",#N/A,TRUE,"GENERAL";"TAB4",#N/A,TRUE,"GENERAL";"TAB5",#N/A,TRUE,"GENERAL"}</definedName>
    <definedName name="ewre" hidden="1">{"TAB1",#N/A,TRUE,"GENERAL";"TAB2",#N/A,TRUE,"GENERAL";"TAB3",#N/A,TRUE,"GENERAL";"TAB4",#N/A,TRUE,"GENERAL";"TAB5",#N/A,TRUE,"GENERAL"}</definedName>
    <definedName name="ewrewf" localSheetId="10" hidden="1">{"TAB1",#N/A,TRUE,"GENERAL";"TAB2",#N/A,TRUE,"GENERAL";"TAB3",#N/A,TRUE,"GENERAL";"TAB4",#N/A,TRUE,"GENERAL";"TAB5",#N/A,TRUE,"GENERAL"}</definedName>
    <definedName name="ewrewf" hidden="1">{"TAB1",#N/A,TRUE,"GENERAL";"TAB2",#N/A,TRUE,"GENERAL";"TAB3",#N/A,TRUE,"GENERAL";"TAB4",#N/A,TRUE,"GENERAL";"TAB5",#N/A,TRUE,"GENERAL"}</definedName>
    <definedName name="ewrr" localSheetId="10" hidden="1">{"TAB1",#N/A,TRUE,"GENERAL";"TAB2",#N/A,TRUE,"GENERAL";"TAB3",#N/A,TRUE,"GENERAL";"TAB4",#N/A,TRUE,"GENERAL";"TAB5",#N/A,TRUE,"GENERAL"}</definedName>
    <definedName name="ewrr" hidden="1">{"TAB1",#N/A,TRUE,"GENERAL";"TAB2",#N/A,TRUE,"GENERAL";"TAB3",#N/A,TRUE,"GENERAL";"TAB4",#N/A,TRUE,"GENERAL";"TAB5",#N/A,TRUE,"GENERAL"}</definedName>
    <definedName name="ewrt" localSheetId="10" hidden="1">{"TAB1",#N/A,TRUE,"GENERAL";"TAB2",#N/A,TRUE,"GENERAL";"TAB3",#N/A,TRUE,"GENERAL";"TAB4",#N/A,TRUE,"GENERAL";"TAB5",#N/A,TRUE,"GENERAL"}</definedName>
    <definedName name="ewrt" hidden="1">{"TAB1",#N/A,TRUE,"GENERAL";"TAB2",#N/A,TRUE,"GENERAL";"TAB3",#N/A,TRUE,"GENERAL";"TAB4",#N/A,TRUE,"GENERAL";"TAB5",#N/A,TRUE,"GENERAL"}</definedName>
    <definedName name="ewrtwe" localSheetId="18" hidden="1">'[2]Attach 4-18'!#REF!</definedName>
    <definedName name="ewrtwe" localSheetId="5" hidden="1">'[2]Attach 4-18'!#REF!</definedName>
    <definedName name="ewrtwe" localSheetId="8" hidden="1">'[2]Attach 4-18'!#REF!</definedName>
    <definedName name="ewrtwe" localSheetId="16" hidden="1">'[2]Attach 4-18'!#REF!</definedName>
    <definedName name="ewrtwe" localSheetId="20" hidden="1">'[2]Attach 4-18'!#REF!</definedName>
    <definedName name="ewrtwe" hidden="1">'[2]Attach 4-18'!#REF!</definedName>
    <definedName name="ewrtwer" localSheetId="18" hidden="1">'[2]Attach 4-18'!#REF!</definedName>
    <definedName name="ewrtwer" localSheetId="5" hidden="1">'[2]Attach 4-18'!#REF!</definedName>
    <definedName name="ewrtwer" localSheetId="8" hidden="1">'[2]Attach 4-18'!#REF!</definedName>
    <definedName name="ewrtwer" localSheetId="16" hidden="1">'[2]Attach 4-18'!#REF!</definedName>
    <definedName name="ewrtwer" localSheetId="20" hidden="1">'[2]Attach 4-18'!#REF!</definedName>
    <definedName name="ewrtwer" hidden="1">'[2]Attach 4-18'!#REF!</definedName>
    <definedName name="ewrtwert" localSheetId="18" hidden="1">'[2]Attach 4-18'!#REF!</definedName>
    <definedName name="ewrtwert" localSheetId="5" hidden="1">'[2]Attach 4-18'!#REF!</definedName>
    <definedName name="ewrtwert" localSheetId="8" hidden="1">'[2]Attach 4-18'!#REF!</definedName>
    <definedName name="ewrtwert" localSheetId="16" hidden="1">'[2]Attach 4-18'!#REF!</definedName>
    <definedName name="ewrtwert" localSheetId="20" hidden="1">'[2]Attach 4-18'!#REF!</definedName>
    <definedName name="ewrtwert" hidden="1">'[2]Attach 4-18'!#REF!</definedName>
    <definedName name="ewrwer" localSheetId="10" hidden="1">{"TAB1",#N/A,TRUE,"GENERAL";"TAB2",#N/A,TRUE,"GENERAL";"TAB3",#N/A,TRUE,"GENERAL";"TAB4",#N/A,TRUE,"GENERAL";"TAB5",#N/A,TRUE,"GENERAL"}</definedName>
    <definedName name="ewrwer" hidden="1">{"TAB1",#N/A,TRUE,"GENERAL";"TAB2",#N/A,TRUE,"GENERAL";"TAB3",#N/A,TRUE,"GENERAL";"TAB4",#N/A,TRUE,"GENERAL";"TAB5",#N/A,TRUE,"GENERAL"}</definedName>
    <definedName name="ExecFerro" localSheetId="1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xecFerr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XPFI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terna">#REF!</definedName>
    <definedName name="extra" hidden="1">#REF!</definedName>
    <definedName name="FAC_AB">#REF!</definedName>
    <definedName name="FAC_INDIR">#REF!</definedName>
    <definedName name="FACEBOOK" localSheetId="1" hidden="1">{"DECIMAL",#N/A,FALSE,"02"}</definedName>
    <definedName name="FACEBOOK" localSheetId="18" hidden="1">{"DECIMAL",#N/A,FALSE,"02"}</definedName>
    <definedName name="FACEBOOK" localSheetId="4" hidden="1">{"DECIMAL",#N/A,FALSE,"02"}</definedName>
    <definedName name="FACEBOOK" localSheetId="5" hidden="1">{"DECIMAL",#N/A,FALSE,"02"}</definedName>
    <definedName name="FACEBOOK" localSheetId="8" hidden="1">{"DECIMAL",#N/A,FALSE,"02"}</definedName>
    <definedName name="FACEBOOK" localSheetId="9" hidden="1">{"DECIMAL",#N/A,FALSE,"02"}</definedName>
    <definedName name="FACEBOOK" localSheetId="10" hidden="1">{"DECIMAL",#N/A,FALSE,"02"}</definedName>
    <definedName name="FACEBOOK" localSheetId="16" hidden="1">{"DECIMAL",#N/A,FALSE,"02"}</definedName>
    <definedName name="FACEBOOK" localSheetId="14" hidden="1">{"DECIMAL",#N/A,FALSE,"02"}</definedName>
    <definedName name="FACEBOOK" localSheetId="21" hidden="1">{"DECIMAL",#N/A,FALSE,"02"}</definedName>
    <definedName name="FACEBOOK" localSheetId="20" hidden="1">{"DECIMAL",#N/A,FALSE,"02"}</definedName>
    <definedName name="FACEBOOK" hidden="1">{"DECIMAL",#N/A,FALSE,"02"}</definedName>
    <definedName name="FACGRAL">#REF!</definedName>
    <definedName name="FactME">#REF!</definedName>
    <definedName name="FactMN">#REF!</definedName>
    <definedName name="FAC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d" localSheetId="18" hidden="1">{"'Hoja3'!$F$5"}</definedName>
    <definedName name="fad" localSheetId="13" hidden="1">{"'Hoja3'!$F$5"}</definedName>
    <definedName name="fad" localSheetId="9" hidden="1">{"'Hoja3'!$F$5"}</definedName>
    <definedName name="fad" localSheetId="10" hidden="1">{"'Hoja3'!$F$5"}</definedName>
    <definedName name="fad" localSheetId="14" hidden="1">{"'Hoja3'!$F$5"}</definedName>
    <definedName name="fad" localSheetId="21" hidden="1">{"'Hoja3'!$F$5"}</definedName>
    <definedName name="fad" hidden="1">{"'Hoja3'!$F$5"}</definedName>
    <definedName name="fafasfafafaafa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fasfafafaafa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fasfafafaafa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fasfafafaafa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fasfafafaafa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fasfafafaafa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fasfafafaaf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fd" hidden="1">#REF!</definedName>
    <definedName name="fafdsaf" localSheetId="1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afdsa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awdaw2" localSheetId="18" hidden="1">'[2]Attach 4-18'!#REF!</definedName>
    <definedName name="fawdaw2" localSheetId="5" hidden="1">'[2]Attach 4-18'!#REF!</definedName>
    <definedName name="fawdaw2" localSheetId="8" hidden="1">'[2]Attach 4-18'!#REF!</definedName>
    <definedName name="fawdaw2" localSheetId="16" hidden="1">'[2]Attach 4-18'!#REF!</definedName>
    <definedName name="fawdaw2" localSheetId="20" hidden="1">'[2]Attach 4-18'!#REF!</definedName>
    <definedName name="fawdaw2" hidden="1">'[2]Attach 4-18'!#REF!</definedName>
    <definedName name="fawef" localSheetId="18" hidden="1">'[2]Attach 4-18'!#REF!</definedName>
    <definedName name="fawef" localSheetId="5" hidden="1">'[2]Attach 4-18'!#REF!</definedName>
    <definedName name="fawef" localSheetId="8" hidden="1">'[2]Attach 4-18'!#REF!</definedName>
    <definedName name="fawef" localSheetId="16" hidden="1">'[2]Attach 4-18'!#REF!</definedName>
    <definedName name="fawef" localSheetId="20" hidden="1">'[2]Attach 4-18'!#REF!</definedName>
    <definedName name="fawef" hidden="1">'[2]Attach 4-18'!#REF!</definedName>
    <definedName name="fbo" localSheetId="18" hidden="1">{#N/A,#N/A,TRUE,"Costos_Subg_Hid"}</definedName>
    <definedName name="fbo" localSheetId="4" hidden="1">{#N/A,#N/A,TRUE,"Costos_Subg_Hid"}</definedName>
    <definedName name="fbo" localSheetId="5" hidden="1">{#N/A,#N/A,TRUE,"Costos_Subg_Hid"}</definedName>
    <definedName name="fbo" localSheetId="8" hidden="1">{#N/A,#N/A,TRUE,"Costos_Subg_Hid"}</definedName>
    <definedName name="fbo" localSheetId="9" hidden="1">{#N/A,#N/A,TRUE,"Costos_Subg_Hid"}</definedName>
    <definedName name="fbo" localSheetId="10" hidden="1">{#N/A,#N/A,TRUE,"Costos_Subg_Hid"}</definedName>
    <definedName name="fbo" localSheetId="16" hidden="1">{#N/A,#N/A,TRUE,"Costos_Subg_Hid"}</definedName>
    <definedName name="fbo" localSheetId="20" hidden="1">{#N/A,#N/A,TRUE,"Costos_Subg_Hid"}</definedName>
    <definedName name="fbo" hidden="1">{#N/A,#N/A,TRUE,"Costos_Subg_Hid"}</definedName>
    <definedName name="fda" localSheetId="10" hidden="1">{"TAB1",#N/A,TRUE,"GENERAL";"TAB2",#N/A,TRUE,"GENERAL";"TAB3",#N/A,TRUE,"GENERAL";"TAB4",#N/A,TRUE,"GENERAL";"TAB5",#N/A,TRUE,"GENERAL"}</definedName>
    <definedName name="fda" hidden="1">{"TAB1",#N/A,TRUE,"GENERAL";"TAB2",#N/A,TRUE,"GENERAL";"TAB3",#N/A,TRUE,"GENERAL";"TAB4",#N/A,TRUE,"GENERAL";"TAB5",#N/A,TRUE,"GENERAL"}</definedName>
    <definedName name="fdas" localSheetId="18" hidden="1">#REF!</definedName>
    <definedName name="fdas" localSheetId="5" hidden="1">#REF!</definedName>
    <definedName name="fdas" localSheetId="8" hidden="1">#REF!</definedName>
    <definedName name="fdas" localSheetId="9" hidden="1">#REF!</definedName>
    <definedName name="fdas" localSheetId="10" hidden="1">#REF!</definedName>
    <definedName name="fdas" localSheetId="16" hidden="1">#REF!</definedName>
    <definedName name="fdas" localSheetId="20" hidden="1">#REF!</definedName>
    <definedName name="fdas" hidden="1">#REF!</definedName>
    <definedName name="fdbjp" localSheetId="10" hidden="1">{"TAB1",#N/A,TRUE,"GENERAL";"TAB2",#N/A,TRUE,"GENERAL";"TAB3",#N/A,TRUE,"GENERAL";"TAB4",#N/A,TRUE,"GENERAL";"TAB5",#N/A,TRUE,"GENERAL"}</definedName>
    <definedName name="fdbjp" hidden="1">{"TAB1",#N/A,TRUE,"GENERAL";"TAB2",#N/A,TRUE,"GENERAL";"TAB3",#N/A,TRUE,"GENERAL";"TAB4",#N/A,TRUE,"GENERAL";"TAB5",#N/A,TRUE,"GENERAL"}</definedName>
    <definedName name="FDD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df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df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df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df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df" localSheetId="9" hidden="1">{"TAB1",#N/A,TRUE,"GENERAL";"TAB2",#N/A,TRUE,"GENERAL";"TAB3",#N/A,TRUE,"GENERAL";"TAB4",#N/A,TRUE,"GENERAL";"TAB5",#N/A,TRUE,"GENERAL"}</definedName>
    <definedName name="fdf" localSheetId="10" hidden="1">{"TAB1",#N/A,TRUE,"GENERAL";"TAB2",#N/A,TRUE,"GENERAL";"TAB3",#N/A,TRUE,"GENERAL";"TAB4",#N/A,TRUE,"GENERAL";"TAB5",#N/A,TRUE,"GENERAL"}</definedName>
    <definedName name="fdf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df" localSheetId="1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df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df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d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DFD" localSheetId="1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FDFD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FDFD" localSheetId="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FDFD" localSheetId="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FDFD" localSheetId="9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FDFD" localSheetId="1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FDFD" localSheetId="1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FDFD" localSheetId="2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FDFD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fdfd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fdf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fdf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fdf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fdf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fdf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fdf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fdf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fdf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fd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fjg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18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4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5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8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13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9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1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16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14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2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2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g" localSheetId="10" hidden="1">{"via1",#N/A,TRUE,"general";"via2",#N/A,TRUE,"general";"via3",#N/A,TRUE,"general"}</definedName>
    <definedName name="fdg" hidden="1">{"via1",#N/A,TRUE,"general";"via2",#N/A,TRUE,"general";"via3",#N/A,TRUE,"general"}</definedName>
    <definedName name="FDGD" localSheetId="10" hidden="1">{"TAB1",#N/A,TRUE,"GENERAL";"TAB2",#N/A,TRUE,"GENERAL";"TAB3",#N/A,TRUE,"GENERAL";"TAB4",#N/A,TRUE,"GENERAL";"TAB5",#N/A,TRUE,"GENERAL"}</definedName>
    <definedName name="FDGD" hidden="1">{"TAB1",#N/A,TRUE,"GENERAL";"TAB2",#N/A,TRUE,"GENERAL";"TAB3",#N/A,TRUE,"GENERAL";"TAB4",#N/A,TRUE,"GENERAL";"TAB5",#N/A,TRUE,"GENERAL"}</definedName>
    <definedName name="fdgdfg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1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FDBBP" localSheetId="10" hidden="1">{"TAB1",#N/A,TRUE,"GENERAL";"TAB2",#N/A,TRUE,"GENERAL";"TAB3",#N/A,TRUE,"GENERAL";"TAB4",#N/A,TRUE,"GENERAL";"TAB5",#N/A,TRUE,"GENERAL"}</definedName>
    <definedName name="FDGFDBBP" hidden="1">{"TAB1",#N/A,TRUE,"GENERAL";"TAB2",#N/A,TRUE,"GENERAL";"TAB3",#N/A,TRUE,"GENERAL";"TAB4",#N/A,TRUE,"GENERAL";"TAB5",#N/A,TRUE,"GENERAL"}</definedName>
    <definedName name="fdh" localSheetId="10" hidden="1">{"TAB1",#N/A,TRUE,"GENERAL";"TAB2",#N/A,TRUE,"GENERAL";"TAB3",#N/A,TRUE,"GENERAL";"TAB4",#N/A,TRUE,"GENERAL";"TAB5",#N/A,TRUE,"GENERAL"}</definedName>
    <definedName name="fdh" hidden="1">{"TAB1",#N/A,TRUE,"GENERAL";"TAB2",#N/A,TRUE,"GENERAL";"TAB3",#N/A,TRUE,"GENERAL";"TAB4",#N/A,TRUE,"GENERAL";"TAB5",#N/A,TRUE,"GENERAL"}</definedName>
    <definedName name="fdhbgfh" localSheetId="18" hidden="1">{#N/A,#N/A,FALSE,"Total_OC015";#N/A,#N/A,FALSE,"ADMIN";#N/A,#N/A,FALSE,"PROCES";#N/A,#N/A,FALSE,"mecan";#N/A,#N/A,FALSE,"civil";#N/A,#N/A,FALSE,"CAÑER";#N/A,#N/A,FALSE,"ELEC";#N/A,#N/A,FALSE,"INSTR"}</definedName>
    <definedName name="fdhbgfh" localSheetId="4" hidden="1">{#N/A,#N/A,FALSE,"Total_OC015";#N/A,#N/A,FALSE,"ADMIN";#N/A,#N/A,FALSE,"PROCES";#N/A,#N/A,FALSE,"mecan";#N/A,#N/A,FALSE,"civil";#N/A,#N/A,FALSE,"CAÑER";#N/A,#N/A,FALSE,"ELEC";#N/A,#N/A,FALSE,"INSTR"}</definedName>
    <definedName name="fdhbgfh" localSheetId="5" hidden="1">{#N/A,#N/A,FALSE,"Total_OC015";#N/A,#N/A,FALSE,"ADMIN";#N/A,#N/A,FALSE,"PROCES";#N/A,#N/A,FALSE,"mecan";#N/A,#N/A,FALSE,"civil";#N/A,#N/A,FALSE,"CAÑER";#N/A,#N/A,FALSE,"ELEC";#N/A,#N/A,FALSE,"INSTR"}</definedName>
    <definedName name="fdhbgfh" localSheetId="8" hidden="1">{#N/A,#N/A,FALSE,"Total_OC015";#N/A,#N/A,FALSE,"ADMIN";#N/A,#N/A,FALSE,"PROCES";#N/A,#N/A,FALSE,"mecan";#N/A,#N/A,FALSE,"civil";#N/A,#N/A,FALSE,"CAÑER";#N/A,#N/A,FALSE,"ELEC";#N/A,#N/A,FALSE,"INSTR"}</definedName>
    <definedName name="fdhbgfh" localSheetId="9" hidden="1">{#N/A,#N/A,FALSE,"Total_OC015";#N/A,#N/A,FALSE,"ADMIN";#N/A,#N/A,FALSE,"PROCES";#N/A,#N/A,FALSE,"mecan";#N/A,#N/A,FALSE,"civil";#N/A,#N/A,FALSE,"CAÑER";#N/A,#N/A,FALSE,"ELEC";#N/A,#N/A,FALSE,"INSTR"}</definedName>
    <definedName name="fdhbgfh" localSheetId="10" hidden="1">{#N/A,#N/A,FALSE,"Total_OC015";#N/A,#N/A,FALSE,"ADMIN";#N/A,#N/A,FALSE,"PROCES";#N/A,#N/A,FALSE,"mecan";#N/A,#N/A,FALSE,"civil";#N/A,#N/A,FALSE,"CAÑER";#N/A,#N/A,FALSE,"ELEC";#N/A,#N/A,FALSE,"INSTR"}</definedName>
    <definedName name="fdhbgfh" localSheetId="16" hidden="1">{#N/A,#N/A,FALSE,"Total_OC015";#N/A,#N/A,FALSE,"ADMIN";#N/A,#N/A,FALSE,"PROCES";#N/A,#N/A,FALSE,"mecan";#N/A,#N/A,FALSE,"civil";#N/A,#N/A,FALSE,"CAÑER";#N/A,#N/A,FALSE,"ELEC";#N/A,#N/A,FALSE,"INSTR"}</definedName>
    <definedName name="fdhbgfh" localSheetId="20" hidden="1">{#N/A,#N/A,FALSE,"Total_OC015";#N/A,#N/A,FALSE,"ADMIN";#N/A,#N/A,FALSE,"PROCES";#N/A,#N/A,FALSE,"mecan";#N/A,#N/A,FALSE,"civil";#N/A,#N/A,FALSE,"CAÑER";#N/A,#N/A,FALSE,"ELEC";#N/A,#N/A,FALSE,"INSTR"}</definedName>
    <definedName name="fdhbgfh" hidden="1">{#N/A,#N/A,FALSE,"Total_OC015";#N/A,#N/A,FALSE,"ADMIN";#N/A,#N/A,FALSE,"PROCES";#N/A,#N/A,FALSE,"mecan";#N/A,#N/A,FALSE,"civil";#N/A,#N/A,FALSE,"CAÑER";#N/A,#N/A,FALSE,"ELEC";#N/A,#N/A,FALSE,"INSTR"}</definedName>
    <definedName name="fdhbgfh_1" localSheetId="18" hidden="1">{#N/A,#N/A,FALSE,"Total_OC015";#N/A,#N/A,FALSE,"ADMIN";#N/A,#N/A,FALSE,"PROCES";#N/A,#N/A,FALSE,"mecan";#N/A,#N/A,FALSE,"civil";#N/A,#N/A,FALSE,"CAÑER";#N/A,#N/A,FALSE,"ELEC";#N/A,#N/A,FALSE,"INSTR"}</definedName>
    <definedName name="fdhbgfh_1" localSheetId="9" hidden="1">{#N/A,#N/A,FALSE,"Total_OC015";#N/A,#N/A,FALSE,"ADMIN";#N/A,#N/A,FALSE,"PROCES";#N/A,#N/A,FALSE,"mecan";#N/A,#N/A,FALSE,"civil";#N/A,#N/A,FALSE,"CAÑER";#N/A,#N/A,FALSE,"ELEC";#N/A,#N/A,FALSE,"INSTR"}</definedName>
    <definedName name="fdhbgfh_1" localSheetId="10" hidden="1">{#N/A,#N/A,FALSE,"Total_OC015";#N/A,#N/A,FALSE,"ADMIN";#N/A,#N/A,FALSE,"PROCES";#N/A,#N/A,FALSE,"mecan";#N/A,#N/A,FALSE,"civil";#N/A,#N/A,FALSE,"CAÑER";#N/A,#N/A,FALSE,"ELEC";#N/A,#N/A,FALSE,"INSTR"}</definedName>
    <definedName name="fdhbgfh_1" localSheetId="14" hidden="1">{#N/A,#N/A,FALSE,"Total_OC015";#N/A,#N/A,FALSE,"ADMIN";#N/A,#N/A,FALSE,"PROCES";#N/A,#N/A,FALSE,"mecan";#N/A,#N/A,FALSE,"civil";#N/A,#N/A,FALSE,"CAÑER";#N/A,#N/A,FALSE,"ELEC";#N/A,#N/A,FALSE,"INSTR"}</definedName>
    <definedName name="fdhbgfh_1" localSheetId="21" hidden="1">{#N/A,#N/A,FALSE,"Total_OC015";#N/A,#N/A,FALSE,"ADMIN";#N/A,#N/A,FALSE,"PROCES";#N/A,#N/A,FALSE,"mecan";#N/A,#N/A,FALSE,"civil";#N/A,#N/A,FALSE,"CAÑER";#N/A,#N/A,FALSE,"ELEC";#N/A,#N/A,FALSE,"INSTR"}</definedName>
    <definedName name="fdhbgfh_1" hidden="1">{#N/A,#N/A,FALSE,"Total_OC015";#N/A,#N/A,FALSE,"ADMIN";#N/A,#N/A,FALSE,"PROCES";#N/A,#N/A,FALSE,"mecan";#N/A,#N/A,FALSE,"civil";#N/A,#N/A,FALSE,"CAÑER";#N/A,#N/A,FALSE,"ELEC";#N/A,#N/A,FALSE,"INSTR"}</definedName>
    <definedName name="FDLAJFD" hidden="1">#REF!</definedName>
    <definedName name="fds" localSheetId="18" hidden="1">'[45]Attach 4-18'!#REF!</definedName>
    <definedName name="fds" localSheetId="5" hidden="1">'[45]Attach 4-18'!#REF!</definedName>
    <definedName name="fds" localSheetId="8" hidden="1">'[45]Attach 4-18'!#REF!</definedName>
    <definedName name="fds" localSheetId="9" hidden="1">#REF!</definedName>
    <definedName name="fds" localSheetId="10" hidden="1">#REF!</definedName>
    <definedName name="fds" localSheetId="16" hidden="1">'[45]Attach 4-18'!#REF!</definedName>
    <definedName name="fds" localSheetId="20" hidden="1">'[45]Attach 4-18'!#REF!</definedName>
    <definedName name="fds" hidden="1">'[45]Attach 4-18'!#REF!</definedName>
    <definedName name="fdsf" localSheetId="10" hidden="1">{"TAB1",#N/A,TRUE,"GENERAL";"TAB2",#N/A,TRUE,"GENERAL";"TAB3",#N/A,TRUE,"GENERAL";"TAB4",#N/A,TRUE,"GENERAL";"TAB5",#N/A,TRUE,"GENERAL"}</definedName>
    <definedName name="fdsf" hidden="1">{"TAB1",#N/A,TRUE,"GENERAL";"TAB2",#N/A,TRUE,"GENERAL";"TAB3",#N/A,TRUE,"GENERAL";"TAB4",#N/A,TRUE,"GENERAL";"TAB5",#N/A,TRUE,"GENERAL"}</definedName>
    <definedName name="FDSFD" hidden="1">#REF!</definedName>
    <definedName name="fdsfds" localSheetId="10" hidden="1">{"TAB1",#N/A,TRUE,"GENERAL";"TAB2",#N/A,TRUE,"GENERAL";"TAB3",#N/A,TRUE,"GENERAL";"TAB4",#N/A,TRUE,"GENERAL";"TAB5",#N/A,TRUE,"GENERAL"}</definedName>
    <definedName name="fdsfds" hidden="1">{"TAB1",#N/A,TRUE,"GENERAL";"TAB2",#N/A,TRUE,"GENERAL";"TAB3",#N/A,TRUE,"GENERAL";"TAB4",#N/A,TRUE,"GENERAL";"TAB5",#N/A,TRUE,"GENERAL"}</definedName>
    <definedName name="fdsfdsf" localSheetId="10" hidden="1">{"via1",#N/A,TRUE,"general";"via2",#N/A,TRUE,"general";"via3",#N/A,TRUE,"general"}</definedName>
    <definedName name="fdsfdsf" hidden="1">{"via1",#N/A,TRUE,"general";"via2",#N/A,TRUE,"general";"via3",#N/A,TRUE,"general"}</definedName>
    <definedName name="fdsfsdfdsfs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gfds" localSheetId="10" hidden="1">{"via1",#N/A,TRUE,"general";"via2",#N/A,TRUE,"general";"via3",#N/A,TRUE,"general"}</definedName>
    <definedName name="fdsgfds" hidden="1">{"via1",#N/A,TRUE,"general";"via2",#N/A,TRUE,"general";"via3",#N/A,TRUE,"general"}</definedName>
    <definedName name="fdsgsdfu" localSheetId="10" hidden="1">{"TAB1",#N/A,TRUE,"GENERAL";"TAB2",#N/A,TRUE,"GENERAL";"TAB3",#N/A,TRUE,"GENERAL";"TAB4",#N/A,TRUE,"GENERAL";"TAB5",#N/A,TRUE,"GENERAL"}</definedName>
    <definedName name="fdsgsdfu" hidden="1">{"TAB1",#N/A,TRUE,"GENERAL";"TAB2",#N/A,TRUE,"GENERAL";"TAB3",#N/A,TRUE,"GENERAL";"TAB4",#N/A,TRUE,"GENERAL";"TAB5",#N/A,TRUE,"GENERAL"}</definedName>
    <definedName name="fdshf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IO" localSheetId="10" hidden="1">{"TAB1",#N/A,TRUE,"GENERAL";"TAB2",#N/A,TRUE,"GENERAL";"TAB3",#N/A,TRUE,"GENERAL";"TAB4",#N/A,TRUE,"GENERAL";"TAB5",#N/A,TRUE,"GENERAL"}</definedName>
    <definedName name="FDSIO" hidden="1">{"TAB1",#N/A,TRUE,"GENERAL";"TAB2",#N/A,TRUE,"GENERAL";"TAB3",#N/A,TRUE,"GENERAL";"TAB4",#N/A,TRUE,"GENERAL";"TAB5",#N/A,TRUE,"GENERAL"}</definedName>
    <definedName name="fdvf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wsg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ws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cha">#REF!</definedName>
    <definedName name="FECHA_rfi">#REF!</definedName>
    <definedName name="felipe" localSheetId="1" hidden="1">{"CI+GG(BASE)",#N/A,FALSE,"CI+GG(BASE)";"GG",#N/A,FALSE,"CI+GG(BASE)";"CI",#N/A,FALSE,"CI+GG(BASE)"}</definedName>
    <definedName name="felipe" localSheetId="18" hidden="1">{"CI+GG(BASE)",#N/A,FALSE,"CI+GG(BASE)";"GG",#N/A,FALSE,"CI+GG(BASE)";"CI",#N/A,FALSE,"CI+GG(BASE)"}</definedName>
    <definedName name="felipe" localSheetId="4" hidden="1">{"CI+GG(BASE)",#N/A,FALSE,"CI+GG(BASE)";"GG",#N/A,FALSE,"CI+GG(BASE)";"CI",#N/A,FALSE,"CI+GG(BASE)"}</definedName>
    <definedName name="felipe" localSheetId="5" hidden="1">{"CI+GG(BASE)",#N/A,FALSE,"CI+GG(BASE)";"GG",#N/A,FALSE,"CI+GG(BASE)";"CI",#N/A,FALSE,"CI+GG(BASE)"}</definedName>
    <definedName name="felipe" localSheetId="8" hidden="1">{"CI+GG(BASE)",#N/A,FALSE,"CI+GG(BASE)";"GG",#N/A,FALSE,"CI+GG(BASE)";"CI",#N/A,FALSE,"CI+GG(BASE)"}</definedName>
    <definedName name="felipe" localSheetId="9" hidden="1">{"CI+GG(BASE)",#N/A,FALSE,"CI+GG(BASE)";"GG",#N/A,FALSE,"CI+GG(BASE)";"CI",#N/A,FALSE,"CI+GG(BASE)"}</definedName>
    <definedName name="felipe" localSheetId="10" hidden="1">{"CI+GG(BASE)",#N/A,FALSE,"CI+GG(BASE)";"GG",#N/A,FALSE,"CI+GG(BASE)";"CI",#N/A,FALSE,"CI+GG(BASE)"}</definedName>
    <definedName name="felipe" localSheetId="16" hidden="1">{"CI+GG(BASE)",#N/A,FALSE,"CI+GG(BASE)";"GG",#N/A,FALSE,"CI+GG(BASE)";"CI",#N/A,FALSE,"CI+GG(BASE)"}</definedName>
    <definedName name="felipe" localSheetId="20" hidden="1">{"CI+GG(BASE)",#N/A,FALSE,"CI+GG(BASE)";"GG",#N/A,FALSE,"CI+GG(BASE)";"CI",#N/A,FALSE,"CI+GG(BASE)"}</definedName>
    <definedName name="felipe" hidden="1">{"CI+GG(BASE)",#N/A,FALSE,"CI+GG(BASE)";"GG",#N/A,FALSE,"CI+GG(BASE)";"CI",#N/A,FALSE,"CI+GG(BASE)"}</definedName>
    <definedName name="felipe2" localSheetId="18" hidden="1">{"CI+GG(BASE)",#N/A,FALSE,"CI+GG(BASE)";"GG",#N/A,FALSE,"CI+GG(BASE)";"CI",#N/A,FALSE,"CI+GG(BASE)"}</definedName>
    <definedName name="felipe2" localSheetId="4" hidden="1">{"CI+GG(BASE)",#N/A,FALSE,"CI+GG(BASE)";"GG",#N/A,FALSE,"CI+GG(BASE)";"CI",#N/A,FALSE,"CI+GG(BASE)"}</definedName>
    <definedName name="felipe2" localSheetId="5" hidden="1">{"CI+GG(BASE)",#N/A,FALSE,"CI+GG(BASE)";"GG",#N/A,FALSE,"CI+GG(BASE)";"CI",#N/A,FALSE,"CI+GG(BASE)"}</definedName>
    <definedName name="felipe2" localSheetId="8" hidden="1">{"CI+GG(BASE)",#N/A,FALSE,"CI+GG(BASE)";"GG",#N/A,FALSE,"CI+GG(BASE)";"CI",#N/A,FALSE,"CI+GG(BASE)"}</definedName>
    <definedName name="felipe2" localSheetId="9" hidden="1">{"CI+GG(BASE)",#N/A,FALSE,"CI+GG(BASE)";"GG",#N/A,FALSE,"CI+GG(BASE)";"CI",#N/A,FALSE,"CI+GG(BASE)"}</definedName>
    <definedName name="felipe2" localSheetId="10" hidden="1">{"CI+GG(BASE)",#N/A,FALSE,"CI+GG(BASE)";"GG",#N/A,FALSE,"CI+GG(BASE)";"CI",#N/A,FALSE,"CI+GG(BASE)"}</definedName>
    <definedName name="felipe2" localSheetId="16" hidden="1">{"CI+GG(BASE)",#N/A,FALSE,"CI+GG(BASE)";"GG",#N/A,FALSE,"CI+GG(BASE)";"CI",#N/A,FALSE,"CI+GG(BASE)"}</definedName>
    <definedName name="felipe2" localSheetId="20" hidden="1">{"CI+GG(BASE)",#N/A,FALSE,"CI+GG(BASE)";"GG",#N/A,FALSE,"CI+GG(BASE)";"CI",#N/A,FALSE,"CI+GG(BASE)"}</definedName>
    <definedName name="felipe2" hidden="1">{"CI+GG(BASE)",#N/A,FALSE,"CI+GG(BASE)";"GG",#N/A,FALSE,"CI+GG(BASE)";"CI",#N/A,FALSE,"CI+GG(BASE)"}</definedName>
    <definedName name="FERFE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ERFE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ERFE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ERFE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ERFE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ERFE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ERFE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ERFE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ERF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erfer" localSheetId="10" hidden="1">{"via1",#N/A,TRUE,"general";"via2",#N/A,TRUE,"general";"via3",#N/A,TRUE,"general"}</definedName>
    <definedName name="ferfer" hidden="1">{"via1",#N/A,TRUE,"general";"via2",#N/A,TRUE,"general";"via3",#N/A,TRUE,"general"}</definedName>
    <definedName name="Fernando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18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4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5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8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13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9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1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16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14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2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2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t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s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f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18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4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5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8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13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9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1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16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14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2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2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10" hidden="1">{#N/A,#N/A,FALSE,"Eq_Aux"}</definedName>
    <definedName name="ff_1" hidden="1">{#N/A,#N/A,FALSE,"Eq_Aux"}</definedName>
    <definedName name="ffdfd" localSheetId="10" hidden="1">{"'Hoja3'!$F$5"}</definedName>
    <definedName name="ffdfd" hidden="1">{"'Hoja3'!$F$5"}</definedName>
    <definedName name="ffeer" localSheetId="18" hidden="1">{#N/A,#N/A,TRUE,"Est. de Fact.";#N/A,#N/A,TRUE,"Capitulo 19";#N/A,#N/A,TRUE,"Proyecto P855"}</definedName>
    <definedName name="ffeer" localSheetId="4" hidden="1">{#N/A,#N/A,TRUE,"Est. de Fact.";#N/A,#N/A,TRUE,"Capitulo 19";#N/A,#N/A,TRUE,"Proyecto P855"}</definedName>
    <definedName name="ffeer" localSheetId="5" hidden="1">{#N/A,#N/A,TRUE,"Est. de Fact.";#N/A,#N/A,TRUE,"Capitulo 19";#N/A,#N/A,TRUE,"Proyecto P855"}</definedName>
    <definedName name="ffeer" localSheetId="8" hidden="1">{#N/A,#N/A,TRUE,"Est. de Fact.";#N/A,#N/A,TRUE,"Capitulo 19";#N/A,#N/A,TRUE,"Proyecto P855"}</definedName>
    <definedName name="ffeer" localSheetId="9" hidden="1">{#N/A,#N/A,TRUE,"Est. de Fact.";#N/A,#N/A,TRUE,"Capitulo 19";#N/A,#N/A,TRUE,"Proyecto P855"}</definedName>
    <definedName name="ffeer" localSheetId="10" hidden="1">{#N/A,#N/A,TRUE,"Est. de Fact.";#N/A,#N/A,TRUE,"Capitulo 19";#N/A,#N/A,TRUE,"Proyecto P855"}</definedName>
    <definedName name="ffeer" localSheetId="16" hidden="1">{#N/A,#N/A,TRUE,"Est. de Fact.";#N/A,#N/A,TRUE,"Capitulo 19";#N/A,#N/A,TRUE,"Proyecto P855"}</definedName>
    <definedName name="ffeer" localSheetId="20" hidden="1">{#N/A,#N/A,TRUE,"Est. de Fact.";#N/A,#N/A,TRUE,"Capitulo 19";#N/A,#N/A,TRUE,"Proyecto P855"}</definedName>
    <definedName name="ffeer" hidden="1">{#N/A,#N/A,TRUE,"Est. de Fact.";#N/A,#N/A,TRUE,"Capitulo 19";#N/A,#N/A,TRUE,"Proyecto P855"}</definedName>
    <definedName name="FFF" localSheetId="1" hidden="1">{"Graf_Carga Trab",#N/A,FALSE,"Grafi_Carga Trab";"Graf_Venta Flujo",#N/A,FALSE,"Grafi_Carga Trab"}</definedName>
    <definedName name="FFF" localSheetId="18" hidden="1">{"Graf_Carga Trab",#N/A,FALSE,"Grafi_Carga Trab";"Graf_Venta Flujo",#N/A,FALSE,"Grafi_Carga Trab"}</definedName>
    <definedName name="FFF" localSheetId="4" hidden="1">{"Graf_Carga Trab",#N/A,FALSE,"Grafi_Carga Trab";"Graf_Venta Flujo",#N/A,FALSE,"Grafi_Carga Trab"}</definedName>
    <definedName name="FFF" localSheetId="5" hidden="1">{"Graf_Carga Trab",#N/A,FALSE,"Grafi_Carga Trab";"Graf_Venta Flujo",#N/A,FALSE,"Grafi_Carga Trab"}</definedName>
    <definedName name="FFF" localSheetId="8" hidden="1">{"Graf_Carga Trab",#N/A,FALSE,"Grafi_Carga Trab";"Graf_Venta Flujo",#N/A,FALSE,"Grafi_Carga Trab"}</definedName>
    <definedName name="FFF" localSheetId="13" hidden="1">{"Graf_Carga Trab",#N/A,FALSE,"Grafi_Carga Trab";"Graf_Venta Flujo",#N/A,FALSE,"Grafi_Carga Trab"}</definedName>
    <definedName name="FFF" localSheetId="9" hidden="1">{"Graf_Carga Trab",#N/A,FALSE,"Grafi_Carga Trab";"Graf_Venta Flujo",#N/A,FALSE,"Grafi_Carga Trab"}</definedName>
    <definedName name="FFF" localSheetId="10" hidden="1">{"Graf_Carga Trab",#N/A,FALSE,"Grafi_Carga Trab";"Graf_Venta Flujo",#N/A,FALSE,"Grafi_Carga Trab"}</definedName>
    <definedName name="FFF" localSheetId="16" hidden="1">{"Graf_Carga Trab",#N/A,FALSE,"Grafi_Carga Trab";"Graf_Venta Flujo",#N/A,FALSE,"Grafi_Carga Trab"}</definedName>
    <definedName name="FFF" localSheetId="14" hidden="1">{"Graf_Carga Trab",#N/A,FALSE,"Grafi_Carga Trab";"Graf_Venta Flujo",#N/A,FALSE,"Grafi_Carga Trab"}</definedName>
    <definedName name="FFF" localSheetId="21" hidden="1">{"Graf_Carga Trab",#N/A,FALSE,"Grafi_Carga Trab";"Graf_Venta Flujo",#N/A,FALSE,"Grafi_Carga Trab"}</definedName>
    <definedName name="FFF" localSheetId="20" hidden="1">{"Graf_Carga Trab",#N/A,FALSE,"Grafi_Carga Trab";"Graf_Venta Flujo",#N/A,FALSE,"Grafi_Carga Trab"}</definedName>
    <definedName name="FFF" hidden="1">{"Graf_Carga Trab",#N/A,FALSE,"Grafi_Carga Trab";"Graf_Venta Flujo",#N/A,FALSE,"Grafi_Carga Trab"}</definedName>
    <definedName name="FFFa" localSheetId="10" hidden="1">{"'DMBL'!$A$1:$N$83","'DMBL'!$A$6:$B$83"}</definedName>
    <definedName name="FFFa" hidden="1">{"'DMBL'!$A$1:$N$83","'DMBL'!$A$6:$B$83"}</definedName>
    <definedName name="FFFb" localSheetId="10" hidden="1">{"'DMBL'!$A$1:$N$83","'DMBL'!$A$6:$B$83"}</definedName>
    <definedName name="FFFb" hidden="1">{"'DMBL'!$A$1:$N$83","'DMBL'!$A$6:$B$83"}</definedName>
    <definedName name="FFFc" localSheetId="10" hidden="1">{"'DMBL'!$A$1:$N$83","'DMBL'!$A$6:$B$83"}</definedName>
    <definedName name="FFFc" hidden="1">{"'DMBL'!$A$1:$N$83","'DMBL'!$A$6:$B$83"}</definedName>
    <definedName name="ffff" localSheetId="1" hidden="1">{#N/A,#N/A,FALSE,"Total_OC015";#N/A,#N/A,FALSE,"ADMIN";#N/A,#N/A,FALSE,"PROCES";#N/A,#N/A,FALSE,"mecan";#N/A,#N/A,FALSE,"civil";#N/A,#N/A,FALSE,"CAÑER";#N/A,#N/A,FALSE,"ELEC";#N/A,#N/A,FALSE,"INSTR"}</definedName>
    <definedName name="ffff" localSheetId="18" hidden="1">{#N/A,#N/A,FALSE,"Total_OC015";#N/A,#N/A,FALSE,"ADMIN";#N/A,#N/A,FALSE,"PROCES";#N/A,#N/A,FALSE,"mecan";#N/A,#N/A,FALSE,"civil";#N/A,#N/A,FALSE,"CAÑER";#N/A,#N/A,FALSE,"ELEC";#N/A,#N/A,FALSE,"INSTR"}</definedName>
    <definedName name="ffff" localSheetId="4" hidden="1">{#N/A,#N/A,FALSE,"Total_OC015";#N/A,#N/A,FALSE,"ADMIN";#N/A,#N/A,FALSE,"PROCES";#N/A,#N/A,FALSE,"mecan";#N/A,#N/A,FALSE,"civil";#N/A,#N/A,FALSE,"CAÑER";#N/A,#N/A,FALSE,"ELEC";#N/A,#N/A,FALSE,"INSTR"}</definedName>
    <definedName name="ffff" localSheetId="5" hidden="1">{#N/A,#N/A,FALSE,"Total_OC015";#N/A,#N/A,FALSE,"ADMIN";#N/A,#N/A,FALSE,"PROCES";#N/A,#N/A,FALSE,"mecan";#N/A,#N/A,FALSE,"civil";#N/A,#N/A,FALSE,"CAÑER";#N/A,#N/A,FALSE,"ELEC";#N/A,#N/A,FALSE,"INSTR"}</definedName>
    <definedName name="ffff" localSheetId="8" hidden="1">{#N/A,#N/A,FALSE,"Total_OC015";#N/A,#N/A,FALSE,"ADMIN";#N/A,#N/A,FALSE,"PROCES";#N/A,#N/A,FALSE,"mecan";#N/A,#N/A,FALSE,"civil";#N/A,#N/A,FALSE,"CAÑER";#N/A,#N/A,FALSE,"ELEC";#N/A,#N/A,FALSE,"INSTR"}</definedName>
    <definedName name="ffff" localSheetId="9" hidden="1">{#N/A,#N/A,FALSE,"Total_OC015";#N/A,#N/A,FALSE,"ADMIN";#N/A,#N/A,FALSE,"PROCES";#N/A,#N/A,FALSE,"mecan";#N/A,#N/A,FALSE,"civil";#N/A,#N/A,FALSE,"CAÑER";#N/A,#N/A,FALSE,"ELEC";#N/A,#N/A,FALSE,"INSTR"}</definedName>
    <definedName name="ffff" localSheetId="10" hidden="1">{#N/A,#N/A,FALSE,"Total_OC015";#N/A,#N/A,FALSE,"ADMIN";#N/A,#N/A,FALSE,"PROCES";#N/A,#N/A,FALSE,"mecan";#N/A,#N/A,FALSE,"civil";#N/A,#N/A,FALSE,"CAÑER";#N/A,#N/A,FALSE,"ELEC";#N/A,#N/A,FALSE,"INSTR"}</definedName>
    <definedName name="ffff" localSheetId="16" hidden="1">{#N/A,#N/A,FALSE,"Total_OC015";#N/A,#N/A,FALSE,"ADMIN";#N/A,#N/A,FALSE,"PROCES";#N/A,#N/A,FALSE,"mecan";#N/A,#N/A,FALSE,"civil";#N/A,#N/A,FALSE,"CAÑER";#N/A,#N/A,FALSE,"ELEC";#N/A,#N/A,FALSE,"INSTR"}</definedName>
    <definedName name="ffff" localSheetId="20" hidden="1">{#N/A,#N/A,FALSE,"Total_OC015";#N/A,#N/A,FALSE,"ADMIN";#N/A,#N/A,FALSE,"PROCES";#N/A,#N/A,FALSE,"mecan";#N/A,#N/A,FALSE,"civil";#N/A,#N/A,FALSE,"CAÑER";#N/A,#N/A,FALSE,"ELEC";#N/A,#N/A,FALSE,"INSTR"}</definedName>
    <definedName name="ffff" hidden="1">{#N/A,#N/A,FALSE,"Total_OC015";#N/A,#N/A,FALSE,"ADMIN";#N/A,#N/A,FALSE,"PROCES";#N/A,#N/A,FALSE,"mecan";#N/A,#N/A,FALSE,"civil";#N/A,#N/A,FALSE,"CAÑER";#N/A,#N/A,FALSE,"ELEC";#N/A,#N/A,FALSE,"INSTR"}</definedName>
    <definedName name="ffffd" localSheetId="10" hidden="1">{"via1",#N/A,TRUE,"general";"via2",#N/A,TRUE,"general";"via3",#N/A,TRUE,"general"}</definedName>
    <definedName name="ffffd" hidden="1">{"via1",#N/A,TRUE,"general";"via2",#N/A,TRUE,"general";"via3",#N/A,TRUE,"general"}</definedName>
    <definedName name="fffff" localSheetId="1" hidden="1">{#N/A,#N/A,FALSE,"Total_OC015";#N/A,#N/A,FALSE,"ADMIN";#N/A,#N/A,FALSE,"PROCES";#N/A,#N/A,FALSE,"mecan";#N/A,#N/A,FALSE,"civil";#N/A,#N/A,FALSE,"CAÑER";#N/A,#N/A,FALSE,"ELEC";#N/A,#N/A,FALSE,"INSTR"}</definedName>
    <definedName name="fffff" localSheetId="18" hidden="1">{#N/A,#N/A,FALSE,"Total_OC015";#N/A,#N/A,FALSE,"ADMIN";#N/A,#N/A,FALSE,"PROCES";#N/A,#N/A,FALSE,"mecan";#N/A,#N/A,FALSE,"civil";#N/A,#N/A,FALSE,"CAÑER";#N/A,#N/A,FALSE,"ELEC";#N/A,#N/A,FALSE,"INSTR"}</definedName>
    <definedName name="fffff" localSheetId="4" hidden="1">{#N/A,#N/A,FALSE,"Total_OC015";#N/A,#N/A,FALSE,"ADMIN";#N/A,#N/A,FALSE,"PROCES";#N/A,#N/A,FALSE,"mecan";#N/A,#N/A,FALSE,"civil";#N/A,#N/A,FALSE,"CAÑER";#N/A,#N/A,FALSE,"ELEC";#N/A,#N/A,FALSE,"INSTR"}</definedName>
    <definedName name="fffff" localSheetId="5" hidden="1">{#N/A,#N/A,FALSE,"Total_OC015";#N/A,#N/A,FALSE,"ADMIN";#N/A,#N/A,FALSE,"PROCES";#N/A,#N/A,FALSE,"mecan";#N/A,#N/A,FALSE,"civil";#N/A,#N/A,FALSE,"CAÑER";#N/A,#N/A,FALSE,"ELEC";#N/A,#N/A,FALSE,"INSTR"}</definedName>
    <definedName name="fffff" localSheetId="8" hidden="1">{#N/A,#N/A,FALSE,"Total_OC015";#N/A,#N/A,FALSE,"ADMIN";#N/A,#N/A,FALSE,"PROCES";#N/A,#N/A,FALSE,"mecan";#N/A,#N/A,FALSE,"civil";#N/A,#N/A,FALSE,"CAÑER";#N/A,#N/A,FALSE,"ELEC";#N/A,#N/A,FALSE,"INSTR"}</definedName>
    <definedName name="fffff" localSheetId="13" hidden="1">{#N/A,#N/A,FALSE,"Total_OC015";#N/A,#N/A,FALSE,"ADMIN";#N/A,#N/A,FALSE,"PROCES";#N/A,#N/A,FALSE,"mecan";#N/A,#N/A,FALSE,"civil";#N/A,#N/A,FALSE,"CAÑER";#N/A,#N/A,FALSE,"ELEC";#N/A,#N/A,FALSE,"INSTR"}</definedName>
    <definedName name="fffff" localSheetId="9" hidden="1">{#N/A,#N/A,FALSE,"Total_OC015";#N/A,#N/A,FALSE,"ADMIN";#N/A,#N/A,FALSE,"PROCES";#N/A,#N/A,FALSE,"mecan";#N/A,#N/A,FALSE,"civil";#N/A,#N/A,FALSE,"CAÑER";#N/A,#N/A,FALSE,"ELEC";#N/A,#N/A,FALSE,"INSTR"}</definedName>
    <definedName name="fffff" localSheetId="10" hidden="1">{#N/A,#N/A,FALSE,"Total_OC015";#N/A,#N/A,FALSE,"ADMIN";#N/A,#N/A,FALSE,"PROCES";#N/A,#N/A,FALSE,"mecan";#N/A,#N/A,FALSE,"civil";#N/A,#N/A,FALSE,"CAÑER";#N/A,#N/A,FALSE,"ELEC";#N/A,#N/A,FALSE,"INSTR"}</definedName>
    <definedName name="fffff" localSheetId="16" hidden="1">{#N/A,#N/A,FALSE,"Total_OC015";#N/A,#N/A,FALSE,"ADMIN";#N/A,#N/A,FALSE,"PROCES";#N/A,#N/A,FALSE,"mecan";#N/A,#N/A,FALSE,"civil";#N/A,#N/A,FALSE,"CAÑER";#N/A,#N/A,FALSE,"ELEC";#N/A,#N/A,FALSE,"INSTR"}</definedName>
    <definedName name="fffff" localSheetId="14" hidden="1">{#N/A,#N/A,FALSE,"Total_OC015";#N/A,#N/A,FALSE,"ADMIN";#N/A,#N/A,FALSE,"PROCES";#N/A,#N/A,FALSE,"mecan";#N/A,#N/A,FALSE,"civil";#N/A,#N/A,FALSE,"CAÑER";#N/A,#N/A,FALSE,"ELEC";#N/A,#N/A,FALSE,"INSTR"}</definedName>
    <definedName name="fffff" localSheetId="21" hidden="1">{#N/A,#N/A,FALSE,"Total_OC015";#N/A,#N/A,FALSE,"ADMIN";#N/A,#N/A,FALSE,"PROCES";#N/A,#N/A,FALSE,"mecan";#N/A,#N/A,FALSE,"civil";#N/A,#N/A,FALSE,"CAÑER";#N/A,#N/A,FALSE,"ELEC";#N/A,#N/A,FALSE,"INSTR"}</definedName>
    <definedName name="fffff" localSheetId="20" hidden="1">{#N/A,#N/A,FALSE,"Total_OC015";#N/A,#N/A,FALSE,"ADMIN";#N/A,#N/A,FALSE,"PROCES";#N/A,#N/A,FALSE,"mecan";#N/A,#N/A,FALSE,"civil";#N/A,#N/A,FALSE,"CAÑER";#N/A,#N/A,FALSE,"ELEC";#N/A,#N/A,FALSE,"INSTR"}</definedName>
    <definedName name="fffff" hidden="1">{#N/A,#N/A,FALSE,"Total_OC015";#N/A,#N/A,FALSE,"ADMIN";#N/A,#N/A,FALSE,"PROCES";#N/A,#N/A,FALSE,"mecan";#N/A,#N/A,FALSE,"civil";#N/A,#N/A,FALSE,"CAÑER";#N/A,#N/A,FALSE,"ELEC";#N/A,#N/A,FALSE,"INSTR"}</definedName>
    <definedName name="fffffft" localSheetId="10" hidden="1">{"TAB1",#N/A,TRUE,"GENERAL";"TAB2",#N/A,TRUE,"GENERAL";"TAB3",#N/A,TRUE,"GENERAL";"TAB4",#N/A,TRUE,"GENERAL";"TAB5",#N/A,TRUE,"GENERAL"}</definedName>
    <definedName name="fffffft" hidden="1">{"TAB1",#N/A,TRUE,"GENERAL";"TAB2",#N/A,TRUE,"GENERAL";"TAB3",#N/A,TRUE,"GENERAL";"TAB4",#N/A,TRUE,"GENERAL";"TAB5",#N/A,TRUE,"GENERAL"}</definedName>
    <definedName name="fffffik" localSheetId="10" hidden="1">{"TAB1",#N/A,TRUE,"GENERAL";"TAB2",#N/A,TRUE,"GENERAL";"TAB3",#N/A,TRUE,"GENERAL";"TAB4",#N/A,TRUE,"GENERAL";"TAB5",#N/A,TRUE,"GENERAL"}</definedName>
    <definedName name="fffffik" hidden="1">{"TAB1",#N/A,TRUE,"GENERAL";"TAB2",#N/A,TRUE,"GENERAL";"TAB3",#N/A,TRUE,"GENERAL";"TAB4",#N/A,TRUE,"GENERAL";"TAB5",#N/A,TRUE,"GENERAL"}</definedName>
    <definedName name="fffffj" localSheetId="10" hidden="1">{"TAB1",#N/A,TRUE,"GENERAL";"TAB2",#N/A,TRUE,"GENERAL";"TAB3",#N/A,TRUE,"GENERAL";"TAB4",#N/A,TRUE,"GENERAL";"TAB5",#N/A,TRUE,"GENERAL"}</definedName>
    <definedName name="fffffj" hidden="1">{"TAB1",#N/A,TRUE,"GENERAL";"TAB2",#N/A,TRUE,"GENERAL";"TAB3",#N/A,TRUE,"GENERAL";"TAB4",#N/A,TRUE,"GENERAL";"TAB5",#N/A,TRUE,"GENERAL"}</definedName>
    <definedName name="ffffrd" localSheetId="10" hidden="1">{"via1",#N/A,TRUE,"general";"via2",#N/A,TRUE,"general";"via3",#N/A,TRUE,"general"}</definedName>
    <definedName name="ffffrd" hidden="1">{"via1",#N/A,TRUE,"general";"via2",#N/A,TRUE,"general";"via3",#N/A,TRUE,"general"}</definedName>
    <definedName name="ffffy" localSheetId="10" hidden="1">{"TAB1",#N/A,TRUE,"GENERAL";"TAB2",#N/A,TRUE,"GENERAL";"TAB3",#N/A,TRUE,"GENERAL";"TAB4",#N/A,TRUE,"GENERAL";"TAB5",#N/A,TRUE,"GENERAL"}</definedName>
    <definedName name="ffffy" hidden="1">{"TAB1",#N/A,TRUE,"GENERAL";"TAB2",#N/A,TRUE,"GENERAL";"TAB3",#N/A,TRUE,"GENERAL";"TAB4",#N/A,TRUE,"GENERAL";"TAB5",#N/A,TRUE,"GENERAL"}</definedName>
    <definedName name="fffrfr" localSheetId="10" hidden="1">{"TAB1",#N/A,TRUE,"GENERAL";"TAB2",#N/A,TRUE,"GENERAL";"TAB3",#N/A,TRUE,"GENERAL";"TAB4",#N/A,TRUE,"GENERAL";"TAB5",#N/A,TRUE,"GENERAL"}</definedName>
    <definedName name="fffrfr" hidden="1">{"TAB1",#N/A,TRUE,"GENERAL";"TAB2",#N/A,TRUE,"GENERAL";"TAB3",#N/A,TRUE,"GENERAL";"TAB4",#N/A,TRUE,"GENERAL";"TAB5",#N/A,TRUE,"GENERAL"}</definedName>
    <definedName name="fffs" localSheetId="10" hidden="1">{"TAB1",#N/A,TRUE,"GENERAL";"TAB2",#N/A,TRUE,"GENERAL";"TAB3",#N/A,TRUE,"GENERAL";"TAB4",#N/A,TRUE,"GENERAL";"TAB5",#N/A,TRUE,"GENERAL"}</definedName>
    <definedName name="fffs" hidden="1">{"TAB1",#N/A,TRUE,"GENERAL";"TAB2",#N/A,TRUE,"GENERAL";"TAB3",#N/A,TRUE,"GENERAL";"TAB4",#N/A,TRUE,"GENERAL";"TAB5",#N/A,TRUE,"GENERAL"}</definedName>
    <definedName name="ffgh" localSheetId="10" hidden="1">{#N/A,#N/A,TRUE,"1842CWN0"}</definedName>
    <definedName name="ffgh" hidden="1">{#N/A,#N/A,TRUE,"1842CWN0"}</definedName>
    <definedName name="ffnkl" localSheetId="10" hidden="1">{#N/A,#N/A,TRUE,"INGENIERIA";#N/A,#N/A,TRUE,"COMPRAS";#N/A,#N/A,TRUE,"DIRECCION";#N/A,#N/A,TRUE,"RESUMEN"}</definedName>
    <definedName name="ffnkl" hidden="1">{#N/A,#N/A,TRUE,"INGENIERIA";#N/A,#N/A,TRUE,"COMPRAS";#N/A,#N/A,TRUE,"DIRECCION";#N/A,#N/A,TRUE,"RESUMEN"}</definedName>
    <definedName name="fg" localSheetId="1" hidden="1">{#N/A,#N/A,FALSE,"PEND INC";#N/A,#N/A,FALSE,"PEND MINM"}</definedName>
    <definedName name="fg" localSheetId="18" hidden="1">{#N/A,#N/A,FALSE,"PEND INC";#N/A,#N/A,FALSE,"PEND MINM"}</definedName>
    <definedName name="fg" localSheetId="4" hidden="1">{#N/A,#N/A,FALSE,"PEND INC";#N/A,#N/A,FALSE,"PEND MINM"}</definedName>
    <definedName name="fg" localSheetId="5" hidden="1">{#N/A,#N/A,FALSE,"PEND INC";#N/A,#N/A,FALSE,"PEND MINM"}</definedName>
    <definedName name="fg" localSheetId="8" hidden="1">{#N/A,#N/A,FALSE,"PEND INC";#N/A,#N/A,FALSE,"PEND MINM"}</definedName>
    <definedName name="fg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16" hidden="1">{#N/A,#N/A,FALSE,"PEND INC";#N/A,#N/A,FALSE,"PEND MINM"}</definedName>
    <definedName name="fg" localSheetId="20" hidden="1">{#N/A,#N/A,FALSE,"PEND INC";#N/A,#N/A,FALSE,"PEND MINM"}</definedName>
    <definedName name="fg" hidden="1">{#N/A,#N/A,FALSE,"PEND INC";#N/A,#N/A,FALSE,"PEND MINM"}</definedName>
    <definedName name="fgbas" localSheetId="10" hidden="1">{#N/A,#N/A,TRUE,"INGENIERIA";#N/A,#N/A,TRUE,"COMPRAS";#N/A,#N/A,TRUE,"DIRECCION";#N/A,#N/A,TRUE,"RESUMEN"}</definedName>
    <definedName name="fgbas" hidden="1">{#N/A,#N/A,TRUE,"INGENIERIA";#N/A,#N/A,TRUE,"COMPRAS";#N/A,#N/A,TRUE,"DIRECCION";#N/A,#N/A,TRUE,"RESUMEN"}</definedName>
    <definedName name="fgc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dfg" localSheetId="10" hidden="1">{"TAB1",#N/A,TRUE,"GENERAL";"TAB2",#N/A,TRUE,"GENERAL";"TAB3",#N/A,TRUE,"GENERAL";"TAB4",#N/A,TRUE,"GENERAL";"TAB5",#N/A,TRUE,"GENERAL"}</definedName>
    <definedName name="fgdfg" hidden="1">{"TAB1",#N/A,TRUE,"GENERAL";"TAB2",#N/A,TRUE,"GENERAL";"TAB3",#N/A,TRUE,"GENERAL";"TAB4",#N/A,TRUE,"GENERAL";"TAB5",#N/A,TRUE,"GENERAL"}</definedName>
    <definedName name="fgdfsgr" localSheetId="10" hidden="1">{"via1",#N/A,TRUE,"general";"via2",#N/A,TRUE,"general";"via3",#N/A,TRUE,"general"}</definedName>
    <definedName name="fgdfsgr" hidden="1">{"via1",#N/A,TRUE,"general";"via2",#N/A,TRUE,"general";"via3",#N/A,TRUE,"general"}</definedName>
    <definedName name="fgdsfg" localSheetId="10" hidden="1">{"TAB1",#N/A,TRUE,"GENERAL";"TAB2",#N/A,TRUE,"GENERAL";"TAB3",#N/A,TRUE,"GENERAL";"TAB4",#N/A,TRUE,"GENERAL";"TAB5",#N/A,TRUE,"GENERAL"}</definedName>
    <definedName name="fgdsfg" hidden="1">{"TAB1",#N/A,TRUE,"GENERAL";"TAB2",#N/A,TRUE,"GENERAL";"TAB3",#N/A,TRUE,"GENERAL";"TAB4",#N/A,TRUE,"GENERAL";"TAB5",#N/A,TRUE,"GENERAL"}</definedName>
    <definedName name="fgf" localSheetId="18" hidden="1">{#N/A,#N/A,FALSE,"Total_OC015";#N/A,#N/A,FALSE,"ADMIN";#N/A,#N/A,FALSE,"PROCES";#N/A,#N/A,FALSE,"mecan";#N/A,#N/A,FALSE,"civil";#N/A,#N/A,FALSE,"CAÑER";#N/A,#N/A,FALSE,"ELEC";#N/A,#N/A,FALSE,"INSTR"}</definedName>
    <definedName name="fgf" localSheetId="4" hidden="1">{#N/A,#N/A,FALSE,"Total_OC015";#N/A,#N/A,FALSE,"ADMIN";#N/A,#N/A,FALSE,"PROCES";#N/A,#N/A,FALSE,"mecan";#N/A,#N/A,FALSE,"civil";#N/A,#N/A,FALSE,"CAÑER";#N/A,#N/A,FALSE,"ELEC";#N/A,#N/A,FALSE,"INSTR"}</definedName>
    <definedName name="fgf" localSheetId="5" hidden="1">{#N/A,#N/A,FALSE,"Total_OC015";#N/A,#N/A,FALSE,"ADMIN";#N/A,#N/A,FALSE,"PROCES";#N/A,#N/A,FALSE,"mecan";#N/A,#N/A,FALSE,"civil";#N/A,#N/A,FALSE,"CAÑER";#N/A,#N/A,FALSE,"ELEC";#N/A,#N/A,FALSE,"INSTR"}</definedName>
    <definedName name="fgf" localSheetId="8" hidden="1">{#N/A,#N/A,FALSE,"Total_OC015";#N/A,#N/A,FALSE,"ADMIN";#N/A,#N/A,FALSE,"PROCES";#N/A,#N/A,FALSE,"mecan";#N/A,#N/A,FALSE,"civil";#N/A,#N/A,FALSE,"CAÑER";#N/A,#N/A,FALSE,"ELEC";#N/A,#N/A,FALSE,"INSTR"}</definedName>
    <definedName name="fgf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f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f" localSheetId="16" hidden="1">{#N/A,#N/A,FALSE,"Total_OC015";#N/A,#N/A,FALSE,"ADMIN";#N/A,#N/A,FALSE,"PROCES";#N/A,#N/A,FALSE,"mecan";#N/A,#N/A,FALSE,"civil";#N/A,#N/A,FALSE,"CAÑER";#N/A,#N/A,FALSE,"ELEC";#N/A,#N/A,FALSE,"INSTR"}</definedName>
    <definedName name="fgf" localSheetId="20" hidden="1">{#N/A,#N/A,FALSE,"Total_OC015";#N/A,#N/A,FALSE,"ADMIN";#N/A,#N/A,FALSE,"PROCES";#N/A,#N/A,FALSE,"mecan";#N/A,#N/A,FALSE,"civil";#N/A,#N/A,FALSE,"CAÑER";#N/A,#N/A,FALSE,"ELEC";#N/A,#N/A,FALSE,"INSTR"}</definedName>
    <definedName name="fgf" hidden="1">{#N/A,#N/A,FALSE,"Total_OC015";#N/A,#N/A,FALSE,"ADMIN";#N/A,#N/A,FALSE,"PROCES";#N/A,#N/A,FALSE,"mecan";#N/A,#N/A,FALSE,"civil";#N/A,#N/A,FALSE,"CAÑER";#N/A,#N/A,FALSE,"ELEC";#N/A,#N/A,FALSE,"INSTR"}</definedName>
    <definedName name="FGFDH" localSheetId="10" hidden="1">{"via1",#N/A,TRUE,"general";"via2",#N/A,TRUE,"general";"via3",#N/A,TRUE,"general"}</definedName>
    <definedName name="FGFDH" hidden="1">{"via1",#N/A,TRUE,"general";"via2",#N/A,TRUE,"general";"via3",#N/A,TRUE,"general"}</definedName>
    <definedName name="fgfgfg" localSheetId="1" hidden="1">{"Sin detalle",#N/A,FALSE,"Flujo (redondeado)";"Detallado",#N/A,FALSE,"Flujo (redondeado)"}</definedName>
    <definedName name="fgfgfg" localSheetId="18" hidden="1">{"Sin detalle",#N/A,FALSE,"Flujo (redondeado)";"Detallado",#N/A,FALSE,"Flujo (redondeado)"}</definedName>
    <definedName name="fgfgfg" localSheetId="4" hidden="1">{"Sin detalle",#N/A,FALSE,"Flujo (redondeado)";"Detallado",#N/A,FALSE,"Flujo (redondeado)"}</definedName>
    <definedName name="fgfgfg" localSheetId="5" hidden="1">{"Sin detalle",#N/A,FALSE,"Flujo (redondeado)";"Detallado",#N/A,FALSE,"Flujo (redondeado)"}</definedName>
    <definedName name="fgfgfg" localSheetId="8" hidden="1">{"Sin detalle",#N/A,FALSE,"Flujo (redondeado)";"Detallado",#N/A,FALSE,"Flujo (redondeado)"}</definedName>
    <definedName name="fgfgfg" localSheetId="13" hidden="1">{"Sin detalle",#N/A,FALSE,"Flujo (redondeado)";"Detallado",#N/A,FALSE,"Flujo (redondeado)"}</definedName>
    <definedName name="fgfgfg" localSheetId="9" hidden="1">{"Sin detalle",#N/A,FALSE,"Flujo (redondeado)";"Detallado",#N/A,FALSE,"Flujo (redondeado)"}</definedName>
    <definedName name="fgfgfg" localSheetId="10" hidden="1">{"Sin detalle",#N/A,FALSE,"Flujo (redondeado)";"Detallado",#N/A,FALSE,"Flujo (redondeado)"}</definedName>
    <definedName name="fgfgfg" localSheetId="16" hidden="1">{"Sin detalle",#N/A,FALSE,"Flujo (redondeado)";"Detallado",#N/A,FALSE,"Flujo (redondeado)"}</definedName>
    <definedName name="fgfgfg" localSheetId="14" hidden="1">{"Sin detalle",#N/A,FALSE,"Flujo (redondeado)";"Detallado",#N/A,FALSE,"Flujo (redondeado)"}</definedName>
    <definedName name="fgfgfg" localSheetId="21" hidden="1">{"Sin detalle",#N/A,FALSE,"Flujo (redondeado)";"Detallado",#N/A,FALSE,"Flujo (redondeado)"}</definedName>
    <definedName name="fgfgfg" localSheetId="20" hidden="1">{"Sin detalle",#N/A,FALSE,"Flujo (redondeado)";"Detallado",#N/A,FALSE,"Flujo (redondeado)"}</definedName>
    <definedName name="fgfgfg" hidden="1">{"Sin detalle",#N/A,FALSE,"Flujo (redondeado)";"Detallado",#N/A,FALSE,"Flujo (redondeado)"}</definedName>
    <definedName name="fgfghghjtyirdi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fghghjtyirdi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fghghjtyirdi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fghghjtyirdi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fghghjtyirdi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fghghjtyirdi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fghghjtyirdi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fghghjtyirdi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fghghjtyird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ghhj" localSheetId="10" hidden="1">{"via1",#N/A,TRUE,"general";"via2",#N/A,TRUE,"general";"via3",#N/A,TRUE,"general"}</definedName>
    <definedName name="fgghhj" hidden="1">{"via1",#N/A,TRUE,"general";"via2",#N/A,TRUE,"general";"via3",#N/A,TRUE,"general"}</definedName>
    <definedName name="fg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18" hidden="1">{#N/A,#N/A,FALSE,"Costos_Elem_Hid";#N/A,#N/A,FALSE,"Costos_Elem_Hid";#N/A,#N/A,FALSE,"Costos_Elem_Hid"}</definedName>
    <definedName name="fgh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hidden="1">{#N/A,#N/A,FALSE,"Costos_Elem_Hid";#N/A,#N/A,FALSE,"Costos_Elem_Hid";#N/A,#N/A,FALSE,"Costos_Elem_Hid"}</definedName>
    <definedName name="fgh_1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BC" localSheetId="10" hidden="1">{"via1",#N/A,TRUE,"general";"via2",#N/A,TRUE,"general";"via3",#N/A,TRUE,"general"}</definedName>
    <definedName name="FGHFBC" hidden="1">{"via1",#N/A,TRUE,"general";"via2",#N/A,TRUE,"general";"via3",#N/A,TRUE,"general"}</definedName>
    <definedName name="fghfg" localSheetId="10" hidden="1">{"TAB1",#N/A,TRUE,"GENERAL";"TAB2",#N/A,TRUE,"GENERAL";"TAB3",#N/A,TRUE,"GENERAL";"TAB4",#N/A,TRUE,"GENERAL";"TAB5",#N/A,TRUE,"GENERAL"}</definedName>
    <definedName name="fghfg" hidden="1">{"TAB1",#N/A,TRUE,"GENERAL";"TAB2",#N/A,TRUE,"GENERAL";"TAB3",#N/A,TRUE,"GENERAL";"TAB4",#N/A,TRUE,"GENERAL";"TAB5",#N/A,TRUE,"GENERAL"}</definedName>
    <definedName name="fghfgh" localSheetId="18" hidden="1">{#N/A,#N/A,FALSE,"Total_OC015";#N/A,#N/A,FALSE,"ADMIN";#N/A,#N/A,FALSE,"PROCES";#N/A,#N/A,FALSE,"mecan";#N/A,#N/A,FALSE,"civil";#N/A,#N/A,FALSE,"CAÑER";#N/A,#N/A,FALSE,"ELEC";#N/A,#N/A,FALSE,"INSTR"}</definedName>
    <definedName name="fghfgh" localSheetId="4" hidden="1">{#N/A,#N/A,FALSE,"Total_OC015";#N/A,#N/A,FALSE,"ADMIN";#N/A,#N/A,FALSE,"PROCES";#N/A,#N/A,FALSE,"mecan";#N/A,#N/A,FALSE,"civil";#N/A,#N/A,FALSE,"CAÑER";#N/A,#N/A,FALSE,"ELEC";#N/A,#N/A,FALSE,"INSTR"}</definedName>
    <definedName name="fghfgh" localSheetId="5" hidden="1">{#N/A,#N/A,FALSE,"Total_OC015";#N/A,#N/A,FALSE,"ADMIN";#N/A,#N/A,FALSE,"PROCES";#N/A,#N/A,FALSE,"mecan";#N/A,#N/A,FALSE,"civil";#N/A,#N/A,FALSE,"CAÑER";#N/A,#N/A,FALSE,"ELEC";#N/A,#N/A,FALSE,"INSTR"}</definedName>
    <definedName name="fghfgh" localSheetId="8" hidden="1">{#N/A,#N/A,FALSE,"Total_OC015";#N/A,#N/A,FALSE,"ADMIN";#N/A,#N/A,FALSE,"PROCES";#N/A,#N/A,FALSE,"mecan";#N/A,#N/A,FALSE,"civil";#N/A,#N/A,FALSE,"CAÑER";#N/A,#N/A,FALSE,"ELEC";#N/A,#N/A,FALSE,"INSTR"}</definedName>
    <definedName name="fghfgh" localSheetId="9" hidden="1">{#N/A,#N/A,FALSE,"Total_OC015";#N/A,#N/A,FALSE,"ADMIN";#N/A,#N/A,FALSE,"PROCES";#N/A,#N/A,FALSE,"mecan";#N/A,#N/A,FALSE,"civil";#N/A,#N/A,FALSE,"CAÑER";#N/A,#N/A,FALSE,"ELEC";#N/A,#N/A,FALSE,"INSTR"}</definedName>
    <definedName name="fghfgh" localSheetId="10" hidden="1">{#N/A,#N/A,FALSE,"Total_OC015";#N/A,#N/A,FALSE,"ADMIN";#N/A,#N/A,FALSE,"PROCES";#N/A,#N/A,FALSE,"mecan";#N/A,#N/A,FALSE,"civil";#N/A,#N/A,FALSE,"CAÑER";#N/A,#N/A,FALSE,"ELEC";#N/A,#N/A,FALSE,"INSTR"}</definedName>
    <definedName name="fghfgh" localSheetId="16" hidden="1">{#N/A,#N/A,FALSE,"Total_OC015";#N/A,#N/A,FALSE,"ADMIN";#N/A,#N/A,FALSE,"PROCES";#N/A,#N/A,FALSE,"mecan";#N/A,#N/A,FALSE,"civil";#N/A,#N/A,FALSE,"CAÑER";#N/A,#N/A,FALSE,"ELEC";#N/A,#N/A,FALSE,"INSTR"}</definedName>
    <definedName name="fghfgh" localSheetId="20" hidden="1">{#N/A,#N/A,FALSE,"Total_OC015";#N/A,#N/A,FALSE,"ADMIN";#N/A,#N/A,FALSE,"PROCES";#N/A,#N/A,FALSE,"mecan";#N/A,#N/A,FALSE,"civil";#N/A,#N/A,FALSE,"CAÑER";#N/A,#N/A,FALSE,"ELEC";#N/A,#N/A,FALSE,"INSTR"}</definedName>
    <definedName name="fghfgh" hidden="1">{#N/A,#N/A,FALSE,"Total_OC015";#N/A,#N/A,FALSE,"ADMIN";#N/A,#N/A,FALSE,"PROCES";#N/A,#N/A,FALSE,"mecan";#N/A,#N/A,FALSE,"civil";#N/A,#N/A,FALSE,"CAÑER";#N/A,#N/A,FALSE,"ELEC";#N/A,#N/A,FALSE,"INSTR"}</definedName>
    <definedName name="fghfgh_1" localSheetId="18" hidden="1">{#N/A,#N/A,FALSE,"Total_OC015";#N/A,#N/A,FALSE,"ADMIN";#N/A,#N/A,FALSE,"PROCES";#N/A,#N/A,FALSE,"mecan";#N/A,#N/A,FALSE,"civil";#N/A,#N/A,FALSE,"CAÑER";#N/A,#N/A,FALSE,"ELEC";#N/A,#N/A,FALSE,"INSTR"}</definedName>
    <definedName name="fghfgh_1" localSheetId="9" hidden="1">{#N/A,#N/A,FALSE,"Total_OC015";#N/A,#N/A,FALSE,"ADMIN";#N/A,#N/A,FALSE,"PROCES";#N/A,#N/A,FALSE,"mecan";#N/A,#N/A,FALSE,"civil";#N/A,#N/A,FALSE,"CAÑER";#N/A,#N/A,FALSE,"ELEC";#N/A,#N/A,FALSE,"INSTR"}</definedName>
    <definedName name="fghfgh_1" localSheetId="10" hidden="1">{#N/A,#N/A,FALSE,"Total_OC015";#N/A,#N/A,FALSE,"ADMIN";#N/A,#N/A,FALSE,"PROCES";#N/A,#N/A,FALSE,"mecan";#N/A,#N/A,FALSE,"civil";#N/A,#N/A,FALSE,"CAÑER";#N/A,#N/A,FALSE,"ELEC";#N/A,#N/A,FALSE,"INSTR"}</definedName>
    <definedName name="fghfgh_1" localSheetId="14" hidden="1">{#N/A,#N/A,FALSE,"Total_OC015";#N/A,#N/A,FALSE,"ADMIN";#N/A,#N/A,FALSE,"PROCES";#N/A,#N/A,FALSE,"mecan";#N/A,#N/A,FALSE,"civil";#N/A,#N/A,FALSE,"CAÑER";#N/A,#N/A,FALSE,"ELEC";#N/A,#N/A,FALSE,"INSTR"}</definedName>
    <definedName name="fghfgh_1" localSheetId="21" hidden="1">{#N/A,#N/A,FALSE,"Total_OC015";#N/A,#N/A,FALSE,"ADMIN";#N/A,#N/A,FALSE,"PROCES";#N/A,#N/A,FALSE,"mecan";#N/A,#N/A,FALSE,"civil";#N/A,#N/A,FALSE,"CAÑER";#N/A,#N/A,FALSE,"ELEC";#N/A,#N/A,FALSE,"INSTR"}</definedName>
    <definedName name="fghfgh_1" hidden="1">{#N/A,#N/A,FALSE,"Total_OC015";#N/A,#N/A,FALSE,"ADMIN";#N/A,#N/A,FALSE,"PROCES";#N/A,#N/A,FALSE,"mecan";#N/A,#N/A,FALSE,"civil";#N/A,#N/A,FALSE,"CAÑER";#N/A,#N/A,FALSE,"ELEC";#N/A,#N/A,FALSE,"INSTR"}</definedName>
    <definedName name="FGHFW" localSheetId="10" hidden="1">{"via1",#N/A,TRUE,"general";"via2",#N/A,TRUE,"general";"via3",#N/A,TRUE,"general"}</definedName>
    <definedName name="FGHFW" hidden="1">{"via1",#N/A,TRUE,"general";"via2",#N/A,TRUE,"general";"via3",#N/A,TRUE,"general"}</definedName>
    <definedName name="fghhh" localSheetId="10" hidden="1">{"TAB1",#N/A,TRUE,"GENERAL";"TAB2",#N/A,TRUE,"GENERAL";"TAB3",#N/A,TRUE,"GENERAL";"TAB4",#N/A,TRUE,"GENERAL";"TAB5",#N/A,TRUE,"GENERAL"}</definedName>
    <definedName name="fghhh" hidden="1">{"TAB1",#N/A,TRUE,"GENERAL";"TAB2",#N/A,TRUE,"GENERAL";"TAB3",#N/A,TRUE,"GENERAL";"TAB4",#N/A,TRUE,"GENERAL";"TAB5",#N/A,TRUE,"GENERAL"}</definedName>
    <definedName name="fghrw" hidden="1">#REF!</definedName>
    <definedName name="fghsfgh" localSheetId="10" hidden="1">{"via1",#N/A,TRUE,"general";"via2",#N/A,TRUE,"general";"via3",#N/A,TRUE,"general"}</definedName>
    <definedName name="fghsfgh" hidden="1">{"via1",#N/A,TRUE,"general";"via2",#N/A,TRUE,"general";"via3",#N/A,TRUE,"general"}</definedName>
    <definedName name="fght" localSheetId="10" hidden="1">{"TAB1",#N/A,TRUE,"GENERAL";"TAB2",#N/A,TRUE,"GENERAL";"TAB3",#N/A,TRUE,"GENERAL";"TAB4",#N/A,TRUE,"GENERAL";"TAB5",#N/A,TRUE,"GENERAL"}</definedName>
    <definedName name="fght" hidden="1">{"TAB1",#N/A,TRUE,"GENERAL";"TAB2",#N/A,TRUE,"GENERAL";"TAB3",#N/A,TRUE,"GENERAL";"TAB4",#N/A,TRUE,"GENERAL";"TAB5",#N/A,TRUE,"GENERAL"}</definedName>
    <definedName name="fgjgryi" localSheetId="10" hidden="1">{"TAB1",#N/A,TRUE,"GENERAL";"TAB2",#N/A,TRUE,"GENERAL";"TAB3",#N/A,TRUE,"GENERAL";"TAB4",#N/A,TRUE,"GENERAL";"TAB5",#N/A,TRUE,"GENERAL"}</definedName>
    <definedName name="fgjgryi" hidden="1">{"TAB1",#N/A,TRUE,"GENERAL";"TAB2",#N/A,TRUE,"GENERAL";"TAB3",#N/A,TRUE,"GENERAL";"TAB4",#N/A,TRUE,"GENERAL";"TAB5",#N/A,TRUE,"GENERAL"}</definedName>
    <definedName name="fgjk" localSheetId="10" hidden="1">{#N/A,#N/A,TRUE,"INGENIERIA";#N/A,#N/A,TRUE,"COMPRAS";#N/A,#N/A,TRUE,"DIRECCION";#N/A,#N/A,TRUE,"RESUMEN"}</definedName>
    <definedName name="fgjk" hidden="1">{#N/A,#N/A,TRUE,"INGENIERIA";#N/A,#N/A,TRUE,"COMPRAS";#N/A,#N/A,TRUE,"DIRECCION";#N/A,#N/A,TRUE,"RESUMEN"}</definedName>
    <definedName name="fgr" localSheetId="1" hidden="1">{#N/A,#N/A,FALSE,"Total_OC015";#N/A,#N/A,FALSE,"ADMIN";#N/A,#N/A,FALSE,"PROCES";#N/A,#N/A,FALSE,"mecan";#N/A,#N/A,FALSE,"civil";#N/A,#N/A,FALSE,"CAÑER";#N/A,#N/A,FALSE,"ELEC";#N/A,#N/A,FALSE,"INSTR"}</definedName>
    <definedName name="fgr" localSheetId="18" hidden="1">{#N/A,#N/A,FALSE,"Total_OC015";#N/A,#N/A,FALSE,"ADMIN";#N/A,#N/A,FALSE,"PROCES";#N/A,#N/A,FALSE,"mecan";#N/A,#N/A,FALSE,"civil";#N/A,#N/A,FALSE,"CAÑER";#N/A,#N/A,FALSE,"ELEC";#N/A,#N/A,FALSE,"INSTR"}</definedName>
    <definedName name="fgr" localSheetId="4" hidden="1">{#N/A,#N/A,FALSE,"Total_OC015";#N/A,#N/A,FALSE,"ADMIN";#N/A,#N/A,FALSE,"PROCES";#N/A,#N/A,FALSE,"mecan";#N/A,#N/A,FALSE,"civil";#N/A,#N/A,FALSE,"CAÑER";#N/A,#N/A,FALSE,"ELEC";#N/A,#N/A,FALSE,"INSTR"}</definedName>
    <definedName name="fgr" localSheetId="5" hidden="1">{#N/A,#N/A,FALSE,"Total_OC015";#N/A,#N/A,FALSE,"ADMIN";#N/A,#N/A,FALSE,"PROCES";#N/A,#N/A,FALSE,"mecan";#N/A,#N/A,FALSE,"civil";#N/A,#N/A,FALSE,"CAÑER";#N/A,#N/A,FALSE,"ELEC";#N/A,#N/A,FALSE,"INSTR"}</definedName>
    <definedName name="fgr" localSheetId="8" hidden="1">{#N/A,#N/A,FALSE,"Total_OC015";#N/A,#N/A,FALSE,"ADMIN";#N/A,#N/A,FALSE,"PROCES";#N/A,#N/A,FALSE,"mecan";#N/A,#N/A,FALSE,"civil";#N/A,#N/A,FALSE,"CAÑER";#N/A,#N/A,FALSE,"ELEC";#N/A,#N/A,FALSE,"INSTR"}</definedName>
    <definedName name="fgr" localSheetId="13" hidden="1">{#N/A,#N/A,FALSE,"Total_OC015";#N/A,#N/A,FALSE,"ADMIN";#N/A,#N/A,FALSE,"PROCES";#N/A,#N/A,FALSE,"mecan";#N/A,#N/A,FALSE,"civil";#N/A,#N/A,FALSE,"CAÑER";#N/A,#N/A,FALSE,"ELEC";#N/A,#N/A,FALSE,"INSTR"}</definedName>
    <definedName name="fgr" localSheetId="9" hidden="1">{#N/A,#N/A,FALSE,"Total_OC015";#N/A,#N/A,FALSE,"ADMIN";#N/A,#N/A,FALSE,"PROCES";#N/A,#N/A,FALSE,"mecan";#N/A,#N/A,FALSE,"civil";#N/A,#N/A,FALSE,"CAÑER";#N/A,#N/A,FALSE,"ELEC";#N/A,#N/A,FALSE,"INSTR"}</definedName>
    <definedName name="fgr" localSheetId="10" hidden="1">{#N/A,#N/A,FALSE,"Total_OC015";#N/A,#N/A,FALSE,"ADMIN";#N/A,#N/A,FALSE,"PROCES";#N/A,#N/A,FALSE,"mecan";#N/A,#N/A,FALSE,"civil";#N/A,#N/A,FALSE,"CAÑER";#N/A,#N/A,FALSE,"ELEC";#N/A,#N/A,FALSE,"INSTR"}</definedName>
    <definedName name="fgr" localSheetId="16" hidden="1">{#N/A,#N/A,FALSE,"Total_OC015";#N/A,#N/A,FALSE,"ADMIN";#N/A,#N/A,FALSE,"PROCES";#N/A,#N/A,FALSE,"mecan";#N/A,#N/A,FALSE,"civil";#N/A,#N/A,FALSE,"CAÑER";#N/A,#N/A,FALSE,"ELEC";#N/A,#N/A,FALSE,"INSTR"}</definedName>
    <definedName name="fgr" localSheetId="14" hidden="1">{#N/A,#N/A,FALSE,"Total_OC015";#N/A,#N/A,FALSE,"ADMIN";#N/A,#N/A,FALSE,"PROCES";#N/A,#N/A,FALSE,"mecan";#N/A,#N/A,FALSE,"civil";#N/A,#N/A,FALSE,"CAÑER";#N/A,#N/A,FALSE,"ELEC";#N/A,#N/A,FALSE,"INSTR"}</definedName>
    <definedName name="fgr" localSheetId="21" hidden="1">{#N/A,#N/A,FALSE,"Total_OC015";#N/A,#N/A,FALSE,"ADMIN";#N/A,#N/A,FALSE,"PROCES";#N/A,#N/A,FALSE,"mecan";#N/A,#N/A,FALSE,"civil";#N/A,#N/A,FALSE,"CAÑER";#N/A,#N/A,FALSE,"ELEC";#N/A,#N/A,FALSE,"INSTR"}</definedName>
    <definedName name="fgr" localSheetId="20" hidden="1">{#N/A,#N/A,FALSE,"Total_OC015";#N/A,#N/A,FALSE,"ADMIN";#N/A,#N/A,FALSE,"PROCES";#N/A,#N/A,FALSE,"mecan";#N/A,#N/A,FALSE,"civil";#N/A,#N/A,FALSE,"CAÑER";#N/A,#N/A,FALSE,"ELEC";#N/A,#N/A,FALSE,"INSTR"}</definedName>
    <definedName name="fgr" hidden="1">{#N/A,#N/A,FALSE,"Total_OC015";#N/A,#N/A,FALSE,"ADMIN";#N/A,#N/A,FALSE,"PROCES";#N/A,#N/A,FALSE,"mecan";#N/A,#N/A,FALSE,"civil";#N/A,#N/A,FALSE,"CAÑER";#N/A,#N/A,FALSE,"ELEC";#N/A,#N/A,FALSE,"INSTR"}</definedName>
    <definedName name="fgr_1" localSheetId="10" hidden="1">{"MO(BASE)",#N/A,FALSE,"MO(BASE)";"MO(BASE)1",#N/A,FALSE,"MO(BASE)";"MO(BASE)2",#N/A,FALSE,"MO(BASE)"}</definedName>
    <definedName name="fgr_1" hidden="1">{"MO(BASE)",#N/A,FALSE,"MO(BASE)";"MO(BASE)1",#N/A,FALSE,"MO(BASE)";"MO(BASE)2",#N/A,FALSE,"MO(BASE)"}</definedName>
    <definedName name="fgr_1_1" localSheetId="10" hidden="1">{"MO(BASE)",#N/A,FALSE,"MO(BASE)";"MO(BASE)1",#N/A,FALSE,"MO(BASE)";"MO(BASE)2",#N/A,FALSE,"MO(BASE)"}</definedName>
    <definedName name="fgr_1_1" hidden="1">{"MO(BASE)",#N/A,FALSE,"MO(BASE)";"MO(BASE)1",#N/A,FALSE,"MO(BASE)";"MO(BASE)2",#N/A,FALSE,"MO(BASE)"}</definedName>
    <definedName name="fgr_2" localSheetId="10" hidden="1">{"MO(BASE)",#N/A,FALSE,"MO(BASE)";"MO(BASE)1",#N/A,FALSE,"MO(BASE)";"MO(BASE)2",#N/A,FALSE,"MO(BASE)"}</definedName>
    <definedName name="fgr_2" hidden="1">{"MO(BASE)",#N/A,FALSE,"MO(BASE)";"MO(BASE)1",#N/A,FALSE,"MO(BASE)";"MO(BASE)2",#N/A,FALSE,"MO(BASE)"}</definedName>
    <definedName name="fgs" localSheetId="10" hidden="1">{#N/A,#N/A,TRUE,"1842CWN0"}</definedName>
    <definedName name="fgs" hidden="1">{#N/A,#N/A,TRUE,"1842CWN0"}</definedName>
    <definedName name="FH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hf" localSheetId="10" hidden="1">{#N/A,#N/A,TRUE,"1842CWN0"}</definedName>
    <definedName name="fhf" hidden="1">{#N/A,#N/A,TRUE,"1842CWN0"}</definedName>
    <definedName name="fhfg" localSheetId="10" hidden="1">{"TAB1",#N/A,TRUE,"GENERAL";"TAB2",#N/A,TRUE,"GENERAL";"TAB3",#N/A,TRUE,"GENERAL";"TAB4",#N/A,TRUE,"GENERAL";"TAB5",#N/A,TRUE,"GENERAL"}</definedName>
    <definedName name="fhfg" hidden="1">{"TAB1",#N/A,TRUE,"GENERAL";"TAB2",#N/A,TRUE,"GENERAL";"TAB3",#N/A,TRUE,"GENERAL";"TAB4",#N/A,TRUE,"GENERAL";"TAB5",#N/A,TRUE,"GENERAL"}</definedName>
    <definedName name="fhfgh" localSheetId="10" hidden="1">{"via1",#N/A,TRUE,"general";"via2",#N/A,TRUE,"general";"via3",#N/A,TRUE,"general"}</definedName>
    <definedName name="fhfgh" hidden="1">{"via1",#N/A,TRUE,"general";"via2",#N/A,TRUE,"general";"via3",#N/A,TRUE,"general"}</definedName>
    <definedName name="fhg" localSheetId="10" hidden="1">{#N/A,#N/A,TRUE,"1842CWN0"}</definedName>
    <definedName name="fhg" hidden="1">{#N/A,#N/A,TRUE,"1842CWN0"}</definedName>
    <definedName name="fhgh" localSheetId="10" hidden="1">{"via1",#N/A,TRUE,"general";"via2",#N/A,TRUE,"general";"via3",#N/A,TRUE,"general"}</definedName>
    <definedName name="fhgh" hidden="1">{"via1",#N/A,TRUE,"general";"via2",#N/A,TRUE,"general";"via3",#N/A,TRUE,"general"}</definedName>
    <definedName name="fhpltyunh" localSheetId="10" hidden="1">{"via1",#N/A,TRUE,"general";"via2",#N/A,TRUE,"general";"via3",#N/A,TRUE,"general"}</definedName>
    <definedName name="fhpltyunh" hidden="1">{"via1",#N/A,TRUE,"general";"via2",#N/A,TRUE,"general";"via3",#N/A,TRUE,"general"}</definedName>
    <definedName name="FHSFJKSG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9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ill1" hidden="1">#REF!</definedName>
    <definedName name="Filla" localSheetId="1" hidden="1">'[10]GEN-TEC-02'!$B$6:$B$20</definedName>
    <definedName name="Filla" localSheetId="4" hidden="1">'[10]GEN-TEC-02'!$B$6:$B$20</definedName>
    <definedName name="Filla" localSheetId="5" hidden="1">'[10]GEN-TEC-02'!$B$6:$B$20</definedName>
    <definedName name="Filla" localSheetId="8" hidden="1">'[10]GEN-TEC-02'!$B$6:$B$20</definedName>
    <definedName name="Filla" localSheetId="13" hidden="1">#REF!</definedName>
    <definedName name="Filla" localSheetId="9" hidden="1">#REF!</definedName>
    <definedName name="Filla" localSheetId="10" hidden="1">#REF!</definedName>
    <definedName name="Filla" localSheetId="16" hidden="1">'[10]GEN-TEC-02'!$B$6:$B$20</definedName>
    <definedName name="Filla" localSheetId="20" hidden="1">'[10]GEN-TEC-02'!$B$6:$B$20</definedName>
    <definedName name="Filla" hidden="1">'[11]GEN-TEC-02'!$B$6:$B$20</definedName>
    <definedName name="filtragem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" localSheetId="18" hidden="1">[46]ESTAD.!#REF!</definedName>
    <definedName name="filtro" localSheetId="5" hidden="1">[46]ESTAD.!#REF!</definedName>
    <definedName name="filtro" localSheetId="8" hidden="1">[46]ESTAD.!#REF!</definedName>
    <definedName name="filtro" localSheetId="14" hidden="1">[46]ESTAD.!#REF!</definedName>
    <definedName name="filtro" localSheetId="21" hidden="1">[46]ESTAD.!#REF!</definedName>
    <definedName name="filtro" hidden="1">[46]ESTAD.!#REF!</definedName>
    <definedName name="filtros" localSheetId="10" hidden="1">{"Avaliação de Cargos (Class Mens Todas)",#N/A,FALSE,"BANCO DE DADOS MENSALISTAS";"Avaliação de Cargos (Class Mens Todas)",#N/A,FALSE,"BANCO DE DADOS MENSALISTAS"}</definedName>
    <definedName name="filtros" hidden="1">{"Avaliação de Cargos (Class Mens Todas)",#N/A,FALSE,"BANCO DE DADOS MENSALISTAS";"Avaliação de Cargos (Class Mens Todas)",#N/A,FALSE,"BANCO DE DADOS MENSALISTAS"}</definedName>
    <definedName name="Financier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inanciero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inancier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inancier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inanciero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inanciero" localSheetId="1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inanciero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inanciero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inanciero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inanciero" localSheetId="1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inanciero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inanciero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inancier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jdkdk" localSheetId="10" hidden="1">{#N/A,#N/A,TRUE,"INGENIERIA";#N/A,#N/A,TRUE,"COMPRAS";#N/A,#N/A,TRUE,"DIRECCION";#N/A,#N/A,TRUE,"RESUMEN"}</definedName>
    <definedName name="fjdkdk" hidden="1">{#N/A,#N/A,TRUE,"INGENIERIA";#N/A,#N/A,TRUE,"COMPRAS";#N/A,#N/A,TRUE,"DIRECCION";#N/A,#N/A,TRUE,"RESUMEN"}</definedName>
    <definedName name="flhg" localSheetId="10" hidden="1">{#N/A,#N/A,TRUE,"1842CWN0"}</definedName>
    <definedName name="flhg" hidden="1">{#N/A,#N/A,TRUE,"1842CWN0"}</definedName>
    <definedName name="flios" localSheetId="1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OT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p" localSheetId="1" hidden="1">{#N/A,#N/A,FALSE,"Total_OC015";#N/A,#N/A,FALSE,"ADMIN";#N/A,#N/A,FALSE,"PROCES";#N/A,#N/A,FALSE,"mecan";#N/A,#N/A,FALSE,"civil";#N/A,#N/A,FALSE,"CAÑER";#N/A,#N/A,FALSE,"ELEC";#N/A,#N/A,FALSE,"INSTR"}</definedName>
    <definedName name="flp" localSheetId="18" hidden="1">{#N/A,#N/A,FALSE,"Total_OC015";#N/A,#N/A,FALSE,"ADMIN";#N/A,#N/A,FALSE,"PROCES";#N/A,#N/A,FALSE,"mecan";#N/A,#N/A,FALSE,"civil";#N/A,#N/A,FALSE,"CAÑER";#N/A,#N/A,FALSE,"ELEC";#N/A,#N/A,FALSE,"INSTR"}</definedName>
    <definedName name="flp" localSheetId="4" hidden="1">{#N/A,#N/A,FALSE,"Total_OC015";#N/A,#N/A,FALSE,"ADMIN";#N/A,#N/A,FALSE,"PROCES";#N/A,#N/A,FALSE,"mecan";#N/A,#N/A,FALSE,"civil";#N/A,#N/A,FALSE,"CAÑER";#N/A,#N/A,FALSE,"ELEC";#N/A,#N/A,FALSE,"INSTR"}</definedName>
    <definedName name="flp" localSheetId="5" hidden="1">{#N/A,#N/A,FALSE,"Total_OC015";#N/A,#N/A,FALSE,"ADMIN";#N/A,#N/A,FALSE,"PROCES";#N/A,#N/A,FALSE,"mecan";#N/A,#N/A,FALSE,"civil";#N/A,#N/A,FALSE,"CAÑER";#N/A,#N/A,FALSE,"ELEC";#N/A,#N/A,FALSE,"INSTR"}</definedName>
    <definedName name="flp" localSheetId="8" hidden="1">{#N/A,#N/A,FALSE,"Total_OC015";#N/A,#N/A,FALSE,"ADMIN";#N/A,#N/A,FALSE,"PROCES";#N/A,#N/A,FALSE,"mecan";#N/A,#N/A,FALSE,"civil";#N/A,#N/A,FALSE,"CAÑER";#N/A,#N/A,FALSE,"ELEC";#N/A,#N/A,FALSE,"INSTR"}</definedName>
    <definedName name="flp" localSheetId="9" hidden="1">{#N/A,#N/A,FALSE,"Total_OC015";#N/A,#N/A,FALSE,"ADMIN";#N/A,#N/A,FALSE,"PROCES";#N/A,#N/A,FALSE,"mecan";#N/A,#N/A,FALSE,"civil";#N/A,#N/A,FALSE,"CAÑER";#N/A,#N/A,FALSE,"ELEC";#N/A,#N/A,FALSE,"INSTR"}</definedName>
    <definedName name="flp" localSheetId="10" hidden="1">{#N/A,#N/A,FALSE,"Total_OC015";#N/A,#N/A,FALSE,"ADMIN";#N/A,#N/A,FALSE,"PROCES";#N/A,#N/A,FALSE,"mecan";#N/A,#N/A,FALSE,"civil";#N/A,#N/A,FALSE,"CAÑER";#N/A,#N/A,FALSE,"ELEC";#N/A,#N/A,FALSE,"INSTR"}</definedName>
    <definedName name="flp" localSheetId="16" hidden="1">{#N/A,#N/A,FALSE,"Total_OC015";#N/A,#N/A,FALSE,"ADMIN";#N/A,#N/A,FALSE,"PROCES";#N/A,#N/A,FALSE,"mecan";#N/A,#N/A,FALSE,"civil";#N/A,#N/A,FALSE,"CAÑER";#N/A,#N/A,FALSE,"ELEC";#N/A,#N/A,FALSE,"INSTR"}</definedName>
    <definedName name="flp" localSheetId="14" hidden="1">{#N/A,#N/A,FALSE,"Total_OC015";#N/A,#N/A,FALSE,"ADMIN";#N/A,#N/A,FALSE,"PROCES";#N/A,#N/A,FALSE,"mecan";#N/A,#N/A,FALSE,"civil";#N/A,#N/A,FALSE,"CAÑER";#N/A,#N/A,FALSE,"ELEC";#N/A,#N/A,FALSE,"INSTR"}</definedName>
    <definedName name="flp" localSheetId="21" hidden="1">{#N/A,#N/A,FALSE,"Total_OC015";#N/A,#N/A,FALSE,"ADMIN";#N/A,#N/A,FALSE,"PROCES";#N/A,#N/A,FALSE,"mecan";#N/A,#N/A,FALSE,"civil";#N/A,#N/A,FALSE,"CAÑER";#N/A,#N/A,FALSE,"ELEC";#N/A,#N/A,FALSE,"INSTR"}</definedName>
    <definedName name="flp" localSheetId="20" hidden="1">{#N/A,#N/A,FALSE,"Total_OC015";#N/A,#N/A,FALSE,"ADMIN";#N/A,#N/A,FALSE,"PROCES";#N/A,#N/A,FALSE,"mecan";#N/A,#N/A,FALSE,"civil";#N/A,#N/A,FALSE,"CAÑER";#N/A,#N/A,FALSE,"ELEC";#N/A,#N/A,FALSE,"INSTR"}</definedName>
    <definedName name="flp" hidden="1">{#N/A,#N/A,FALSE,"Total_OC015";#N/A,#N/A,FALSE,"ADMIN";#N/A,#N/A,FALSE,"PROCES";#N/A,#N/A,FALSE,"mecan";#N/A,#N/A,FALSE,"civil";#N/A,#N/A,FALSE,"CAÑER";#N/A,#N/A,FALSE,"ELEC";#N/A,#N/A,FALSE,"INSTR"}</definedName>
    <definedName name="flujo" localSheetId="18" hidden="1">'[47]#¡REF'!#REF!</definedName>
    <definedName name="flujo" localSheetId="5" hidden="1">'[47]#¡REF'!#REF!</definedName>
    <definedName name="flujo" localSheetId="8" hidden="1">'[47]#¡REF'!#REF!</definedName>
    <definedName name="FLUJO" localSheetId="9" hidden="1">{#N/A,#N/A,FALSE,"Graficos"}</definedName>
    <definedName name="FLUJO" localSheetId="10" hidden="1">{#N/A,#N/A,FALSE,"Graficos"}</definedName>
    <definedName name="flujo" localSheetId="16" hidden="1">'[47]#¡REF'!#REF!</definedName>
    <definedName name="flujo" localSheetId="20" hidden="1">'[47]#¡REF'!#REF!</definedName>
    <definedName name="flujo" hidden="1">'[47]#¡REF'!#REF!</definedName>
    <definedName name="Flujos" localSheetId="1" hidden="1">{#N/A,#N/A,FALSE,"Graficos"}</definedName>
    <definedName name="Flujos" localSheetId="18" hidden="1">{#N/A,#N/A,FALSE,"Graficos"}</definedName>
    <definedName name="Flujos" localSheetId="4" hidden="1">{#N/A,#N/A,FALSE,"Graficos"}</definedName>
    <definedName name="Flujos" localSheetId="5" hidden="1">{#N/A,#N/A,FALSE,"Graficos"}</definedName>
    <definedName name="Flujos" localSheetId="8" hidden="1">{#N/A,#N/A,FALSE,"Graficos"}</definedName>
    <definedName name="Flujos" localSheetId="13" hidden="1">{#N/A,#N/A,FALSE,"Graficos"}</definedName>
    <definedName name="Flujos" localSheetId="9" hidden="1">{#N/A,#N/A,FALSE,"Graficos"}</definedName>
    <definedName name="Flujos" localSheetId="10" hidden="1">{#N/A,#N/A,FALSE,"Graficos"}</definedName>
    <definedName name="Flujos" localSheetId="16" hidden="1">{#N/A,#N/A,FALSE,"Graficos"}</definedName>
    <definedName name="Flujos" localSheetId="14" hidden="1">{#N/A,#N/A,FALSE,"Graficos"}</definedName>
    <definedName name="Flujos" localSheetId="21" hidden="1">{#N/A,#N/A,FALSE,"Graficos"}</definedName>
    <definedName name="Flujos" localSheetId="20" hidden="1">{#N/A,#N/A,FALSE,"Graficos"}</definedName>
    <definedName name="Flujos" hidden="1">{#N/A,#N/A,FALSE,"Graficos"}</definedName>
    <definedName name="fnjh" localSheetId="1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fnjh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fnjh" localSheetId="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fnjh" localSheetId="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fnjh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fnjh" localSheetId="2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fnjh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fome" localSheetId="1" hidden="1">{"Sin detalle",#N/A,FALSE,"Flujo (redondeado)";"Detallado",#N/A,FALSE,"Flujo (redondeado)"}</definedName>
    <definedName name="fome" localSheetId="18" hidden="1">{"Sin detalle",#N/A,FALSE,"Flujo (redondeado)";"Detallado",#N/A,FALSE,"Flujo (redondeado)"}</definedName>
    <definedName name="fome" localSheetId="4" hidden="1">{"Sin detalle",#N/A,FALSE,"Flujo (redondeado)";"Detallado",#N/A,FALSE,"Flujo (redondeado)"}</definedName>
    <definedName name="fome" localSheetId="5" hidden="1">{"Sin detalle",#N/A,FALSE,"Flujo (redondeado)";"Detallado",#N/A,FALSE,"Flujo (redondeado)"}</definedName>
    <definedName name="fome" localSheetId="8" hidden="1">{"Sin detalle",#N/A,FALSE,"Flujo (redondeado)";"Detallado",#N/A,FALSE,"Flujo (redondeado)"}</definedName>
    <definedName name="fome" localSheetId="13" hidden="1">{"Sin detalle",#N/A,FALSE,"Flujo (redondeado)";"Detallado",#N/A,FALSE,"Flujo (redondeado)"}</definedName>
    <definedName name="fome" localSheetId="9" hidden="1">{"Sin detalle",#N/A,FALSE,"Flujo (redondeado)";"Detallado",#N/A,FALSE,"Flujo (redondeado)"}</definedName>
    <definedName name="fome" localSheetId="10" hidden="1">{"Sin detalle",#N/A,FALSE,"Flujo (redondeado)";"Detallado",#N/A,FALSE,"Flujo (redondeado)"}</definedName>
    <definedName name="fome" localSheetId="16" hidden="1">{"Sin detalle",#N/A,FALSE,"Flujo (redondeado)";"Detallado",#N/A,FALSE,"Flujo (redondeado)"}</definedName>
    <definedName name="fome" localSheetId="14" hidden="1">{"Sin detalle",#N/A,FALSE,"Flujo (redondeado)";"Detallado",#N/A,FALSE,"Flujo (redondeado)"}</definedName>
    <definedName name="fome" localSheetId="21" hidden="1">{"Sin detalle",#N/A,FALSE,"Flujo (redondeado)";"Detallado",#N/A,FALSE,"Flujo (redondeado)"}</definedName>
    <definedName name="fome" localSheetId="20" hidden="1">{"Sin detalle",#N/A,FALSE,"Flujo (redondeado)";"Detallado",#N/A,FALSE,"Flujo (redondeado)"}</definedName>
    <definedName name="fome" hidden="1">{"Sin detalle",#N/A,FALSE,"Flujo (redondeado)";"Detallado",#N/A,FALSE,"Flujo (redondeado)"}</definedName>
    <definedName name="Formato" localSheetId="1" hidden="1">{"Sin detalle",#N/A,FALSE,"Flujo (redondeado)";"Detallado",#N/A,FALSE,"Flujo (redondeado)"}</definedName>
    <definedName name="Formato" localSheetId="18" hidden="1">{"Sin detalle",#N/A,FALSE,"Flujo (redondeado)";"Detallado",#N/A,FALSE,"Flujo (redondeado)"}</definedName>
    <definedName name="Formato" localSheetId="4" hidden="1">{"Sin detalle",#N/A,FALSE,"Flujo (redondeado)";"Detallado",#N/A,FALSE,"Flujo (redondeado)"}</definedName>
    <definedName name="Formato" localSheetId="5" hidden="1">{"Sin detalle",#N/A,FALSE,"Flujo (redondeado)";"Detallado",#N/A,FALSE,"Flujo (redondeado)"}</definedName>
    <definedName name="Formato" localSheetId="8" hidden="1">{"Sin detalle",#N/A,FALSE,"Flujo (redondeado)";"Detallado",#N/A,FALSE,"Flujo (redondeado)"}</definedName>
    <definedName name="Formato" localSheetId="9" hidden="1">{"Sin detalle",#N/A,FALSE,"Flujo (redondeado)";"Detallado",#N/A,FALSE,"Flujo (redondeado)"}</definedName>
    <definedName name="Formato" localSheetId="10" hidden="1">{"Sin detalle",#N/A,FALSE,"Flujo (redondeado)";"Detallado",#N/A,FALSE,"Flujo (redondeado)"}</definedName>
    <definedName name="Formato" localSheetId="16" hidden="1">{"Sin detalle",#N/A,FALSE,"Flujo (redondeado)";"Detallado",#N/A,FALSE,"Flujo (redondeado)"}</definedName>
    <definedName name="Formato" localSheetId="20" hidden="1">{"Sin detalle",#N/A,FALSE,"Flujo (redondeado)";"Detallado",#N/A,FALSE,"Flujo (redondeado)"}</definedName>
    <definedName name="Formato" hidden="1">{"Sin detalle",#N/A,FALSE,"Flujo (redondeado)";"Detallado",#N/A,FALSE,"Flujo (redondeado)"}</definedName>
    <definedName name="Formato_1" localSheetId="10" hidden="1">{"Sin detalle",#N/A,FALSE,"Flujo (redondeado)";"Detallado",#N/A,FALSE,"Flujo (redondeado)"}</definedName>
    <definedName name="Formato_1" hidden="1">{"Sin detalle",#N/A,FALSE,"Flujo (redondeado)";"Detallado",#N/A,FALSE,"Flujo (redondeado)"}</definedName>
    <definedName name="FornosBOZ" localSheetId="1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ornosBOZ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ple" localSheetId="10" hidden="1">{#N/A,#N/A,TRUE,"INGENIERIA";#N/A,#N/A,TRUE,"COMPRAS";#N/A,#N/A,TRUE,"DIRECCION";#N/A,#N/A,TRUE,"RESUMEN"}</definedName>
    <definedName name="fple" hidden="1">{#N/A,#N/A,TRUE,"INGENIERIA";#N/A,#N/A,TRUE,"COMPRAS";#N/A,#N/A,TRUE,"DIRECCION";#N/A,#N/A,TRUE,"RESUMEN"}</definedName>
    <definedName name="fr" localSheetId="18" hidden="1">{#N/A,#N/A,FALSE,"Matrix";#N/A,#N/A,FALSE,"Executive";#N/A,#N/A,FALSE,"Summary"}</definedName>
    <definedName name="fr" localSheetId="4" hidden="1">{#N/A,#N/A,FALSE,"Matrix";#N/A,#N/A,FALSE,"Executive";#N/A,#N/A,FALSE,"Summary"}</definedName>
    <definedName name="fr" localSheetId="5" hidden="1">{#N/A,#N/A,FALSE,"Matrix";#N/A,#N/A,FALSE,"Executive";#N/A,#N/A,FALSE,"Summary"}</definedName>
    <definedName name="fr" localSheetId="8" hidden="1">{#N/A,#N/A,FALSE,"Matrix";#N/A,#N/A,FALSE,"Executive";#N/A,#N/A,FALSE,"Summary"}</definedName>
    <definedName name="FR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" localSheetId="16" hidden="1">{#N/A,#N/A,FALSE,"Matrix";#N/A,#N/A,FALSE,"Executive";#N/A,#N/A,FALSE,"Summary"}</definedName>
    <definedName name="fr" localSheetId="20" hidden="1">{#N/A,#N/A,FALSE,"Matrix";#N/A,#N/A,FALSE,"Executive";#N/A,#N/A,FALSE,"Summary"}</definedName>
    <definedName name="fr" hidden="1">{#N/A,#N/A,FALSE,"Matrix";#N/A,#N/A,FALSE,"Executive";#N/A,#N/A,FALSE,"Summary"}</definedName>
    <definedName name="fra_1" localSheetId="10" hidden="1">{"MO(BASE)",#N/A,FALSE,"MO(BASE)";"MO(BASE)1",#N/A,FALSE,"MO(BASE)";"MO(BASE)2",#N/A,FALSE,"MO(BASE)"}</definedName>
    <definedName name="fra_1" hidden="1">{"MO(BASE)",#N/A,FALSE,"MO(BASE)";"MO(BASE)1",#N/A,FALSE,"MO(BASE)";"MO(BASE)2",#N/A,FALSE,"MO(BASE)"}</definedName>
    <definedName name="fra_1_1" localSheetId="10" hidden="1">{"MO(BASE)",#N/A,FALSE,"MO(BASE)";"MO(BASE)1",#N/A,FALSE,"MO(BASE)";"MO(BASE)2",#N/A,FALSE,"MO(BASE)"}</definedName>
    <definedName name="fra_1_1" hidden="1">{"MO(BASE)",#N/A,FALSE,"MO(BASE)";"MO(BASE)1",#N/A,FALSE,"MO(BASE)";"MO(BASE)2",#N/A,FALSE,"MO(BASE)"}</definedName>
    <definedName name="fra_2" localSheetId="10" hidden="1">{"MO(BASE)",#N/A,FALSE,"MO(BASE)";"MO(BASE)1",#N/A,FALSE,"MO(BASE)";"MO(BASE)2",#N/A,FALSE,"MO(BASE)"}</definedName>
    <definedName name="fra_2" hidden="1">{"MO(BASE)",#N/A,FALSE,"MO(BASE)";"MO(BASE)1",#N/A,FALSE,"MO(BASE)";"MO(BASE)2",#N/A,FALSE,"MO(BASE)"}</definedName>
    <definedName name="frbgsd" localSheetId="10" hidden="1">{"TAB1",#N/A,TRUE,"GENERAL";"TAB2",#N/A,TRUE,"GENERAL";"TAB3",#N/A,TRUE,"GENERAL";"TAB4",#N/A,TRUE,"GENERAL";"TAB5",#N/A,TRUE,"GENERAL"}</definedName>
    <definedName name="frbgsd" hidden="1">{"TAB1",#N/A,TRUE,"GENERAL";"TAB2",#N/A,TRUE,"GENERAL";"TAB3",#N/A,TRUE,"GENERAL";"TAB4",#N/A,TRUE,"GENERAL";"TAB5",#N/A,TRUE,"GENERAL"}</definedName>
    <definedName name="FRDC" hidden="1">#REF!</definedName>
    <definedName name="FRDEASAS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EDDY" localSheetId="10" hidden="1">{#N/A,#N/A,FALSE,"MAY96 2260";#N/A,#N/A,FALSE,"system reclass";#N/A,#N/A,FALSE,"Items with no project number"}</definedName>
    <definedName name="FREDDY" hidden="1">{#N/A,#N/A,FALSE,"MAY96 2260";#N/A,#N/A,FALSE,"system reclass";#N/A,#N/A,FALSE,"Items with no project number"}</definedName>
    <definedName name="frefr" localSheetId="10" hidden="1">{"via1",#N/A,TRUE,"general";"via2",#N/A,TRUE,"general";"via3",#N/A,TRUE,"general"}</definedName>
    <definedName name="frefr" hidden="1">{"via1",#N/A,TRUE,"general";"via2",#N/A,TRUE,"general";"via3",#N/A,TRUE,"general"}</definedName>
    <definedName name="Frente">#REF!</definedName>
    <definedName name="frfa" localSheetId="10" hidden="1">{"via1",#N/A,TRUE,"general";"via2",#N/A,TRUE,"general";"via3",#N/A,TRUE,"general"}</definedName>
    <definedName name="frfa" hidden="1">{"via1",#N/A,TRUE,"general";"via2",#N/A,TRUE,"general";"via3",#N/A,TRUE,"general"}</definedName>
    <definedName name="frfepoirfe" localSheetId="10" hidden="1">{"MO(BASE)",#N/A,FALSE,"MO(BASE)";"MO(BASE)1",#N/A,FALSE,"MO(BASE)";"MO(BASE)2",#N/A,FALSE,"MO(BASE)"}</definedName>
    <definedName name="frfepoirfe" hidden="1">{"MO(BASE)",#N/A,FALSE,"MO(BASE)";"MO(BASE)1",#N/A,FALSE,"MO(BASE)";"MO(BASE)2",#N/A,FALSE,"MO(BASE)"}</definedName>
    <definedName name="frfr" localSheetId="10" hidden="1">{"TAB1",#N/A,TRUE,"GENERAL";"TAB2",#N/A,TRUE,"GENERAL";"TAB3",#N/A,TRUE,"GENERAL";"TAB4",#N/A,TRUE,"GENERAL";"TAB5",#N/A,TRUE,"GENERAL"}</definedName>
    <definedName name="frfr" hidden="1">{"TAB1",#N/A,TRUE,"GENERAL";"TAB2",#N/A,TRUE,"GENERAL";"TAB3",#N/A,TRUE,"GENERAL";"TAB4",#N/A,TRUE,"GENERAL";"TAB5",#N/A,TRUE,"GENERAL"}</definedName>
    <definedName name="FRFRF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t" localSheetId="18" hidden="1">{#N/A,#N/A,FALSE,"Costos_Elem_Hid";#N/A,#N/A,FALSE,"Costos_Elem_Hid";#N/A,#N/A,FALSE,"Costos_Elem_Hid"}</definedName>
    <definedName name="frt" localSheetId="13" hidden="1">{#N/A,#N/A,FALSE,"Costos_Elem_Hid";#N/A,#N/A,FALSE,"Costos_Elem_Hid";#N/A,#N/A,FALSE,"Costos_Elem_Hid"}</definedName>
    <definedName name="frt" localSheetId="9" hidden="1">{#N/A,#N/A,FALSE,"Costos_Elem_Hid";#N/A,#N/A,FALSE,"Costos_Elem_Hid";#N/A,#N/A,FALSE,"Costos_Elem_Hid"}</definedName>
    <definedName name="frt" localSheetId="10" hidden="1">{#N/A,#N/A,FALSE,"Costos_Elem_Hid";#N/A,#N/A,FALSE,"Costos_Elem_Hid";#N/A,#N/A,FALSE,"Costos_Elem_Hid"}</definedName>
    <definedName name="frt" localSheetId="14" hidden="1">{#N/A,#N/A,FALSE,"Costos_Elem_Hid";#N/A,#N/A,FALSE,"Costos_Elem_Hid";#N/A,#N/A,FALSE,"Costos_Elem_Hid"}</definedName>
    <definedName name="frt" localSheetId="21" hidden="1">{#N/A,#N/A,FALSE,"Costos_Elem_Hid";#N/A,#N/A,FALSE,"Costos_Elem_Hid";#N/A,#N/A,FALSE,"Costos_Elem_Hid"}</definedName>
    <definedName name="frt" hidden="1">{#N/A,#N/A,FALSE,"Costos_Elem_Hid";#N/A,#N/A,FALSE,"Costos_Elem_Hid";#N/A,#N/A,FALSE,"Costos_Elem_Hid"}</definedName>
    <definedName name="FS" localSheetId="18" hidden="1">{#N/A,#N/A,FALSE,"DET-CAMB.";#N/A,#N/A,FALSE,"PRESUP.";#N/A,#N/A,FALSE,"RESUMEN";#N/A,#N/A,FALSE,"CT";#N/A,#N/A,FALSE,"PD";#N/A,#N/A,FALSE,"PR"}</definedName>
    <definedName name="FS" localSheetId="4" hidden="1">{#N/A,#N/A,FALSE,"DET-CAMB.";#N/A,#N/A,FALSE,"PRESUP.";#N/A,#N/A,FALSE,"RESUMEN";#N/A,#N/A,FALSE,"CT";#N/A,#N/A,FALSE,"PD";#N/A,#N/A,FALSE,"PR"}</definedName>
    <definedName name="FS" localSheetId="5" hidden="1">{#N/A,#N/A,FALSE,"DET-CAMB.";#N/A,#N/A,FALSE,"PRESUP.";#N/A,#N/A,FALSE,"RESUMEN";#N/A,#N/A,FALSE,"CT";#N/A,#N/A,FALSE,"PD";#N/A,#N/A,FALSE,"PR"}</definedName>
    <definedName name="FS" localSheetId="8" hidden="1">{#N/A,#N/A,FALSE,"DET-CAMB.";#N/A,#N/A,FALSE,"PRESUP.";#N/A,#N/A,FALSE,"RESUMEN";#N/A,#N/A,FALSE,"CT";#N/A,#N/A,FALSE,"PD";#N/A,#N/A,FALSE,"PR"}</definedName>
    <definedName name="FS" localSheetId="9" hidden="1">{#N/A,#N/A,FALSE,"DET-CAMB.";#N/A,#N/A,FALSE,"PRESUP.";#N/A,#N/A,FALSE,"RESUMEN";#N/A,#N/A,FALSE,"CT";#N/A,#N/A,FALSE,"PD";#N/A,#N/A,FALSE,"PR"}</definedName>
    <definedName name="FS" localSheetId="10" hidden="1">{#N/A,#N/A,FALSE,"DET-CAMB.";#N/A,#N/A,FALSE,"PRESUP.";#N/A,#N/A,FALSE,"RESUMEN";#N/A,#N/A,FALSE,"CT";#N/A,#N/A,FALSE,"PD";#N/A,#N/A,FALSE,"PR"}</definedName>
    <definedName name="FS" localSheetId="16" hidden="1">{#N/A,#N/A,FALSE,"DET-CAMB.";#N/A,#N/A,FALSE,"PRESUP.";#N/A,#N/A,FALSE,"RESUMEN";#N/A,#N/A,FALSE,"CT";#N/A,#N/A,FALSE,"PD";#N/A,#N/A,FALSE,"PR"}</definedName>
    <definedName name="FS" localSheetId="20" hidden="1">{#N/A,#N/A,FALSE,"DET-CAMB.";#N/A,#N/A,FALSE,"PRESUP.";#N/A,#N/A,FALSE,"RESUMEN";#N/A,#N/A,FALSE,"CT";#N/A,#N/A,FALSE,"PD";#N/A,#N/A,FALSE,"PR"}</definedName>
    <definedName name="FS" hidden="1">{#N/A,#N/A,FALSE,"DET-CAMB.";#N/A,#N/A,FALSE,"PRESUP.";#N/A,#N/A,FALSE,"RESUMEN";#N/A,#N/A,FALSE,"CT";#N/A,#N/A,FALSE,"PD";#N/A,#N/A,FALSE,"PR"}</definedName>
    <definedName name="FSAF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d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FSD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d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fsd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fsd" localSheetId="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FSD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D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D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d" localSheetId="1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FSD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D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d" localSheetId="2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F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dafasf" localSheetId="1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fsdafasf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fsdafasf" localSheetId="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fsdafasf" localSheetId="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fsdafasf" localSheetId="9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fsdafasf" localSheetId="1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fsdafasf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fsdafasf" localSheetId="2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fsdafasf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FSDF" localSheetId="1" hidden="1">{"CI+GG(BASE)",#N/A,FALSE,"CI+GG(BASE)";"GG",#N/A,FALSE,"CI+GG(BASE)";"CI",#N/A,FALSE,"CI+GG(BASE)"}</definedName>
    <definedName name="FSDF" localSheetId="18" hidden="1">{"CI+GG(BASE)",#N/A,FALSE,"CI+GG(BASE)";"GG",#N/A,FALSE,"CI+GG(BASE)";"CI",#N/A,FALSE,"CI+GG(BASE)"}</definedName>
    <definedName name="FSDF" localSheetId="4" hidden="1">{"CI+GG(BASE)",#N/A,FALSE,"CI+GG(BASE)";"GG",#N/A,FALSE,"CI+GG(BASE)";"CI",#N/A,FALSE,"CI+GG(BASE)"}</definedName>
    <definedName name="FSDF" localSheetId="5" hidden="1">{"CI+GG(BASE)",#N/A,FALSE,"CI+GG(BASE)";"GG",#N/A,FALSE,"CI+GG(BASE)";"CI",#N/A,FALSE,"CI+GG(BASE)"}</definedName>
    <definedName name="FSDF" localSheetId="8" hidden="1">{"CI+GG(BASE)",#N/A,FALSE,"CI+GG(BASE)";"GG",#N/A,FALSE,"CI+GG(BASE)";"CI",#N/A,FALSE,"CI+GG(BASE)"}</definedName>
    <definedName name="FSDF" localSheetId="13" hidden="1">{"CI+GG(BASE)",#N/A,FALSE,"CI+GG(BASE)";"GG",#N/A,FALSE,"CI+GG(BASE)";"CI",#N/A,FALSE,"CI+GG(BASE)"}</definedName>
    <definedName name="FSDF" localSheetId="9" hidden="1">{"CI+GG(BASE)",#N/A,FALSE,"CI+GG(BASE)";"GG",#N/A,FALSE,"CI+GG(BASE)";"CI",#N/A,FALSE,"CI+GG(BASE)"}</definedName>
    <definedName name="FSDF" localSheetId="10" hidden="1">{"CI+GG(BASE)",#N/A,FALSE,"CI+GG(BASE)";"GG",#N/A,FALSE,"CI+GG(BASE)";"CI",#N/A,FALSE,"CI+GG(BASE)"}</definedName>
    <definedName name="FSDF" localSheetId="16" hidden="1">{"CI+GG(BASE)",#N/A,FALSE,"CI+GG(BASE)";"GG",#N/A,FALSE,"CI+GG(BASE)";"CI",#N/A,FALSE,"CI+GG(BASE)"}</definedName>
    <definedName name="FSDF" localSheetId="14" hidden="1">{"CI+GG(BASE)",#N/A,FALSE,"CI+GG(BASE)";"GG",#N/A,FALSE,"CI+GG(BASE)";"CI",#N/A,FALSE,"CI+GG(BASE)"}</definedName>
    <definedName name="FSDF" localSheetId="21" hidden="1">{"CI+GG(BASE)",#N/A,FALSE,"CI+GG(BASE)";"GG",#N/A,FALSE,"CI+GG(BASE)";"CI",#N/A,FALSE,"CI+GG(BASE)"}</definedName>
    <definedName name="FSDF" localSheetId="20" hidden="1">{"CI+GG(BASE)",#N/A,FALSE,"CI+GG(BASE)";"GG",#N/A,FALSE,"CI+GG(BASE)";"CI",#N/A,FALSE,"CI+GG(BASE)"}</definedName>
    <definedName name="FSDF" hidden="1">{"CI+GG(BASE)",#N/A,FALSE,"CI+GG(BASE)";"GG",#N/A,FALSE,"CI+GG(BASE)";"CI",#N/A,FALSE,"CI+GG(BASE)"}</definedName>
    <definedName name="fsdfdsf" localSheetId="10" hidden="1">{"'Sheet1'!$L$16"}</definedName>
    <definedName name="fsdfdsf" hidden="1">{"'Sheet1'!$L$16"}</definedName>
    <definedName name="fsdfsdfsd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dfsdfsdf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dfsdfsdf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dfsdfsdf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dfsdfsdf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dfsdfsdf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dfsdfsdf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dfsdfsdf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dfsdfsdf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dfsdfsdf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dfsdfsdf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dfsdfsd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EFSEF" localSheetId="1" hidden="1">{#N/A,#N/A,FALSE,"Total_OC015";#N/A,#N/A,FALSE,"ADMIN";#N/A,#N/A,FALSE,"PROCES";#N/A,#N/A,FALSE,"mecan";#N/A,#N/A,FALSE,"civil";#N/A,#N/A,FALSE,"CAÑER";#N/A,#N/A,FALSE,"ELEC";#N/A,#N/A,FALSE,"INSTR"}</definedName>
    <definedName name="FSEFSEF" localSheetId="18" hidden="1">{#N/A,#N/A,FALSE,"Total_OC015";#N/A,#N/A,FALSE,"ADMIN";#N/A,#N/A,FALSE,"PROCES";#N/A,#N/A,FALSE,"mecan";#N/A,#N/A,FALSE,"civil";#N/A,#N/A,FALSE,"CAÑER";#N/A,#N/A,FALSE,"ELEC";#N/A,#N/A,FALSE,"INSTR"}</definedName>
    <definedName name="FSEFSEF" localSheetId="4" hidden="1">{#N/A,#N/A,FALSE,"Total_OC015";#N/A,#N/A,FALSE,"ADMIN";#N/A,#N/A,FALSE,"PROCES";#N/A,#N/A,FALSE,"mecan";#N/A,#N/A,FALSE,"civil";#N/A,#N/A,FALSE,"CAÑER";#N/A,#N/A,FALSE,"ELEC";#N/A,#N/A,FALSE,"INSTR"}</definedName>
    <definedName name="FSEFSEF" localSheetId="5" hidden="1">{#N/A,#N/A,FALSE,"Total_OC015";#N/A,#N/A,FALSE,"ADMIN";#N/A,#N/A,FALSE,"PROCES";#N/A,#N/A,FALSE,"mecan";#N/A,#N/A,FALSE,"civil";#N/A,#N/A,FALSE,"CAÑER";#N/A,#N/A,FALSE,"ELEC";#N/A,#N/A,FALSE,"INSTR"}</definedName>
    <definedName name="FSEFSEF" localSheetId="8" hidden="1">{#N/A,#N/A,FALSE,"Total_OC015";#N/A,#N/A,FALSE,"ADMIN";#N/A,#N/A,FALSE,"PROCES";#N/A,#N/A,FALSE,"mecan";#N/A,#N/A,FALSE,"civil";#N/A,#N/A,FALSE,"CAÑER";#N/A,#N/A,FALSE,"ELEC";#N/A,#N/A,FALSE,"INSTR"}</definedName>
    <definedName name="FSEFSEF" localSheetId="13" hidden="1">{#N/A,#N/A,FALSE,"Total_OC015";#N/A,#N/A,FALSE,"ADMIN";#N/A,#N/A,FALSE,"PROCES";#N/A,#N/A,FALSE,"mecan";#N/A,#N/A,FALSE,"civil";#N/A,#N/A,FALSE,"CAÑER";#N/A,#N/A,FALSE,"ELEC";#N/A,#N/A,FALSE,"INSTR"}</definedName>
    <definedName name="FSEFSEF" localSheetId="9" hidden="1">{#N/A,#N/A,FALSE,"Total_OC015";#N/A,#N/A,FALSE,"ADMIN";#N/A,#N/A,FALSE,"PROCES";#N/A,#N/A,FALSE,"mecan";#N/A,#N/A,FALSE,"civil";#N/A,#N/A,FALSE,"CAÑER";#N/A,#N/A,FALSE,"ELEC";#N/A,#N/A,FALSE,"INSTR"}</definedName>
    <definedName name="FSEFSEF" localSheetId="10" hidden="1">{#N/A,#N/A,FALSE,"Total_OC015";#N/A,#N/A,FALSE,"ADMIN";#N/A,#N/A,FALSE,"PROCES";#N/A,#N/A,FALSE,"mecan";#N/A,#N/A,FALSE,"civil";#N/A,#N/A,FALSE,"CAÑER";#N/A,#N/A,FALSE,"ELEC";#N/A,#N/A,FALSE,"INSTR"}</definedName>
    <definedName name="FSEFSEF" localSheetId="16" hidden="1">{#N/A,#N/A,FALSE,"Total_OC015";#N/A,#N/A,FALSE,"ADMIN";#N/A,#N/A,FALSE,"PROCES";#N/A,#N/A,FALSE,"mecan";#N/A,#N/A,FALSE,"civil";#N/A,#N/A,FALSE,"CAÑER";#N/A,#N/A,FALSE,"ELEC";#N/A,#N/A,FALSE,"INSTR"}</definedName>
    <definedName name="FSEFSEF" localSheetId="14" hidden="1">{#N/A,#N/A,FALSE,"Total_OC015";#N/A,#N/A,FALSE,"ADMIN";#N/A,#N/A,FALSE,"PROCES";#N/A,#N/A,FALSE,"mecan";#N/A,#N/A,FALSE,"civil";#N/A,#N/A,FALSE,"CAÑER";#N/A,#N/A,FALSE,"ELEC";#N/A,#N/A,FALSE,"INSTR"}</definedName>
    <definedName name="FSEFSEF" localSheetId="21" hidden="1">{#N/A,#N/A,FALSE,"Total_OC015";#N/A,#N/A,FALSE,"ADMIN";#N/A,#N/A,FALSE,"PROCES";#N/A,#N/A,FALSE,"mecan";#N/A,#N/A,FALSE,"civil";#N/A,#N/A,FALSE,"CAÑER";#N/A,#N/A,FALSE,"ELEC";#N/A,#N/A,FALSE,"INSTR"}</definedName>
    <definedName name="FSEFSEF" localSheetId="20" hidden="1">{#N/A,#N/A,FALSE,"Total_OC015";#N/A,#N/A,FALSE,"ADMIN";#N/A,#N/A,FALSE,"PROCES";#N/A,#N/A,FALSE,"mecan";#N/A,#N/A,FALSE,"civil";#N/A,#N/A,FALSE,"CAÑER";#N/A,#N/A,FALSE,"ELEC";#N/A,#N/A,FALSE,"INSTR"}</definedName>
    <definedName name="FSEFSEF" hidden="1">{#N/A,#N/A,FALSE,"Total_OC015";#N/A,#N/A,FALSE,"ADMIN";#N/A,#N/A,FALSE,"PROCES";#N/A,#N/A,FALSE,"mecan";#N/A,#N/A,FALSE,"civil";#N/A,#N/A,FALSE,"CAÑER";#N/A,#N/A,FALSE,"ELEC";#N/A,#N/A,FALSE,"INSTR"}</definedName>
    <definedName name="FS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fsfsfs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fsfsf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fsfsfs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fsfsfs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fsfsfs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fsfsfs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fsfsf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tt" localSheetId="18" hidden="1">{"BPC",#N/A,FALSE,"PRO";"NUC",#N/A,FALSE,"PRO";"FOS",#N/A,FALSE,"PRO"}</definedName>
    <definedName name="ftt" localSheetId="4" hidden="1">{"BPC",#N/A,FALSE,"PRO";"NUC",#N/A,FALSE,"PRO";"FOS",#N/A,FALSE,"PRO"}</definedName>
    <definedName name="ftt" localSheetId="5" hidden="1">{"BPC",#N/A,FALSE,"PRO";"NUC",#N/A,FALSE,"PRO";"FOS",#N/A,FALSE,"PRO"}</definedName>
    <definedName name="ftt" localSheetId="8" hidden="1">{"BPC",#N/A,FALSE,"PRO";"NUC",#N/A,FALSE,"PRO";"FOS",#N/A,FALSE,"PRO"}</definedName>
    <definedName name="ftt" localSheetId="9" hidden="1">{"BPC",#N/A,FALSE,"PRO";"NUC",#N/A,FALSE,"PRO";"FOS",#N/A,FALSE,"PRO"}</definedName>
    <definedName name="ftt" localSheetId="10" hidden="1">{"BPC",#N/A,FALSE,"PRO";"NUC",#N/A,FALSE,"PRO";"FOS",#N/A,FALSE,"PRO"}</definedName>
    <definedName name="ftt" localSheetId="16" hidden="1">{"BPC",#N/A,FALSE,"PRO";"NUC",#N/A,FALSE,"PRO";"FOS",#N/A,FALSE,"PRO"}</definedName>
    <definedName name="ftt" localSheetId="20" hidden="1">{"BPC",#N/A,FALSE,"PRO";"NUC",#N/A,FALSE,"PRO";"FOS",#N/A,FALSE,"PRO"}</definedName>
    <definedName name="ftt" hidden="1">{"BPC",#N/A,FALSE,"PRO";"NUC",#N/A,FALSE,"PRO";"FOS",#N/A,FALSE,"PRO"}</definedName>
    <definedName name="fuhgfd" localSheetId="18" hidden="1">{#N/A,#N/A,FALSE,"E-1";#N/A,#N/A,FALSE,"E-2";#N/A,#N/A,FALSE,"F-1";#N/A,#N/A,FALSE,"F-2";#N/A,#N/A,FALSE,"F-3";#N/A,#N/A,FALSE,"F-4";#N/A,#N/A,FALSE,"F-5";#N/A,#N/A,FALSE,"F-6";#N/A,#N/A,FALSE,"Matrix"}</definedName>
    <definedName name="fuhgfd" localSheetId="4" hidden="1">{#N/A,#N/A,FALSE,"E-1";#N/A,#N/A,FALSE,"E-2";#N/A,#N/A,FALSE,"F-1";#N/A,#N/A,FALSE,"F-2";#N/A,#N/A,FALSE,"F-3";#N/A,#N/A,FALSE,"F-4";#N/A,#N/A,FALSE,"F-5";#N/A,#N/A,FALSE,"F-6";#N/A,#N/A,FALSE,"Matrix"}</definedName>
    <definedName name="fuhgfd" localSheetId="5" hidden="1">{#N/A,#N/A,FALSE,"E-1";#N/A,#N/A,FALSE,"E-2";#N/A,#N/A,FALSE,"F-1";#N/A,#N/A,FALSE,"F-2";#N/A,#N/A,FALSE,"F-3";#N/A,#N/A,FALSE,"F-4";#N/A,#N/A,FALSE,"F-5";#N/A,#N/A,FALSE,"F-6";#N/A,#N/A,FALSE,"Matrix"}</definedName>
    <definedName name="fuhgfd" localSheetId="8" hidden="1">{#N/A,#N/A,FALSE,"E-1";#N/A,#N/A,FALSE,"E-2";#N/A,#N/A,FALSE,"F-1";#N/A,#N/A,FALSE,"F-2";#N/A,#N/A,FALSE,"F-3";#N/A,#N/A,FALSE,"F-4";#N/A,#N/A,FALSE,"F-5";#N/A,#N/A,FALSE,"F-6";#N/A,#N/A,FALSE,"Matrix"}</definedName>
    <definedName name="fuhgfd" localSheetId="9" hidden="1">{#N/A,#N/A,FALSE,"E-1";#N/A,#N/A,FALSE,"E-2";#N/A,#N/A,FALSE,"F-1";#N/A,#N/A,FALSE,"F-2";#N/A,#N/A,FALSE,"F-3";#N/A,#N/A,FALSE,"F-4";#N/A,#N/A,FALSE,"F-5";#N/A,#N/A,FALSE,"F-6";#N/A,#N/A,FALSE,"Matrix"}</definedName>
    <definedName name="fuhgfd" localSheetId="10" hidden="1">{#N/A,#N/A,FALSE,"E-1";#N/A,#N/A,FALSE,"E-2";#N/A,#N/A,FALSE,"F-1";#N/A,#N/A,FALSE,"F-2";#N/A,#N/A,FALSE,"F-3";#N/A,#N/A,FALSE,"F-4";#N/A,#N/A,FALSE,"F-5";#N/A,#N/A,FALSE,"F-6";#N/A,#N/A,FALSE,"Matrix"}</definedName>
    <definedName name="fuhgfd" localSheetId="16" hidden="1">{#N/A,#N/A,FALSE,"E-1";#N/A,#N/A,FALSE,"E-2";#N/A,#N/A,FALSE,"F-1";#N/A,#N/A,FALSE,"F-2";#N/A,#N/A,FALSE,"F-3";#N/A,#N/A,FALSE,"F-4";#N/A,#N/A,FALSE,"F-5";#N/A,#N/A,FALSE,"F-6";#N/A,#N/A,FALSE,"Matrix"}</definedName>
    <definedName name="fuhgfd" localSheetId="20" hidden="1">{#N/A,#N/A,FALSE,"E-1";#N/A,#N/A,FALSE,"E-2";#N/A,#N/A,FALSE,"F-1";#N/A,#N/A,FALSE,"F-2";#N/A,#N/A,FALSE,"F-3";#N/A,#N/A,FALSE,"F-4";#N/A,#N/A,FALSE,"F-5";#N/A,#N/A,FALSE,"F-6";#N/A,#N/A,FALSE,"Matrix"}</definedName>
    <definedName name="fuhgfd" hidden="1">{#N/A,#N/A,FALSE,"E-1";#N/A,#N/A,FALSE,"E-2";#N/A,#N/A,FALSE,"F-1";#N/A,#N/A,FALSE,"F-2";#N/A,#N/A,FALSE,"F-3";#N/A,#N/A,FALSE,"F-4";#N/A,#N/A,FALSE,"F-5";#N/A,#N/A,FALSE,"F-6";#N/A,#N/A,FALSE,"Matrix"}</definedName>
    <definedName name="Full_Print" hidden="1">#REF!</definedName>
    <definedName name="fur" localSheetId="18" hidden="1">#REF!</definedName>
    <definedName name="fur" localSheetId="5" hidden="1">#REF!</definedName>
    <definedName name="fur" localSheetId="8" hidden="1">#REF!</definedName>
    <definedName name="fur" localSheetId="9" hidden="1">#REF!</definedName>
    <definedName name="fur" localSheetId="10" hidden="1">#REF!</definedName>
    <definedName name="fur" localSheetId="16" hidden="1">#REF!</definedName>
    <definedName name="fur" localSheetId="20" hidden="1">#REF!</definedName>
    <definedName name="fur" hidden="1">#REF!</definedName>
    <definedName name="fvcdsssee" localSheetId="18" hidden="1">#REF!</definedName>
    <definedName name="fvcdsssee" localSheetId="5" hidden="1">#REF!</definedName>
    <definedName name="fvcdsssee" localSheetId="8" hidden="1">#REF!</definedName>
    <definedName name="fvcdsssee" localSheetId="9" hidden="1">#REF!</definedName>
    <definedName name="fvcdsssee" localSheetId="10" hidden="1">#REF!</definedName>
    <definedName name="fvcdsssee" hidden="1">#REF!</definedName>
    <definedName name="fvgh" localSheetId="10" hidden="1">{#N/A,#N/A,TRUE,"INGENIERIA";#N/A,#N/A,TRUE,"COMPRAS";#N/A,#N/A,TRUE,"DIRECCION";#N/A,#N/A,TRUE,"RESUMEN"}</definedName>
    <definedName name="fvgh" hidden="1">{#N/A,#N/A,TRUE,"INGENIERIA";#N/A,#N/A,TRUE,"COMPRAS";#N/A,#N/A,TRUE,"DIRECCION";#N/A,#N/A,TRUE,"RESUMEN"}</definedName>
    <definedName name="fvghh" localSheetId="10" hidden="1">{#N/A,#N/A,TRUE,"1842CWN0"}</definedName>
    <definedName name="fvghh" hidden="1">{#N/A,#N/A,TRUE,"1842CWN0"}</definedName>
    <definedName name="fvrj" localSheetId="10" hidden="1">{#N/A,#N/A,TRUE,"1842CWN0"}</definedName>
    <definedName name="fvrj" hidden="1">{#N/A,#N/A,TRUE,"1842CWN0"}</definedName>
    <definedName name="fwefwef" localSheetId="18" hidden="1">'[2]Attach 4-18'!#REF!</definedName>
    <definedName name="fwefwef" localSheetId="5" hidden="1">'[2]Attach 4-18'!#REF!</definedName>
    <definedName name="fwefwef" localSheetId="8" hidden="1">'[2]Attach 4-18'!#REF!</definedName>
    <definedName name="fwefwef" localSheetId="16" hidden="1">'[2]Attach 4-18'!#REF!</definedName>
    <definedName name="fwefwef" localSheetId="20" hidden="1">'[2]Attach 4-18'!#REF!</definedName>
    <definedName name="fwefwef" hidden="1">'[2]Attach 4-18'!#REF!</definedName>
    <definedName name="FWFESDFSDF" localSheetId="1" hidden="1">{#N/A,#N/A,TRUE,"Est. de Fact.";#N/A,#N/A,TRUE,"Capitulo 19";#N/A,#N/A,TRUE,"Proyecto P855"}</definedName>
    <definedName name="FWFESDFSDF" localSheetId="18" hidden="1">{#N/A,#N/A,TRUE,"Est. de Fact.";#N/A,#N/A,TRUE,"Capitulo 19";#N/A,#N/A,TRUE,"Proyecto P855"}</definedName>
    <definedName name="FWFESDFSDF" localSheetId="4" hidden="1">{#N/A,#N/A,TRUE,"Est. de Fact.";#N/A,#N/A,TRUE,"Capitulo 19";#N/A,#N/A,TRUE,"Proyecto P855"}</definedName>
    <definedName name="FWFESDFSDF" localSheetId="5" hidden="1">{#N/A,#N/A,TRUE,"Est. de Fact.";#N/A,#N/A,TRUE,"Capitulo 19";#N/A,#N/A,TRUE,"Proyecto P855"}</definedName>
    <definedName name="FWFESDFSDF" localSheetId="8" hidden="1">{#N/A,#N/A,TRUE,"Est. de Fact.";#N/A,#N/A,TRUE,"Capitulo 19";#N/A,#N/A,TRUE,"Proyecto P855"}</definedName>
    <definedName name="FWFESDFSDF" localSheetId="13" hidden="1">{#N/A,#N/A,TRUE,"Est. de Fact.";#N/A,#N/A,TRUE,"Capitulo 19";#N/A,#N/A,TRUE,"Proyecto P855"}</definedName>
    <definedName name="FWFESDFSDF" localSheetId="9" hidden="1">{#N/A,#N/A,TRUE,"Est. de Fact.";#N/A,#N/A,TRUE,"Capitulo 19";#N/A,#N/A,TRUE,"Proyecto P855"}</definedName>
    <definedName name="FWFESDFSDF" localSheetId="10" hidden="1">{#N/A,#N/A,TRUE,"Est. de Fact.";#N/A,#N/A,TRUE,"Capitulo 19";#N/A,#N/A,TRUE,"Proyecto P855"}</definedName>
    <definedName name="FWFESDFSDF" localSheetId="16" hidden="1">{#N/A,#N/A,TRUE,"Est. de Fact.";#N/A,#N/A,TRUE,"Capitulo 19";#N/A,#N/A,TRUE,"Proyecto P855"}</definedName>
    <definedName name="FWFESDFSDF" localSheetId="14" hidden="1">{#N/A,#N/A,TRUE,"Est. de Fact.";#N/A,#N/A,TRUE,"Capitulo 19";#N/A,#N/A,TRUE,"Proyecto P855"}</definedName>
    <definedName name="FWFESDFSDF" localSheetId="21" hidden="1">{#N/A,#N/A,TRUE,"Est. de Fact.";#N/A,#N/A,TRUE,"Capitulo 19";#N/A,#N/A,TRUE,"Proyecto P855"}</definedName>
    <definedName name="FWFESDFSDF" localSheetId="20" hidden="1">{#N/A,#N/A,TRUE,"Est. de Fact.";#N/A,#N/A,TRUE,"Capitulo 19";#N/A,#N/A,TRUE,"Proyecto P855"}</definedName>
    <definedName name="FWFESDFSDF" hidden="1">{#N/A,#N/A,TRUE,"Est. de Fact.";#N/A,#N/A,TRUE,"Capitulo 19";#N/A,#N/A,TRUE,"Proyecto P855"}</definedName>
    <definedName name="fwff" localSheetId="10" hidden="1">{"via1",#N/A,TRUE,"general";"via2",#N/A,TRUE,"general";"via3",#N/A,TRUE,"general"}</definedName>
    <definedName name="fwff" hidden="1">{"via1",#N/A,TRUE,"general";"via2",#N/A,TRUE,"general";"via3",#N/A,TRUE,"general"}</definedName>
    <definedName name="fwwe" localSheetId="10" hidden="1">{"via1",#N/A,TRUE,"general";"via2",#N/A,TRUE,"general";"via3",#N/A,TRUE,"general"}</definedName>
    <definedName name="fwwe" hidden="1">{"via1",#N/A,TRUE,"general";"via2",#N/A,TRUE,"general";"via3",#N/A,TRUE,"general"}</definedName>
    <definedName name="FX" localSheetId="18" hidden="1">{"PGS6",#N/A,FALSE,"Estudio";"PG7",#N/A,FALSE,"Estudio"}</definedName>
    <definedName name="FX" hidden="1">{"PGS6",#N/A,FALSE,"Estudio";"PG7",#N/A,FALSE,"Estudio"}</definedName>
    <definedName name="g" localSheetId="1" hidden="1">{#N/A,#N/A,FALSE,"Graficos"}</definedName>
    <definedName name="g" localSheetId="18" hidden="1">{#N/A,#N/A,FALSE,"Graficos"}</definedName>
    <definedName name="g" localSheetId="4" hidden="1">{#N/A,#N/A,FALSE,"Graficos"}</definedName>
    <definedName name="g" localSheetId="5" hidden="1">{#N/A,#N/A,FALSE,"Graficos"}</definedName>
    <definedName name="g" localSheetId="8" hidden="1">{#N/A,#N/A,FALSE,"Graficos"}</definedName>
    <definedName name="g" localSheetId="13" hidden="1">{#N/A,#N/A,FALSE,"Graficos"}</definedName>
    <definedName name="g" localSheetId="9" hidden="1">{#N/A,#N/A,FALSE,"Graficos"}</definedName>
    <definedName name="g" localSheetId="10" hidden="1">{#N/A,#N/A,FALSE,"Graficos"}</definedName>
    <definedName name="g" localSheetId="16" hidden="1">{#N/A,#N/A,FALSE,"Graficos"}</definedName>
    <definedName name="g" localSheetId="14" hidden="1">{#N/A,#N/A,FALSE,"Graficos"}</definedName>
    <definedName name="g" localSheetId="21" hidden="1">{#N/A,#N/A,FALSE,"Graficos"}</definedName>
    <definedName name="g" localSheetId="20" hidden="1">{#N/A,#N/A,FALSE,"Graficos"}</definedName>
    <definedName name="g" hidden="1">{#N/A,#N/A,FALSE,"Graficos"}</definedName>
    <definedName name="g_1" localSheetId="10" hidden="1">{#N/A,#N/A,FALSE,"Total_OC015";#N/A,#N/A,FALSE,"ADMIN";#N/A,#N/A,FALSE,"PROCES";#N/A,#N/A,FALSE,"mecan";#N/A,#N/A,FALSE,"civil";#N/A,#N/A,FALSE,"CAÑER";#N/A,#N/A,FALSE,"ELEC";#N/A,#N/A,FALSE,"INSTR"}</definedName>
    <definedName name="g_1" hidden="1">{#N/A,#N/A,FALSE,"Total_OC015";#N/A,#N/A,FALSE,"ADMIN";#N/A,#N/A,FALSE,"PROCES";#N/A,#N/A,FALSE,"mecan";#N/A,#N/A,FALSE,"civil";#N/A,#N/A,FALSE,"CAÑER";#N/A,#N/A,FALSE,"ELEC";#N/A,#N/A,FALSE,"INSTR"}</definedName>
    <definedName name="Gant" hidden="1">#REF!</definedName>
    <definedName name="Gantt_2" localSheetId="1" hidden="1">{#N/A,#N/A,FALSE,"Total_OC015";#N/A,#N/A,FALSE,"ADMIN";#N/A,#N/A,FALSE,"PROCES";#N/A,#N/A,FALSE,"mecan";#N/A,#N/A,FALSE,"civil";#N/A,#N/A,FALSE,"CAÑER";#N/A,#N/A,FALSE,"ELEC";#N/A,#N/A,FALSE,"INSTR"}</definedName>
    <definedName name="Gantt_2" localSheetId="18" hidden="1">{#N/A,#N/A,FALSE,"Total_OC015";#N/A,#N/A,FALSE,"ADMIN";#N/A,#N/A,FALSE,"PROCES";#N/A,#N/A,FALSE,"mecan";#N/A,#N/A,FALSE,"civil";#N/A,#N/A,FALSE,"CAÑER";#N/A,#N/A,FALSE,"ELEC";#N/A,#N/A,FALSE,"INSTR"}</definedName>
    <definedName name="Gantt_2" localSheetId="4" hidden="1">{#N/A,#N/A,FALSE,"Total_OC015";#N/A,#N/A,FALSE,"ADMIN";#N/A,#N/A,FALSE,"PROCES";#N/A,#N/A,FALSE,"mecan";#N/A,#N/A,FALSE,"civil";#N/A,#N/A,FALSE,"CAÑER";#N/A,#N/A,FALSE,"ELEC";#N/A,#N/A,FALSE,"INSTR"}</definedName>
    <definedName name="Gantt_2" localSheetId="5" hidden="1">{#N/A,#N/A,FALSE,"Total_OC015";#N/A,#N/A,FALSE,"ADMIN";#N/A,#N/A,FALSE,"PROCES";#N/A,#N/A,FALSE,"mecan";#N/A,#N/A,FALSE,"civil";#N/A,#N/A,FALSE,"CAÑER";#N/A,#N/A,FALSE,"ELEC";#N/A,#N/A,FALSE,"INSTR"}</definedName>
    <definedName name="Gantt_2" localSheetId="8" hidden="1">{#N/A,#N/A,FALSE,"Total_OC015";#N/A,#N/A,FALSE,"ADMIN";#N/A,#N/A,FALSE,"PROCES";#N/A,#N/A,FALSE,"mecan";#N/A,#N/A,FALSE,"civil";#N/A,#N/A,FALSE,"CAÑER";#N/A,#N/A,FALSE,"ELEC";#N/A,#N/A,FALSE,"INSTR"}</definedName>
    <definedName name="Gantt_2" localSheetId="13" hidden="1">{#N/A,#N/A,FALSE,"Total_OC015";#N/A,#N/A,FALSE,"ADMIN";#N/A,#N/A,FALSE,"PROCES";#N/A,#N/A,FALSE,"mecan";#N/A,#N/A,FALSE,"civil";#N/A,#N/A,FALSE,"CAÑER";#N/A,#N/A,FALSE,"ELEC";#N/A,#N/A,FALSE,"INSTR"}</definedName>
    <definedName name="Gantt_2" localSheetId="9" hidden="1">{#N/A,#N/A,FALSE,"Total_OC015";#N/A,#N/A,FALSE,"ADMIN";#N/A,#N/A,FALSE,"PROCES";#N/A,#N/A,FALSE,"mecan";#N/A,#N/A,FALSE,"civil";#N/A,#N/A,FALSE,"CAÑER";#N/A,#N/A,FALSE,"ELEC";#N/A,#N/A,FALSE,"INSTR"}</definedName>
    <definedName name="Gantt_2" localSheetId="10" hidden="1">{#N/A,#N/A,FALSE,"Total_OC015";#N/A,#N/A,FALSE,"ADMIN";#N/A,#N/A,FALSE,"PROCES";#N/A,#N/A,FALSE,"mecan";#N/A,#N/A,FALSE,"civil";#N/A,#N/A,FALSE,"CAÑER";#N/A,#N/A,FALSE,"ELEC";#N/A,#N/A,FALSE,"INSTR"}</definedName>
    <definedName name="Gantt_2" localSheetId="16" hidden="1">{#N/A,#N/A,FALSE,"Total_OC015";#N/A,#N/A,FALSE,"ADMIN";#N/A,#N/A,FALSE,"PROCES";#N/A,#N/A,FALSE,"mecan";#N/A,#N/A,FALSE,"civil";#N/A,#N/A,FALSE,"CAÑER";#N/A,#N/A,FALSE,"ELEC";#N/A,#N/A,FALSE,"INSTR"}</definedName>
    <definedName name="Gantt_2" localSheetId="14" hidden="1">{#N/A,#N/A,FALSE,"Total_OC015";#N/A,#N/A,FALSE,"ADMIN";#N/A,#N/A,FALSE,"PROCES";#N/A,#N/A,FALSE,"mecan";#N/A,#N/A,FALSE,"civil";#N/A,#N/A,FALSE,"CAÑER";#N/A,#N/A,FALSE,"ELEC";#N/A,#N/A,FALSE,"INSTR"}</definedName>
    <definedName name="Gantt_2" localSheetId="21" hidden="1">{#N/A,#N/A,FALSE,"Total_OC015";#N/A,#N/A,FALSE,"ADMIN";#N/A,#N/A,FALSE,"PROCES";#N/A,#N/A,FALSE,"mecan";#N/A,#N/A,FALSE,"civil";#N/A,#N/A,FALSE,"CAÑER";#N/A,#N/A,FALSE,"ELEC";#N/A,#N/A,FALSE,"INSTR"}</definedName>
    <definedName name="Gantt_2" localSheetId="20" hidden="1">{#N/A,#N/A,FALSE,"Total_OC015";#N/A,#N/A,FALSE,"ADMIN";#N/A,#N/A,FALSE,"PROCES";#N/A,#N/A,FALSE,"mecan";#N/A,#N/A,FALSE,"civil";#N/A,#N/A,FALSE,"CAÑER";#N/A,#N/A,FALSE,"ELEC";#N/A,#N/A,FALSE,"INSTR"}</definedName>
    <definedName name="Gantt_2" hidden="1">{#N/A,#N/A,FALSE,"Total_OC015";#N/A,#N/A,FALSE,"ADMIN";#N/A,#N/A,FALSE,"PROCES";#N/A,#N/A,FALSE,"mecan";#N/A,#N/A,FALSE,"civil";#N/A,#N/A,FALSE,"CAÑER";#N/A,#N/A,FALSE,"ELEC";#N/A,#N/A,FALSE,"INSTR"}</definedName>
    <definedName name="GANTT01">#REF!</definedName>
    <definedName name="ganttt" localSheetId="1" hidden="1">{#N/A,#N/A,FALSE,"Total_OC015";#N/A,#N/A,FALSE,"ADMIN";#N/A,#N/A,FALSE,"PROCES";#N/A,#N/A,FALSE,"mecan";#N/A,#N/A,FALSE,"civil";#N/A,#N/A,FALSE,"CAÑER";#N/A,#N/A,FALSE,"ELEC";#N/A,#N/A,FALSE,"INSTR"}</definedName>
    <definedName name="ganttt" localSheetId="18" hidden="1">{#N/A,#N/A,FALSE,"Total_OC015";#N/A,#N/A,FALSE,"ADMIN";#N/A,#N/A,FALSE,"PROCES";#N/A,#N/A,FALSE,"mecan";#N/A,#N/A,FALSE,"civil";#N/A,#N/A,FALSE,"CAÑER";#N/A,#N/A,FALSE,"ELEC";#N/A,#N/A,FALSE,"INSTR"}</definedName>
    <definedName name="ganttt" localSheetId="4" hidden="1">{#N/A,#N/A,FALSE,"Total_OC015";#N/A,#N/A,FALSE,"ADMIN";#N/A,#N/A,FALSE,"PROCES";#N/A,#N/A,FALSE,"mecan";#N/A,#N/A,FALSE,"civil";#N/A,#N/A,FALSE,"CAÑER";#N/A,#N/A,FALSE,"ELEC";#N/A,#N/A,FALSE,"INSTR"}</definedName>
    <definedName name="ganttt" localSheetId="5" hidden="1">{#N/A,#N/A,FALSE,"Total_OC015";#N/A,#N/A,FALSE,"ADMIN";#N/A,#N/A,FALSE,"PROCES";#N/A,#N/A,FALSE,"mecan";#N/A,#N/A,FALSE,"civil";#N/A,#N/A,FALSE,"CAÑER";#N/A,#N/A,FALSE,"ELEC";#N/A,#N/A,FALSE,"INSTR"}</definedName>
    <definedName name="ganttt" localSheetId="8" hidden="1">{#N/A,#N/A,FALSE,"Total_OC015";#N/A,#N/A,FALSE,"ADMIN";#N/A,#N/A,FALSE,"PROCES";#N/A,#N/A,FALSE,"mecan";#N/A,#N/A,FALSE,"civil";#N/A,#N/A,FALSE,"CAÑER";#N/A,#N/A,FALSE,"ELEC";#N/A,#N/A,FALSE,"INSTR"}</definedName>
    <definedName name="ganttt" localSheetId="9" hidden="1">{#N/A,#N/A,FALSE,"Total_OC015";#N/A,#N/A,FALSE,"ADMIN";#N/A,#N/A,FALSE,"PROCES";#N/A,#N/A,FALSE,"mecan";#N/A,#N/A,FALSE,"civil";#N/A,#N/A,FALSE,"CAÑER";#N/A,#N/A,FALSE,"ELEC";#N/A,#N/A,FALSE,"INSTR"}</definedName>
    <definedName name="ganttt" localSheetId="10" hidden="1">{#N/A,#N/A,FALSE,"Total_OC015";#N/A,#N/A,FALSE,"ADMIN";#N/A,#N/A,FALSE,"PROCES";#N/A,#N/A,FALSE,"mecan";#N/A,#N/A,FALSE,"civil";#N/A,#N/A,FALSE,"CAÑER";#N/A,#N/A,FALSE,"ELEC";#N/A,#N/A,FALSE,"INSTR"}</definedName>
    <definedName name="ganttt" localSheetId="16" hidden="1">{#N/A,#N/A,FALSE,"Total_OC015";#N/A,#N/A,FALSE,"ADMIN";#N/A,#N/A,FALSE,"PROCES";#N/A,#N/A,FALSE,"mecan";#N/A,#N/A,FALSE,"civil";#N/A,#N/A,FALSE,"CAÑER";#N/A,#N/A,FALSE,"ELEC";#N/A,#N/A,FALSE,"INSTR"}</definedName>
    <definedName name="ganttt" localSheetId="14" hidden="1">{#N/A,#N/A,FALSE,"Total_OC015";#N/A,#N/A,FALSE,"ADMIN";#N/A,#N/A,FALSE,"PROCES";#N/A,#N/A,FALSE,"mecan";#N/A,#N/A,FALSE,"civil";#N/A,#N/A,FALSE,"CAÑER";#N/A,#N/A,FALSE,"ELEC";#N/A,#N/A,FALSE,"INSTR"}</definedName>
    <definedName name="ganttt" localSheetId="21" hidden="1">{#N/A,#N/A,FALSE,"Total_OC015";#N/A,#N/A,FALSE,"ADMIN";#N/A,#N/A,FALSE,"PROCES";#N/A,#N/A,FALSE,"mecan";#N/A,#N/A,FALSE,"civil";#N/A,#N/A,FALSE,"CAÑER";#N/A,#N/A,FALSE,"ELEC";#N/A,#N/A,FALSE,"INSTR"}</definedName>
    <definedName name="ganttt" localSheetId="20" hidden="1">{#N/A,#N/A,FALSE,"Total_OC015";#N/A,#N/A,FALSE,"ADMIN";#N/A,#N/A,FALSE,"PROCES";#N/A,#N/A,FALSE,"mecan";#N/A,#N/A,FALSE,"civil";#N/A,#N/A,FALSE,"CAÑER";#N/A,#N/A,FALSE,"ELEC";#N/A,#N/A,FALSE,"INSTR"}</definedName>
    <definedName name="ganttt" hidden="1">{#N/A,#N/A,FALSE,"Total_OC015";#N/A,#N/A,FALSE,"ADMIN";#N/A,#N/A,FALSE,"PROCES";#N/A,#N/A,FALSE,"mecan";#N/A,#N/A,FALSE,"civil";#N/A,#N/A,FALSE,"CAÑER";#N/A,#N/A,FALSE,"ELEC";#N/A,#N/A,FALSE,"INSTR"}</definedName>
    <definedName name="Gastón" localSheetId="1" hidden="1">{"CI+GG(BASE)",#N/A,FALSE,"CI+GG(BASE)";"GG",#N/A,FALSE,"CI+GG(BASE)";"CI",#N/A,FALSE,"CI+GG(BASE)"}</definedName>
    <definedName name="Gastón" localSheetId="18" hidden="1">{"CI+GG(BASE)",#N/A,FALSE,"CI+GG(BASE)";"GG",#N/A,FALSE,"CI+GG(BASE)";"CI",#N/A,FALSE,"CI+GG(BASE)"}</definedName>
    <definedName name="Gastón" localSheetId="4" hidden="1">{"CI+GG(BASE)",#N/A,FALSE,"CI+GG(BASE)";"GG",#N/A,FALSE,"CI+GG(BASE)";"CI",#N/A,FALSE,"CI+GG(BASE)"}</definedName>
    <definedName name="Gastón" localSheetId="5" hidden="1">{"CI+GG(BASE)",#N/A,FALSE,"CI+GG(BASE)";"GG",#N/A,FALSE,"CI+GG(BASE)";"CI",#N/A,FALSE,"CI+GG(BASE)"}</definedName>
    <definedName name="Gastón" localSheetId="8" hidden="1">{"CI+GG(BASE)",#N/A,FALSE,"CI+GG(BASE)";"GG",#N/A,FALSE,"CI+GG(BASE)";"CI",#N/A,FALSE,"CI+GG(BASE)"}</definedName>
    <definedName name="Gastón" localSheetId="13" hidden="1">{"CI+GG(BASE)",#N/A,FALSE,"CI+GG(BASE)";"GG",#N/A,FALSE,"CI+GG(BASE)";"CI",#N/A,FALSE,"CI+GG(BASE)"}</definedName>
    <definedName name="Gastón" localSheetId="9" hidden="1">{"CI+GG(BASE)",#N/A,FALSE,"CI+GG(BASE)";"GG",#N/A,FALSE,"CI+GG(BASE)";"CI",#N/A,FALSE,"CI+GG(BASE)"}</definedName>
    <definedName name="Gastón" localSheetId="10" hidden="1">{"CI+GG(BASE)",#N/A,FALSE,"CI+GG(BASE)";"GG",#N/A,FALSE,"CI+GG(BASE)";"CI",#N/A,FALSE,"CI+GG(BASE)"}</definedName>
    <definedName name="Gastón" localSheetId="16" hidden="1">{"CI+GG(BASE)",#N/A,FALSE,"CI+GG(BASE)";"GG",#N/A,FALSE,"CI+GG(BASE)";"CI",#N/A,FALSE,"CI+GG(BASE)"}</definedName>
    <definedName name="Gastón" localSheetId="14" hidden="1">{"CI+GG(BASE)",#N/A,FALSE,"CI+GG(BASE)";"GG",#N/A,FALSE,"CI+GG(BASE)";"CI",#N/A,FALSE,"CI+GG(BASE)"}</definedName>
    <definedName name="Gastón" localSheetId="21" hidden="1">{"CI+GG(BASE)",#N/A,FALSE,"CI+GG(BASE)";"GG",#N/A,FALSE,"CI+GG(BASE)";"CI",#N/A,FALSE,"CI+GG(BASE)"}</definedName>
    <definedName name="Gastón" localSheetId="20" hidden="1">{"CI+GG(BASE)",#N/A,FALSE,"CI+GG(BASE)";"GG",#N/A,FALSE,"CI+GG(BASE)";"CI",#N/A,FALSE,"CI+GG(BASE)"}</definedName>
    <definedName name="Gastón" hidden="1">{"CI+GG(BASE)",#N/A,FALSE,"CI+GG(BASE)";"GG",#N/A,FALSE,"CI+GG(BASE)";"CI",#N/A,FALSE,"CI+GG(BASE)"}</definedName>
    <definedName name="GASTÓN1" localSheetId="18" hidden="1">{"CI+GG(BASE)",#N/A,FALSE,"CI+GG(BASE)";"GG",#N/A,FALSE,"CI+GG(BASE)";"CI",#N/A,FALSE,"CI+GG(BASE)"}</definedName>
    <definedName name="GASTÓN1" localSheetId="4" hidden="1">{"CI+GG(BASE)",#N/A,FALSE,"CI+GG(BASE)";"GG",#N/A,FALSE,"CI+GG(BASE)";"CI",#N/A,FALSE,"CI+GG(BASE)"}</definedName>
    <definedName name="GASTÓN1" localSheetId="5" hidden="1">{"CI+GG(BASE)",#N/A,FALSE,"CI+GG(BASE)";"GG",#N/A,FALSE,"CI+GG(BASE)";"CI",#N/A,FALSE,"CI+GG(BASE)"}</definedName>
    <definedName name="GASTÓN1" localSheetId="8" hidden="1">{"CI+GG(BASE)",#N/A,FALSE,"CI+GG(BASE)";"GG",#N/A,FALSE,"CI+GG(BASE)";"CI",#N/A,FALSE,"CI+GG(BASE)"}</definedName>
    <definedName name="GASTÓN1" localSheetId="9" hidden="1">{"CI+GG(BASE)",#N/A,FALSE,"CI+GG(BASE)";"GG",#N/A,FALSE,"CI+GG(BASE)";"CI",#N/A,FALSE,"CI+GG(BASE)"}</definedName>
    <definedName name="GASTÓN1" localSheetId="10" hidden="1">{"CI+GG(BASE)",#N/A,FALSE,"CI+GG(BASE)";"GG",#N/A,FALSE,"CI+GG(BASE)";"CI",#N/A,FALSE,"CI+GG(BASE)"}</definedName>
    <definedName name="GASTÓN1" localSheetId="16" hidden="1">{"CI+GG(BASE)",#N/A,FALSE,"CI+GG(BASE)";"GG",#N/A,FALSE,"CI+GG(BASE)";"CI",#N/A,FALSE,"CI+GG(BASE)"}</definedName>
    <definedName name="GASTÓN1" localSheetId="20" hidden="1">{"CI+GG(BASE)",#N/A,FALSE,"CI+GG(BASE)";"GG",#N/A,FALSE,"CI+GG(BASE)";"CI",#N/A,FALSE,"CI+GG(BASE)"}</definedName>
    <definedName name="GASTÓN1" hidden="1">{"CI+GG(BASE)",#N/A,FALSE,"CI+GG(BASE)";"GG",#N/A,FALSE,"CI+GG(BASE)";"CI",#N/A,FALSE,"CI+GG(BASE)"}</definedName>
    <definedName name="Gastón2" localSheetId="18" hidden="1">{"CI+GG(BASE)",#N/A,FALSE,"CI+GG(BASE)";"GG",#N/A,FALSE,"CI+GG(BASE)";"CI",#N/A,FALSE,"CI+GG(BASE)"}</definedName>
    <definedName name="Gastón2" localSheetId="4" hidden="1">{"CI+GG(BASE)",#N/A,FALSE,"CI+GG(BASE)";"GG",#N/A,FALSE,"CI+GG(BASE)";"CI",#N/A,FALSE,"CI+GG(BASE)"}</definedName>
    <definedName name="Gastón2" localSheetId="5" hidden="1">{"CI+GG(BASE)",#N/A,FALSE,"CI+GG(BASE)";"GG",#N/A,FALSE,"CI+GG(BASE)";"CI",#N/A,FALSE,"CI+GG(BASE)"}</definedName>
    <definedName name="Gastón2" localSheetId="8" hidden="1">{"CI+GG(BASE)",#N/A,FALSE,"CI+GG(BASE)";"GG",#N/A,FALSE,"CI+GG(BASE)";"CI",#N/A,FALSE,"CI+GG(BASE)"}</definedName>
    <definedName name="Gastón2" localSheetId="9" hidden="1">{"CI+GG(BASE)",#N/A,FALSE,"CI+GG(BASE)";"GG",#N/A,FALSE,"CI+GG(BASE)";"CI",#N/A,FALSE,"CI+GG(BASE)"}</definedName>
    <definedName name="Gastón2" localSheetId="10" hidden="1">{"CI+GG(BASE)",#N/A,FALSE,"CI+GG(BASE)";"GG",#N/A,FALSE,"CI+GG(BASE)";"CI",#N/A,FALSE,"CI+GG(BASE)"}</definedName>
    <definedName name="Gastón2" localSheetId="16" hidden="1">{"CI+GG(BASE)",#N/A,FALSE,"CI+GG(BASE)";"GG",#N/A,FALSE,"CI+GG(BASE)";"CI",#N/A,FALSE,"CI+GG(BASE)"}</definedName>
    <definedName name="Gastón2" localSheetId="20" hidden="1">{"CI+GG(BASE)",#N/A,FALSE,"CI+GG(BASE)";"GG",#N/A,FALSE,"CI+GG(BASE)";"CI",#N/A,FALSE,"CI+GG(BASE)"}</definedName>
    <definedName name="Gastón2" hidden="1">{"CI+GG(BASE)",#N/A,FALSE,"CI+GG(BASE)";"GG",#N/A,FALSE,"CI+GG(BASE)";"CI",#N/A,FALSE,"CI+GG(BASE)"}</definedName>
    <definedName name="Gastos" localSheetId="10" hidden="1">{"vista1",#N/A,FALSE,"Tarifas_Teoricas_May_97";"vista2",#N/A,FALSE,"Tarifas_Teoricas_May_97";"vista1",#N/A,FALSE,"Tarifas_Barra_May_97";"vista2",#N/A,FALSE,"Tarifas_Barra_May_97"}</definedName>
    <definedName name="Gastos" hidden="1">{"vista1",#N/A,FALSE,"Tarifas_Teoricas_May_97";"vista2",#N/A,FALSE,"Tarifas_Teoricas_May_97";"vista1",#N/A,FALSE,"Tarifas_Barra_May_97";"vista2",#N/A,FALSE,"Tarifas_Barra_May_97"}</definedName>
    <definedName name="Gastosadministrativos" localSheetId="10" hidden="1">{"vista1",#N/A,FALSE,"Tarifas_Teoricas_May_97";"vista2",#N/A,FALSE,"Tarifas_Teoricas_May_97";"vista1",#N/A,FALSE,"Tarifas_Barra_May_97";"vista2",#N/A,FALSE,"Tarifas_Barra_May_97"}</definedName>
    <definedName name="Gastosadministrativos" hidden="1">{"vista1",#N/A,FALSE,"Tarifas_Teoricas_May_97";"vista2",#N/A,FALSE,"Tarifas_Teoricas_May_97";"vista1",#N/A,FALSE,"Tarifas_Barra_May_97";"vista2",#N/A,FALSE,"Tarifas_Barra_May_97"}</definedName>
    <definedName name="gat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B" localSheetId="10" hidden="1">{#N/A,#N/A,FALSE,"Dotac_Propia"}</definedName>
    <definedName name="GB" hidden="1">{#N/A,#N/A,FALSE,"Dotac_Propia"}</definedName>
    <definedName name="GB_1" localSheetId="10" hidden="1">{#N/A,#N/A,FALSE,"Dotac_Propia"}</definedName>
    <definedName name="GB_1" hidden="1">{#N/A,#N/A,FALSE,"Dotac_Propia"}</definedName>
    <definedName name="gbbfghghj" localSheetId="10" hidden="1">{"TAB1",#N/A,TRUE,"GENERAL";"TAB2",#N/A,TRUE,"GENERAL";"TAB3",#N/A,TRUE,"GENERAL";"TAB4",#N/A,TRUE,"GENERAL";"TAB5",#N/A,TRUE,"GENERAL"}</definedName>
    <definedName name="gbbfghghj" hidden="1">{"TAB1",#N/A,TRUE,"GENERAL";"TAB2",#N/A,TRUE,"GENERAL";"TAB3",#N/A,TRUE,"GENERAL";"TAB4",#N/A,TRUE,"GENERAL";"TAB5",#N/A,TRUE,"GENERAL"}</definedName>
    <definedName name="gbgcgfn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bgcgf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d" localSheetId="1" hidden="1">{#N/A,#N/A,FALSE,"PEND INC";#N/A,#N/A,FALSE,"PEND MINM"}</definedName>
    <definedName name="gd" localSheetId="18" hidden="1">{#N/A,#N/A,FALSE,"PEND INC";#N/A,#N/A,FALSE,"PEND MINM"}</definedName>
    <definedName name="gd" localSheetId="4" hidden="1">{#N/A,#N/A,FALSE,"PEND INC";#N/A,#N/A,FALSE,"PEND MINM"}</definedName>
    <definedName name="gd" localSheetId="5" hidden="1">{#N/A,#N/A,FALSE,"PEND INC";#N/A,#N/A,FALSE,"PEND MINM"}</definedName>
    <definedName name="gd" localSheetId="8" hidden="1">{#N/A,#N/A,FALSE,"PEND INC";#N/A,#N/A,FALSE,"PEND MINM"}</definedName>
    <definedName name="gd" localSheetId="9" hidden="1">{#N/A,#N/A,FALSE,"PEND INC";#N/A,#N/A,FALSE,"PEND MINM"}</definedName>
    <definedName name="gd" localSheetId="10" hidden="1">{#N/A,#N/A,FALSE,"PEND INC";#N/A,#N/A,FALSE,"PEND MINM"}</definedName>
    <definedName name="gd" localSheetId="16" hidden="1">{#N/A,#N/A,FALSE,"PEND INC";#N/A,#N/A,FALSE,"PEND MINM"}</definedName>
    <definedName name="gd" localSheetId="20" hidden="1">{#N/A,#N/A,FALSE,"PEND INC";#N/A,#N/A,FALSE,"PEND MINM"}</definedName>
    <definedName name="gd" hidden="1">{#N/A,#N/A,FALSE,"PEND INC";#N/A,#N/A,FALSE,"PEND MINM"}</definedName>
    <definedName name="GDFGFG" hidden="1">#N/A</definedName>
    <definedName name="GD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DG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DGD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DGD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DGD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DGD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DGD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DGD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DGD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DGD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DGD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DGD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DGD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DG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f" localSheetId="18" hidden="1">'[2]Attach 4-18'!#REF!</definedName>
    <definedName name="gdgf" localSheetId="5" hidden="1">'[2]Attach 4-18'!#REF!</definedName>
    <definedName name="gdgf" localSheetId="8" hidden="1">'[2]Attach 4-18'!#REF!</definedName>
    <definedName name="gdgf" localSheetId="9" hidden="1">#REF!</definedName>
    <definedName name="gdgf" localSheetId="10" hidden="1">#REF!</definedName>
    <definedName name="gdgf" localSheetId="16" hidden="1">'[2]Attach 4-18'!#REF!</definedName>
    <definedName name="gdgf" localSheetId="20" hidden="1">'[2]Attach 4-18'!#REF!</definedName>
    <definedName name="gdgf" hidden="1">'[2]Attach 4-18'!#REF!</definedName>
    <definedName name="gds" localSheetId="1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gds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gdt" localSheetId="10" hidden="1">{"TAB1",#N/A,TRUE,"GENERAL";"TAB2",#N/A,TRUE,"GENERAL";"TAB3",#N/A,TRUE,"GENERAL";"TAB4",#N/A,TRUE,"GENERAL";"TAB5",#N/A,TRUE,"GENERAL"}</definedName>
    <definedName name="gdt" hidden="1">{"TAB1",#N/A,TRUE,"GENERAL";"TAB2",#N/A,TRUE,"GENERAL";"TAB3",#N/A,TRUE,"GENERAL";"TAB4",#N/A,TRUE,"GENERAL";"TAB5",#N/A,TRUE,"GENERAL"}</definedName>
    <definedName name="GDU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DU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DU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DU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DU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DU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DU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DU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D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efrt5" localSheetId="1" hidden="1">{"MO(BASE)",#N/A,FALSE,"MO(BASE)";"MO(BASE)1",#N/A,FALSE,"MO(BASE)";"MO(BASE)2",#N/A,FALSE,"MO(BASE)"}</definedName>
    <definedName name="gefrt5" localSheetId="18" hidden="1">{"MO(BASE)",#N/A,FALSE,"MO(BASE)";"MO(BASE)1",#N/A,FALSE,"MO(BASE)";"MO(BASE)2",#N/A,FALSE,"MO(BASE)"}</definedName>
    <definedName name="gefrt5" localSheetId="4" hidden="1">{"MO(BASE)",#N/A,FALSE,"MO(BASE)";"MO(BASE)1",#N/A,FALSE,"MO(BASE)";"MO(BASE)2",#N/A,FALSE,"MO(BASE)"}</definedName>
    <definedName name="gefrt5" localSheetId="5" hidden="1">{"MO(BASE)",#N/A,FALSE,"MO(BASE)";"MO(BASE)1",#N/A,FALSE,"MO(BASE)";"MO(BASE)2",#N/A,FALSE,"MO(BASE)"}</definedName>
    <definedName name="gefrt5" localSheetId="8" hidden="1">{"MO(BASE)",#N/A,FALSE,"MO(BASE)";"MO(BASE)1",#N/A,FALSE,"MO(BASE)";"MO(BASE)2",#N/A,FALSE,"MO(BASE)"}</definedName>
    <definedName name="gefrt5" localSheetId="9" hidden="1">{"MO(BASE)",#N/A,FALSE,"MO(BASE)";"MO(BASE)1",#N/A,FALSE,"MO(BASE)";"MO(BASE)2",#N/A,FALSE,"MO(BASE)"}</definedName>
    <definedName name="gefrt5" localSheetId="10" hidden="1">{"MO(BASE)",#N/A,FALSE,"MO(BASE)";"MO(BASE)1",#N/A,FALSE,"MO(BASE)";"MO(BASE)2",#N/A,FALSE,"MO(BASE)"}</definedName>
    <definedName name="gefrt5" localSheetId="16" hidden="1">{"MO(BASE)",#N/A,FALSE,"MO(BASE)";"MO(BASE)1",#N/A,FALSE,"MO(BASE)";"MO(BASE)2",#N/A,FALSE,"MO(BASE)"}</definedName>
    <definedName name="gefrt5" localSheetId="20" hidden="1">{"MO(BASE)",#N/A,FALSE,"MO(BASE)";"MO(BASE)1",#N/A,FALSE,"MO(BASE)";"MO(BASE)2",#N/A,FALSE,"MO(BASE)"}</definedName>
    <definedName name="gefrt5" hidden="1">{"MO(BASE)",#N/A,FALSE,"MO(BASE)";"MO(BASE)1",#N/A,FALSE,"MO(BASE)";"MO(BASE)2",#N/A,FALSE,"MO(BASE)"}</definedName>
    <definedName name="geg" localSheetId="10" hidden="1">{"via1",#N/A,TRUE,"general";"via2",#N/A,TRUE,"general";"via3",#N/A,TRUE,"general"}</definedName>
    <definedName name="geg" hidden="1">{"via1",#N/A,TRUE,"general";"via2",#N/A,TRUE,"general";"via3",#N/A,TRUE,"general"}</definedName>
    <definedName name="gente" localSheetId="1" hidden="1">{"FlujoGastos",#N/A,FALSE,"Base";"FlujoGastos",#N/A,FALSE,"Buzón Tren";"FlujoGastos",#N/A,FALSE,"Buzón Camión";"FlujoGastos",#N/A,FALSE,"LHD Camión";"FlujoGastos",#N/A,FALSE,"Cámara Camión"}</definedName>
    <definedName name="gente" localSheetId="18" hidden="1">{"FlujoGastos",#N/A,FALSE,"Base";"FlujoGastos",#N/A,FALSE,"Buzón Tren";"FlujoGastos",#N/A,FALSE,"Buzón Camión";"FlujoGastos",#N/A,FALSE,"LHD Camión";"FlujoGastos",#N/A,FALSE,"Cámara Camión"}</definedName>
    <definedName name="gente" localSheetId="4" hidden="1">{"FlujoGastos",#N/A,FALSE,"Base";"FlujoGastos",#N/A,FALSE,"Buzón Tren";"FlujoGastos",#N/A,FALSE,"Buzón Camión";"FlujoGastos",#N/A,FALSE,"LHD Camión";"FlujoGastos",#N/A,FALSE,"Cámara Camión"}</definedName>
    <definedName name="gente" localSheetId="5" hidden="1">{"FlujoGastos",#N/A,FALSE,"Base";"FlujoGastos",#N/A,FALSE,"Buzón Tren";"FlujoGastos",#N/A,FALSE,"Buzón Camión";"FlujoGastos",#N/A,FALSE,"LHD Camión";"FlujoGastos",#N/A,FALSE,"Cámara Camión"}</definedName>
    <definedName name="gente" localSheetId="8" hidden="1">{"FlujoGastos",#N/A,FALSE,"Base";"FlujoGastos",#N/A,FALSE,"Buzón Tren";"FlujoGastos",#N/A,FALSE,"Buzón Camión";"FlujoGastos",#N/A,FALSE,"LHD Camión";"FlujoGastos",#N/A,FALSE,"Cámara Camión"}</definedName>
    <definedName name="gente" localSheetId="9" hidden="1">{"FlujoGastos",#N/A,FALSE,"Base";"FlujoGastos",#N/A,FALSE,"Buzón Tren";"FlujoGastos",#N/A,FALSE,"Buzón Camión";"FlujoGastos",#N/A,FALSE,"LHD Camión";"FlujoGastos",#N/A,FALSE,"Cámara Camión"}</definedName>
    <definedName name="gente" localSheetId="10" hidden="1">{"FlujoGastos",#N/A,FALSE,"Base";"FlujoGastos",#N/A,FALSE,"Buzón Tren";"FlujoGastos",#N/A,FALSE,"Buzón Camión";"FlujoGastos",#N/A,FALSE,"LHD Camión";"FlujoGastos",#N/A,FALSE,"Cámara Camión"}</definedName>
    <definedName name="gente" localSheetId="16" hidden="1">{"FlujoGastos",#N/A,FALSE,"Base";"FlujoGastos",#N/A,FALSE,"Buzón Tren";"FlujoGastos",#N/A,FALSE,"Buzón Camión";"FlujoGastos",#N/A,FALSE,"LHD Camión";"FlujoGastos",#N/A,FALSE,"Cámara Camión"}</definedName>
    <definedName name="gente" localSheetId="20" hidden="1">{"FlujoGastos",#N/A,FALSE,"Base";"FlujoGastos",#N/A,FALSE,"Buzón Tren";"FlujoGastos",#N/A,FALSE,"Buzón Camión";"FlujoGastos",#N/A,FALSE,"LHD Camión";"FlujoGastos",#N/A,FALSE,"Cámara Camión"}</definedName>
    <definedName name="gente" hidden="1">{"FlujoGastos",#N/A,FALSE,"Base";"FlujoGastos",#N/A,FALSE,"Buzón Tren";"FlujoGastos",#N/A,FALSE,"Buzón Camión";"FlujoGastos",#N/A,FALSE,"LHD Camión";"FlujoGastos",#N/A,FALSE,"Cámara Camión"}</definedName>
    <definedName name="gentio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localSheetId="1" hidden="1">{"desarrollo",#N/A,FALSE,"Cámara Camión";"resumen",#N/A,FALSE,"Cámara Camión";"eqprod",#N/A,FALSE,"Cámara Camión"}</definedName>
    <definedName name="gerente" localSheetId="18" hidden="1">{"desarrollo",#N/A,FALSE,"Cámara Camión";"resumen",#N/A,FALSE,"Cámara Camión";"eqprod",#N/A,FALSE,"Cámara Camión"}</definedName>
    <definedName name="gerente" localSheetId="4" hidden="1">{"desarrollo",#N/A,FALSE,"Cámara Camión";"resumen",#N/A,FALSE,"Cámara Camión";"eqprod",#N/A,FALSE,"Cámara Camión"}</definedName>
    <definedName name="gerente" localSheetId="5" hidden="1">{"desarrollo",#N/A,FALSE,"Cámara Camión";"resumen",#N/A,FALSE,"Cámara Camión";"eqprod",#N/A,FALSE,"Cámara Camión"}</definedName>
    <definedName name="gerente" localSheetId="8" hidden="1">{"desarrollo",#N/A,FALSE,"Cámara Camión";"resumen",#N/A,FALSE,"Cámara Camión";"eqprod",#N/A,FALSE,"Cámara Camión"}</definedName>
    <definedName name="gerente" localSheetId="9" hidden="1">{"desarrollo",#N/A,FALSE,"Cámara Camión";"resumen",#N/A,FALSE,"Cámara Camión";"eqprod",#N/A,FALSE,"Cámara Camión"}</definedName>
    <definedName name="gerente" localSheetId="10" hidden="1">{"desarrollo",#N/A,FALSE,"Cámara Camión";"resumen",#N/A,FALSE,"Cámara Camión";"eqprod",#N/A,FALSE,"Cámara Camión"}</definedName>
    <definedName name="gerente" localSheetId="16" hidden="1">{"desarrollo",#N/A,FALSE,"Cámara Camión";"resumen",#N/A,FALSE,"Cámara Camión";"eqprod",#N/A,FALSE,"Cámara Camión"}</definedName>
    <definedName name="gerente" localSheetId="20" hidden="1">{"desarrollo",#N/A,FALSE,"Cámara Camión";"resumen",#N/A,FALSE,"Cámara Camión";"eqprod",#N/A,FALSE,"Cámara Camión"}</definedName>
    <definedName name="gerente" hidden="1">{"desarrollo",#N/A,FALSE,"Cámara Camión";"resumen",#N/A,FALSE,"Cámara Camión";"eqprod",#N/A,FALSE,"Cámara Camión"}</definedName>
    <definedName name="gerg" localSheetId="10" hidden="1">{"TAB1",#N/A,TRUE,"GENERAL";"TAB2",#N/A,TRUE,"GENERAL";"TAB3",#N/A,TRUE,"GENERAL";"TAB4",#N/A,TRUE,"GENERAL";"TAB5",#N/A,TRUE,"GENERAL"}</definedName>
    <definedName name="gerg" hidden="1">{"TAB1",#N/A,TRUE,"GENERAL";"TAB2",#N/A,TRUE,"GENERAL";"TAB3",#N/A,TRUE,"GENERAL";"TAB4",#N/A,TRUE,"GENERAL";"TAB5",#N/A,TRUE,"GENERAL"}</definedName>
    <definedName name="gerg54" localSheetId="10" hidden="1">{"via1",#N/A,TRUE,"general";"via2",#N/A,TRUE,"general";"via3",#N/A,TRUE,"general"}</definedName>
    <definedName name="gerg54" hidden="1">{"via1",#N/A,TRUE,"general";"via2",#N/A,TRUE,"general";"via3",#N/A,TRUE,"general"}</definedName>
    <definedName name="gergew" localSheetId="10" hidden="1">{"TAB1",#N/A,TRUE,"GENERAL";"TAB2",#N/A,TRUE,"GENERAL";"TAB3",#N/A,TRUE,"GENERAL";"TAB4",#N/A,TRUE,"GENERAL";"TAB5",#N/A,TRUE,"GENERAL"}</definedName>
    <definedName name="gergew" hidden="1">{"TAB1",#N/A,TRUE,"GENERAL";"TAB2",#N/A,TRUE,"GENERAL";"TAB3",#N/A,TRUE,"GENERAL";"TAB4",#N/A,TRUE,"GENERAL";"TAB5",#N/A,TRUE,"GENERAL"}</definedName>
    <definedName name="gergw" localSheetId="10" hidden="1">{"TAB1",#N/A,TRUE,"GENERAL";"TAB2",#N/A,TRUE,"GENERAL";"TAB3",#N/A,TRUE,"GENERAL";"TAB4",#N/A,TRUE,"GENERAL";"TAB5",#N/A,TRUE,"GENERAL"}</definedName>
    <definedName name="gergw" hidden="1">{"TAB1",#N/A,TRUE,"GENERAL";"TAB2",#N/A,TRUE,"GENERAL";"TAB3",#N/A,TRUE,"GENERAL";"TAB4",#N/A,TRUE,"GENERAL";"TAB5",#N/A,TRUE,"GENERAL"}</definedName>
    <definedName name="gfd" localSheetId="10" hidden="1">{"TAB1",#N/A,TRUE,"GENERAL";"TAB2",#N/A,TRUE,"GENERAL";"TAB3",#N/A,TRUE,"GENERAL";"TAB4",#N/A,TRUE,"GENERAL";"TAB5",#N/A,TRUE,"GENERAL"}</definedName>
    <definedName name="gfd" hidden="1">{"TAB1",#N/A,TRUE,"GENERAL";"TAB2",#N/A,TRUE,"GENERAL";"TAB3",#N/A,TRUE,"GENERAL";"TAB4",#N/A,TRUE,"GENERAL";"TAB5",#N/A,TRUE,"GENERAL"}</definedName>
    <definedName name="gfdg" localSheetId="10" hidden="1">{"via1",#N/A,TRUE,"general";"via2",#N/A,TRUE,"general";"via3",#N/A,TRUE,"general"}</definedName>
    <definedName name="gfdg" hidden="1">{"via1",#N/A,TRUE,"general";"via2",#N/A,TRUE,"general";"via3",#N/A,TRUE,"general"}</definedName>
    <definedName name="GFGFGGG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18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4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5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8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13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9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1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16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14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2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2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r" localSheetId="10" hidden="1">{"via1",#N/A,TRUE,"general";"via2",#N/A,TRUE,"general";"via3",#N/A,TRUE,"general"}</definedName>
    <definedName name="gfgfgr" hidden="1">{"via1",#N/A,TRUE,"general";"via2",#N/A,TRUE,"general";"via3",#N/A,TRUE,"general"}</definedName>
    <definedName name="gfhf" localSheetId="10" hidden="1">{"via1",#N/A,TRUE,"general";"via2",#N/A,TRUE,"general";"via3",#N/A,TRUE,"general"}</definedName>
    <definedName name="gfhf" hidden="1">{"via1",#N/A,TRUE,"general";"via2",#N/A,TRUE,"general";"via3",#N/A,TRUE,"general"}</definedName>
    <definedName name="gfhfdh" localSheetId="10" hidden="1">{"TAB1",#N/A,TRUE,"GENERAL";"TAB2",#N/A,TRUE,"GENERAL";"TAB3",#N/A,TRUE,"GENERAL";"TAB4",#N/A,TRUE,"GENERAL";"TAB5",#N/A,TRUE,"GENERAL"}</definedName>
    <definedName name="gfhfdh" hidden="1">{"TAB1",#N/A,TRUE,"GENERAL";"TAB2",#N/A,TRUE,"GENERAL";"TAB3",#N/A,TRUE,"GENERAL";"TAB4",#N/A,TRUE,"GENERAL";"TAB5",#N/A,TRUE,"GENERAL"}</definedName>
    <definedName name="gfhgfh" localSheetId="10" hidden="1">{"TAB1",#N/A,TRUE,"GENERAL";"TAB2",#N/A,TRUE,"GENERAL";"TAB3",#N/A,TRUE,"GENERAL";"TAB4",#N/A,TRUE,"GENERAL";"TAB5",#N/A,TRUE,"GENERAL"}</definedName>
    <definedName name="gfhgfh" hidden="1">{"TAB1",#N/A,TRUE,"GENERAL";"TAB2",#N/A,TRUE,"GENERAL";"TAB3",#N/A,TRUE,"GENERAL";"TAB4",#N/A,TRUE,"GENERAL";"TAB5",#N/A,TRUE,"GENERAL"}</definedName>
    <definedName name="gfjhfdgj" localSheetId="10" hidden="1">{#N/A,#N/A,TRUE,"1842CWN0"}</definedName>
    <definedName name="gfjhfdgj" hidden="1">{#N/A,#N/A,TRUE,"1842CWN0"}</definedName>
    <definedName name="GFJHGJ" localSheetId="10" hidden="1">{"TAB1",#N/A,TRUE,"GENERAL";"TAB2",#N/A,TRUE,"GENERAL";"TAB3",#N/A,TRUE,"GENERAL";"TAB4",#N/A,TRUE,"GENERAL";"TAB5",#N/A,TRUE,"GENERAL"}</definedName>
    <definedName name="GFJHGJ" hidden="1">{"TAB1",#N/A,TRUE,"GENERAL";"TAB2",#N/A,TRUE,"GENERAL";"TAB3",#N/A,TRUE,"GENERAL";"TAB4",#N/A,TRUE,"GENERAL";"TAB5",#N/A,TRUE,"GENERAL"}</definedName>
    <definedName name="gfjjh" localSheetId="10" hidden="1">{"via1",#N/A,TRUE,"general";"via2",#N/A,TRUE,"general";"via3",#N/A,TRUE,"general"}</definedName>
    <definedName name="gfjjh" hidden="1">{"via1",#N/A,TRUE,"general";"via2",#N/A,TRUE,"general";"via3",#N/A,TRUE,"general"}</definedName>
    <definedName name="gfutyj6" localSheetId="10" hidden="1">{"via1",#N/A,TRUE,"general";"via2",#N/A,TRUE,"general";"via3",#N/A,TRUE,"general"}</definedName>
    <definedName name="gfutyj6" hidden="1">{"via1",#N/A,TRUE,"general";"via2",#N/A,TRUE,"general";"via3",#N/A,TRUE,"general"}</definedName>
    <definedName name="gg" localSheetId="1" hidden="1">{"Graf_Carga Trab",#N/A,FALSE,"Grafi_Carga Trab";"Graf_Venta Flujo",#N/A,FALSE,"Grafi_Carga Trab"}</definedName>
    <definedName name="gg" localSheetId="18" hidden="1">{"Graf_Carga Trab",#N/A,FALSE,"Grafi_Carga Trab";"Graf_Venta Flujo",#N/A,FALSE,"Grafi_Carga Trab"}</definedName>
    <definedName name="gg" localSheetId="4" hidden="1">{"Graf_Carga Trab",#N/A,FALSE,"Grafi_Carga Trab";"Graf_Venta Flujo",#N/A,FALSE,"Grafi_Carga Trab"}</definedName>
    <definedName name="gg" localSheetId="5" hidden="1">{"Graf_Carga Trab",#N/A,FALSE,"Grafi_Carga Trab";"Graf_Venta Flujo",#N/A,FALSE,"Grafi_Carga Trab"}</definedName>
    <definedName name="gg" localSheetId="8" hidden="1">{"Graf_Carga Trab",#N/A,FALSE,"Grafi_Carga Trab";"Graf_Venta Flujo",#N/A,FALSE,"Grafi_Carga Trab"}</definedName>
    <definedName name="gg" localSheetId="13" hidden="1">{"Graf_Carga Trab",#N/A,FALSE,"Grafi_Carga Trab";"Graf_Venta Flujo",#N/A,FALSE,"Grafi_Carga Trab"}</definedName>
    <definedName name="gg" localSheetId="9" hidden="1">{"Graf_Carga Trab",#N/A,FALSE,"Grafi_Carga Trab";"Graf_Venta Flujo",#N/A,FALSE,"Grafi_Carga Trab"}</definedName>
    <definedName name="gg" localSheetId="10" hidden="1">{"Graf_Carga Trab",#N/A,FALSE,"Grafi_Carga Trab";"Graf_Venta Flujo",#N/A,FALSE,"Grafi_Carga Trab"}</definedName>
    <definedName name="gg" localSheetId="16" hidden="1">{"Graf_Carga Trab",#N/A,FALSE,"Grafi_Carga Trab";"Graf_Venta Flujo",#N/A,FALSE,"Grafi_Carga Trab"}</definedName>
    <definedName name="gg" localSheetId="14" hidden="1">{"Graf_Carga Trab",#N/A,FALSE,"Grafi_Carga Trab";"Graf_Venta Flujo",#N/A,FALSE,"Grafi_Carga Trab"}</definedName>
    <definedName name="gg" localSheetId="21" hidden="1">{"Graf_Carga Trab",#N/A,FALSE,"Grafi_Carga Trab";"Graf_Venta Flujo",#N/A,FALSE,"Grafi_Carga Trab"}</definedName>
    <definedName name="gg" localSheetId="20" hidden="1">{"Graf_Carga Trab",#N/A,FALSE,"Grafi_Carga Trab";"Graf_Venta Flujo",#N/A,FALSE,"Grafi_Carga Trab"}</definedName>
    <definedName name="gg" hidden="1">{"Graf_Carga Trab",#N/A,FALSE,"Grafi_Carga Trab";"Graf_Venta Flujo",#N/A,FALSE,"Grafi_Carga Trab"}</definedName>
    <definedName name="ggdr" localSheetId="10" hidden="1">{"via1",#N/A,TRUE,"general";"via2",#N/A,TRUE,"general";"via3",#N/A,TRUE,"general"}</definedName>
    <definedName name="ggdr" hidden="1">{"via1",#N/A,TRUE,"general";"via2",#N/A,TRUE,"general";"via3",#N/A,TRUE,"general"}</definedName>
    <definedName name="ggerg" localSheetId="10" hidden="1">{"TAB1",#N/A,TRUE,"GENERAL";"TAB2",#N/A,TRUE,"GENERAL";"TAB3",#N/A,TRUE,"GENERAL";"TAB4",#N/A,TRUE,"GENERAL";"TAB5",#N/A,TRUE,"GENERAL"}</definedName>
    <definedName name="ggerg" hidden="1">{"TAB1",#N/A,TRUE,"GENERAL";"TAB2",#N/A,TRUE,"GENERAL";"TAB3",#N/A,TRUE,"GENERAL";"TAB4",#N/A,TRUE,"GENERAL";"TAB5",#N/A,TRUE,"GENERAL"}</definedName>
    <definedName name="ggfgfdgd" localSheetId="10" hidden="1">{"'Hoja3'!$F$5"}</definedName>
    <definedName name="ggfgfdgd" hidden="1">{"'Hoja3'!$F$5"}</definedName>
    <definedName name="ggg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gg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gg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gg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gg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gg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gg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gg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g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ggb" localSheetId="10" hidden="1">{"TAB1",#N/A,TRUE,"GENERAL";"TAB2",#N/A,TRUE,"GENERAL";"TAB3",#N/A,TRUE,"GENERAL";"TAB4",#N/A,TRUE,"GENERAL";"TAB5",#N/A,TRUE,"GENERAL"}</definedName>
    <definedName name="gggb" hidden="1">{"TAB1",#N/A,TRUE,"GENERAL";"TAB2",#N/A,TRUE,"GENERAL";"TAB3",#N/A,TRUE,"GENERAL";"TAB4",#N/A,TRUE,"GENERAL";"TAB5",#N/A,TRUE,"GENERAL"}</definedName>
    <definedName name="gggg" localSheetId="1" hidden="1">{#N/A,#N/A,TRUE,"Est. de Fact.";#N/A,#N/A,TRUE,"Capitulo 19";#N/A,#N/A,TRUE,"Proyecto P855"}</definedName>
    <definedName name="gggg" localSheetId="18" hidden="1">{#N/A,#N/A,TRUE,"Est. de Fact.";#N/A,#N/A,TRUE,"Capitulo 19";#N/A,#N/A,TRUE,"Proyecto P855"}</definedName>
    <definedName name="gggg" localSheetId="4" hidden="1">{#N/A,#N/A,TRUE,"Est. de Fact.";#N/A,#N/A,TRUE,"Capitulo 19";#N/A,#N/A,TRUE,"Proyecto P855"}</definedName>
    <definedName name="gggg" localSheetId="5" hidden="1">{#N/A,#N/A,TRUE,"Est. de Fact.";#N/A,#N/A,TRUE,"Capitulo 19";#N/A,#N/A,TRUE,"Proyecto P855"}</definedName>
    <definedName name="gggg" localSheetId="8" hidden="1">{#N/A,#N/A,TRUE,"Est. de Fact.";#N/A,#N/A,TRUE,"Capitulo 19";#N/A,#N/A,TRUE,"Proyecto P855"}</definedName>
    <definedName name="gggg" localSheetId="13" hidden="1">{#N/A,#N/A,TRUE,"Est. de Fact.";#N/A,#N/A,TRUE,"Capitulo 19";#N/A,#N/A,TRUE,"Proyecto P855"}</definedName>
    <definedName name="gggg" localSheetId="9" hidden="1">{#N/A,#N/A,TRUE,"Est. de Fact.";#N/A,#N/A,TRUE,"Capitulo 19";#N/A,#N/A,TRUE,"Proyecto P855"}</definedName>
    <definedName name="gggg" localSheetId="10" hidden="1">{#N/A,#N/A,TRUE,"Est. de Fact.";#N/A,#N/A,TRUE,"Capitulo 19";#N/A,#N/A,TRUE,"Proyecto P855"}</definedName>
    <definedName name="gggg" localSheetId="16" hidden="1">{#N/A,#N/A,TRUE,"Est. de Fact.";#N/A,#N/A,TRUE,"Capitulo 19";#N/A,#N/A,TRUE,"Proyecto P855"}</definedName>
    <definedName name="gggg" localSheetId="14" hidden="1">{#N/A,#N/A,TRUE,"Est. de Fact.";#N/A,#N/A,TRUE,"Capitulo 19";#N/A,#N/A,TRUE,"Proyecto P855"}</definedName>
    <definedName name="gggg" localSheetId="21" hidden="1">{#N/A,#N/A,TRUE,"Est. de Fact.";#N/A,#N/A,TRUE,"Capitulo 19";#N/A,#N/A,TRUE,"Proyecto P855"}</definedName>
    <definedName name="gggg" localSheetId="20" hidden="1">{#N/A,#N/A,TRUE,"Est. de Fact.";#N/A,#N/A,TRUE,"Capitulo 19";#N/A,#N/A,TRUE,"Proyecto P855"}</definedName>
    <definedName name="gggg" hidden="1">{#N/A,#N/A,TRUE,"Est. de Fact.";#N/A,#N/A,TRUE,"Capitulo 19";#N/A,#N/A,TRUE,"Proyecto P855"}</definedName>
    <definedName name="ggggd" localSheetId="10" hidden="1">{"TAB1",#N/A,TRUE,"GENERAL";"TAB2",#N/A,TRUE,"GENERAL";"TAB3",#N/A,TRUE,"GENERAL";"TAB4",#N/A,TRUE,"GENERAL";"TAB5",#N/A,TRUE,"GENERAL"}</definedName>
    <definedName name="ggggd" hidden="1">{"TAB1",#N/A,TRUE,"GENERAL";"TAB2",#N/A,TRUE,"GENERAL";"TAB3",#N/A,TRUE,"GENERAL";"TAB4",#N/A,TRUE,"GENERAL";"TAB5",#N/A,TRUE,"GENERAL"}</definedName>
    <definedName name="gggggg" localSheetId="1" hidden="1">{#N/A,#N/A,FALSE,"Total_OC015";#N/A,#N/A,FALSE,"ADMIN";#N/A,#N/A,FALSE,"PROCES";#N/A,#N/A,FALSE,"mecan";#N/A,#N/A,FALSE,"civil";#N/A,#N/A,FALSE,"CAÑER";#N/A,#N/A,FALSE,"ELEC";#N/A,#N/A,FALSE,"INSTR"}</definedName>
    <definedName name="gggggg" localSheetId="18" hidden="1">{#N/A,#N/A,FALSE,"Total_OC015";#N/A,#N/A,FALSE,"ADMIN";#N/A,#N/A,FALSE,"PROCES";#N/A,#N/A,FALSE,"mecan";#N/A,#N/A,FALSE,"civil";#N/A,#N/A,FALSE,"CAÑER";#N/A,#N/A,FALSE,"ELEC";#N/A,#N/A,FALSE,"INSTR"}</definedName>
    <definedName name="gggggg" localSheetId="4" hidden="1">{#N/A,#N/A,FALSE,"Total_OC015";#N/A,#N/A,FALSE,"ADMIN";#N/A,#N/A,FALSE,"PROCES";#N/A,#N/A,FALSE,"mecan";#N/A,#N/A,FALSE,"civil";#N/A,#N/A,FALSE,"CAÑER";#N/A,#N/A,FALSE,"ELEC";#N/A,#N/A,FALSE,"INSTR"}</definedName>
    <definedName name="gggggg" localSheetId="5" hidden="1">{#N/A,#N/A,FALSE,"Total_OC015";#N/A,#N/A,FALSE,"ADMIN";#N/A,#N/A,FALSE,"PROCES";#N/A,#N/A,FALSE,"mecan";#N/A,#N/A,FALSE,"civil";#N/A,#N/A,FALSE,"CAÑER";#N/A,#N/A,FALSE,"ELEC";#N/A,#N/A,FALSE,"INSTR"}</definedName>
    <definedName name="gggggg" localSheetId="8" hidden="1">{#N/A,#N/A,FALSE,"Total_OC015";#N/A,#N/A,FALSE,"ADMIN";#N/A,#N/A,FALSE,"PROCES";#N/A,#N/A,FALSE,"mecan";#N/A,#N/A,FALSE,"civil";#N/A,#N/A,FALSE,"CAÑER";#N/A,#N/A,FALSE,"ELEC";#N/A,#N/A,FALSE,"INSTR"}</definedName>
    <definedName name="gggggg" localSheetId="13" hidden="1">{#N/A,#N/A,FALSE,"Total_OC015";#N/A,#N/A,FALSE,"ADMIN";#N/A,#N/A,FALSE,"PROCES";#N/A,#N/A,FALSE,"mecan";#N/A,#N/A,FALSE,"civil";#N/A,#N/A,FALSE,"CAÑER";#N/A,#N/A,FALSE,"ELEC";#N/A,#N/A,FALSE,"INSTR"}</definedName>
    <definedName name="gggggg" localSheetId="9" hidden="1">{#N/A,#N/A,FALSE,"Total_OC015";#N/A,#N/A,FALSE,"ADMIN";#N/A,#N/A,FALSE,"PROCES";#N/A,#N/A,FALSE,"mecan";#N/A,#N/A,FALSE,"civil";#N/A,#N/A,FALSE,"CAÑER";#N/A,#N/A,FALSE,"ELEC";#N/A,#N/A,FALSE,"INSTR"}</definedName>
    <definedName name="gggggg" localSheetId="10" hidden="1">{#N/A,#N/A,FALSE,"Total_OC015";#N/A,#N/A,FALSE,"ADMIN";#N/A,#N/A,FALSE,"PROCES";#N/A,#N/A,FALSE,"mecan";#N/A,#N/A,FALSE,"civil";#N/A,#N/A,FALSE,"CAÑER";#N/A,#N/A,FALSE,"ELEC";#N/A,#N/A,FALSE,"INSTR"}</definedName>
    <definedName name="gggggg" localSheetId="16" hidden="1">{#N/A,#N/A,FALSE,"Total_OC015";#N/A,#N/A,FALSE,"ADMIN";#N/A,#N/A,FALSE,"PROCES";#N/A,#N/A,FALSE,"mecan";#N/A,#N/A,FALSE,"civil";#N/A,#N/A,FALSE,"CAÑER";#N/A,#N/A,FALSE,"ELEC";#N/A,#N/A,FALSE,"INSTR"}</definedName>
    <definedName name="gggggg" localSheetId="14" hidden="1">{#N/A,#N/A,FALSE,"Total_OC015";#N/A,#N/A,FALSE,"ADMIN";#N/A,#N/A,FALSE,"PROCES";#N/A,#N/A,FALSE,"mecan";#N/A,#N/A,FALSE,"civil";#N/A,#N/A,FALSE,"CAÑER";#N/A,#N/A,FALSE,"ELEC";#N/A,#N/A,FALSE,"INSTR"}</definedName>
    <definedName name="gggggg" localSheetId="21" hidden="1">{#N/A,#N/A,FALSE,"Total_OC015";#N/A,#N/A,FALSE,"ADMIN";#N/A,#N/A,FALSE,"PROCES";#N/A,#N/A,FALSE,"mecan";#N/A,#N/A,FALSE,"civil";#N/A,#N/A,FALSE,"CAÑER";#N/A,#N/A,FALSE,"ELEC";#N/A,#N/A,FALSE,"INSTR"}</definedName>
    <definedName name="gggggg" localSheetId="20" hidden="1">{#N/A,#N/A,FALSE,"Total_OC015";#N/A,#N/A,FALSE,"ADMIN";#N/A,#N/A,FALSE,"PROCES";#N/A,#N/A,FALSE,"mecan";#N/A,#N/A,FALSE,"civil";#N/A,#N/A,FALSE,"CAÑER";#N/A,#N/A,FALSE,"ELEC";#N/A,#N/A,FALSE,"INSTR"}</definedName>
    <definedName name="gggggg" hidden="1">{#N/A,#N/A,FALSE,"Total_OC015";#N/A,#N/A,FALSE,"ADMIN";#N/A,#N/A,FALSE,"PROCES";#N/A,#N/A,FALSE,"mecan";#N/A,#N/A,FALSE,"civil";#N/A,#N/A,FALSE,"CAÑER";#N/A,#N/A,FALSE,"ELEC";#N/A,#N/A,FALSE,"INSTR"}</definedName>
    <definedName name="gggggt" localSheetId="10" hidden="1">{"via1",#N/A,TRUE,"general";"via2",#N/A,TRUE,"general";"via3",#N/A,TRUE,"general"}</definedName>
    <definedName name="gggggt" hidden="1">{"via1",#N/A,TRUE,"general";"via2",#N/A,TRUE,"general";"via3",#N/A,TRUE,"general"}</definedName>
    <definedName name="gggghn" localSheetId="10" hidden="1">{"TAB1",#N/A,TRUE,"GENERAL";"TAB2",#N/A,TRUE,"GENERAL";"TAB3",#N/A,TRUE,"GENERAL";"TAB4",#N/A,TRUE,"GENERAL";"TAB5",#N/A,TRUE,"GENERAL"}</definedName>
    <definedName name="gggghn" hidden="1">{"TAB1",#N/A,TRUE,"GENERAL";"TAB2",#N/A,TRUE,"GENERAL";"TAB3",#N/A,TRUE,"GENERAL";"TAB4",#N/A,TRUE,"GENERAL";"TAB5",#N/A,TRUE,"GENERAL"}</definedName>
    <definedName name="ggggt" localSheetId="10" hidden="1">{"TAB1",#N/A,TRUE,"GENERAL";"TAB2",#N/A,TRUE,"GENERAL";"TAB3",#N/A,TRUE,"GENERAL";"TAB4",#N/A,TRUE,"GENERAL";"TAB5",#N/A,TRUE,"GENERAL"}</definedName>
    <definedName name="ggggt" hidden="1">{"TAB1",#N/A,TRUE,"GENERAL";"TAB2",#N/A,TRUE,"GENERAL";"TAB3",#N/A,TRUE,"GENERAL";"TAB4",#N/A,TRUE,"GENERAL";"TAB5",#N/A,TRUE,"GENERAL"}</definedName>
    <definedName name="ggggy" localSheetId="10" hidden="1">{"TAB1",#N/A,TRUE,"GENERAL";"TAB2",#N/A,TRUE,"GENERAL";"TAB3",#N/A,TRUE,"GENERAL";"TAB4",#N/A,TRUE,"GENERAL";"TAB5",#N/A,TRUE,"GENERAL"}</definedName>
    <definedName name="ggggy" hidden="1">{"TAB1",#N/A,TRUE,"GENERAL";"TAB2",#N/A,TRUE,"GENERAL";"TAB3",#N/A,TRUE,"GENERAL";"TAB4",#N/A,TRUE,"GENERAL";"TAB5",#N/A,TRUE,"GENERAL"}</definedName>
    <definedName name="gggtgd" localSheetId="10" hidden="1">{"via1",#N/A,TRUE,"general";"via2",#N/A,TRUE,"general";"via3",#N/A,TRUE,"general"}</definedName>
    <definedName name="gggtgd" hidden="1">{"via1",#N/A,TRUE,"general";"via2",#N/A,TRUE,"general";"via3",#N/A,TRUE,"general"}</definedName>
    <definedName name="ggh" localSheetId="1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tgt" localSheetId="10" hidden="1">{"via1",#N/A,TRUE,"general";"via2",#N/A,TRUE,"general";"via3",#N/A,TRUE,"general"}</definedName>
    <definedName name="ggtgt" hidden="1">{"via1",#N/A,TRUE,"general";"via2",#N/A,TRUE,"general";"via3",#N/A,TRUE,"general"}</definedName>
    <definedName name="gh" localSheetId="1" hidden="1">{"CI+GG(BASE)",#N/A,FALSE,"CI+GG(BASE)";"GG",#N/A,FALSE,"CI+GG(BASE)";"CI",#N/A,FALSE,"CI+GG(BASE)"}</definedName>
    <definedName name="gh" localSheetId="18" hidden="1">{"CI+GG(BASE)",#N/A,FALSE,"CI+GG(BASE)";"GG",#N/A,FALSE,"CI+GG(BASE)";"CI",#N/A,FALSE,"CI+GG(BASE)"}</definedName>
    <definedName name="gh" localSheetId="4" hidden="1">{"CI+GG(BASE)",#N/A,FALSE,"CI+GG(BASE)";"GG",#N/A,FALSE,"CI+GG(BASE)";"CI",#N/A,FALSE,"CI+GG(BASE)"}</definedName>
    <definedName name="gh" localSheetId="5" hidden="1">{"CI+GG(BASE)",#N/A,FALSE,"CI+GG(BASE)";"GG",#N/A,FALSE,"CI+GG(BASE)";"CI",#N/A,FALSE,"CI+GG(BASE)"}</definedName>
    <definedName name="gh" localSheetId="8" hidden="1">{"CI+GG(BASE)",#N/A,FALSE,"CI+GG(BASE)";"GG",#N/A,FALSE,"CI+GG(BASE)";"CI",#N/A,FALSE,"CI+GG(BASE)"}</definedName>
    <definedName name="gh" localSheetId="9" hidden="1">{"CI+GG(BASE)",#N/A,FALSE,"CI+GG(BASE)";"GG",#N/A,FALSE,"CI+GG(BASE)";"CI",#N/A,FALSE,"CI+GG(BASE)"}</definedName>
    <definedName name="gh" localSheetId="10" hidden="1">{"CI+GG(BASE)",#N/A,FALSE,"CI+GG(BASE)";"GG",#N/A,FALSE,"CI+GG(BASE)";"CI",#N/A,FALSE,"CI+GG(BASE)"}</definedName>
    <definedName name="gh" localSheetId="16" hidden="1">{"CI+GG(BASE)",#N/A,FALSE,"CI+GG(BASE)";"GG",#N/A,FALSE,"CI+GG(BASE)";"CI",#N/A,FALSE,"CI+GG(BASE)"}</definedName>
    <definedName name="gh" localSheetId="20" hidden="1">{"CI+GG(BASE)",#N/A,FALSE,"CI+GG(BASE)";"GG",#N/A,FALSE,"CI+GG(BASE)";"CI",#N/A,FALSE,"CI+GG(BASE)"}</definedName>
    <definedName name="gh" hidden="1">{"CI+GG(BASE)",#N/A,FALSE,"CI+GG(BASE)";"GG",#N/A,FALSE,"CI+GG(BASE)";"CI",#N/A,FALSE,"CI+GG(BASE)"}</definedName>
    <definedName name="ghdfgh" localSheetId="10" hidden="1">{#N/A,#N/A,TRUE,"INGENIERIA";#N/A,#N/A,TRUE,"COMPRAS";#N/A,#N/A,TRUE,"DIRECCION";#N/A,#N/A,TRUE,"RESUMEN"}</definedName>
    <definedName name="ghdfgh" hidden="1">{#N/A,#N/A,TRUE,"INGENIERIA";#N/A,#N/A,TRUE,"COMPRAS";#N/A,#N/A,TRUE,"DIRECCION";#N/A,#N/A,TRUE,"RESUMEN"}</definedName>
    <definedName name="ghdfhg" hidden="1">#REF!</definedName>
    <definedName name="ghdghuy" localSheetId="10" hidden="1">{"via1",#N/A,TRUE,"general";"via2",#N/A,TRUE,"general";"via3",#N/A,TRUE,"general"}</definedName>
    <definedName name="ghdghuy" hidden="1">{"via1",#N/A,TRUE,"general";"via2",#N/A,TRUE,"general";"via3",#N/A,TRUE,"general"}</definedName>
    <definedName name="GHDP" localSheetId="10" hidden="1">{"via1",#N/A,TRUE,"general";"via2",#N/A,TRUE,"general";"via3",#N/A,TRUE,"general"}</definedName>
    <definedName name="GHDP" hidden="1">{"via1",#N/A,TRUE,"general";"via2",#N/A,TRUE,"general";"via3",#N/A,TRUE,"general"}</definedName>
    <definedName name="ghfg" localSheetId="10" hidden="1">{"via1",#N/A,TRUE,"general";"via2",#N/A,TRUE,"general";"via3",#N/A,TRUE,"general"}</definedName>
    <definedName name="ghfg" hidden="1">{"via1",#N/A,TRUE,"general";"via2",#N/A,TRUE,"general";"via3",#N/A,TRUE,"general"}</definedName>
    <definedName name="ghfgh" localSheetId="10" hidden="1">{#N/A,#N/A,TRUE,"INGENIERIA";#N/A,#N/A,TRUE,"COMPRAS";#N/A,#N/A,TRUE,"DIRECCION";#N/A,#N/A,TRUE,"RESUMEN"}</definedName>
    <definedName name="ghfgh" hidden="1">{#N/A,#N/A,TRUE,"INGENIERIA";#N/A,#N/A,TRUE,"COMPRAS";#N/A,#N/A,TRUE,"DIRECCION";#N/A,#N/A,TRUE,"RESUMEN"}</definedName>
    <definedName name="ghgijuu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18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4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5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8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13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9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1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16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14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2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2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jghj" hidden="1">#REF!</definedName>
    <definedName name="ghjk" localSheetId="18" hidden="1">{#N/A,#N/A,FALSE,"Costos_Elem_Hid";#N/A,#N/A,FALSE,"Costos_Elem_Hid";#N/A,#N/A,FALSE,"Costos_Elem_Hid"}</definedName>
    <definedName name="ghjk" localSheetId="13" hidden="1">{#N/A,#N/A,FALSE,"Costos_Elem_Hid";#N/A,#N/A,FALSE,"Costos_Elem_Hid";#N/A,#N/A,FALSE,"Costos_Elem_Hid"}</definedName>
    <definedName name="ghjk" localSheetId="9" hidden="1">{#N/A,#N/A,FALSE,"Costos_Elem_Hid";#N/A,#N/A,FALSE,"Costos_Elem_Hid";#N/A,#N/A,FALSE,"Costos_Elem_Hid"}</definedName>
    <definedName name="ghjk" localSheetId="10" hidden="1">{#N/A,#N/A,FALSE,"Costos_Elem_Hid";#N/A,#N/A,FALSE,"Costos_Elem_Hid";#N/A,#N/A,FALSE,"Costos_Elem_Hid"}</definedName>
    <definedName name="ghjk" localSheetId="14" hidden="1">{#N/A,#N/A,FALSE,"Costos_Elem_Hid";#N/A,#N/A,FALSE,"Costos_Elem_Hid";#N/A,#N/A,FALSE,"Costos_Elem_Hid"}</definedName>
    <definedName name="ghjk" localSheetId="21" hidden="1">{#N/A,#N/A,FALSE,"Costos_Elem_Hid";#N/A,#N/A,FALSE,"Costos_Elem_Hid";#N/A,#N/A,FALSE,"Costos_Elem_Hid"}</definedName>
    <definedName name="ghjk" hidden="1">{#N/A,#N/A,FALSE,"Costos_Elem_Hid";#N/A,#N/A,FALSE,"Costos_Elem_Hid";#N/A,#N/A,FALSE,"Costos_Elem_Hid"}</definedName>
    <definedName name="ghjkj" hidden="1">#REF!</definedName>
    <definedName name="ghjtfj" localSheetId="1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KJHK" localSheetId="10" hidden="1">{"TAB1",#N/A,TRUE,"GENERAL";"TAB2",#N/A,TRUE,"GENERAL";"TAB3",#N/A,TRUE,"GENERAL";"TAB4",#N/A,TRUE,"GENERAL";"TAB5",#N/A,TRUE,"GENERAL"}</definedName>
    <definedName name="GHKJHK" hidden="1">{"TAB1",#N/A,TRUE,"GENERAL";"TAB2",#N/A,TRUE,"GENERAL";"TAB3",#N/A,TRUE,"GENERAL";"TAB4",#N/A,TRUE,"GENERAL";"TAB5",#N/A,TRUE,"GENERAL"}</definedName>
    <definedName name="gifbfbv" localSheetId="10" hidden="1">{#N/A,#N/A,TRUE,"INGENIERIA";#N/A,#N/A,TRUE,"COMPRAS";#N/A,#N/A,TRUE,"DIRECCION";#N/A,#N/A,TRUE,"RESUMEN"}</definedName>
    <definedName name="gifbfbv" hidden="1">{#N/A,#N/A,TRUE,"INGENIERIA";#N/A,#N/A,TRUE,"COMPRAS";#N/A,#N/A,TRUE,"DIRECCION";#N/A,#N/A,TRUE,"RESUMEN"}</definedName>
    <definedName name="giggjjkk" localSheetId="1" hidden="1">{"CI+GG(BASE)",#N/A,FALSE,"CI+GG(BASE)";"GG",#N/A,FALSE,"CI+GG(BASE)";"CI",#N/A,FALSE,"CI+GG(BASE)"}</definedName>
    <definedName name="giggjjkk" localSheetId="18" hidden="1">{"CI+GG(BASE)",#N/A,FALSE,"CI+GG(BASE)";"GG",#N/A,FALSE,"CI+GG(BASE)";"CI",#N/A,FALSE,"CI+GG(BASE)"}</definedName>
    <definedName name="giggjjkk" localSheetId="4" hidden="1">{"CI+GG(BASE)",#N/A,FALSE,"CI+GG(BASE)";"GG",#N/A,FALSE,"CI+GG(BASE)";"CI",#N/A,FALSE,"CI+GG(BASE)"}</definedName>
    <definedName name="giggjjkk" localSheetId="5" hidden="1">{"CI+GG(BASE)",#N/A,FALSE,"CI+GG(BASE)";"GG",#N/A,FALSE,"CI+GG(BASE)";"CI",#N/A,FALSE,"CI+GG(BASE)"}</definedName>
    <definedName name="giggjjkk" localSheetId="8" hidden="1">{"CI+GG(BASE)",#N/A,FALSE,"CI+GG(BASE)";"GG",#N/A,FALSE,"CI+GG(BASE)";"CI",#N/A,FALSE,"CI+GG(BASE)"}</definedName>
    <definedName name="giggjjkk" localSheetId="13" hidden="1">{"CI+GG(BASE)",#N/A,FALSE,"CI+GG(BASE)";"GG",#N/A,FALSE,"CI+GG(BASE)";"CI",#N/A,FALSE,"CI+GG(BASE)"}</definedName>
    <definedName name="giggjjkk" localSheetId="9" hidden="1">{"CI+GG(BASE)",#N/A,FALSE,"CI+GG(BASE)";"GG",#N/A,FALSE,"CI+GG(BASE)";"CI",#N/A,FALSE,"CI+GG(BASE)"}</definedName>
    <definedName name="giggjjkk" localSheetId="10" hidden="1">{"CI+GG(BASE)",#N/A,FALSE,"CI+GG(BASE)";"GG",#N/A,FALSE,"CI+GG(BASE)";"CI",#N/A,FALSE,"CI+GG(BASE)"}</definedName>
    <definedName name="giggjjkk" localSheetId="16" hidden="1">{"CI+GG(BASE)",#N/A,FALSE,"CI+GG(BASE)";"GG",#N/A,FALSE,"CI+GG(BASE)";"CI",#N/A,FALSE,"CI+GG(BASE)"}</definedName>
    <definedName name="giggjjkk" localSheetId="14" hidden="1">{"CI+GG(BASE)",#N/A,FALSE,"CI+GG(BASE)";"GG",#N/A,FALSE,"CI+GG(BASE)";"CI",#N/A,FALSE,"CI+GG(BASE)"}</definedName>
    <definedName name="giggjjkk" localSheetId="21" hidden="1">{"CI+GG(BASE)",#N/A,FALSE,"CI+GG(BASE)";"GG",#N/A,FALSE,"CI+GG(BASE)";"CI",#N/A,FALSE,"CI+GG(BASE)"}</definedName>
    <definedName name="giggjjkk" localSheetId="20" hidden="1">{"CI+GG(BASE)",#N/A,FALSE,"CI+GG(BASE)";"GG",#N/A,FALSE,"CI+GG(BASE)";"CI",#N/A,FALSE,"CI+GG(BASE)"}</definedName>
    <definedName name="giggjjkk" hidden="1">{"CI+GG(BASE)",#N/A,FALSE,"CI+GG(BASE)";"GG",#N/A,FALSE,"CI+GG(BASE)";"CI",#N/A,FALSE,"CI+GG(BASE)"}</definedName>
    <definedName name="giggjjkk_1" localSheetId="1" hidden="1">{"CI+GG(BASE)",#N/A,FALSE,"CI+GG(BASE)";"GG",#N/A,FALSE,"CI+GG(BASE)";"CI",#N/A,FALSE,"CI+GG(BASE)"}</definedName>
    <definedName name="giggjjkk_1" localSheetId="18" hidden="1">{"CI+GG(BASE)",#N/A,FALSE,"CI+GG(BASE)";"GG",#N/A,FALSE,"CI+GG(BASE)";"CI",#N/A,FALSE,"CI+GG(BASE)"}</definedName>
    <definedName name="giggjjkk_1" localSheetId="4" hidden="1">{"CI+GG(BASE)",#N/A,FALSE,"CI+GG(BASE)";"GG",#N/A,FALSE,"CI+GG(BASE)";"CI",#N/A,FALSE,"CI+GG(BASE)"}</definedName>
    <definedName name="giggjjkk_1" localSheetId="5" hidden="1">{"CI+GG(BASE)",#N/A,FALSE,"CI+GG(BASE)";"GG",#N/A,FALSE,"CI+GG(BASE)";"CI",#N/A,FALSE,"CI+GG(BASE)"}</definedName>
    <definedName name="giggjjkk_1" localSheetId="8" hidden="1">{"CI+GG(BASE)",#N/A,FALSE,"CI+GG(BASE)";"GG",#N/A,FALSE,"CI+GG(BASE)";"CI",#N/A,FALSE,"CI+GG(BASE)"}</definedName>
    <definedName name="giggjjkk_1" localSheetId="13" hidden="1">{"CI+GG(BASE)",#N/A,FALSE,"CI+GG(BASE)";"GG",#N/A,FALSE,"CI+GG(BASE)";"CI",#N/A,FALSE,"CI+GG(BASE)"}</definedName>
    <definedName name="giggjjkk_1" localSheetId="9" hidden="1">{"CI+GG(BASE)",#N/A,FALSE,"CI+GG(BASE)";"GG",#N/A,FALSE,"CI+GG(BASE)";"CI",#N/A,FALSE,"CI+GG(BASE)"}</definedName>
    <definedName name="giggjjkk_1" localSheetId="10" hidden="1">{"CI+GG(BASE)",#N/A,FALSE,"CI+GG(BASE)";"GG",#N/A,FALSE,"CI+GG(BASE)";"CI",#N/A,FALSE,"CI+GG(BASE)"}</definedName>
    <definedName name="giggjjkk_1" localSheetId="16" hidden="1">{"CI+GG(BASE)",#N/A,FALSE,"CI+GG(BASE)";"GG",#N/A,FALSE,"CI+GG(BASE)";"CI",#N/A,FALSE,"CI+GG(BASE)"}</definedName>
    <definedName name="giggjjkk_1" localSheetId="14" hidden="1">{"CI+GG(BASE)",#N/A,FALSE,"CI+GG(BASE)";"GG",#N/A,FALSE,"CI+GG(BASE)";"CI",#N/A,FALSE,"CI+GG(BASE)"}</definedName>
    <definedName name="giggjjkk_1" localSheetId="21" hidden="1">{"CI+GG(BASE)",#N/A,FALSE,"CI+GG(BASE)";"GG",#N/A,FALSE,"CI+GG(BASE)";"CI",#N/A,FALSE,"CI+GG(BASE)"}</definedName>
    <definedName name="giggjjkk_1" localSheetId="20" hidden="1">{"CI+GG(BASE)",#N/A,FALSE,"CI+GG(BASE)";"GG",#N/A,FALSE,"CI+GG(BASE)";"CI",#N/A,FALSE,"CI+GG(BASE)"}</definedName>
    <definedName name="giggjjkk_1" hidden="1">{"CI+GG(BASE)",#N/A,FALSE,"CI+GG(BASE)";"GG",#N/A,FALSE,"CI+GG(BASE)";"CI",#N/A,FALSE,"CI+GG(BASE)"}</definedName>
    <definedName name="giggjjkk_1_1" localSheetId="10" hidden="1">{"CI+GG(BASE)",#N/A,FALSE,"CI+GG(BASE)";"GG",#N/A,FALSE,"CI+GG(BASE)";"CI",#N/A,FALSE,"CI+GG(BASE)"}</definedName>
    <definedName name="giggjjkk_1_1" hidden="1">{"CI+GG(BASE)",#N/A,FALSE,"CI+GG(BASE)";"GG",#N/A,FALSE,"CI+GG(BASE)";"CI",#N/A,FALSE,"CI+GG(BASE)"}</definedName>
    <definedName name="giggjjkk_1_1_1" localSheetId="10" hidden="1">{"CI+GG(BASE)",#N/A,FALSE,"CI+GG(BASE)";"GG",#N/A,FALSE,"CI+GG(BASE)";"CI",#N/A,FALSE,"CI+GG(BASE)"}</definedName>
    <definedName name="giggjjkk_1_1_1" hidden="1">{"CI+GG(BASE)",#N/A,FALSE,"CI+GG(BASE)";"GG",#N/A,FALSE,"CI+GG(BASE)";"CI",#N/A,FALSE,"CI+GG(BASE)"}</definedName>
    <definedName name="giggjjkk_1_2" localSheetId="10" hidden="1">{"CI+GG(BASE)",#N/A,FALSE,"CI+GG(BASE)";"GG",#N/A,FALSE,"CI+GG(BASE)";"CI",#N/A,FALSE,"CI+GG(BASE)"}</definedName>
    <definedName name="giggjjkk_1_2" hidden="1">{"CI+GG(BASE)",#N/A,FALSE,"CI+GG(BASE)";"GG",#N/A,FALSE,"CI+GG(BASE)";"CI",#N/A,FALSE,"CI+GG(BASE)"}</definedName>
    <definedName name="giggjjkk_2" localSheetId="1" hidden="1">{"CI+GG(BASE)",#N/A,FALSE,"CI+GG(BASE)";"GG",#N/A,FALSE,"CI+GG(BASE)";"CI",#N/A,FALSE,"CI+GG(BASE)"}</definedName>
    <definedName name="giggjjkk_2" localSheetId="18" hidden="1">{"CI+GG(BASE)",#N/A,FALSE,"CI+GG(BASE)";"GG",#N/A,FALSE,"CI+GG(BASE)";"CI",#N/A,FALSE,"CI+GG(BASE)"}</definedName>
    <definedName name="giggjjkk_2" localSheetId="4" hidden="1">{"CI+GG(BASE)",#N/A,FALSE,"CI+GG(BASE)";"GG",#N/A,FALSE,"CI+GG(BASE)";"CI",#N/A,FALSE,"CI+GG(BASE)"}</definedName>
    <definedName name="giggjjkk_2" localSheetId="5" hidden="1">{"CI+GG(BASE)",#N/A,FALSE,"CI+GG(BASE)";"GG",#N/A,FALSE,"CI+GG(BASE)";"CI",#N/A,FALSE,"CI+GG(BASE)"}</definedName>
    <definedName name="giggjjkk_2" localSheetId="8" hidden="1">{"CI+GG(BASE)",#N/A,FALSE,"CI+GG(BASE)";"GG",#N/A,FALSE,"CI+GG(BASE)";"CI",#N/A,FALSE,"CI+GG(BASE)"}</definedName>
    <definedName name="giggjjkk_2" localSheetId="13" hidden="1">{"CI+GG(BASE)",#N/A,FALSE,"CI+GG(BASE)";"GG",#N/A,FALSE,"CI+GG(BASE)";"CI",#N/A,FALSE,"CI+GG(BASE)"}</definedName>
    <definedName name="giggjjkk_2" localSheetId="9" hidden="1">{"CI+GG(BASE)",#N/A,FALSE,"CI+GG(BASE)";"GG",#N/A,FALSE,"CI+GG(BASE)";"CI",#N/A,FALSE,"CI+GG(BASE)"}</definedName>
    <definedName name="giggjjkk_2" localSheetId="10" hidden="1">{"CI+GG(BASE)",#N/A,FALSE,"CI+GG(BASE)";"GG",#N/A,FALSE,"CI+GG(BASE)";"CI",#N/A,FALSE,"CI+GG(BASE)"}</definedName>
    <definedName name="giggjjkk_2" localSheetId="16" hidden="1">{"CI+GG(BASE)",#N/A,FALSE,"CI+GG(BASE)";"GG",#N/A,FALSE,"CI+GG(BASE)";"CI",#N/A,FALSE,"CI+GG(BASE)"}</definedName>
    <definedName name="giggjjkk_2" localSheetId="14" hidden="1">{"CI+GG(BASE)",#N/A,FALSE,"CI+GG(BASE)";"GG",#N/A,FALSE,"CI+GG(BASE)";"CI",#N/A,FALSE,"CI+GG(BASE)"}</definedName>
    <definedName name="giggjjkk_2" localSheetId="21" hidden="1">{"CI+GG(BASE)",#N/A,FALSE,"CI+GG(BASE)";"GG",#N/A,FALSE,"CI+GG(BASE)";"CI",#N/A,FALSE,"CI+GG(BASE)"}</definedName>
    <definedName name="giggjjkk_2" localSheetId="20" hidden="1">{"CI+GG(BASE)",#N/A,FALSE,"CI+GG(BASE)";"GG",#N/A,FALSE,"CI+GG(BASE)";"CI",#N/A,FALSE,"CI+GG(BASE)"}</definedName>
    <definedName name="giggjjkk_2" hidden="1">{"CI+GG(BASE)",#N/A,FALSE,"CI+GG(BASE)";"GG",#N/A,FALSE,"CI+GG(BASE)";"CI",#N/A,FALSE,"CI+GG(BASE)"}</definedName>
    <definedName name="giggjjkk_2_1" localSheetId="10" hidden="1">{"CI+GG(BASE)",#N/A,FALSE,"CI+GG(BASE)";"GG",#N/A,FALSE,"CI+GG(BASE)";"CI",#N/A,FALSE,"CI+GG(BASE)"}</definedName>
    <definedName name="giggjjkk_2_1" hidden="1">{"CI+GG(BASE)",#N/A,FALSE,"CI+GG(BASE)";"GG",#N/A,FALSE,"CI+GG(BASE)";"CI",#N/A,FALSE,"CI+GG(BASE)"}</definedName>
    <definedName name="giggjjkk_2_1_1" localSheetId="10" hidden="1">{"CI+GG(BASE)",#N/A,FALSE,"CI+GG(BASE)";"GG",#N/A,FALSE,"CI+GG(BASE)";"CI",#N/A,FALSE,"CI+GG(BASE)"}</definedName>
    <definedName name="giggjjkk_2_1_1" hidden="1">{"CI+GG(BASE)",#N/A,FALSE,"CI+GG(BASE)";"GG",#N/A,FALSE,"CI+GG(BASE)";"CI",#N/A,FALSE,"CI+GG(BASE)"}</definedName>
    <definedName name="giggjjkk_2_2" localSheetId="10" hidden="1">{"CI+GG(BASE)",#N/A,FALSE,"CI+GG(BASE)";"GG",#N/A,FALSE,"CI+GG(BASE)";"CI",#N/A,FALSE,"CI+GG(BASE)"}</definedName>
    <definedName name="giggjjkk_2_2" hidden="1">{"CI+GG(BASE)",#N/A,FALSE,"CI+GG(BASE)";"GG",#N/A,FALSE,"CI+GG(BASE)";"CI",#N/A,FALSE,"CI+GG(BASE)"}</definedName>
    <definedName name="giggjjkk_3" localSheetId="1" hidden="1">{"CI+GG(BASE)",#N/A,FALSE,"CI+GG(BASE)";"GG",#N/A,FALSE,"CI+GG(BASE)";"CI",#N/A,FALSE,"CI+GG(BASE)"}</definedName>
    <definedName name="giggjjkk_3" localSheetId="18" hidden="1">{"CI+GG(BASE)",#N/A,FALSE,"CI+GG(BASE)";"GG",#N/A,FALSE,"CI+GG(BASE)";"CI",#N/A,FALSE,"CI+GG(BASE)"}</definedName>
    <definedName name="giggjjkk_3" localSheetId="4" hidden="1">{"CI+GG(BASE)",#N/A,FALSE,"CI+GG(BASE)";"GG",#N/A,FALSE,"CI+GG(BASE)";"CI",#N/A,FALSE,"CI+GG(BASE)"}</definedName>
    <definedName name="giggjjkk_3" localSheetId="5" hidden="1">{"CI+GG(BASE)",#N/A,FALSE,"CI+GG(BASE)";"GG",#N/A,FALSE,"CI+GG(BASE)";"CI",#N/A,FALSE,"CI+GG(BASE)"}</definedName>
    <definedName name="giggjjkk_3" localSheetId="8" hidden="1">{"CI+GG(BASE)",#N/A,FALSE,"CI+GG(BASE)";"GG",#N/A,FALSE,"CI+GG(BASE)";"CI",#N/A,FALSE,"CI+GG(BASE)"}</definedName>
    <definedName name="giggjjkk_3" localSheetId="13" hidden="1">{"CI+GG(BASE)",#N/A,FALSE,"CI+GG(BASE)";"GG",#N/A,FALSE,"CI+GG(BASE)";"CI",#N/A,FALSE,"CI+GG(BASE)"}</definedName>
    <definedName name="giggjjkk_3" localSheetId="9" hidden="1">{"CI+GG(BASE)",#N/A,FALSE,"CI+GG(BASE)";"GG",#N/A,FALSE,"CI+GG(BASE)";"CI",#N/A,FALSE,"CI+GG(BASE)"}</definedName>
    <definedName name="giggjjkk_3" localSheetId="10" hidden="1">{"CI+GG(BASE)",#N/A,FALSE,"CI+GG(BASE)";"GG",#N/A,FALSE,"CI+GG(BASE)";"CI",#N/A,FALSE,"CI+GG(BASE)"}</definedName>
    <definedName name="giggjjkk_3" localSheetId="16" hidden="1">{"CI+GG(BASE)",#N/A,FALSE,"CI+GG(BASE)";"GG",#N/A,FALSE,"CI+GG(BASE)";"CI",#N/A,FALSE,"CI+GG(BASE)"}</definedName>
    <definedName name="giggjjkk_3" localSheetId="14" hidden="1">{"CI+GG(BASE)",#N/A,FALSE,"CI+GG(BASE)";"GG",#N/A,FALSE,"CI+GG(BASE)";"CI",#N/A,FALSE,"CI+GG(BASE)"}</definedName>
    <definedName name="giggjjkk_3" localSheetId="21" hidden="1">{"CI+GG(BASE)",#N/A,FALSE,"CI+GG(BASE)";"GG",#N/A,FALSE,"CI+GG(BASE)";"CI",#N/A,FALSE,"CI+GG(BASE)"}</definedName>
    <definedName name="giggjjkk_3" localSheetId="20" hidden="1">{"CI+GG(BASE)",#N/A,FALSE,"CI+GG(BASE)";"GG",#N/A,FALSE,"CI+GG(BASE)";"CI",#N/A,FALSE,"CI+GG(BASE)"}</definedName>
    <definedName name="giggjjkk_3" hidden="1">{"CI+GG(BASE)",#N/A,FALSE,"CI+GG(BASE)";"GG",#N/A,FALSE,"CI+GG(BASE)";"CI",#N/A,FALSE,"CI+GG(BASE)"}</definedName>
    <definedName name="giggjjkk_3_1" localSheetId="10" hidden="1">{"CI+GG(BASE)",#N/A,FALSE,"CI+GG(BASE)";"GG",#N/A,FALSE,"CI+GG(BASE)";"CI",#N/A,FALSE,"CI+GG(BASE)"}</definedName>
    <definedName name="giggjjkk_3_1" hidden="1">{"CI+GG(BASE)",#N/A,FALSE,"CI+GG(BASE)";"GG",#N/A,FALSE,"CI+GG(BASE)";"CI",#N/A,FALSE,"CI+GG(BASE)"}</definedName>
    <definedName name="giggjjkk_3_1_1" localSheetId="10" hidden="1">{"CI+GG(BASE)",#N/A,FALSE,"CI+GG(BASE)";"GG",#N/A,FALSE,"CI+GG(BASE)";"CI",#N/A,FALSE,"CI+GG(BASE)"}</definedName>
    <definedName name="giggjjkk_3_1_1" hidden="1">{"CI+GG(BASE)",#N/A,FALSE,"CI+GG(BASE)";"GG",#N/A,FALSE,"CI+GG(BASE)";"CI",#N/A,FALSE,"CI+GG(BASE)"}</definedName>
    <definedName name="giggjjkk_3_2" localSheetId="10" hidden="1">{"CI+GG(BASE)",#N/A,FALSE,"CI+GG(BASE)";"GG",#N/A,FALSE,"CI+GG(BASE)";"CI",#N/A,FALSE,"CI+GG(BASE)"}</definedName>
    <definedName name="giggjjkk_3_2" hidden="1">{"CI+GG(BASE)",#N/A,FALSE,"CI+GG(BASE)";"GG",#N/A,FALSE,"CI+GG(BASE)";"CI",#N/A,FALSE,"CI+GG(BASE)"}</definedName>
    <definedName name="giggjjkk_4" localSheetId="1" hidden="1">{"CI+GG(BASE)",#N/A,FALSE,"CI+GG(BASE)";"GG",#N/A,FALSE,"CI+GG(BASE)";"CI",#N/A,FALSE,"CI+GG(BASE)"}</definedName>
    <definedName name="giggjjkk_4" localSheetId="18" hidden="1">{"CI+GG(BASE)",#N/A,FALSE,"CI+GG(BASE)";"GG",#N/A,FALSE,"CI+GG(BASE)";"CI",#N/A,FALSE,"CI+GG(BASE)"}</definedName>
    <definedName name="giggjjkk_4" localSheetId="4" hidden="1">{"CI+GG(BASE)",#N/A,FALSE,"CI+GG(BASE)";"GG",#N/A,FALSE,"CI+GG(BASE)";"CI",#N/A,FALSE,"CI+GG(BASE)"}</definedName>
    <definedName name="giggjjkk_4" localSheetId="5" hidden="1">{"CI+GG(BASE)",#N/A,FALSE,"CI+GG(BASE)";"GG",#N/A,FALSE,"CI+GG(BASE)";"CI",#N/A,FALSE,"CI+GG(BASE)"}</definedName>
    <definedName name="giggjjkk_4" localSheetId="8" hidden="1">{"CI+GG(BASE)",#N/A,FALSE,"CI+GG(BASE)";"GG",#N/A,FALSE,"CI+GG(BASE)";"CI",#N/A,FALSE,"CI+GG(BASE)"}</definedName>
    <definedName name="giggjjkk_4" localSheetId="13" hidden="1">{"CI+GG(BASE)",#N/A,FALSE,"CI+GG(BASE)";"GG",#N/A,FALSE,"CI+GG(BASE)";"CI",#N/A,FALSE,"CI+GG(BASE)"}</definedName>
    <definedName name="giggjjkk_4" localSheetId="9" hidden="1">{"CI+GG(BASE)",#N/A,FALSE,"CI+GG(BASE)";"GG",#N/A,FALSE,"CI+GG(BASE)";"CI",#N/A,FALSE,"CI+GG(BASE)"}</definedName>
    <definedName name="giggjjkk_4" localSheetId="10" hidden="1">{"CI+GG(BASE)",#N/A,FALSE,"CI+GG(BASE)";"GG",#N/A,FALSE,"CI+GG(BASE)";"CI",#N/A,FALSE,"CI+GG(BASE)"}</definedName>
    <definedName name="giggjjkk_4" localSheetId="16" hidden="1">{"CI+GG(BASE)",#N/A,FALSE,"CI+GG(BASE)";"GG",#N/A,FALSE,"CI+GG(BASE)";"CI",#N/A,FALSE,"CI+GG(BASE)"}</definedName>
    <definedName name="giggjjkk_4" localSheetId="14" hidden="1">{"CI+GG(BASE)",#N/A,FALSE,"CI+GG(BASE)";"GG",#N/A,FALSE,"CI+GG(BASE)";"CI",#N/A,FALSE,"CI+GG(BASE)"}</definedName>
    <definedName name="giggjjkk_4" localSheetId="21" hidden="1">{"CI+GG(BASE)",#N/A,FALSE,"CI+GG(BASE)";"GG",#N/A,FALSE,"CI+GG(BASE)";"CI",#N/A,FALSE,"CI+GG(BASE)"}</definedName>
    <definedName name="giggjjkk_4" localSheetId="20" hidden="1">{"CI+GG(BASE)",#N/A,FALSE,"CI+GG(BASE)";"GG",#N/A,FALSE,"CI+GG(BASE)";"CI",#N/A,FALSE,"CI+GG(BASE)"}</definedName>
    <definedName name="giggjjkk_4" hidden="1">{"CI+GG(BASE)",#N/A,FALSE,"CI+GG(BASE)";"GG",#N/A,FALSE,"CI+GG(BASE)";"CI",#N/A,FALSE,"CI+GG(BASE)"}</definedName>
    <definedName name="giggjjkk_4_1" localSheetId="10" hidden="1">{"CI+GG(BASE)",#N/A,FALSE,"CI+GG(BASE)";"GG",#N/A,FALSE,"CI+GG(BASE)";"CI",#N/A,FALSE,"CI+GG(BASE)"}</definedName>
    <definedName name="giggjjkk_4_1" hidden="1">{"CI+GG(BASE)",#N/A,FALSE,"CI+GG(BASE)";"GG",#N/A,FALSE,"CI+GG(BASE)";"CI",#N/A,FALSE,"CI+GG(BASE)"}</definedName>
    <definedName name="giggjjkk_4_1_1" localSheetId="10" hidden="1">{"CI+GG(BASE)",#N/A,FALSE,"CI+GG(BASE)";"GG",#N/A,FALSE,"CI+GG(BASE)";"CI",#N/A,FALSE,"CI+GG(BASE)"}</definedName>
    <definedName name="giggjjkk_4_1_1" hidden="1">{"CI+GG(BASE)",#N/A,FALSE,"CI+GG(BASE)";"GG",#N/A,FALSE,"CI+GG(BASE)";"CI",#N/A,FALSE,"CI+GG(BASE)"}</definedName>
    <definedName name="giggjjkk_4_2" localSheetId="10" hidden="1">{"CI+GG(BASE)",#N/A,FALSE,"CI+GG(BASE)";"GG",#N/A,FALSE,"CI+GG(BASE)";"CI",#N/A,FALSE,"CI+GG(BASE)"}</definedName>
    <definedName name="giggjjkk_4_2" hidden="1">{"CI+GG(BASE)",#N/A,FALSE,"CI+GG(BASE)";"GG",#N/A,FALSE,"CI+GG(BASE)";"CI",#N/A,FALSE,"CI+GG(BASE)"}</definedName>
    <definedName name="giggjjkk_5" localSheetId="1" hidden="1">{"CI+GG(BASE)",#N/A,FALSE,"CI+GG(BASE)";"GG",#N/A,FALSE,"CI+GG(BASE)";"CI",#N/A,FALSE,"CI+GG(BASE)"}</definedName>
    <definedName name="giggjjkk_5" localSheetId="18" hidden="1">{"CI+GG(BASE)",#N/A,FALSE,"CI+GG(BASE)";"GG",#N/A,FALSE,"CI+GG(BASE)";"CI",#N/A,FALSE,"CI+GG(BASE)"}</definedName>
    <definedName name="giggjjkk_5" localSheetId="4" hidden="1">{"CI+GG(BASE)",#N/A,FALSE,"CI+GG(BASE)";"GG",#N/A,FALSE,"CI+GG(BASE)";"CI",#N/A,FALSE,"CI+GG(BASE)"}</definedName>
    <definedName name="giggjjkk_5" localSheetId="5" hidden="1">{"CI+GG(BASE)",#N/A,FALSE,"CI+GG(BASE)";"GG",#N/A,FALSE,"CI+GG(BASE)";"CI",#N/A,FALSE,"CI+GG(BASE)"}</definedName>
    <definedName name="giggjjkk_5" localSheetId="8" hidden="1">{"CI+GG(BASE)",#N/A,FALSE,"CI+GG(BASE)";"GG",#N/A,FALSE,"CI+GG(BASE)";"CI",#N/A,FALSE,"CI+GG(BASE)"}</definedName>
    <definedName name="giggjjkk_5" localSheetId="13" hidden="1">{"CI+GG(BASE)",#N/A,FALSE,"CI+GG(BASE)";"GG",#N/A,FALSE,"CI+GG(BASE)";"CI",#N/A,FALSE,"CI+GG(BASE)"}</definedName>
    <definedName name="giggjjkk_5" localSheetId="9" hidden="1">{"CI+GG(BASE)",#N/A,FALSE,"CI+GG(BASE)";"GG",#N/A,FALSE,"CI+GG(BASE)";"CI",#N/A,FALSE,"CI+GG(BASE)"}</definedName>
    <definedName name="giggjjkk_5" localSheetId="10" hidden="1">{"CI+GG(BASE)",#N/A,FALSE,"CI+GG(BASE)";"GG",#N/A,FALSE,"CI+GG(BASE)";"CI",#N/A,FALSE,"CI+GG(BASE)"}</definedName>
    <definedName name="giggjjkk_5" localSheetId="16" hidden="1">{"CI+GG(BASE)",#N/A,FALSE,"CI+GG(BASE)";"GG",#N/A,FALSE,"CI+GG(BASE)";"CI",#N/A,FALSE,"CI+GG(BASE)"}</definedName>
    <definedName name="giggjjkk_5" localSheetId="14" hidden="1">{"CI+GG(BASE)",#N/A,FALSE,"CI+GG(BASE)";"GG",#N/A,FALSE,"CI+GG(BASE)";"CI",#N/A,FALSE,"CI+GG(BASE)"}</definedName>
    <definedName name="giggjjkk_5" localSheetId="21" hidden="1">{"CI+GG(BASE)",#N/A,FALSE,"CI+GG(BASE)";"GG",#N/A,FALSE,"CI+GG(BASE)";"CI",#N/A,FALSE,"CI+GG(BASE)"}</definedName>
    <definedName name="giggjjkk_5" localSheetId="20" hidden="1">{"CI+GG(BASE)",#N/A,FALSE,"CI+GG(BASE)";"GG",#N/A,FALSE,"CI+GG(BASE)";"CI",#N/A,FALSE,"CI+GG(BASE)"}</definedName>
    <definedName name="giggjjkk_5" hidden="1">{"CI+GG(BASE)",#N/A,FALSE,"CI+GG(BASE)";"GG",#N/A,FALSE,"CI+GG(BASE)";"CI",#N/A,FALSE,"CI+GG(BASE)"}</definedName>
    <definedName name="giggjjkk_5_1" localSheetId="10" hidden="1">{"CI+GG(BASE)",#N/A,FALSE,"CI+GG(BASE)";"GG",#N/A,FALSE,"CI+GG(BASE)";"CI",#N/A,FALSE,"CI+GG(BASE)"}</definedName>
    <definedName name="giggjjkk_5_1" hidden="1">{"CI+GG(BASE)",#N/A,FALSE,"CI+GG(BASE)";"GG",#N/A,FALSE,"CI+GG(BASE)";"CI",#N/A,FALSE,"CI+GG(BASE)"}</definedName>
    <definedName name="giggjjkk_5_1_1" localSheetId="10" hidden="1">{"CI+GG(BASE)",#N/A,FALSE,"CI+GG(BASE)";"GG",#N/A,FALSE,"CI+GG(BASE)";"CI",#N/A,FALSE,"CI+GG(BASE)"}</definedName>
    <definedName name="giggjjkk_5_1_1" hidden="1">{"CI+GG(BASE)",#N/A,FALSE,"CI+GG(BASE)";"GG",#N/A,FALSE,"CI+GG(BASE)";"CI",#N/A,FALSE,"CI+GG(BASE)"}</definedName>
    <definedName name="giggjjkk_5_2" localSheetId="10" hidden="1">{"CI+GG(BASE)",#N/A,FALSE,"CI+GG(BASE)";"GG",#N/A,FALSE,"CI+GG(BASE)";"CI",#N/A,FALSE,"CI+GG(BASE)"}</definedName>
    <definedName name="giggjjkk_5_2" hidden="1">{"CI+GG(BASE)",#N/A,FALSE,"CI+GG(BASE)";"GG",#N/A,FALSE,"CI+GG(BASE)";"CI",#N/A,FALSE,"CI+GG(BASE)"}</definedName>
    <definedName name="gigi" localSheetId="1" hidden="1">{#N/A,#N/A,FALSE,"summary";#N/A,#N/A,FALSE,"SumGraph"}</definedName>
    <definedName name="gigi" localSheetId="18" hidden="1">{#N/A,#N/A,FALSE,"summary";#N/A,#N/A,FALSE,"SumGraph"}</definedName>
    <definedName name="gigi" localSheetId="4" hidden="1">{#N/A,#N/A,FALSE,"summary";#N/A,#N/A,FALSE,"SumGraph"}</definedName>
    <definedName name="gigi" localSheetId="5" hidden="1">{#N/A,#N/A,FALSE,"summary";#N/A,#N/A,FALSE,"SumGraph"}</definedName>
    <definedName name="gigi" localSheetId="8" hidden="1">{#N/A,#N/A,FALSE,"summary";#N/A,#N/A,FALSE,"SumGraph"}</definedName>
    <definedName name="gigi" localSheetId="13" hidden="1">{#N/A,#N/A,FALSE,"summary";#N/A,#N/A,FALSE,"SumGraph"}</definedName>
    <definedName name="gigi" localSheetId="9" hidden="1">{#N/A,#N/A,FALSE,"summary";#N/A,#N/A,FALSE,"SumGraph"}</definedName>
    <definedName name="gigi" localSheetId="10" hidden="1">{#N/A,#N/A,FALSE,"summary";#N/A,#N/A,FALSE,"SumGraph"}</definedName>
    <definedName name="gigi" localSheetId="16" hidden="1">{#N/A,#N/A,FALSE,"summary";#N/A,#N/A,FALSE,"SumGraph"}</definedName>
    <definedName name="gigi" localSheetId="14" hidden="1">{#N/A,#N/A,FALSE,"summary";#N/A,#N/A,FALSE,"SumGraph"}</definedName>
    <definedName name="gigi" localSheetId="21" hidden="1">{#N/A,#N/A,FALSE,"summary";#N/A,#N/A,FALSE,"SumGraph"}</definedName>
    <definedName name="gigi" localSheetId="20" hidden="1">{#N/A,#N/A,FALSE,"summary";#N/A,#N/A,FALSE,"SumGraph"}</definedName>
    <definedName name="gigi" hidden="1">{#N/A,#N/A,FALSE,"summary";#N/A,#N/A,FALSE,"SumGraph"}</definedName>
    <definedName name="GII" localSheetId="1" hidden="1">{"CI+GG(BASE)",#N/A,FALSE,"CI+GG(BASE)";"GG",#N/A,FALSE,"CI+GG(BASE)";"CI",#N/A,FALSE,"CI+GG(BASE)"}</definedName>
    <definedName name="GII" localSheetId="18" hidden="1">{"CI+GG(BASE)",#N/A,FALSE,"CI+GG(BASE)";"GG",#N/A,FALSE,"CI+GG(BASE)";"CI",#N/A,FALSE,"CI+GG(BASE)"}</definedName>
    <definedName name="GII" localSheetId="4" hidden="1">{"CI+GG(BASE)",#N/A,FALSE,"CI+GG(BASE)";"GG",#N/A,FALSE,"CI+GG(BASE)";"CI",#N/A,FALSE,"CI+GG(BASE)"}</definedName>
    <definedName name="GII" localSheetId="5" hidden="1">{"CI+GG(BASE)",#N/A,FALSE,"CI+GG(BASE)";"GG",#N/A,FALSE,"CI+GG(BASE)";"CI",#N/A,FALSE,"CI+GG(BASE)"}</definedName>
    <definedName name="GII" localSheetId="8" hidden="1">{"CI+GG(BASE)",#N/A,FALSE,"CI+GG(BASE)";"GG",#N/A,FALSE,"CI+GG(BASE)";"CI",#N/A,FALSE,"CI+GG(BASE)"}</definedName>
    <definedName name="GII" localSheetId="13" hidden="1">{"CI+GG(BASE)",#N/A,FALSE,"CI+GG(BASE)";"GG",#N/A,FALSE,"CI+GG(BASE)";"CI",#N/A,FALSE,"CI+GG(BASE)"}</definedName>
    <definedName name="GII" localSheetId="9" hidden="1">{"CI+GG(BASE)",#N/A,FALSE,"CI+GG(BASE)";"GG",#N/A,FALSE,"CI+GG(BASE)";"CI",#N/A,FALSE,"CI+GG(BASE)"}</definedName>
    <definedName name="GII" localSheetId="10" hidden="1">{"CI+GG(BASE)",#N/A,FALSE,"CI+GG(BASE)";"GG",#N/A,FALSE,"CI+GG(BASE)";"CI",#N/A,FALSE,"CI+GG(BASE)"}</definedName>
    <definedName name="GII" localSheetId="16" hidden="1">{"CI+GG(BASE)",#N/A,FALSE,"CI+GG(BASE)";"GG",#N/A,FALSE,"CI+GG(BASE)";"CI",#N/A,FALSE,"CI+GG(BASE)"}</definedName>
    <definedName name="GII" localSheetId="14" hidden="1">{"CI+GG(BASE)",#N/A,FALSE,"CI+GG(BASE)";"GG",#N/A,FALSE,"CI+GG(BASE)";"CI",#N/A,FALSE,"CI+GG(BASE)"}</definedName>
    <definedName name="GII" localSheetId="21" hidden="1">{"CI+GG(BASE)",#N/A,FALSE,"CI+GG(BASE)";"GG",#N/A,FALSE,"CI+GG(BASE)";"CI",#N/A,FALSE,"CI+GG(BASE)"}</definedName>
    <definedName name="GII" localSheetId="20" hidden="1">{"CI+GG(BASE)",#N/A,FALSE,"CI+GG(BASE)";"GG",#N/A,FALSE,"CI+GG(BASE)";"CI",#N/A,FALSE,"CI+GG(BASE)"}</definedName>
    <definedName name="GII" hidden="1">{"CI+GG(BASE)",#N/A,FALSE,"CI+GG(BASE)";"GG",#N/A,FALSE,"CI+GG(BASE)";"CI",#N/A,FALSE,"CI+GG(BASE)"}</definedName>
    <definedName name="GII_1" localSheetId="1" hidden="1">{"CI+GG(BASE)",#N/A,FALSE,"CI+GG(BASE)";"GG",#N/A,FALSE,"CI+GG(BASE)";"CI",#N/A,FALSE,"CI+GG(BASE)"}</definedName>
    <definedName name="GII_1" localSheetId="18" hidden="1">{"CI+GG(BASE)",#N/A,FALSE,"CI+GG(BASE)";"GG",#N/A,FALSE,"CI+GG(BASE)";"CI",#N/A,FALSE,"CI+GG(BASE)"}</definedName>
    <definedName name="GII_1" localSheetId="4" hidden="1">{"CI+GG(BASE)",#N/A,FALSE,"CI+GG(BASE)";"GG",#N/A,FALSE,"CI+GG(BASE)";"CI",#N/A,FALSE,"CI+GG(BASE)"}</definedName>
    <definedName name="GII_1" localSheetId="5" hidden="1">{"CI+GG(BASE)",#N/A,FALSE,"CI+GG(BASE)";"GG",#N/A,FALSE,"CI+GG(BASE)";"CI",#N/A,FALSE,"CI+GG(BASE)"}</definedName>
    <definedName name="GII_1" localSheetId="8" hidden="1">{"CI+GG(BASE)",#N/A,FALSE,"CI+GG(BASE)";"GG",#N/A,FALSE,"CI+GG(BASE)";"CI",#N/A,FALSE,"CI+GG(BASE)"}</definedName>
    <definedName name="GII_1" localSheetId="13" hidden="1">{"CI+GG(BASE)",#N/A,FALSE,"CI+GG(BASE)";"GG",#N/A,FALSE,"CI+GG(BASE)";"CI",#N/A,FALSE,"CI+GG(BASE)"}</definedName>
    <definedName name="GII_1" localSheetId="9" hidden="1">{"CI+GG(BASE)",#N/A,FALSE,"CI+GG(BASE)";"GG",#N/A,FALSE,"CI+GG(BASE)";"CI",#N/A,FALSE,"CI+GG(BASE)"}</definedName>
    <definedName name="GII_1" localSheetId="10" hidden="1">{"CI+GG(BASE)",#N/A,FALSE,"CI+GG(BASE)";"GG",#N/A,FALSE,"CI+GG(BASE)";"CI",#N/A,FALSE,"CI+GG(BASE)"}</definedName>
    <definedName name="GII_1" localSheetId="16" hidden="1">{"CI+GG(BASE)",#N/A,FALSE,"CI+GG(BASE)";"GG",#N/A,FALSE,"CI+GG(BASE)";"CI",#N/A,FALSE,"CI+GG(BASE)"}</definedName>
    <definedName name="GII_1" localSheetId="14" hidden="1">{"CI+GG(BASE)",#N/A,FALSE,"CI+GG(BASE)";"GG",#N/A,FALSE,"CI+GG(BASE)";"CI",#N/A,FALSE,"CI+GG(BASE)"}</definedName>
    <definedName name="GII_1" localSheetId="21" hidden="1">{"CI+GG(BASE)",#N/A,FALSE,"CI+GG(BASE)";"GG",#N/A,FALSE,"CI+GG(BASE)";"CI",#N/A,FALSE,"CI+GG(BASE)"}</definedName>
    <definedName name="GII_1" localSheetId="20" hidden="1">{"CI+GG(BASE)",#N/A,FALSE,"CI+GG(BASE)";"GG",#N/A,FALSE,"CI+GG(BASE)";"CI",#N/A,FALSE,"CI+GG(BASE)"}</definedName>
    <definedName name="GII_1" hidden="1">{"CI+GG(BASE)",#N/A,FALSE,"CI+GG(BASE)";"GG",#N/A,FALSE,"CI+GG(BASE)";"CI",#N/A,FALSE,"CI+GG(BASE)"}</definedName>
    <definedName name="GII_1_1" localSheetId="10" hidden="1">{"CI+GG(BASE)",#N/A,FALSE,"CI+GG(BASE)";"GG",#N/A,FALSE,"CI+GG(BASE)";"CI",#N/A,FALSE,"CI+GG(BASE)"}</definedName>
    <definedName name="GII_1_1" hidden="1">{"CI+GG(BASE)",#N/A,FALSE,"CI+GG(BASE)";"GG",#N/A,FALSE,"CI+GG(BASE)";"CI",#N/A,FALSE,"CI+GG(BASE)"}</definedName>
    <definedName name="GII_1_1_1" localSheetId="10" hidden="1">{"CI+GG(BASE)",#N/A,FALSE,"CI+GG(BASE)";"GG",#N/A,FALSE,"CI+GG(BASE)";"CI",#N/A,FALSE,"CI+GG(BASE)"}</definedName>
    <definedName name="GII_1_1_1" hidden="1">{"CI+GG(BASE)",#N/A,FALSE,"CI+GG(BASE)";"GG",#N/A,FALSE,"CI+GG(BASE)";"CI",#N/A,FALSE,"CI+GG(BASE)"}</definedName>
    <definedName name="GII_1_2" localSheetId="10" hidden="1">{"CI+GG(BASE)",#N/A,FALSE,"CI+GG(BASE)";"GG",#N/A,FALSE,"CI+GG(BASE)";"CI",#N/A,FALSE,"CI+GG(BASE)"}</definedName>
    <definedName name="GII_1_2" hidden="1">{"CI+GG(BASE)",#N/A,FALSE,"CI+GG(BASE)";"GG",#N/A,FALSE,"CI+GG(BASE)";"CI",#N/A,FALSE,"CI+GG(BASE)"}</definedName>
    <definedName name="GII_2" localSheetId="1" hidden="1">{"CI+GG(BASE)",#N/A,FALSE,"CI+GG(BASE)";"GG",#N/A,FALSE,"CI+GG(BASE)";"CI",#N/A,FALSE,"CI+GG(BASE)"}</definedName>
    <definedName name="GII_2" localSheetId="18" hidden="1">{"CI+GG(BASE)",#N/A,FALSE,"CI+GG(BASE)";"GG",#N/A,FALSE,"CI+GG(BASE)";"CI",#N/A,FALSE,"CI+GG(BASE)"}</definedName>
    <definedName name="GII_2" localSheetId="4" hidden="1">{"CI+GG(BASE)",#N/A,FALSE,"CI+GG(BASE)";"GG",#N/A,FALSE,"CI+GG(BASE)";"CI",#N/A,FALSE,"CI+GG(BASE)"}</definedName>
    <definedName name="GII_2" localSheetId="5" hidden="1">{"CI+GG(BASE)",#N/A,FALSE,"CI+GG(BASE)";"GG",#N/A,FALSE,"CI+GG(BASE)";"CI",#N/A,FALSE,"CI+GG(BASE)"}</definedName>
    <definedName name="GII_2" localSheetId="8" hidden="1">{"CI+GG(BASE)",#N/A,FALSE,"CI+GG(BASE)";"GG",#N/A,FALSE,"CI+GG(BASE)";"CI",#N/A,FALSE,"CI+GG(BASE)"}</definedName>
    <definedName name="GII_2" localSheetId="13" hidden="1">{"CI+GG(BASE)",#N/A,FALSE,"CI+GG(BASE)";"GG",#N/A,FALSE,"CI+GG(BASE)";"CI",#N/A,FALSE,"CI+GG(BASE)"}</definedName>
    <definedName name="GII_2" localSheetId="9" hidden="1">{"CI+GG(BASE)",#N/A,FALSE,"CI+GG(BASE)";"GG",#N/A,FALSE,"CI+GG(BASE)";"CI",#N/A,FALSE,"CI+GG(BASE)"}</definedName>
    <definedName name="GII_2" localSheetId="10" hidden="1">{"CI+GG(BASE)",#N/A,FALSE,"CI+GG(BASE)";"GG",#N/A,FALSE,"CI+GG(BASE)";"CI",#N/A,FALSE,"CI+GG(BASE)"}</definedName>
    <definedName name="GII_2" localSheetId="16" hidden="1">{"CI+GG(BASE)",#N/A,FALSE,"CI+GG(BASE)";"GG",#N/A,FALSE,"CI+GG(BASE)";"CI",#N/A,FALSE,"CI+GG(BASE)"}</definedName>
    <definedName name="GII_2" localSheetId="14" hidden="1">{"CI+GG(BASE)",#N/A,FALSE,"CI+GG(BASE)";"GG",#N/A,FALSE,"CI+GG(BASE)";"CI",#N/A,FALSE,"CI+GG(BASE)"}</definedName>
    <definedName name="GII_2" localSheetId="21" hidden="1">{"CI+GG(BASE)",#N/A,FALSE,"CI+GG(BASE)";"GG",#N/A,FALSE,"CI+GG(BASE)";"CI",#N/A,FALSE,"CI+GG(BASE)"}</definedName>
    <definedName name="GII_2" localSheetId="20" hidden="1">{"CI+GG(BASE)",#N/A,FALSE,"CI+GG(BASE)";"GG",#N/A,FALSE,"CI+GG(BASE)";"CI",#N/A,FALSE,"CI+GG(BASE)"}</definedName>
    <definedName name="GII_2" hidden="1">{"CI+GG(BASE)",#N/A,FALSE,"CI+GG(BASE)";"GG",#N/A,FALSE,"CI+GG(BASE)";"CI",#N/A,FALSE,"CI+GG(BASE)"}</definedName>
    <definedName name="GII_2_1" localSheetId="10" hidden="1">{"CI+GG(BASE)",#N/A,FALSE,"CI+GG(BASE)";"GG",#N/A,FALSE,"CI+GG(BASE)";"CI",#N/A,FALSE,"CI+GG(BASE)"}</definedName>
    <definedName name="GII_2_1" hidden="1">{"CI+GG(BASE)",#N/A,FALSE,"CI+GG(BASE)";"GG",#N/A,FALSE,"CI+GG(BASE)";"CI",#N/A,FALSE,"CI+GG(BASE)"}</definedName>
    <definedName name="GII_2_1_1" localSheetId="10" hidden="1">{"CI+GG(BASE)",#N/A,FALSE,"CI+GG(BASE)";"GG",#N/A,FALSE,"CI+GG(BASE)";"CI",#N/A,FALSE,"CI+GG(BASE)"}</definedName>
    <definedName name="GII_2_1_1" hidden="1">{"CI+GG(BASE)",#N/A,FALSE,"CI+GG(BASE)";"GG",#N/A,FALSE,"CI+GG(BASE)";"CI",#N/A,FALSE,"CI+GG(BASE)"}</definedName>
    <definedName name="GII_2_2" localSheetId="10" hidden="1">{"CI+GG(BASE)",#N/A,FALSE,"CI+GG(BASE)";"GG",#N/A,FALSE,"CI+GG(BASE)";"CI",#N/A,FALSE,"CI+GG(BASE)"}</definedName>
    <definedName name="GII_2_2" hidden="1">{"CI+GG(BASE)",#N/A,FALSE,"CI+GG(BASE)";"GG",#N/A,FALSE,"CI+GG(BASE)";"CI",#N/A,FALSE,"CI+GG(BASE)"}</definedName>
    <definedName name="GII_3" localSheetId="1" hidden="1">{"CI+GG(BASE)",#N/A,FALSE,"CI+GG(BASE)";"GG",#N/A,FALSE,"CI+GG(BASE)";"CI",#N/A,FALSE,"CI+GG(BASE)"}</definedName>
    <definedName name="GII_3" localSheetId="18" hidden="1">{"CI+GG(BASE)",#N/A,FALSE,"CI+GG(BASE)";"GG",#N/A,FALSE,"CI+GG(BASE)";"CI",#N/A,FALSE,"CI+GG(BASE)"}</definedName>
    <definedName name="GII_3" localSheetId="4" hidden="1">{"CI+GG(BASE)",#N/A,FALSE,"CI+GG(BASE)";"GG",#N/A,FALSE,"CI+GG(BASE)";"CI",#N/A,FALSE,"CI+GG(BASE)"}</definedName>
    <definedName name="GII_3" localSheetId="5" hidden="1">{"CI+GG(BASE)",#N/A,FALSE,"CI+GG(BASE)";"GG",#N/A,FALSE,"CI+GG(BASE)";"CI",#N/A,FALSE,"CI+GG(BASE)"}</definedName>
    <definedName name="GII_3" localSheetId="8" hidden="1">{"CI+GG(BASE)",#N/A,FALSE,"CI+GG(BASE)";"GG",#N/A,FALSE,"CI+GG(BASE)";"CI",#N/A,FALSE,"CI+GG(BASE)"}</definedName>
    <definedName name="GII_3" localSheetId="13" hidden="1">{"CI+GG(BASE)",#N/A,FALSE,"CI+GG(BASE)";"GG",#N/A,FALSE,"CI+GG(BASE)";"CI",#N/A,FALSE,"CI+GG(BASE)"}</definedName>
    <definedName name="GII_3" localSheetId="9" hidden="1">{"CI+GG(BASE)",#N/A,FALSE,"CI+GG(BASE)";"GG",#N/A,FALSE,"CI+GG(BASE)";"CI",#N/A,FALSE,"CI+GG(BASE)"}</definedName>
    <definedName name="GII_3" localSheetId="10" hidden="1">{"CI+GG(BASE)",#N/A,FALSE,"CI+GG(BASE)";"GG",#N/A,FALSE,"CI+GG(BASE)";"CI",#N/A,FALSE,"CI+GG(BASE)"}</definedName>
    <definedName name="GII_3" localSheetId="16" hidden="1">{"CI+GG(BASE)",#N/A,FALSE,"CI+GG(BASE)";"GG",#N/A,FALSE,"CI+GG(BASE)";"CI",#N/A,FALSE,"CI+GG(BASE)"}</definedName>
    <definedName name="GII_3" localSheetId="14" hidden="1">{"CI+GG(BASE)",#N/A,FALSE,"CI+GG(BASE)";"GG",#N/A,FALSE,"CI+GG(BASE)";"CI",#N/A,FALSE,"CI+GG(BASE)"}</definedName>
    <definedName name="GII_3" localSheetId="21" hidden="1">{"CI+GG(BASE)",#N/A,FALSE,"CI+GG(BASE)";"GG",#N/A,FALSE,"CI+GG(BASE)";"CI",#N/A,FALSE,"CI+GG(BASE)"}</definedName>
    <definedName name="GII_3" localSheetId="20" hidden="1">{"CI+GG(BASE)",#N/A,FALSE,"CI+GG(BASE)";"GG",#N/A,FALSE,"CI+GG(BASE)";"CI",#N/A,FALSE,"CI+GG(BASE)"}</definedName>
    <definedName name="GII_3" hidden="1">{"CI+GG(BASE)",#N/A,FALSE,"CI+GG(BASE)";"GG",#N/A,FALSE,"CI+GG(BASE)";"CI",#N/A,FALSE,"CI+GG(BASE)"}</definedName>
    <definedName name="GII_3_1" localSheetId="10" hidden="1">{"CI+GG(BASE)",#N/A,FALSE,"CI+GG(BASE)";"GG",#N/A,FALSE,"CI+GG(BASE)";"CI",#N/A,FALSE,"CI+GG(BASE)"}</definedName>
    <definedName name="GII_3_1" hidden="1">{"CI+GG(BASE)",#N/A,FALSE,"CI+GG(BASE)";"GG",#N/A,FALSE,"CI+GG(BASE)";"CI",#N/A,FALSE,"CI+GG(BASE)"}</definedName>
    <definedName name="GII_3_1_1" localSheetId="10" hidden="1">{"CI+GG(BASE)",#N/A,FALSE,"CI+GG(BASE)";"GG",#N/A,FALSE,"CI+GG(BASE)";"CI",#N/A,FALSE,"CI+GG(BASE)"}</definedName>
    <definedName name="GII_3_1_1" hidden="1">{"CI+GG(BASE)",#N/A,FALSE,"CI+GG(BASE)";"GG",#N/A,FALSE,"CI+GG(BASE)";"CI",#N/A,FALSE,"CI+GG(BASE)"}</definedName>
    <definedName name="GII_3_2" localSheetId="10" hidden="1">{"CI+GG(BASE)",#N/A,FALSE,"CI+GG(BASE)";"GG",#N/A,FALSE,"CI+GG(BASE)";"CI",#N/A,FALSE,"CI+GG(BASE)"}</definedName>
    <definedName name="GII_3_2" hidden="1">{"CI+GG(BASE)",#N/A,FALSE,"CI+GG(BASE)";"GG",#N/A,FALSE,"CI+GG(BASE)";"CI",#N/A,FALSE,"CI+GG(BASE)"}</definedName>
    <definedName name="GII_4" localSheetId="1" hidden="1">{"CI+GG(BASE)",#N/A,FALSE,"CI+GG(BASE)";"GG",#N/A,FALSE,"CI+GG(BASE)";"CI",#N/A,FALSE,"CI+GG(BASE)"}</definedName>
    <definedName name="GII_4" localSheetId="18" hidden="1">{"CI+GG(BASE)",#N/A,FALSE,"CI+GG(BASE)";"GG",#N/A,FALSE,"CI+GG(BASE)";"CI",#N/A,FALSE,"CI+GG(BASE)"}</definedName>
    <definedName name="GII_4" localSheetId="4" hidden="1">{"CI+GG(BASE)",#N/A,FALSE,"CI+GG(BASE)";"GG",#N/A,FALSE,"CI+GG(BASE)";"CI",#N/A,FALSE,"CI+GG(BASE)"}</definedName>
    <definedName name="GII_4" localSheetId="5" hidden="1">{"CI+GG(BASE)",#N/A,FALSE,"CI+GG(BASE)";"GG",#N/A,FALSE,"CI+GG(BASE)";"CI",#N/A,FALSE,"CI+GG(BASE)"}</definedName>
    <definedName name="GII_4" localSheetId="8" hidden="1">{"CI+GG(BASE)",#N/A,FALSE,"CI+GG(BASE)";"GG",#N/A,FALSE,"CI+GG(BASE)";"CI",#N/A,FALSE,"CI+GG(BASE)"}</definedName>
    <definedName name="GII_4" localSheetId="13" hidden="1">{"CI+GG(BASE)",#N/A,FALSE,"CI+GG(BASE)";"GG",#N/A,FALSE,"CI+GG(BASE)";"CI",#N/A,FALSE,"CI+GG(BASE)"}</definedName>
    <definedName name="GII_4" localSheetId="9" hidden="1">{"CI+GG(BASE)",#N/A,FALSE,"CI+GG(BASE)";"GG",#N/A,FALSE,"CI+GG(BASE)";"CI",#N/A,FALSE,"CI+GG(BASE)"}</definedName>
    <definedName name="GII_4" localSheetId="10" hidden="1">{"CI+GG(BASE)",#N/A,FALSE,"CI+GG(BASE)";"GG",#N/A,FALSE,"CI+GG(BASE)";"CI",#N/A,FALSE,"CI+GG(BASE)"}</definedName>
    <definedName name="GII_4" localSheetId="16" hidden="1">{"CI+GG(BASE)",#N/A,FALSE,"CI+GG(BASE)";"GG",#N/A,FALSE,"CI+GG(BASE)";"CI",#N/A,FALSE,"CI+GG(BASE)"}</definedName>
    <definedName name="GII_4" localSheetId="14" hidden="1">{"CI+GG(BASE)",#N/A,FALSE,"CI+GG(BASE)";"GG",#N/A,FALSE,"CI+GG(BASE)";"CI",#N/A,FALSE,"CI+GG(BASE)"}</definedName>
    <definedName name="GII_4" localSheetId="21" hidden="1">{"CI+GG(BASE)",#N/A,FALSE,"CI+GG(BASE)";"GG",#N/A,FALSE,"CI+GG(BASE)";"CI",#N/A,FALSE,"CI+GG(BASE)"}</definedName>
    <definedName name="GII_4" localSheetId="20" hidden="1">{"CI+GG(BASE)",#N/A,FALSE,"CI+GG(BASE)";"GG",#N/A,FALSE,"CI+GG(BASE)";"CI",#N/A,FALSE,"CI+GG(BASE)"}</definedName>
    <definedName name="GII_4" hidden="1">{"CI+GG(BASE)",#N/A,FALSE,"CI+GG(BASE)";"GG",#N/A,FALSE,"CI+GG(BASE)";"CI",#N/A,FALSE,"CI+GG(BASE)"}</definedName>
    <definedName name="GII_4_1" localSheetId="10" hidden="1">{"CI+GG(BASE)",#N/A,FALSE,"CI+GG(BASE)";"GG",#N/A,FALSE,"CI+GG(BASE)";"CI",#N/A,FALSE,"CI+GG(BASE)"}</definedName>
    <definedName name="GII_4_1" hidden="1">{"CI+GG(BASE)",#N/A,FALSE,"CI+GG(BASE)";"GG",#N/A,FALSE,"CI+GG(BASE)";"CI",#N/A,FALSE,"CI+GG(BASE)"}</definedName>
    <definedName name="GII_4_1_1" localSheetId="10" hidden="1">{"CI+GG(BASE)",#N/A,FALSE,"CI+GG(BASE)";"GG",#N/A,FALSE,"CI+GG(BASE)";"CI",#N/A,FALSE,"CI+GG(BASE)"}</definedName>
    <definedName name="GII_4_1_1" hidden="1">{"CI+GG(BASE)",#N/A,FALSE,"CI+GG(BASE)";"GG",#N/A,FALSE,"CI+GG(BASE)";"CI",#N/A,FALSE,"CI+GG(BASE)"}</definedName>
    <definedName name="GII_4_2" localSheetId="10" hidden="1">{"CI+GG(BASE)",#N/A,FALSE,"CI+GG(BASE)";"GG",#N/A,FALSE,"CI+GG(BASE)";"CI",#N/A,FALSE,"CI+GG(BASE)"}</definedName>
    <definedName name="GII_4_2" hidden="1">{"CI+GG(BASE)",#N/A,FALSE,"CI+GG(BASE)";"GG",#N/A,FALSE,"CI+GG(BASE)";"CI",#N/A,FALSE,"CI+GG(BASE)"}</definedName>
    <definedName name="GII_5" localSheetId="1" hidden="1">{"CI+GG(BASE)",#N/A,FALSE,"CI+GG(BASE)";"GG",#N/A,FALSE,"CI+GG(BASE)";"CI",#N/A,FALSE,"CI+GG(BASE)"}</definedName>
    <definedName name="GII_5" localSheetId="18" hidden="1">{"CI+GG(BASE)",#N/A,FALSE,"CI+GG(BASE)";"GG",#N/A,FALSE,"CI+GG(BASE)";"CI",#N/A,FALSE,"CI+GG(BASE)"}</definedName>
    <definedName name="GII_5" localSheetId="4" hidden="1">{"CI+GG(BASE)",#N/A,FALSE,"CI+GG(BASE)";"GG",#N/A,FALSE,"CI+GG(BASE)";"CI",#N/A,FALSE,"CI+GG(BASE)"}</definedName>
    <definedName name="GII_5" localSheetId="5" hidden="1">{"CI+GG(BASE)",#N/A,FALSE,"CI+GG(BASE)";"GG",#N/A,FALSE,"CI+GG(BASE)";"CI",#N/A,FALSE,"CI+GG(BASE)"}</definedName>
    <definedName name="GII_5" localSheetId="8" hidden="1">{"CI+GG(BASE)",#N/A,FALSE,"CI+GG(BASE)";"GG",#N/A,FALSE,"CI+GG(BASE)";"CI",#N/A,FALSE,"CI+GG(BASE)"}</definedName>
    <definedName name="GII_5" localSheetId="13" hidden="1">{"CI+GG(BASE)",#N/A,FALSE,"CI+GG(BASE)";"GG",#N/A,FALSE,"CI+GG(BASE)";"CI",#N/A,FALSE,"CI+GG(BASE)"}</definedName>
    <definedName name="GII_5" localSheetId="9" hidden="1">{"CI+GG(BASE)",#N/A,FALSE,"CI+GG(BASE)";"GG",#N/A,FALSE,"CI+GG(BASE)";"CI",#N/A,FALSE,"CI+GG(BASE)"}</definedName>
    <definedName name="GII_5" localSheetId="10" hidden="1">{"CI+GG(BASE)",#N/A,FALSE,"CI+GG(BASE)";"GG",#N/A,FALSE,"CI+GG(BASE)";"CI",#N/A,FALSE,"CI+GG(BASE)"}</definedName>
    <definedName name="GII_5" localSheetId="16" hidden="1">{"CI+GG(BASE)",#N/A,FALSE,"CI+GG(BASE)";"GG",#N/A,FALSE,"CI+GG(BASE)";"CI",#N/A,FALSE,"CI+GG(BASE)"}</definedName>
    <definedName name="GII_5" localSheetId="14" hidden="1">{"CI+GG(BASE)",#N/A,FALSE,"CI+GG(BASE)";"GG",#N/A,FALSE,"CI+GG(BASE)";"CI",#N/A,FALSE,"CI+GG(BASE)"}</definedName>
    <definedName name="GII_5" localSheetId="21" hidden="1">{"CI+GG(BASE)",#N/A,FALSE,"CI+GG(BASE)";"GG",#N/A,FALSE,"CI+GG(BASE)";"CI",#N/A,FALSE,"CI+GG(BASE)"}</definedName>
    <definedName name="GII_5" localSheetId="20" hidden="1">{"CI+GG(BASE)",#N/A,FALSE,"CI+GG(BASE)";"GG",#N/A,FALSE,"CI+GG(BASE)";"CI",#N/A,FALSE,"CI+GG(BASE)"}</definedName>
    <definedName name="GII_5" hidden="1">{"CI+GG(BASE)",#N/A,FALSE,"CI+GG(BASE)";"GG",#N/A,FALSE,"CI+GG(BASE)";"CI",#N/A,FALSE,"CI+GG(BASE)"}</definedName>
    <definedName name="GII_5_1" localSheetId="10" hidden="1">{"CI+GG(BASE)",#N/A,FALSE,"CI+GG(BASE)";"GG",#N/A,FALSE,"CI+GG(BASE)";"CI",#N/A,FALSE,"CI+GG(BASE)"}</definedName>
    <definedName name="GII_5_1" hidden="1">{"CI+GG(BASE)",#N/A,FALSE,"CI+GG(BASE)";"GG",#N/A,FALSE,"CI+GG(BASE)";"CI",#N/A,FALSE,"CI+GG(BASE)"}</definedName>
    <definedName name="GII_5_1_1" localSheetId="10" hidden="1">{"CI+GG(BASE)",#N/A,FALSE,"CI+GG(BASE)";"GG",#N/A,FALSE,"CI+GG(BASE)";"CI",#N/A,FALSE,"CI+GG(BASE)"}</definedName>
    <definedName name="GII_5_1_1" hidden="1">{"CI+GG(BASE)",#N/A,FALSE,"CI+GG(BASE)";"GG",#N/A,FALSE,"CI+GG(BASE)";"CI",#N/A,FALSE,"CI+GG(BASE)"}</definedName>
    <definedName name="GII_5_2" localSheetId="10" hidden="1">{"CI+GG(BASE)",#N/A,FALSE,"CI+GG(BASE)";"GG",#N/A,FALSE,"CI+GG(BASE)";"CI",#N/A,FALSE,"CI+GG(BASE)"}</definedName>
    <definedName name="GII_5_2" hidden="1">{"CI+GG(BASE)",#N/A,FALSE,"CI+GG(BASE)";"GG",#N/A,FALSE,"CI+GG(BASE)";"CI",#N/A,FALSE,"CI+GG(BASE)"}</definedName>
    <definedName name="giii" localSheetId="1" hidden="1">{"CI+GG(BASE)",#N/A,FALSE,"CI+GG(BASE)";"GG",#N/A,FALSE,"CI+GG(BASE)";"CI",#N/A,FALSE,"CI+GG(BASE)"}</definedName>
    <definedName name="giii" localSheetId="18" hidden="1">{"CI+GG(BASE)",#N/A,FALSE,"CI+GG(BASE)";"GG",#N/A,FALSE,"CI+GG(BASE)";"CI",#N/A,FALSE,"CI+GG(BASE)"}</definedName>
    <definedName name="giii" localSheetId="4" hidden="1">{"CI+GG(BASE)",#N/A,FALSE,"CI+GG(BASE)";"GG",#N/A,FALSE,"CI+GG(BASE)";"CI",#N/A,FALSE,"CI+GG(BASE)"}</definedName>
    <definedName name="giii" localSheetId="5" hidden="1">{"CI+GG(BASE)",#N/A,FALSE,"CI+GG(BASE)";"GG",#N/A,FALSE,"CI+GG(BASE)";"CI",#N/A,FALSE,"CI+GG(BASE)"}</definedName>
    <definedName name="giii" localSheetId="8" hidden="1">{"CI+GG(BASE)",#N/A,FALSE,"CI+GG(BASE)";"GG",#N/A,FALSE,"CI+GG(BASE)";"CI",#N/A,FALSE,"CI+GG(BASE)"}</definedName>
    <definedName name="giii" localSheetId="13" hidden="1">{"CI+GG(BASE)",#N/A,FALSE,"CI+GG(BASE)";"GG",#N/A,FALSE,"CI+GG(BASE)";"CI",#N/A,FALSE,"CI+GG(BASE)"}</definedName>
    <definedName name="giii" localSheetId="9" hidden="1">{"CI+GG(BASE)",#N/A,FALSE,"CI+GG(BASE)";"GG",#N/A,FALSE,"CI+GG(BASE)";"CI",#N/A,FALSE,"CI+GG(BASE)"}</definedName>
    <definedName name="giii" localSheetId="10" hidden="1">{"CI+GG(BASE)",#N/A,FALSE,"CI+GG(BASE)";"GG",#N/A,FALSE,"CI+GG(BASE)";"CI",#N/A,FALSE,"CI+GG(BASE)"}</definedName>
    <definedName name="giii" localSheetId="16" hidden="1">{"CI+GG(BASE)",#N/A,FALSE,"CI+GG(BASE)";"GG",#N/A,FALSE,"CI+GG(BASE)";"CI",#N/A,FALSE,"CI+GG(BASE)"}</definedName>
    <definedName name="giii" localSheetId="14" hidden="1">{"CI+GG(BASE)",#N/A,FALSE,"CI+GG(BASE)";"GG",#N/A,FALSE,"CI+GG(BASE)";"CI",#N/A,FALSE,"CI+GG(BASE)"}</definedName>
    <definedName name="giii" localSheetId="21" hidden="1">{"CI+GG(BASE)",#N/A,FALSE,"CI+GG(BASE)";"GG",#N/A,FALSE,"CI+GG(BASE)";"CI",#N/A,FALSE,"CI+GG(BASE)"}</definedName>
    <definedName name="giii" localSheetId="20" hidden="1">{"CI+GG(BASE)",#N/A,FALSE,"CI+GG(BASE)";"GG",#N/A,FALSE,"CI+GG(BASE)";"CI",#N/A,FALSE,"CI+GG(BASE)"}</definedName>
    <definedName name="giii" hidden="1">{"CI+GG(BASE)",#N/A,FALSE,"CI+GG(BASE)";"GG",#N/A,FALSE,"CI+GG(BASE)";"CI",#N/A,FALSE,"CI+GG(BASE)"}</definedName>
    <definedName name="giii_1" localSheetId="1" hidden="1">{"CI+GG(BASE)",#N/A,FALSE,"CI+GG(BASE)";"GG",#N/A,FALSE,"CI+GG(BASE)";"CI",#N/A,FALSE,"CI+GG(BASE)"}</definedName>
    <definedName name="giii_1" localSheetId="18" hidden="1">{"CI+GG(BASE)",#N/A,FALSE,"CI+GG(BASE)";"GG",#N/A,FALSE,"CI+GG(BASE)";"CI",#N/A,FALSE,"CI+GG(BASE)"}</definedName>
    <definedName name="giii_1" localSheetId="4" hidden="1">{"CI+GG(BASE)",#N/A,FALSE,"CI+GG(BASE)";"GG",#N/A,FALSE,"CI+GG(BASE)";"CI",#N/A,FALSE,"CI+GG(BASE)"}</definedName>
    <definedName name="giii_1" localSheetId="5" hidden="1">{"CI+GG(BASE)",#N/A,FALSE,"CI+GG(BASE)";"GG",#N/A,FALSE,"CI+GG(BASE)";"CI",#N/A,FALSE,"CI+GG(BASE)"}</definedName>
    <definedName name="giii_1" localSheetId="8" hidden="1">{"CI+GG(BASE)",#N/A,FALSE,"CI+GG(BASE)";"GG",#N/A,FALSE,"CI+GG(BASE)";"CI",#N/A,FALSE,"CI+GG(BASE)"}</definedName>
    <definedName name="giii_1" localSheetId="13" hidden="1">{"CI+GG(BASE)",#N/A,FALSE,"CI+GG(BASE)";"GG",#N/A,FALSE,"CI+GG(BASE)";"CI",#N/A,FALSE,"CI+GG(BASE)"}</definedName>
    <definedName name="giii_1" localSheetId="9" hidden="1">{"CI+GG(BASE)",#N/A,FALSE,"CI+GG(BASE)";"GG",#N/A,FALSE,"CI+GG(BASE)";"CI",#N/A,FALSE,"CI+GG(BASE)"}</definedName>
    <definedName name="giii_1" localSheetId="10" hidden="1">{"CI+GG(BASE)",#N/A,FALSE,"CI+GG(BASE)";"GG",#N/A,FALSE,"CI+GG(BASE)";"CI",#N/A,FALSE,"CI+GG(BASE)"}</definedName>
    <definedName name="giii_1" localSheetId="16" hidden="1">{"CI+GG(BASE)",#N/A,FALSE,"CI+GG(BASE)";"GG",#N/A,FALSE,"CI+GG(BASE)";"CI",#N/A,FALSE,"CI+GG(BASE)"}</definedName>
    <definedName name="giii_1" localSheetId="14" hidden="1">{"CI+GG(BASE)",#N/A,FALSE,"CI+GG(BASE)";"GG",#N/A,FALSE,"CI+GG(BASE)";"CI",#N/A,FALSE,"CI+GG(BASE)"}</definedName>
    <definedName name="giii_1" localSheetId="21" hidden="1">{"CI+GG(BASE)",#N/A,FALSE,"CI+GG(BASE)";"GG",#N/A,FALSE,"CI+GG(BASE)";"CI",#N/A,FALSE,"CI+GG(BASE)"}</definedName>
    <definedName name="giii_1" localSheetId="20" hidden="1">{"CI+GG(BASE)",#N/A,FALSE,"CI+GG(BASE)";"GG",#N/A,FALSE,"CI+GG(BASE)";"CI",#N/A,FALSE,"CI+GG(BASE)"}</definedName>
    <definedName name="giii_1" hidden="1">{"CI+GG(BASE)",#N/A,FALSE,"CI+GG(BASE)";"GG",#N/A,FALSE,"CI+GG(BASE)";"CI",#N/A,FALSE,"CI+GG(BASE)"}</definedName>
    <definedName name="giii_1_1" localSheetId="10" hidden="1">{"CI+GG(BASE)",#N/A,FALSE,"CI+GG(BASE)";"GG",#N/A,FALSE,"CI+GG(BASE)";"CI",#N/A,FALSE,"CI+GG(BASE)"}</definedName>
    <definedName name="giii_1_1" hidden="1">{"CI+GG(BASE)",#N/A,FALSE,"CI+GG(BASE)";"GG",#N/A,FALSE,"CI+GG(BASE)";"CI",#N/A,FALSE,"CI+GG(BASE)"}</definedName>
    <definedName name="giii_1_1_1" localSheetId="10" hidden="1">{"CI+GG(BASE)",#N/A,FALSE,"CI+GG(BASE)";"GG",#N/A,FALSE,"CI+GG(BASE)";"CI",#N/A,FALSE,"CI+GG(BASE)"}</definedName>
    <definedName name="giii_1_1_1" hidden="1">{"CI+GG(BASE)",#N/A,FALSE,"CI+GG(BASE)";"GG",#N/A,FALSE,"CI+GG(BASE)";"CI",#N/A,FALSE,"CI+GG(BASE)"}</definedName>
    <definedName name="giii_1_2" localSheetId="10" hidden="1">{"CI+GG(BASE)",#N/A,FALSE,"CI+GG(BASE)";"GG",#N/A,FALSE,"CI+GG(BASE)";"CI",#N/A,FALSE,"CI+GG(BASE)"}</definedName>
    <definedName name="giii_1_2" hidden="1">{"CI+GG(BASE)",#N/A,FALSE,"CI+GG(BASE)";"GG",#N/A,FALSE,"CI+GG(BASE)";"CI",#N/A,FALSE,"CI+GG(BASE)"}</definedName>
    <definedName name="giii_2" localSheetId="1" hidden="1">{"CI+GG(BASE)",#N/A,FALSE,"CI+GG(BASE)";"GG",#N/A,FALSE,"CI+GG(BASE)";"CI",#N/A,FALSE,"CI+GG(BASE)"}</definedName>
    <definedName name="giii_2" localSheetId="18" hidden="1">{"CI+GG(BASE)",#N/A,FALSE,"CI+GG(BASE)";"GG",#N/A,FALSE,"CI+GG(BASE)";"CI",#N/A,FALSE,"CI+GG(BASE)"}</definedName>
    <definedName name="giii_2" localSheetId="4" hidden="1">{"CI+GG(BASE)",#N/A,FALSE,"CI+GG(BASE)";"GG",#N/A,FALSE,"CI+GG(BASE)";"CI",#N/A,FALSE,"CI+GG(BASE)"}</definedName>
    <definedName name="giii_2" localSheetId="5" hidden="1">{"CI+GG(BASE)",#N/A,FALSE,"CI+GG(BASE)";"GG",#N/A,FALSE,"CI+GG(BASE)";"CI",#N/A,FALSE,"CI+GG(BASE)"}</definedName>
    <definedName name="giii_2" localSheetId="8" hidden="1">{"CI+GG(BASE)",#N/A,FALSE,"CI+GG(BASE)";"GG",#N/A,FALSE,"CI+GG(BASE)";"CI",#N/A,FALSE,"CI+GG(BASE)"}</definedName>
    <definedName name="giii_2" localSheetId="13" hidden="1">{"CI+GG(BASE)",#N/A,FALSE,"CI+GG(BASE)";"GG",#N/A,FALSE,"CI+GG(BASE)";"CI",#N/A,FALSE,"CI+GG(BASE)"}</definedName>
    <definedName name="giii_2" localSheetId="9" hidden="1">{"CI+GG(BASE)",#N/A,FALSE,"CI+GG(BASE)";"GG",#N/A,FALSE,"CI+GG(BASE)";"CI",#N/A,FALSE,"CI+GG(BASE)"}</definedName>
    <definedName name="giii_2" localSheetId="10" hidden="1">{"CI+GG(BASE)",#N/A,FALSE,"CI+GG(BASE)";"GG",#N/A,FALSE,"CI+GG(BASE)";"CI",#N/A,FALSE,"CI+GG(BASE)"}</definedName>
    <definedName name="giii_2" localSheetId="16" hidden="1">{"CI+GG(BASE)",#N/A,FALSE,"CI+GG(BASE)";"GG",#N/A,FALSE,"CI+GG(BASE)";"CI",#N/A,FALSE,"CI+GG(BASE)"}</definedName>
    <definedName name="giii_2" localSheetId="14" hidden="1">{"CI+GG(BASE)",#N/A,FALSE,"CI+GG(BASE)";"GG",#N/A,FALSE,"CI+GG(BASE)";"CI",#N/A,FALSE,"CI+GG(BASE)"}</definedName>
    <definedName name="giii_2" localSheetId="21" hidden="1">{"CI+GG(BASE)",#N/A,FALSE,"CI+GG(BASE)";"GG",#N/A,FALSE,"CI+GG(BASE)";"CI",#N/A,FALSE,"CI+GG(BASE)"}</definedName>
    <definedName name="giii_2" localSheetId="20" hidden="1">{"CI+GG(BASE)",#N/A,FALSE,"CI+GG(BASE)";"GG",#N/A,FALSE,"CI+GG(BASE)";"CI",#N/A,FALSE,"CI+GG(BASE)"}</definedName>
    <definedName name="giii_2" hidden="1">{"CI+GG(BASE)",#N/A,FALSE,"CI+GG(BASE)";"GG",#N/A,FALSE,"CI+GG(BASE)";"CI",#N/A,FALSE,"CI+GG(BASE)"}</definedName>
    <definedName name="giii_2_1" localSheetId="10" hidden="1">{"CI+GG(BASE)",#N/A,FALSE,"CI+GG(BASE)";"GG",#N/A,FALSE,"CI+GG(BASE)";"CI",#N/A,FALSE,"CI+GG(BASE)"}</definedName>
    <definedName name="giii_2_1" hidden="1">{"CI+GG(BASE)",#N/A,FALSE,"CI+GG(BASE)";"GG",#N/A,FALSE,"CI+GG(BASE)";"CI",#N/A,FALSE,"CI+GG(BASE)"}</definedName>
    <definedName name="giii_2_1_1" localSheetId="10" hidden="1">{"CI+GG(BASE)",#N/A,FALSE,"CI+GG(BASE)";"GG",#N/A,FALSE,"CI+GG(BASE)";"CI",#N/A,FALSE,"CI+GG(BASE)"}</definedName>
    <definedName name="giii_2_1_1" hidden="1">{"CI+GG(BASE)",#N/A,FALSE,"CI+GG(BASE)";"GG",#N/A,FALSE,"CI+GG(BASE)";"CI",#N/A,FALSE,"CI+GG(BASE)"}</definedName>
    <definedName name="giii_2_2" localSheetId="10" hidden="1">{"CI+GG(BASE)",#N/A,FALSE,"CI+GG(BASE)";"GG",#N/A,FALSE,"CI+GG(BASE)";"CI",#N/A,FALSE,"CI+GG(BASE)"}</definedName>
    <definedName name="giii_2_2" hidden="1">{"CI+GG(BASE)",#N/A,FALSE,"CI+GG(BASE)";"GG",#N/A,FALSE,"CI+GG(BASE)";"CI",#N/A,FALSE,"CI+GG(BASE)"}</definedName>
    <definedName name="giii_3" localSheetId="1" hidden="1">{"CI+GG(BASE)",#N/A,FALSE,"CI+GG(BASE)";"GG",#N/A,FALSE,"CI+GG(BASE)";"CI",#N/A,FALSE,"CI+GG(BASE)"}</definedName>
    <definedName name="giii_3" localSheetId="18" hidden="1">{"CI+GG(BASE)",#N/A,FALSE,"CI+GG(BASE)";"GG",#N/A,FALSE,"CI+GG(BASE)";"CI",#N/A,FALSE,"CI+GG(BASE)"}</definedName>
    <definedName name="giii_3" localSheetId="4" hidden="1">{"CI+GG(BASE)",#N/A,FALSE,"CI+GG(BASE)";"GG",#N/A,FALSE,"CI+GG(BASE)";"CI",#N/A,FALSE,"CI+GG(BASE)"}</definedName>
    <definedName name="giii_3" localSheetId="5" hidden="1">{"CI+GG(BASE)",#N/A,FALSE,"CI+GG(BASE)";"GG",#N/A,FALSE,"CI+GG(BASE)";"CI",#N/A,FALSE,"CI+GG(BASE)"}</definedName>
    <definedName name="giii_3" localSheetId="8" hidden="1">{"CI+GG(BASE)",#N/A,FALSE,"CI+GG(BASE)";"GG",#N/A,FALSE,"CI+GG(BASE)";"CI",#N/A,FALSE,"CI+GG(BASE)"}</definedName>
    <definedName name="giii_3" localSheetId="13" hidden="1">{"CI+GG(BASE)",#N/A,FALSE,"CI+GG(BASE)";"GG",#N/A,FALSE,"CI+GG(BASE)";"CI",#N/A,FALSE,"CI+GG(BASE)"}</definedName>
    <definedName name="giii_3" localSheetId="9" hidden="1">{"CI+GG(BASE)",#N/A,FALSE,"CI+GG(BASE)";"GG",#N/A,FALSE,"CI+GG(BASE)";"CI",#N/A,FALSE,"CI+GG(BASE)"}</definedName>
    <definedName name="giii_3" localSheetId="10" hidden="1">{"CI+GG(BASE)",#N/A,FALSE,"CI+GG(BASE)";"GG",#N/A,FALSE,"CI+GG(BASE)";"CI",#N/A,FALSE,"CI+GG(BASE)"}</definedName>
    <definedName name="giii_3" localSheetId="16" hidden="1">{"CI+GG(BASE)",#N/A,FALSE,"CI+GG(BASE)";"GG",#N/A,FALSE,"CI+GG(BASE)";"CI",#N/A,FALSE,"CI+GG(BASE)"}</definedName>
    <definedName name="giii_3" localSheetId="14" hidden="1">{"CI+GG(BASE)",#N/A,FALSE,"CI+GG(BASE)";"GG",#N/A,FALSE,"CI+GG(BASE)";"CI",#N/A,FALSE,"CI+GG(BASE)"}</definedName>
    <definedName name="giii_3" localSheetId="21" hidden="1">{"CI+GG(BASE)",#N/A,FALSE,"CI+GG(BASE)";"GG",#N/A,FALSE,"CI+GG(BASE)";"CI",#N/A,FALSE,"CI+GG(BASE)"}</definedName>
    <definedName name="giii_3" localSheetId="20" hidden="1">{"CI+GG(BASE)",#N/A,FALSE,"CI+GG(BASE)";"GG",#N/A,FALSE,"CI+GG(BASE)";"CI",#N/A,FALSE,"CI+GG(BASE)"}</definedName>
    <definedName name="giii_3" hidden="1">{"CI+GG(BASE)",#N/A,FALSE,"CI+GG(BASE)";"GG",#N/A,FALSE,"CI+GG(BASE)";"CI",#N/A,FALSE,"CI+GG(BASE)"}</definedName>
    <definedName name="giii_3_1" localSheetId="10" hidden="1">{"CI+GG(BASE)",#N/A,FALSE,"CI+GG(BASE)";"GG",#N/A,FALSE,"CI+GG(BASE)";"CI",#N/A,FALSE,"CI+GG(BASE)"}</definedName>
    <definedName name="giii_3_1" hidden="1">{"CI+GG(BASE)",#N/A,FALSE,"CI+GG(BASE)";"GG",#N/A,FALSE,"CI+GG(BASE)";"CI",#N/A,FALSE,"CI+GG(BASE)"}</definedName>
    <definedName name="giii_3_1_1" localSheetId="10" hidden="1">{"CI+GG(BASE)",#N/A,FALSE,"CI+GG(BASE)";"GG",#N/A,FALSE,"CI+GG(BASE)";"CI",#N/A,FALSE,"CI+GG(BASE)"}</definedName>
    <definedName name="giii_3_1_1" hidden="1">{"CI+GG(BASE)",#N/A,FALSE,"CI+GG(BASE)";"GG",#N/A,FALSE,"CI+GG(BASE)";"CI",#N/A,FALSE,"CI+GG(BASE)"}</definedName>
    <definedName name="giii_3_2" localSheetId="10" hidden="1">{"CI+GG(BASE)",#N/A,FALSE,"CI+GG(BASE)";"GG",#N/A,FALSE,"CI+GG(BASE)";"CI",#N/A,FALSE,"CI+GG(BASE)"}</definedName>
    <definedName name="giii_3_2" hidden="1">{"CI+GG(BASE)",#N/A,FALSE,"CI+GG(BASE)";"GG",#N/A,FALSE,"CI+GG(BASE)";"CI",#N/A,FALSE,"CI+GG(BASE)"}</definedName>
    <definedName name="giii_4" localSheetId="1" hidden="1">{"CI+GG(BASE)",#N/A,FALSE,"CI+GG(BASE)";"GG",#N/A,FALSE,"CI+GG(BASE)";"CI",#N/A,FALSE,"CI+GG(BASE)"}</definedName>
    <definedName name="giii_4" localSheetId="18" hidden="1">{"CI+GG(BASE)",#N/A,FALSE,"CI+GG(BASE)";"GG",#N/A,FALSE,"CI+GG(BASE)";"CI",#N/A,FALSE,"CI+GG(BASE)"}</definedName>
    <definedName name="giii_4" localSheetId="4" hidden="1">{"CI+GG(BASE)",#N/A,FALSE,"CI+GG(BASE)";"GG",#N/A,FALSE,"CI+GG(BASE)";"CI",#N/A,FALSE,"CI+GG(BASE)"}</definedName>
    <definedName name="giii_4" localSheetId="5" hidden="1">{"CI+GG(BASE)",#N/A,FALSE,"CI+GG(BASE)";"GG",#N/A,FALSE,"CI+GG(BASE)";"CI",#N/A,FALSE,"CI+GG(BASE)"}</definedName>
    <definedName name="giii_4" localSheetId="8" hidden="1">{"CI+GG(BASE)",#N/A,FALSE,"CI+GG(BASE)";"GG",#N/A,FALSE,"CI+GG(BASE)";"CI",#N/A,FALSE,"CI+GG(BASE)"}</definedName>
    <definedName name="giii_4" localSheetId="13" hidden="1">{"CI+GG(BASE)",#N/A,FALSE,"CI+GG(BASE)";"GG",#N/A,FALSE,"CI+GG(BASE)";"CI",#N/A,FALSE,"CI+GG(BASE)"}</definedName>
    <definedName name="giii_4" localSheetId="9" hidden="1">{"CI+GG(BASE)",#N/A,FALSE,"CI+GG(BASE)";"GG",#N/A,FALSE,"CI+GG(BASE)";"CI",#N/A,FALSE,"CI+GG(BASE)"}</definedName>
    <definedName name="giii_4" localSheetId="10" hidden="1">{"CI+GG(BASE)",#N/A,FALSE,"CI+GG(BASE)";"GG",#N/A,FALSE,"CI+GG(BASE)";"CI",#N/A,FALSE,"CI+GG(BASE)"}</definedName>
    <definedName name="giii_4" localSheetId="16" hidden="1">{"CI+GG(BASE)",#N/A,FALSE,"CI+GG(BASE)";"GG",#N/A,FALSE,"CI+GG(BASE)";"CI",#N/A,FALSE,"CI+GG(BASE)"}</definedName>
    <definedName name="giii_4" localSheetId="14" hidden="1">{"CI+GG(BASE)",#N/A,FALSE,"CI+GG(BASE)";"GG",#N/A,FALSE,"CI+GG(BASE)";"CI",#N/A,FALSE,"CI+GG(BASE)"}</definedName>
    <definedName name="giii_4" localSheetId="21" hidden="1">{"CI+GG(BASE)",#N/A,FALSE,"CI+GG(BASE)";"GG",#N/A,FALSE,"CI+GG(BASE)";"CI",#N/A,FALSE,"CI+GG(BASE)"}</definedName>
    <definedName name="giii_4" localSheetId="20" hidden="1">{"CI+GG(BASE)",#N/A,FALSE,"CI+GG(BASE)";"GG",#N/A,FALSE,"CI+GG(BASE)";"CI",#N/A,FALSE,"CI+GG(BASE)"}</definedName>
    <definedName name="giii_4" hidden="1">{"CI+GG(BASE)",#N/A,FALSE,"CI+GG(BASE)";"GG",#N/A,FALSE,"CI+GG(BASE)";"CI",#N/A,FALSE,"CI+GG(BASE)"}</definedName>
    <definedName name="giii_4_1" localSheetId="10" hidden="1">{"CI+GG(BASE)",#N/A,FALSE,"CI+GG(BASE)";"GG",#N/A,FALSE,"CI+GG(BASE)";"CI",#N/A,FALSE,"CI+GG(BASE)"}</definedName>
    <definedName name="giii_4_1" hidden="1">{"CI+GG(BASE)",#N/A,FALSE,"CI+GG(BASE)";"GG",#N/A,FALSE,"CI+GG(BASE)";"CI",#N/A,FALSE,"CI+GG(BASE)"}</definedName>
    <definedName name="giii_4_1_1" localSheetId="10" hidden="1">{"CI+GG(BASE)",#N/A,FALSE,"CI+GG(BASE)";"GG",#N/A,FALSE,"CI+GG(BASE)";"CI",#N/A,FALSE,"CI+GG(BASE)"}</definedName>
    <definedName name="giii_4_1_1" hidden="1">{"CI+GG(BASE)",#N/A,FALSE,"CI+GG(BASE)";"GG",#N/A,FALSE,"CI+GG(BASE)";"CI",#N/A,FALSE,"CI+GG(BASE)"}</definedName>
    <definedName name="giii_4_2" localSheetId="10" hidden="1">{"CI+GG(BASE)",#N/A,FALSE,"CI+GG(BASE)";"GG",#N/A,FALSE,"CI+GG(BASE)";"CI",#N/A,FALSE,"CI+GG(BASE)"}</definedName>
    <definedName name="giii_4_2" hidden="1">{"CI+GG(BASE)",#N/A,FALSE,"CI+GG(BASE)";"GG",#N/A,FALSE,"CI+GG(BASE)";"CI",#N/A,FALSE,"CI+GG(BASE)"}</definedName>
    <definedName name="giii_5" localSheetId="1" hidden="1">{"CI+GG(BASE)",#N/A,FALSE,"CI+GG(BASE)";"GG",#N/A,FALSE,"CI+GG(BASE)";"CI",#N/A,FALSE,"CI+GG(BASE)"}</definedName>
    <definedName name="giii_5" localSheetId="18" hidden="1">{"CI+GG(BASE)",#N/A,FALSE,"CI+GG(BASE)";"GG",#N/A,FALSE,"CI+GG(BASE)";"CI",#N/A,FALSE,"CI+GG(BASE)"}</definedName>
    <definedName name="giii_5" localSheetId="4" hidden="1">{"CI+GG(BASE)",#N/A,FALSE,"CI+GG(BASE)";"GG",#N/A,FALSE,"CI+GG(BASE)";"CI",#N/A,FALSE,"CI+GG(BASE)"}</definedName>
    <definedName name="giii_5" localSheetId="5" hidden="1">{"CI+GG(BASE)",#N/A,FALSE,"CI+GG(BASE)";"GG",#N/A,FALSE,"CI+GG(BASE)";"CI",#N/A,FALSE,"CI+GG(BASE)"}</definedName>
    <definedName name="giii_5" localSheetId="8" hidden="1">{"CI+GG(BASE)",#N/A,FALSE,"CI+GG(BASE)";"GG",#N/A,FALSE,"CI+GG(BASE)";"CI",#N/A,FALSE,"CI+GG(BASE)"}</definedName>
    <definedName name="giii_5" localSheetId="13" hidden="1">{"CI+GG(BASE)",#N/A,FALSE,"CI+GG(BASE)";"GG",#N/A,FALSE,"CI+GG(BASE)";"CI",#N/A,FALSE,"CI+GG(BASE)"}</definedName>
    <definedName name="giii_5" localSheetId="9" hidden="1">{"CI+GG(BASE)",#N/A,FALSE,"CI+GG(BASE)";"GG",#N/A,FALSE,"CI+GG(BASE)";"CI",#N/A,FALSE,"CI+GG(BASE)"}</definedName>
    <definedName name="giii_5" localSheetId="10" hidden="1">{"CI+GG(BASE)",#N/A,FALSE,"CI+GG(BASE)";"GG",#N/A,FALSE,"CI+GG(BASE)";"CI",#N/A,FALSE,"CI+GG(BASE)"}</definedName>
    <definedName name="giii_5" localSheetId="16" hidden="1">{"CI+GG(BASE)",#N/A,FALSE,"CI+GG(BASE)";"GG",#N/A,FALSE,"CI+GG(BASE)";"CI",#N/A,FALSE,"CI+GG(BASE)"}</definedName>
    <definedName name="giii_5" localSheetId="14" hidden="1">{"CI+GG(BASE)",#N/A,FALSE,"CI+GG(BASE)";"GG",#N/A,FALSE,"CI+GG(BASE)";"CI",#N/A,FALSE,"CI+GG(BASE)"}</definedName>
    <definedName name="giii_5" localSheetId="21" hidden="1">{"CI+GG(BASE)",#N/A,FALSE,"CI+GG(BASE)";"GG",#N/A,FALSE,"CI+GG(BASE)";"CI",#N/A,FALSE,"CI+GG(BASE)"}</definedName>
    <definedName name="giii_5" localSheetId="20" hidden="1">{"CI+GG(BASE)",#N/A,FALSE,"CI+GG(BASE)";"GG",#N/A,FALSE,"CI+GG(BASE)";"CI",#N/A,FALSE,"CI+GG(BASE)"}</definedName>
    <definedName name="giii_5" hidden="1">{"CI+GG(BASE)",#N/A,FALSE,"CI+GG(BASE)";"GG",#N/A,FALSE,"CI+GG(BASE)";"CI",#N/A,FALSE,"CI+GG(BASE)"}</definedName>
    <definedName name="giii_5_1" localSheetId="10" hidden="1">{"CI+GG(BASE)",#N/A,FALSE,"CI+GG(BASE)";"GG",#N/A,FALSE,"CI+GG(BASE)";"CI",#N/A,FALSE,"CI+GG(BASE)"}</definedName>
    <definedName name="giii_5_1" hidden="1">{"CI+GG(BASE)",#N/A,FALSE,"CI+GG(BASE)";"GG",#N/A,FALSE,"CI+GG(BASE)";"CI",#N/A,FALSE,"CI+GG(BASE)"}</definedName>
    <definedName name="giii_5_1_1" localSheetId="10" hidden="1">{"CI+GG(BASE)",#N/A,FALSE,"CI+GG(BASE)";"GG",#N/A,FALSE,"CI+GG(BASE)";"CI",#N/A,FALSE,"CI+GG(BASE)"}</definedName>
    <definedName name="giii_5_1_1" hidden="1">{"CI+GG(BASE)",#N/A,FALSE,"CI+GG(BASE)";"GG",#N/A,FALSE,"CI+GG(BASE)";"CI",#N/A,FALSE,"CI+GG(BASE)"}</definedName>
    <definedName name="giii_5_2" localSheetId="10" hidden="1">{"CI+GG(BASE)",#N/A,FALSE,"CI+GG(BASE)";"GG",#N/A,FALSE,"CI+GG(BASE)";"CI",#N/A,FALSE,"CI+GG(BASE)"}</definedName>
    <definedName name="giii_5_2" hidden="1">{"CI+GG(BASE)",#N/A,FALSE,"CI+GG(BASE)";"GG",#N/A,FALSE,"CI+GG(BASE)";"CI",#N/A,FALSE,"CI+GG(BASE)"}</definedName>
    <definedName name="GJHVCB" localSheetId="10" hidden="1">{"TAB1",#N/A,TRUE,"GENERAL";"TAB2",#N/A,TRUE,"GENERAL";"TAB3",#N/A,TRUE,"GENERAL";"TAB4",#N/A,TRUE,"GENERAL";"TAB5",#N/A,TRUE,"GENERAL"}</definedName>
    <definedName name="GJHVCB" hidden="1">{"TAB1",#N/A,TRUE,"GENERAL";"TAB2",#N/A,TRUE,"GENERAL";"TAB3",#N/A,TRUE,"GENERAL";"TAB4",#N/A,TRUE,"GENERAL";"TAB5",#N/A,TRUE,"GENERAL"}</definedName>
    <definedName name="GJLHÑÑGHK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k" localSheetId="10" hidden="1">{"via1",#N/A,TRUE,"general";"via2",#N/A,TRUE,"general";"via3",#N/A,TRUE,"general"}</definedName>
    <definedName name="gk" hidden="1">{"via1",#N/A,TRUE,"general";"via2",#N/A,TRUE,"general";"via3",#N/A,TRUE,"general"}</definedName>
    <definedName name="gmd" localSheetId="1" hidden="1">{#N/A,#N/A,FALSE,"Matrix";#N/A,#N/A,FALSE,"Executive";#N/A,#N/A,FALSE,"Summary"}</definedName>
    <definedName name="gmd" localSheetId="18" hidden="1">{#N/A,#N/A,FALSE,"Matrix";#N/A,#N/A,FALSE,"Executive";#N/A,#N/A,FALSE,"Summary"}</definedName>
    <definedName name="gmd" localSheetId="4" hidden="1">{#N/A,#N/A,FALSE,"Matrix";#N/A,#N/A,FALSE,"Executive";#N/A,#N/A,FALSE,"Summary"}</definedName>
    <definedName name="gmd" localSheetId="5" hidden="1">{#N/A,#N/A,FALSE,"Matrix";#N/A,#N/A,FALSE,"Executive";#N/A,#N/A,FALSE,"Summary"}</definedName>
    <definedName name="gmd" localSheetId="8" hidden="1">{#N/A,#N/A,FALSE,"Matrix";#N/A,#N/A,FALSE,"Executive";#N/A,#N/A,FALSE,"Summary"}</definedName>
    <definedName name="gmd" localSheetId="13" hidden="1">{#N/A,#N/A,FALSE,"Matrix";#N/A,#N/A,FALSE,"Executive";#N/A,#N/A,FALSE,"Summary"}</definedName>
    <definedName name="gmd" localSheetId="9" hidden="1">{#N/A,#N/A,FALSE,"Matrix";#N/A,#N/A,FALSE,"Executive";#N/A,#N/A,FALSE,"Summary"}</definedName>
    <definedName name="gmd" localSheetId="10" hidden="1">{#N/A,#N/A,FALSE,"Matrix";#N/A,#N/A,FALSE,"Executive";#N/A,#N/A,FALSE,"Summary"}</definedName>
    <definedName name="gmd" localSheetId="16" hidden="1">{#N/A,#N/A,FALSE,"Matrix";#N/A,#N/A,FALSE,"Executive";#N/A,#N/A,FALSE,"Summary"}</definedName>
    <definedName name="gmd" localSheetId="14" hidden="1">{#N/A,#N/A,FALSE,"Matrix";#N/A,#N/A,FALSE,"Executive";#N/A,#N/A,FALSE,"Summary"}</definedName>
    <definedName name="gmd" localSheetId="21" hidden="1">{#N/A,#N/A,FALSE,"Matrix";#N/A,#N/A,FALSE,"Executive";#N/A,#N/A,FALSE,"Summary"}</definedName>
    <definedName name="gmd" localSheetId="20" hidden="1">{#N/A,#N/A,FALSE,"Matrix";#N/A,#N/A,FALSE,"Executive";#N/A,#N/A,FALSE,"Summary"}</definedName>
    <definedName name="gmd" hidden="1">{#N/A,#N/A,FALSE,"Matrix";#N/A,#N/A,FALSE,"Executive";#N/A,#N/A,FALSE,"Summary"}</definedName>
    <definedName name="GN" localSheetId="10" hidden="1">{#N/A,#N/A,FALSE,"DET-CAMB.";#N/A,#N/A,FALSE,"PRESUP.";#N/A,#N/A,FALSE,"RESUMEN";#N/A,#N/A,FALSE,"CT";#N/A,#N/A,FALSE,"PD";#N/A,#N/A,FALSE,"PR"}</definedName>
    <definedName name="GN" hidden="1">{#N/A,#N/A,FALSE,"DET-CAMB.";#N/A,#N/A,FALSE,"PRESUP.";#N/A,#N/A,FALSE,"RESUMEN";#N/A,#N/A,FALSE,"CT";#N/A,#N/A,FALSE,"PD";#N/A,#N/A,FALSE,"PR"}</definedName>
    <definedName name="GO" localSheetId="10" hidden="1">{"synthese",#N/A,FALSE,"Synthèse";#N/A,#N/A,FALSE,"Ecarts";"synthese",#N/A,FALSE,"Antenne";"antenne",#N/A,FALSE,"Antenne";"synthese",#N/A,FALSE,"Fonctionnement Agence";"foncagen",#N/A,FALSE,"Fonctionnement Agence";"foncagen2",#N/A,FALSE,"Fonctionnement Agence";"foncagen3",#N/A,FALSE,"Fonctionnement Agence";"synthese",#N/A,FALSE,"Encadrement";"Encadrement expatrié",#N/A,FALSE,"Encadrement";"Encadrement local",#N/A,FALSE,"Encadrement";"Encadrement TCN",#N/A,FALSE,"Encadrement";"Dépenses médicales",#N/A,FALSE,"Encadrement";"synthese",#N/A,FALSE,"Voyages_Missions";"avion",#N/A,FALSE,"Voyages_Missions";"voitures",#N/A,FALSE,"Voyages_Missions";"visas",#N/A,FALSE,"Voyages_Missions";"frrecept",#N/A,FALSE,"Voyages_Missions";"hotel",#N/A,FALSE,"Voyages_Missions";"synthese",#N/A,FALSE,"Base-Vie";"materiel",#N/A,FALSE,"Base-Vie";"installation",#N/A,FALSE,"Base-Vie";"installation2",#N/A,FALSE,"Base-Vie";"hebergement",#N/A,FALSE,"Base-Vie";"catering",#N/A,FALSE,"Base-Vie";#N/A,#N/A,FALSE,"objcat";"MOI",#N/A,FALSE,"Base-Vie";"fonctionnement",#N/A,FALSE,"Base-Vie";"synthese",#N/A,FALSE,"EtudesMethodes";"etudes1",#N/A,FALSE,"EtudesMethodes";"etudes2",#N/A,FALSE,"EtudesMethodes";"etudes3",#N/A,FALSE,"EtudesMethodes";"études4",#N/A,FALSE,"EtudesMethodes";"synthese",#N/A,FALSE,"Phase III";"phase III",#N/A,FALSE,"Phase III";"synthese",#N/A,FALSE,"Honoraires et Traductions";"honoraires",#N/A,FALSE,"Honoraires et Traductions";"traductions",#N/A,FALSE,"Honoraires et Traductions";#N/A,#N/A,FALSE,"DCE";#N/A,#N/A,FALSE,"DCEMO";"Synthèse Qualité",#N/A,FALSE,"Qualité";"Qualité",#N/A,FALSE,"Qualité"}</definedName>
    <definedName name="GO" hidden="1">{"synthese",#N/A,FALSE,"Synthèse";#N/A,#N/A,FALSE,"Ecarts";"synthese",#N/A,FALSE,"Antenne";"antenne",#N/A,FALSE,"Antenne";"synthese",#N/A,FALSE,"Fonctionnement Agence";"foncagen",#N/A,FALSE,"Fonctionnement Agence";"foncagen2",#N/A,FALSE,"Fonctionnement Agence";"foncagen3",#N/A,FALSE,"Fonctionnement Agence";"synthese",#N/A,FALSE,"Encadrement";"Encadrement expatrié",#N/A,FALSE,"Encadrement";"Encadrement local",#N/A,FALSE,"Encadrement";"Encadrement TCN",#N/A,FALSE,"Encadrement";"Dépenses médicales",#N/A,FALSE,"Encadrement";"synthese",#N/A,FALSE,"Voyages_Missions";"avion",#N/A,FALSE,"Voyages_Missions";"voitures",#N/A,FALSE,"Voyages_Missions";"visas",#N/A,FALSE,"Voyages_Missions";"frrecept",#N/A,FALSE,"Voyages_Missions";"hotel",#N/A,FALSE,"Voyages_Missions";"synthese",#N/A,FALSE,"Base-Vie";"materiel",#N/A,FALSE,"Base-Vie";"installation",#N/A,FALSE,"Base-Vie";"installation2",#N/A,FALSE,"Base-Vie";"hebergement",#N/A,FALSE,"Base-Vie";"catering",#N/A,FALSE,"Base-Vie";#N/A,#N/A,FALSE,"objcat";"MOI",#N/A,FALSE,"Base-Vie";"fonctionnement",#N/A,FALSE,"Base-Vie";"synthese",#N/A,FALSE,"EtudesMethodes";"etudes1",#N/A,FALSE,"EtudesMethodes";"etudes2",#N/A,FALSE,"EtudesMethodes";"etudes3",#N/A,FALSE,"EtudesMethodes";"études4",#N/A,FALSE,"EtudesMethodes";"synthese",#N/A,FALSE,"Phase III";"phase III",#N/A,FALSE,"Phase III";"synthese",#N/A,FALSE,"Honoraires et Traductions";"honoraires",#N/A,FALSE,"Honoraires et Traductions";"traductions",#N/A,FALSE,"Honoraires et Traductions";#N/A,#N/A,FALSE,"DCE";#N/A,#N/A,FALSE,"DCEMO";"Synthèse Qualité",#N/A,FALSE,"Qualité";"Qualité",#N/A,FALSE,"Qualité"}</definedName>
    <definedName name="gochoa" hidden="1">#REF!</definedName>
    <definedName name="gong_code" localSheetId="18">#REF!</definedName>
    <definedName name="gong_code" localSheetId="5">#REF!</definedName>
    <definedName name="gong_code" localSheetId="8">#REF!</definedName>
    <definedName name="gong_code" localSheetId="14">#REF!</definedName>
    <definedName name="gong_code" localSheetId="21">#REF!</definedName>
    <definedName name="gong_code">#REF!</definedName>
    <definedName name="gongCode" localSheetId="18">#REF!</definedName>
    <definedName name="gongCode" localSheetId="5">#REF!</definedName>
    <definedName name="gongCode" localSheetId="8">#REF!</definedName>
    <definedName name="gongCode" localSheetId="14">#REF!</definedName>
    <definedName name="gongCode" localSheetId="21">#REF!</definedName>
    <definedName name="gongCode">#REF!</definedName>
    <definedName name="gpx" localSheetId="10" hidden="1">{#N/A,#N/A,TRUE,"INGENIERIA";#N/A,#N/A,TRUE,"COMPRAS";#N/A,#N/A,TRUE,"DIRECCION";#N/A,#N/A,TRUE,"RESUMEN"}</definedName>
    <definedName name="gpx" hidden="1">{#N/A,#N/A,TRUE,"INGENIERIA";#N/A,#N/A,TRUE,"COMPRAS";#N/A,#N/A,TRUE,"DIRECCION";#N/A,#N/A,TRUE,"RESUMEN"}</definedName>
    <definedName name="GRA." localSheetId="1" hidden="1">{"CI+GG(BASE)",#N/A,FALSE,"CI+GG(BASE)";"GG",#N/A,FALSE,"CI+GG(BASE)";"CI",#N/A,FALSE,"CI+GG(BASE)"}</definedName>
    <definedName name="GRA." localSheetId="18" hidden="1">{"CI+GG(BASE)",#N/A,FALSE,"CI+GG(BASE)";"GG",#N/A,FALSE,"CI+GG(BASE)";"CI",#N/A,FALSE,"CI+GG(BASE)"}</definedName>
    <definedName name="GRA." localSheetId="4" hidden="1">{"CI+GG(BASE)",#N/A,FALSE,"CI+GG(BASE)";"GG",#N/A,FALSE,"CI+GG(BASE)";"CI",#N/A,FALSE,"CI+GG(BASE)"}</definedName>
    <definedName name="GRA." localSheetId="5" hidden="1">{"CI+GG(BASE)",#N/A,FALSE,"CI+GG(BASE)";"GG",#N/A,FALSE,"CI+GG(BASE)";"CI",#N/A,FALSE,"CI+GG(BASE)"}</definedName>
    <definedName name="GRA." localSheetId="8" hidden="1">{"CI+GG(BASE)",#N/A,FALSE,"CI+GG(BASE)";"GG",#N/A,FALSE,"CI+GG(BASE)";"CI",#N/A,FALSE,"CI+GG(BASE)"}</definedName>
    <definedName name="GRA." localSheetId="9" hidden="1">{"CI+GG(BASE)",#N/A,FALSE,"CI+GG(BASE)";"GG",#N/A,FALSE,"CI+GG(BASE)";"CI",#N/A,FALSE,"CI+GG(BASE)"}</definedName>
    <definedName name="GRA." localSheetId="10" hidden="1">{"CI+GG(BASE)",#N/A,FALSE,"CI+GG(BASE)";"GG",#N/A,FALSE,"CI+GG(BASE)";"CI",#N/A,FALSE,"CI+GG(BASE)"}</definedName>
    <definedName name="GRA." localSheetId="16" hidden="1">{"CI+GG(BASE)",#N/A,FALSE,"CI+GG(BASE)";"GG",#N/A,FALSE,"CI+GG(BASE)";"CI",#N/A,FALSE,"CI+GG(BASE)"}</definedName>
    <definedName name="GRA." localSheetId="20" hidden="1">{"CI+GG(BASE)",#N/A,FALSE,"CI+GG(BASE)";"GG",#N/A,FALSE,"CI+GG(BASE)";"CI",#N/A,FALSE,"CI+GG(BASE)"}</definedName>
    <definedName name="GRA." hidden="1">{"CI+GG(BASE)",#N/A,FALSE,"CI+GG(BASE)";"GG",#N/A,FALSE,"CI+GG(BASE)";"CI",#N/A,FALSE,"CI+GG(BASE)"}</definedName>
    <definedName name="GRA._1" localSheetId="1" hidden="1">{"CI+GG(BASE)",#N/A,FALSE,"CI+GG(BASE)";"GG",#N/A,FALSE,"CI+GG(BASE)";"CI",#N/A,FALSE,"CI+GG(BASE)"}</definedName>
    <definedName name="GRA._1" localSheetId="18" hidden="1">{"CI+GG(BASE)",#N/A,FALSE,"CI+GG(BASE)";"GG",#N/A,FALSE,"CI+GG(BASE)";"CI",#N/A,FALSE,"CI+GG(BASE)"}</definedName>
    <definedName name="GRA._1" localSheetId="4" hidden="1">{"CI+GG(BASE)",#N/A,FALSE,"CI+GG(BASE)";"GG",#N/A,FALSE,"CI+GG(BASE)";"CI",#N/A,FALSE,"CI+GG(BASE)"}</definedName>
    <definedName name="GRA._1" localSheetId="5" hidden="1">{"CI+GG(BASE)",#N/A,FALSE,"CI+GG(BASE)";"GG",#N/A,FALSE,"CI+GG(BASE)";"CI",#N/A,FALSE,"CI+GG(BASE)"}</definedName>
    <definedName name="GRA._1" localSheetId="8" hidden="1">{"CI+GG(BASE)",#N/A,FALSE,"CI+GG(BASE)";"GG",#N/A,FALSE,"CI+GG(BASE)";"CI",#N/A,FALSE,"CI+GG(BASE)"}</definedName>
    <definedName name="GRA._1" localSheetId="13" hidden="1">{"CI+GG(BASE)",#N/A,FALSE,"CI+GG(BASE)";"GG",#N/A,FALSE,"CI+GG(BASE)";"CI",#N/A,FALSE,"CI+GG(BASE)"}</definedName>
    <definedName name="GRA._1" localSheetId="9" hidden="1">{"CI+GG(BASE)",#N/A,FALSE,"CI+GG(BASE)";"GG",#N/A,FALSE,"CI+GG(BASE)";"CI",#N/A,FALSE,"CI+GG(BASE)"}</definedName>
    <definedName name="GRA._1" localSheetId="10" hidden="1">{"CI+GG(BASE)",#N/A,FALSE,"CI+GG(BASE)";"GG",#N/A,FALSE,"CI+GG(BASE)";"CI",#N/A,FALSE,"CI+GG(BASE)"}</definedName>
    <definedName name="GRA._1" localSheetId="16" hidden="1">{"CI+GG(BASE)",#N/A,FALSE,"CI+GG(BASE)";"GG",#N/A,FALSE,"CI+GG(BASE)";"CI",#N/A,FALSE,"CI+GG(BASE)"}</definedName>
    <definedName name="GRA._1" localSheetId="14" hidden="1">{"CI+GG(BASE)",#N/A,FALSE,"CI+GG(BASE)";"GG",#N/A,FALSE,"CI+GG(BASE)";"CI",#N/A,FALSE,"CI+GG(BASE)"}</definedName>
    <definedName name="GRA._1" localSheetId="21" hidden="1">{"CI+GG(BASE)",#N/A,FALSE,"CI+GG(BASE)";"GG",#N/A,FALSE,"CI+GG(BASE)";"CI",#N/A,FALSE,"CI+GG(BASE)"}</definedName>
    <definedName name="GRA._1" localSheetId="20" hidden="1">{"CI+GG(BASE)",#N/A,FALSE,"CI+GG(BASE)";"GG",#N/A,FALSE,"CI+GG(BASE)";"CI",#N/A,FALSE,"CI+GG(BASE)"}</definedName>
    <definedName name="GRA._1" hidden="1">{"CI+GG(BASE)",#N/A,FALSE,"CI+GG(BASE)";"GG",#N/A,FALSE,"CI+GG(BASE)";"CI",#N/A,FALSE,"CI+GG(BASE)"}</definedName>
    <definedName name="GRA._1_1" localSheetId="10" hidden="1">{"CI+GG(BASE)",#N/A,FALSE,"CI+GG(BASE)";"GG",#N/A,FALSE,"CI+GG(BASE)";"CI",#N/A,FALSE,"CI+GG(BASE)"}</definedName>
    <definedName name="GRA._1_1" hidden="1">{"CI+GG(BASE)",#N/A,FALSE,"CI+GG(BASE)";"GG",#N/A,FALSE,"CI+GG(BASE)";"CI",#N/A,FALSE,"CI+GG(BASE)"}</definedName>
    <definedName name="GRA._1_1_1" localSheetId="10" hidden="1">{"CI+GG(BASE)",#N/A,FALSE,"CI+GG(BASE)";"GG",#N/A,FALSE,"CI+GG(BASE)";"CI",#N/A,FALSE,"CI+GG(BASE)"}</definedName>
    <definedName name="GRA._1_1_1" hidden="1">{"CI+GG(BASE)",#N/A,FALSE,"CI+GG(BASE)";"GG",#N/A,FALSE,"CI+GG(BASE)";"CI",#N/A,FALSE,"CI+GG(BASE)"}</definedName>
    <definedName name="GRA._1_2" localSheetId="10" hidden="1">{"CI+GG(BASE)",#N/A,FALSE,"CI+GG(BASE)";"GG",#N/A,FALSE,"CI+GG(BASE)";"CI",#N/A,FALSE,"CI+GG(BASE)"}</definedName>
    <definedName name="GRA._1_2" hidden="1">{"CI+GG(BASE)",#N/A,FALSE,"CI+GG(BASE)";"GG",#N/A,FALSE,"CI+GG(BASE)";"CI",#N/A,FALSE,"CI+GG(BASE)"}</definedName>
    <definedName name="GRA._2" localSheetId="1" hidden="1">{"CI+GG(BASE)",#N/A,FALSE,"CI+GG(BASE)";"GG",#N/A,FALSE,"CI+GG(BASE)";"CI",#N/A,FALSE,"CI+GG(BASE)"}</definedName>
    <definedName name="GRA._2" localSheetId="18" hidden="1">{"CI+GG(BASE)",#N/A,FALSE,"CI+GG(BASE)";"GG",#N/A,FALSE,"CI+GG(BASE)";"CI",#N/A,FALSE,"CI+GG(BASE)"}</definedName>
    <definedName name="GRA._2" localSheetId="4" hidden="1">{"CI+GG(BASE)",#N/A,FALSE,"CI+GG(BASE)";"GG",#N/A,FALSE,"CI+GG(BASE)";"CI",#N/A,FALSE,"CI+GG(BASE)"}</definedName>
    <definedName name="GRA._2" localSheetId="5" hidden="1">{"CI+GG(BASE)",#N/A,FALSE,"CI+GG(BASE)";"GG",#N/A,FALSE,"CI+GG(BASE)";"CI",#N/A,FALSE,"CI+GG(BASE)"}</definedName>
    <definedName name="GRA._2" localSheetId="8" hidden="1">{"CI+GG(BASE)",#N/A,FALSE,"CI+GG(BASE)";"GG",#N/A,FALSE,"CI+GG(BASE)";"CI",#N/A,FALSE,"CI+GG(BASE)"}</definedName>
    <definedName name="GRA._2" localSheetId="13" hidden="1">{"CI+GG(BASE)",#N/A,FALSE,"CI+GG(BASE)";"GG",#N/A,FALSE,"CI+GG(BASE)";"CI",#N/A,FALSE,"CI+GG(BASE)"}</definedName>
    <definedName name="GRA._2" localSheetId="9" hidden="1">{"CI+GG(BASE)",#N/A,FALSE,"CI+GG(BASE)";"GG",#N/A,FALSE,"CI+GG(BASE)";"CI",#N/A,FALSE,"CI+GG(BASE)"}</definedName>
    <definedName name="GRA._2" localSheetId="10" hidden="1">{"CI+GG(BASE)",#N/A,FALSE,"CI+GG(BASE)";"GG",#N/A,FALSE,"CI+GG(BASE)";"CI",#N/A,FALSE,"CI+GG(BASE)"}</definedName>
    <definedName name="GRA._2" localSheetId="16" hidden="1">{"CI+GG(BASE)",#N/A,FALSE,"CI+GG(BASE)";"GG",#N/A,FALSE,"CI+GG(BASE)";"CI",#N/A,FALSE,"CI+GG(BASE)"}</definedName>
    <definedName name="GRA._2" localSheetId="14" hidden="1">{"CI+GG(BASE)",#N/A,FALSE,"CI+GG(BASE)";"GG",#N/A,FALSE,"CI+GG(BASE)";"CI",#N/A,FALSE,"CI+GG(BASE)"}</definedName>
    <definedName name="GRA._2" localSheetId="21" hidden="1">{"CI+GG(BASE)",#N/A,FALSE,"CI+GG(BASE)";"GG",#N/A,FALSE,"CI+GG(BASE)";"CI",#N/A,FALSE,"CI+GG(BASE)"}</definedName>
    <definedName name="GRA._2" localSheetId="20" hidden="1">{"CI+GG(BASE)",#N/A,FALSE,"CI+GG(BASE)";"GG",#N/A,FALSE,"CI+GG(BASE)";"CI",#N/A,FALSE,"CI+GG(BASE)"}</definedName>
    <definedName name="GRA._2" hidden="1">{"CI+GG(BASE)",#N/A,FALSE,"CI+GG(BASE)";"GG",#N/A,FALSE,"CI+GG(BASE)";"CI",#N/A,FALSE,"CI+GG(BASE)"}</definedName>
    <definedName name="GRA._2_1" localSheetId="10" hidden="1">{"CI+GG(BASE)",#N/A,FALSE,"CI+GG(BASE)";"GG",#N/A,FALSE,"CI+GG(BASE)";"CI",#N/A,FALSE,"CI+GG(BASE)"}</definedName>
    <definedName name="GRA._2_1" hidden="1">{"CI+GG(BASE)",#N/A,FALSE,"CI+GG(BASE)";"GG",#N/A,FALSE,"CI+GG(BASE)";"CI",#N/A,FALSE,"CI+GG(BASE)"}</definedName>
    <definedName name="GRA._2_1_1" localSheetId="10" hidden="1">{"CI+GG(BASE)",#N/A,FALSE,"CI+GG(BASE)";"GG",#N/A,FALSE,"CI+GG(BASE)";"CI",#N/A,FALSE,"CI+GG(BASE)"}</definedName>
    <definedName name="GRA._2_1_1" hidden="1">{"CI+GG(BASE)",#N/A,FALSE,"CI+GG(BASE)";"GG",#N/A,FALSE,"CI+GG(BASE)";"CI",#N/A,FALSE,"CI+GG(BASE)"}</definedName>
    <definedName name="GRA._2_2" localSheetId="10" hidden="1">{"CI+GG(BASE)",#N/A,FALSE,"CI+GG(BASE)";"GG",#N/A,FALSE,"CI+GG(BASE)";"CI",#N/A,FALSE,"CI+GG(BASE)"}</definedName>
    <definedName name="GRA._2_2" hidden="1">{"CI+GG(BASE)",#N/A,FALSE,"CI+GG(BASE)";"GG",#N/A,FALSE,"CI+GG(BASE)";"CI",#N/A,FALSE,"CI+GG(BASE)"}</definedName>
    <definedName name="GRA._3" localSheetId="1" hidden="1">{"CI+GG(BASE)",#N/A,FALSE,"CI+GG(BASE)";"GG",#N/A,FALSE,"CI+GG(BASE)";"CI",#N/A,FALSE,"CI+GG(BASE)"}</definedName>
    <definedName name="GRA._3" localSheetId="18" hidden="1">{"CI+GG(BASE)",#N/A,FALSE,"CI+GG(BASE)";"GG",#N/A,FALSE,"CI+GG(BASE)";"CI",#N/A,FALSE,"CI+GG(BASE)"}</definedName>
    <definedName name="GRA._3" localSheetId="4" hidden="1">{"CI+GG(BASE)",#N/A,FALSE,"CI+GG(BASE)";"GG",#N/A,FALSE,"CI+GG(BASE)";"CI",#N/A,FALSE,"CI+GG(BASE)"}</definedName>
    <definedName name="GRA._3" localSheetId="5" hidden="1">{"CI+GG(BASE)",#N/A,FALSE,"CI+GG(BASE)";"GG",#N/A,FALSE,"CI+GG(BASE)";"CI",#N/A,FALSE,"CI+GG(BASE)"}</definedName>
    <definedName name="GRA._3" localSheetId="8" hidden="1">{"CI+GG(BASE)",#N/A,FALSE,"CI+GG(BASE)";"GG",#N/A,FALSE,"CI+GG(BASE)";"CI",#N/A,FALSE,"CI+GG(BASE)"}</definedName>
    <definedName name="GRA._3" localSheetId="13" hidden="1">{"CI+GG(BASE)",#N/A,FALSE,"CI+GG(BASE)";"GG",#N/A,FALSE,"CI+GG(BASE)";"CI",#N/A,FALSE,"CI+GG(BASE)"}</definedName>
    <definedName name="GRA._3" localSheetId="9" hidden="1">{"CI+GG(BASE)",#N/A,FALSE,"CI+GG(BASE)";"GG",#N/A,FALSE,"CI+GG(BASE)";"CI",#N/A,FALSE,"CI+GG(BASE)"}</definedName>
    <definedName name="GRA._3" localSheetId="10" hidden="1">{"CI+GG(BASE)",#N/A,FALSE,"CI+GG(BASE)";"GG",#N/A,FALSE,"CI+GG(BASE)";"CI",#N/A,FALSE,"CI+GG(BASE)"}</definedName>
    <definedName name="GRA._3" localSheetId="16" hidden="1">{"CI+GG(BASE)",#N/A,FALSE,"CI+GG(BASE)";"GG",#N/A,FALSE,"CI+GG(BASE)";"CI",#N/A,FALSE,"CI+GG(BASE)"}</definedName>
    <definedName name="GRA._3" localSheetId="14" hidden="1">{"CI+GG(BASE)",#N/A,FALSE,"CI+GG(BASE)";"GG",#N/A,FALSE,"CI+GG(BASE)";"CI",#N/A,FALSE,"CI+GG(BASE)"}</definedName>
    <definedName name="GRA._3" localSheetId="21" hidden="1">{"CI+GG(BASE)",#N/A,FALSE,"CI+GG(BASE)";"GG",#N/A,FALSE,"CI+GG(BASE)";"CI",#N/A,FALSE,"CI+GG(BASE)"}</definedName>
    <definedName name="GRA._3" localSheetId="20" hidden="1">{"CI+GG(BASE)",#N/A,FALSE,"CI+GG(BASE)";"GG",#N/A,FALSE,"CI+GG(BASE)";"CI",#N/A,FALSE,"CI+GG(BASE)"}</definedName>
    <definedName name="GRA._3" hidden="1">{"CI+GG(BASE)",#N/A,FALSE,"CI+GG(BASE)";"GG",#N/A,FALSE,"CI+GG(BASE)";"CI",#N/A,FALSE,"CI+GG(BASE)"}</definedName>
    <definedName name="GRA._3_1" localSheetId="10" hidden="1">{"CI+GG(BASE)",#N/A,FALSE,"CI+GG(BASE)";"GG",#N/A,FALSE,"CI+GG(BASE)";"CI",#N/A,FALSE,"CI+GG(BASE)"}</definedName>
    <definedName name="GRA._3_1" hidden="1">{"CI+GG(BASE)",#N/A,FALSE,"CI+GG(BASE)";"GG",#N/A,FALSE,"CI+GG(BASE)";"CI",#N/A,FALSE,"CI+GG(BASE)"}</definedName>
    <definedName name="GRA._3_1_1" localSheetId="10" hidden="1">{"CI+GG(BASE)",#N/A,FALSE,"CI+GG(BASE)";"GG",#N/A,FALSE,"CI+GG(BASE)";"CI",#N/A,FALSE,"CI+GG(BASE)"}</definedName>
    <definedName name="GRA._3_1_1" hidden="1">{"CI+GG(BASE)",#N/A,FALSE,"CI+GG(BASE)";"GG",#N/A,FALSE,"CI+GG(BASE)";"CI",#N/A,FALSE,"CI+GG(BASE)"}</definedName>
    <definedName name="GRA._3_2" localSheetId="10" hidden="1">{"CI+GG(BASE)",#N/A,FALSE,"CI+GG(BASE)";"GG",#N/A,FALSE,"CI+GG(BASE)";"CI",#N/A,FALSE,"CI+GG(BASE)"}</definedName>
    <definedName name="GRA._3_2" hidden="1">{"CI+GG(BASE)",#N/A,FALSE,"CI+GG(BASE)";"GG",#N/A,FALSE,"CI+GG(BASE)";"CI",#N/A,FALSE,"CI+GG(BASE)"}</definedName>
    <definedName name="GRA._4" localSheetId="1" hidden="1">{"CI+GG(BASE)",#N/A,FALSE,"CI+GG(BASE)";"GG",#N/A,FALSE,"CI+GG(BASE)";"CI",#N/A,FALSE,"CI+GG(BASE)"}</definedName>
    <definedName name="GRA._4" localSheetId="18" hidden="1">{"CI+GG(BASE)",#N/A,FALSE,"CI+GG(BASE)";"GG",#N/A,FALSE,"CI+GG(BASE)";"CI",#N/A,FALSE,"CI+GG(BASE)"}</definedName>
    <definedName name="GRA._4" localSheetId="4" hidden="1">{"CI+GG(BASE)",#N/A,FALSE,"CI+GG(BASE)";"GG",#N/A,FALSE,"CI+GG(BASE)";"CI",#N/A,FALSE,"CI+GG(BASE)"}</definedName>
    <definedName name="GRA._4" localSheetId="5" hidden="1">{"CI+GG(BASE)",#N/A,FALSE,"CI+GG(BASE)";"GG",#N/A,FALSE,"CI+GG(BASE)";"CI",#N/A,FALSE,"CI+GG(BASE)"}</definedName>
    <definedName name="GRA._4" localSheetId="8" hidden="1">{"CI+GG(BASE)",#N/A,FALSE,"CI+GG(BASE)";"GG",#N/A,FALSE,"CI+GG(BASE)";"CI",#N/A,FALSE,"CI+GG(BASE)"}</definedName>
    <definedName name="GRA._4" localSheetId="13" hidden="1">{"CI+GG(BASE)",#N/A,FALSE,"CI+GG(BASE)";"GG",#N/A,FALSE,"CI+GG(BASE)";"CI",#N/A,FALSE,"CI+GG(BASE)"}</definedName>
    <definedName name="GRA._4" localSheetId="9" hidden="1">{"CI+GG(BASE)",#N/A,FALSE,"CI+GG(BASE)";"GG",#N/A,FALSE,"CI+GG(BASE)";"CI",#N/A,FALSE,"CI+GG(BASE)"}</definedName>
    <definedName name="GRA._4" localSheetId="10" hidden="1">{"CI+GG(BASE)",#N/A,FALSE,"CI+GG(BASE)";"GG",#N/A,FALSE,"CI+GG(BASE)";"CI",#N/A,FALSE,"CI+GG(BASE)"}</definedName>
    <definedName name="GRA._4" localSheetId="16" hidden="1">{"CI+GG(BASE)",#N/A,FALSE,"CI+GG(BASE)";"GG",#N/A,FALSE,"CI+GG(BASE)";"CI",#N/A,FALSE,"CI+GG(BASE)"}</definedName>
    <definedName name="GRA._4" localSheetId="14" hidden="1">{"CI+GG(BASE)",#N/A,FALSE,"CI+GG(BASE)";"GG",#N/A,FALSE,"CI+GG(BASE)";"CI",#N/A,FALSE,"CI+GG(BASE)"}</definedName>
    <definedName name="GRA._4" localSheetId="21" hidden="1">{"CI+GG(BASE)",#N/A,FALSE,"CI+GG(BASE)";"GG",#N/A,FALSE,"CI+GG(BASE)";"CI",#N/A,FALSE,"CI+GG(BASE)"}</definedName>
    <definedName name="GRA._4" localSheetId="20" hidden="1">{"CI+GG(BASE)",#N/A,FALSE,"CI+GG(BASE)";"GG",#N/A,FALSE,"CI+GG(BASE)";"CI",#N/A,FALSE,"CI+GG(BASE)"}</definedName>
    <definedName name="GRA._4" hidden="1">{"CI+GG(BASE)",#N/A,FALSE,"CI+GG(BASE)";"GG",#N/A,FALSE,"CI+GG(BASE)";"CI",#N/A,FALSE,"CI+GG(BASE)"}</definedName>
    <definedName name="GRA._4_1" localSheetId="10" hidden="1">{"CI+GG(BASE)",#N/A,FALSE,"CI+GG(BASE)";"GG",#N/A,FALSE,"CI+GG(BASE)";"CI",#N/A,FALSE,"CI+GG(BASE)"}</definedName>
    <definedName name="GRA._4_1" hidden="1">{"CI+GG(BASE)",#N/A,FALSE,"CI+GG(BASE)";"GG",#N/A,FALSE,"CI+GG(BASE)";"CI",#N/A,FALSE,"CI+GG(BASE)"}</definedName>
    <definedName name="GRA._4_1_1" localSheetId="10" hidden="1">{"CI+GG(BASE)",#N/A,FALSE,"CI+GG(BASE)";"GG",#N/A,FALSE,"CI+GG(BASE)";"CI",#N/A,FALSE,"CI+GG(BASE)"}</definedName>
    <definedName name="GRA._4_1_1" hidden="1">{"CI+GG(BASE)",#N/A,FALSE,"CI+GG(BASE)";"GG",#N/A,FALSE,"CI+GG(BASE)";"CI",#N/A,FALSE,"CI+GG(BASE)"}</definedName>
    <definedName name="GRA._4_2" localSheetId="10" hidden="1">{"CI+GG(BASE)",#N/A,FALSE,"CI+GG(BASE)";"GG",#N/A,FALSE,"CI+GG(BASE)";"CI",#N/A,FALSE,"CI+GG(BASE)"}</definedName>
    <definedName name="GRA._4_2" hidden="1">{"CI+GG(BASE)",#N/A,FALSE,"CI+GG(BASE)";"GG",#N/A,FALSE,"CI+GG(BASE)";"CI",#N/A,FALSE,"CI+GG(BASE)"}</definedName>
    <definedName name="GRA._5" localSheetId="1" hidden="1">{"CI+GG(BASE)",#N/A,FALSE,"CI+GG(BASE)";"GG",#N/A,FALSE,"CI+GG(BASE)";"CI",#N/A,FALSE,"CI+GG(BASE)"}</definedName>
    <definedName name="GRA._5" localSheetId="18" hidden="1">{"CI+GG(BASE)",#N/A,FALSE,"CI+GG(BASE)";"GG",#N/A,FALSE,"CI+GG(BASE)";"CI",#N/A,FALSE,"CI+GG(BASE)"}</definedName>
    <definedName name="GRA._5" localSheetId="4" hidden="1">{"CI+GG(BASE)",#N/A,FALSE,"CI+GG(BASE)";"GG",#N/A,FALSE,"CI+GG(BASE)";"CI",#N/A,FALSE,"CI+GG(BASE)"}</definedName>
    <definedName name="GRA._5" localSheetId="5" hidden="1">{"CI+GG(BASE)",#N/A,FALSE,"CI+GG(BASE)";"GG",#N/A,FALSE,"CI+GG(BASE)";"CI",#N/A,FALSE,"CI+GG(BASE)"}</definedName>
    <definedName name="GRA._5" localSheetId="8" hidden="1">{"CI+GG(BASE)",#N/A,FALSE,"CI+GG(BASE)";"GG",#N/A,FALSE,"CI+GG(BASE)";"CI",#N/A,FALSE,"CI+GG(BASE)"}</definedName>
    <definedName name="GRA._5" localSheetId="13" hidden="1">{"CI+GG(BASE)",#N/A,FALSE,"CI+GG(BASE)";"GG",#N/A,FALSE,"CI+GG(BASE)";"CI",#N/A,FALSE,"CI+GG(BASE)"}</definedName>
    <definedName name="GRA._5" localSheetId="9" hidden="1">{"CI+GG(BASE)",#N/A,FALSE,"CI+GG(BASE)";"GG",#N/A,FALSE,"CI+GG(BASE)";"CI",#N/A,FALSE,"CI+GG(BASE)"}</definedName>
    <definedName name="GRA._5" localSheetId="10" hidden="1">{"CI+GG(BASE)",#N/A,FALSE,"CI+GG(BASE)";"GG",#N/A,FALSE,"CI+GG(BASE)";"CI",#N/A,FALSE,"CI+GG(BASE)"}</definedName>
    <definedName name="GRA._5" localSheetId="16" hidden="1">{"CI+GG(BASE)",#N/A,FALSE,"CI+GG(BASE)";"GG",#N/A,FALSE,"CI+GG(BASE)";"CI",#N/A,FALSE,"CI+GG(BASE)"}</definedName>
    <definedName name="GRA._5" localSheetId="14" hidden="1">{"CI+GG(BASE)",#N/A,FALSE,"CI+GG(BASE)";"GG",#N/A,FALSE,"CI+GG(BASE)";"CI",#N/A,FALSE,"CI+GG(BASE)"}</definedName>
    <definedName name="GRA._5" localSheetId="21" hidden="1">{"CI+GG(BASE)",#N/A,FALSE,"CI+GG(BASE)";"GG",#N/A,FALSE,"CI+GG(BASE)";"CI",#N/A,FALSE,"CI+GG(BASE)"}</definedName>
    <definedName name="GRA._5" localSheetId="20" hidden="1">{"CI+GG(BASE)",#N/A,FALSE,"CI+GG(BASE)";"GG",#N/A,FALSE,"CI+GG(BASE)";"CI",#N/A,FALSE,"CI+GG(BASE)"}</definedName>
    <definedName name="GRA._5" hidden="1">{"CI+GG(BASE)",#N/A,FALSE,"CI+GG(BASE)";"GG",#N/A,FALSE,"CI+GG(BASE)";"CI",#N/A,FALSE,"CI+GG(BASE)"}</definedName>
    <definedName name="GRA._5_1" localSheetId="10" hidden="1">{"CI+GG(BASE)",#N/A,FALSE,"CI+GG(BASE)";"GG",#N/A,FALSE,"CI+GG(BASE)";"CI",#N/A,FALSE,"CI+GG(BASE)"}</definedName>
    <definedName name="GRA._5_1" hidden="1">{"CI+GG(BASE)",#N/A,FALSE,"CI+GG(BASE)";"GG",#N/A,FALSE,"CI+GG(BASE)";"CI",#N/A,FALSE,"CI+GG(BASE)"}</definedName>
    <definedName name="GRA._5_1_1" localSheetId="10" hidden="1">{"CI+GG(BASE)",#N/A,FALSE,"CI+GG(BASE)";"GG",#N/A,FALSE,"CI+GG(BASE)";"CI",#N/A,FALSE,"CI+GG(BASE)"}</definedName>
    <definedName name="GRA._5_1_1" hidden="1">{"CI+GG(BASE)",#N/A,FALSE,"CI+GG(BASE)";"GG",#N/A,FALSE,"CI+GG(BASE)";"CI",#N/A,FALSE,"CI+GG(BASE)"}</definedName>
    <definedName name="GRA._5_2" localSheetId="10" hidden="1">{"CI+GG(BASE)",#N/A,FALSE,"CI+GG(BASE)";"GG",#N/A,FALSE,"CI+GG(BASE)";"CI",#N/A,FALSE,"CI+GG(BASE)"}</definedName>
    <definedName name="GRA._5_2" hidden="1">{"CI+GG(BASE)",#N/A,FALSE,"CI+GG(BASE)";"GG",#N/A,FALSE,"CI+GG(BASE)";"CI",#N/A,FALSE,"CI+GG(BASE)"}</definedName>
    <definedName name="_xlnm.Recorder" hidden="1">#REF!</definedName>
    <definedName name="GRAF" localSheetId="18" hidden="1">{"Graf_Carga Trab",#N/A,FALSE,"Grafi_Carga Trab";"Graf_Venta Flujo",#N/A,FALSE,"Grafi_Carga Trab"}</definedName>
    <definedName name="GRAF" localSheetId="4" hidden="1">{"Graf_Carga Trab",#N/A,FALSE,"Grafi_Carga Trab";"Graf_Venta Flujo",#N/A,FALSE,"Grafi_Carga Trab"}</definedName>
    <definedName name="GRAF" localSheetId="5" hidden="1">{"Graf_Carga Trab",#N/A,FALSE,"Grafi_Carga Trab";"Graf_Venta Flujo",#N/A,FALSE,"Grafi_Carga Trab"}</definedName>
    <definedName name="GRAF" localSheetId="8" hidden="1">{"Graf_Carga Trab",#N/A,FALSE,"Grafi_Carga Trab";"Graf_Venta Flujo",#N/A,FALSE,"Grafi_Carga Trab"}</definedName>
    <definedName name="GRAF" localSheetId="9" hidden="1">{"Graf_Carga Trab",#N/A,FALSE,"Grafi_Carga Trab";"Graf_Venta Flujo",#N/A,FALSE,"Grafi_Carga Trab"}</definedName>
    <definedName name="GRAF" localSheetId="10" hidden="1">{"Graf_Carga Trab",#N/A,FALSE,"Grafi_Carga Trab";"Graf_Venta Flujo",#N/A,FALSE,"Grafi_Carga Trab"}</definedName>
    <definedName name="GRAF" localSheetId="16" hidden="1">{"Graf_Carga Trab",#N/A,FALSE,"Grafi_Carga Trab";"Graf_Venta Flujo",#N/A,FALSE,"Grafi_Carga Trab"}</definedName>
    <definedName name="GRAF" localSheetId="20" hidden="1">{"Graf_Carga Trab",#N/A,FALSE,"Grafi_Carga Trab";"Graf_Venta Flujo",#N/A,FALSE,"Grafi_Carga Trab"}</definedName>
    <definedName name="GRAF" hidden="1">{"Graf_Carga Trab",#N/A,FALSE,"Grafi_Carga Trab";"Graf_Venta Flujo",#N/A,FALSE,"Grafi_Carga Trab"}</definedName>
    <definedName name="Graf." localSheetId="1" hidden="1">{"MO(BASE)",#N/A,FALSE,"MO(BASE)";"MO(BASE)1",#N/A,FALSE,"MO(BASE)";"MO(BASE)2",#N/A,FALSE,"MO(BASE)"}</definedName>
    <definedName name="Graf." localSheetId="18" hidden="1">{"MO(BASE)",#N/A,FALSE,"MO(BASE)";"MO(BASE)1",#N/A,FALSE,"MO(BASE)";"MO(BASE)2",#N/A,FALSE,"MO(BASE)"}</definedName>
    <definedName name="Graf." localSheetId="4" hidden="1">{"MO(BASE)",#N/A,FALSE,"MO(BASE)";"MO(BASE)1",#N/A,FALSE,"MO(BASE)";"MO(BASE)2",#N/A,FALSE,"MO(BASE)"}</definedName>
    <definedName name="Graf." localSheetId="5" hidden="1">{"MO(BASE)",#N/A,FALSE,"MO(BASE)";"MO(BASE)1",#N/A,FALSE,"MO(BASE)";"MO(BASE)2",#N/A,FALSE,"MO(BASE)"}</definedName>
    <definedName name="Graf." localSheetId="8" hidden="1">{"MO(BASE)",#N/A,FALSE,"MO(BASE)";"MO(BASE)1",#N/A,FALSE,"MO(BASE)";"MO(BASE)2",#N/A,FALSE,"MO(BASE)"}</definedName>
    <definedName name="Graf." localSheetId="9" hidden="1">{"MO(BASE)",#N/A,FALSE,"MO(BASE)";"MO(BASE)1",#N/A,FALSE,"MO(BASE)";"MO(BASE)2",#N/A,FALSE,"MO(BASE)"}</definedName>
    <definedName name="Graf." localSheetId="10" hidden="1">{"MO(BASE)",#N/A,FALSE,"MO(BASE)";"MO(BASE)1",#N/A,FALSE,"MO(BASE)";"MO(BASE)2",#N/A,FALSE,"MO(BASE)"}</definedName>
    <definedName name="Graf." localSheetId="16" hidden="1">{"MO(BASE)",#N/A,FALSE,"MO(BASE)";"MO(BASE)1",#N/A,FALSE,"MO(BASE)";"MO(BASE)2",#N/A,FALSE,"MO(BASE)"}</definedName>
    <definedName name="Graf." localSheetId="20" hidden="1">{"MO(BASE)",#N/A,FALSE,"MO(BASE)";"MO(BASE)1",#N/A,FALSE,"MO(BASE)";"MO(BASE)2",#N/A,FALSE,"MO(BASE)"}</definedName>
    <definedName name="Graf." hidden="1">{"MO(BASE)",#N/A,FALSE,"MO(BASE)";"MO(BASE)1",#N/A,FALSE,"MO(BASE)";"MO(BASE)2",#N/A,FALSE,"MO(BASE)"}</definedName>
    <definedName name="Graf._1" localSheetId="1" hidden="1">{"MO(BASE)",#N/A,FALSE,"MO(BASE)";"MO(BASE)1",#N/A,FALSE,"MO(BASE)";"MO(BASE)2",#N/A,FALSE,"MO(BASE)"}</definedName>
    <definedName name="Graf._1" localSheetId="18" hidden="1">{"MO(BASE)",#N/A,FALSE,"MO(BASE)";"MO(BASE)1",#N/A,FALSE,"MO(BASE)";"MO(BASE)2",#N/A,FALSE,"MO(BASE)"}</definedName>
    <definedName name="Graf._1" localSheetId="4" hidden="1">{"MO(BASE)",#N/A,FALSE,"MO(BASE)";"MO(BASE)1",#N/A,FALSE,"MO(BASE)";"MO(BASE)2",#N/A,FALSE,"MO(BASE)"}</definedName>
    <definedName name="Graf._1" localSheetId="5" hidden="1">{"MO(BASE)",#N/A,FALSE,"MO(BASE)";"MO(BASE)1",#N/A,FALSE,"MO(BASE)";"MO(BASE)2",#N/A,FALSE,"MO(BASE)"}</definedName>
    <definedName name="Graf._1" localSheetId="8" hidden="1">{"MO(BASE)",#N/A,FALSE,"MO(BASE)";"MO(BASE)1",#N/A,FALSE,"MO(BASE)";"MO(BASE)2",#N/A,FALSE,"MO(BASE)"}</definedName>
    <definedName name="Graf._1" localSheetId="13" hidden="1">{"MO(BASE)",#N/A,FALSE,"MO(BASE)";"MO(BASE)1",#N/A,FALSE,"MO(BASE)";"MO(BASE)2",#N/A,FALSE,"MO(BASE)"}</definedName>
    <definedName name="Graf._1" localSheetId="9" hidden="1">{"MO(BASE)",#N/A,FALSE,"MO(BASE)";"MO(BASE)1",#N/A,FALSE,"MO(BASE)";"MO(BASE)2",#N/A,FALSE,"MO(BASE)"}</definedName>
    <definedName name="Graf._1" localSheetId="10" hidden="1">{"MO(BASE)",#N/A,FALSE,"MO(BASE)";"MO(BASE)1",#N/A,FALSE,"MO(BASE)";"MO(BASE)2",#N/A,FALSE,"MO(BASE)"}</definedName>
    <definedName name="Graf._1" localSheetId="16" hidden="1">{"MO(BASE)",#N/A,FALSE,"MO(BASE)";"MO(BASE)1",#N/A,FALSE,"MO(BASE)";"MO(BASE)2",#N/A,FALSE,"MO(BASE)"}</definedName>
    <definedName name="Graf._1" localSheetId="14" hidden="1">{"MO(BASE)",#N/A,FALSE,"MO(BASE)";"MO(BASE)1",#N/A,FALSE,"MO(BASE)";"MO(BASE)2",#N/A,FALSE,"MO(BASE)"}</definedName>
    <definedName name="Graf._1" localSheetId="21" hidden="1">{"MO(BASE)",#N/A,FALSE,"MO(BASE)";"MO(BASE)1",#N/A,FALSE,"MO(BASE)";"MO(BASE)2",#N/A,FALSE,"MO(BASE)"}</definedName>
    <definedName name="Graf._1" localSheetId="20" hidden="1">{"MO(BASE)",#N/A,FALSE,"MO(BASE)";"MO(BASE)1",#N/A,FALSE,"MO(BASE)";"MO(BASE)2",#N/A,FALSE,"MO(BASE)"}</definedName>
    <definedName name="Graf._1" hidden="1">{"MO(BASE)",#N/A,FALSE,"MO(BASE)";"MO(BASE)1",#N/A,FALSE,"MO(BASE)";"MO(BASE)2",#N/A,FALSE,"MO(BASE)"}</definedName>
    <definedName name="Graf._1_1" localSheetId="10" hidden="1">{"MO(BASE)",#N/A,FALSE,"MO(BASE)";"MO(BASE)1",#N/A,FALSE,"MO(BASE)";"MO(BASE)2",#N/A,FALSE,"MO(BASE)"}</definedName>
    <definedName name="Graf._1_1" hidden="1">{"MO(BASE)",#N/A,FALSE,"MO(BASE)";"MO(BASE)1",#N/A,FALSE,"MO(BASE)";"MO(BASE)2",#N/A,FALSE,"MO(BASE)"}</definedName>
    <definedName name="Graf._1_1_1" localSheetId="10" hidden="1">{"MO(BASE)",#N/A,FALSE,"MO(BASE)";"MO(BASE)1",#N/A,FALSE,"MO(BASE)";"MO(BASE)2",#N/A,FALSE,"MO(BASE)"}</definedName>
    <definedName name="Graf._1_1_1" hidden="1">{"MO(BASE)",#N/A,FALSE,"MO(BASE)";"MO(BASE)1",#N/A,FALSE,"MO(BASE)";"MO(BASE)2",#N/A,FALSE,"MO(BASE)"}</definedName>
    <definedName name="Graf._1_2" localSheetId="10" hidden="1">{"MO(BASE)",#N/A,FALSE,"MO(BASE)";"MO(BASE)1",#N/A,FALSE,"MO(BASE)";"MO(BASE)2",#N/A,FALSE,"MO(BASE)"}</definedName>
    <definedName name="Graf._1_2" hidden="1">{"MO(BASE)",#N/A,FALSE,"MO(BASE)";"MO(BASE)1",#N/A,FALSE,"MO(BASE)";"MO(BASE)2",#N/A,FALSE,"MO(BASE)"}</definedName>
    <definedName name="Graf._2" localSheetId="1" hidden="1">{"MO(BASE)",#N/A,FALSE,"MO(BASE)";"MO(BASE)1",#N/A,FALSE,"MO(BASE)";"MO(BASE)2",#N/A,FALSE,"MO(BASE)"}</definedName>
    <definedName name="Graf._2" localSheetId="18" hidden="1">{"MO(BASE)",#N/A,FALSE,"MO(BASE)";"MO(BASE)1",#N/A,FALSE,"MO(BASE)";"MO(BASE)2",#N/A,FALSE,"MO(BASE)"}</definedName>
    <definedName name="Graf._2" localSheetId="4" hidden="1">{"MO(BASE)",#N/A,FALSE,"MO(BASE)";"MO(BASE)1",#N/A,FALSE,"MO(BASE)";"MO(BASE)2",#N/A,FALSE,"MO(BASE)"}</definedName>
    <definedName name="Graf._2" localSheetId="5" hidden="1">{"MO(BASE)",#N/A,FALSE,"MO(BASE)";"MO(BASE)1",#N/A,FALSE,"MO(BASE)";"MO(BASE)2",#N/A,FALSE,"MO(BASE)"}</definedName>
    <definedName name="Graf._2" localSheetId="8" hidden="1">{"MO(BASE)",#N/A,FALSE,"MO(BASE)";"MO(BASE)1",#N/A,FALSE,"MO(BASE)";"MO(BASE)2",#N/A,FALSE,"MO(BASE)"}</definedName>
    <definedName name="Graf._2" localSheetId="13" hidden="1">{"MO(BASE)",#N/A,FALSE,"MO(BASE)";"MO(BASE)1",#N/A,FALSE,"MO(BASE)";"MO(BASE)2",#N/A,FALSE,"MO(BASE)"}</definedName>
    <definedName name="Graf._2" localSheetId="9" hidden="1">{"MO(BASE)",#N/A,FALSE,"MO(BASE)";"MO(BASE)1",#N/A,FALSE,"MO(BASE)";"MO(BASE)2",#N/A,FALSE,"MO(BASE)"}</definedName>
    <definedName name="Graf._2" localSheetId="10" hidden="1">{"MO(BASE)",#N/A,FALSE,"MO(BASE)";"MO(BASE)1",#N/A,FALSE,"MO(BASE)";"MO(BASE)2",#N/A,FALSE,"MO(BASE)"}</definedName>
    <definedName name="Graf._2" localSheetId="16" hidden="1">{"MO(BASE)",#N/A,FALSE,"MO(BASE)";"MO(BASE)1",#N/A,FALSE,"MO(BASE)";"MO(BASE)2",#N/A,FALSE,"MO(BASE)"}</definedName>
    <definedName name="Graf._2" localSheetId="14" hidden="1">{"MO(BASE)",#N/A,FALSE,"MO(BASE)";"MO(BASE)1",#N/A,FALSE,"MO(BASE)";"MO(BASE)2",#N/A,FALSE,"MO(BASE)"}</definedName>
    <definedName name="Graf._2" localSheetId="21" hidden="1">{"MO(BASE)",#N/A,FALSE,"MO(BASE)";"MO(BASE)1",#N/A,FALSE,"MO(BASE)";"MO(BASE)2",#N/A,FALSE,"MO(BASE)"}</definedName>
    <definedName name="Graf._2" localSheetId="20" hidden="1">{"MO(BASE)",#N/A,FALSE,"MO(BASE)";"MO(BASE)1",#N/A,FALSE,"MO(BASE)";"MO(BASE)2",#N/A,FALSE,"MO(BASE)"}</definedName>
    <definedName name="Graf._2" hidden="1">{"MO(BASE)",#N/A,FALSE,"MO(BASE)";"MO(BASE)1",#N/A,FALSE,"MO(BASE)";"MO(BASE)2",#N/A,FALSE,"MO(BASE)"}</definedName>
    <definedName name="Graf._2_1" localSheetId="10" hidden="1">{"MO(BASE)",#N/A,FALSE,"MO(BASE)";"MO(BASE)1",#N/A,FALSE,"MO(BASE)";"MO(BASE)2",#N/A,FALSE,"MO(BASE)"}</definedName>
    <definedName name="Graf._2_1" hidden="1">{"MO(BASE)",#N/A,FALSE,"MO(BASE)";"MO(BASE)1",#N/A,FALSE,"MO(BASE)";"MO(BASE)2",#N/A,FALSE,"MO(BASE)"}</definedName>
    <definedName name="Graf._2_1_1" localSheetId="10" hidden="1">{"MO(BASE)",#N/A,FALSE,"MO(BASE)";"MO(BASE)1",#N/A,FALSE,"MO(BASE)";"MO(BASE)2",#N/A,FALSE,"MO(BASE)"}</definedName>
    <definedName name="Graf._2_1_1" hidden="1">{"MO(BASE)",#N/A,FALSE,"MO(BASE)";"MO(BASE)1",#N/A,FALSE,"MO(BASE)";"MO(BASE)2",#N/A,FALSE,"MO(BASE)"}</definedName>
    <definedName name="Graf._2_2" localSheetId="10" hidden="1">{"MO(BASE)",#N/A,FALSE,"MO(BASE)";"MO(BASE)1",#N/A,FALSE,"MO(BASE)";"MO(BASE)2",#N/A,FALSE,"MO(BASE)"}</definedName>
    <definedName name="Graf._2_2" hidden="1">{"MO(BASE)",#N/A,FALSE,"MO(BASE)";"MO(BASE)1",#N/A,FALSE,"MO(BASE)";"MO(BASE)2",#N/A,FALSE,"MO(BASE)"}</definedName>
    <definedName name="Graf._3" localSheetId="1" hidden="1">{"MO(BASE)",#N/A,FALSE,"MO(BASE)";"MO(BASE)1",#N/A,FALSE,"MO(BASE)";"MO(BASE)2",#N/A,FALSE,"MO(BASE)"}</definedName>
    <definedName name="Graf._3" localSheetId="18" hidden="1">{"MO(BASE)",#N/A,FALSE,"MO(BASE)";"MO(BASE)1",#N/A,FALSE,"MO(BASE)";"MO(BASE)2",#N/A,FALSE,"MO(BASE)"}</definedName>
    <definedName name="Graf._3" localSheetId="4" hidden="1">{"MO(BASE)",#N/A,FALSE,"MO(BASE)";"MO(BASE)1",#N/A,FALSE,"MO(BASE)";"MO(BASE)2",#N/A,FALSE,"MO(BASE)"}</definedName>
    <definedName name="Graf._3" localSheetId="5" hidden="1">{"MO(BASE)",#N/A,FALSE,"MO(BASE)";"MO(BASE)1",#N/A,FALSE,"MO(BASE)";"MO(BASE)2",#N/A,FALSE,"MO(BASE)"}</definedName>
    <definedName name="Graf._3" localSheetId="8" hidden="1">{"MO(BASE)",#N/A,FALSE,"MO(BASE)";"MO(BASE)1",#N/A,FALSE,"MO(BASE)";"MO(BASE)2",#N/A,FALSE,"MO(BASE)"}</definedName>
    <definedName name="Graf._3" localSheetId="13" hidden="1">{"MO(BASE)",#N/A,FALSE,"MO(BASE)";"MO(BASE)1",#N/A,FALSE,"MO(BASE)";"MO(BASE)2",#N/A,FALSE,"MO(BASE)"}</definedName>
    <definedName name="Graf._3" localSheetId="9" hidden="1">{"MO(BASE)",#N/A,FALSE,"MO(BASE)";"MO(BASE)1",#N/A,FALSE,"MO(BASE)";"MO(BASE)2",#N/A,FALSE,"MO(BASE)"}</definedName>
    <definedName name="Graf._3" localSheetId="10" hidden="1">{"MO(BASE)",#N/A,FALSE,"MO(BASE)";"MO(BASE)1",#N/A,FALSE,"MO(BASE)";"MO(BASE)2",#N/A,FALSE,"MO(BASE)"}</definedName>
    <definedName name="Graf._3" localSheetId="16" hidden="1">{"MO(BASE)",#N/A,FALSE,"MO(BASE)";"MO(BASE)1",#N/A,FALSE,"MO(BASE)";"MO(BASE)2",#N/A,FALSE,"MO(BASE)"}</definedName>
    <definedName name="Graf._3" localSheetId="14" hidden="1">{"MO(BASE)",#N/A,FALSE,"MO(BASE)";"MO(BASE)1",#N/A,FALSE,"MO(BASE)";"MO(BASE)2",#N/A,FALSE,"MO(BASE)"}</definedName>
    <definedName name="Graf._3" localSheetId="21" hidden="1">{"MO(BASE)",#N/A,FALSE,"MO(BASE)";"MO(BASE)1",#N/A,FALSE,"MO(BASE)";"MO(BASE)2",#N/A,FALSE,"MO(BASE)"}</definedName>
    <definedName name="Graf._3" localSheetId="20" hidden="1">{"MO(BASE)",#N/A,FALSE,"MO(BASE)";"MO(BASE)1",#N/A,FALSE,"MO(BASE)";"MO(BASE)2",#N/A,FALSE,"MO(BASE)"}</definedName>
    <definedName name="Graf._3" hidden="1">{"MO(BASE)",#N/A,FALSE,"MO(BASE)";"MO(BASE)1",#N/A,FALSE,"MO(BASE)";"MO(BASE)2",#N/A,FALSE,"MO(BASE)"}</definedName>
    <definedName name="Graf._3_1" localSheetId="10" hidden="1">{"MO(BASE)",#N/A,FALSE,"MO(BASE)";"MO(BASE)1",#N/A,FALSE,"MO(BASE)";"MO(BASE)2",#N/A,FALSE,"MO(BASE)"}</definedName>
    <definedName name="Graf._3_1" hidden="1">{"MO(BASE)",#N/A,FALSE,"MO(BASE)";"MO(BASE)1",#N/A,FALSE,"MO(BASE)";"MO(BASE)2",#N/A,FALSE,"MO(BASE)"}</definedName>
    <definedName name="Graf._3_1_1" localSheetId="10" hidden="1">{"MO(BASE)",#N/A,FALSE,"MO(BASE)";"MO(BASE)1",#N/A,FALSE,"MO(BASE)";"MO(BASE)2",#N/A,FALSE,"MO(BASE)"}</definedName>
    <definedName name="Graf._3_1_1" hidden="1">{"MO(BASE)",#N/A,FALSE,"MO(BASE)";"MO(BASE)1",#N/A,FALSE,"MO(BASE)";"MO(BASE)2",#N/A,FALSE,"MO(BASE)"}</definedName>
    <definedName name="Graf._3_2" localSheetId="10" hidden="1">{"MO(BASE)",#N/A,FALSE,"MO(BASE)";"MO(BASE)1",#N/A,FALSE,"MO(BASE)";"MO(BASE)2",#N/A,FALSE,"MO(BASE)"}</definedName>
    <definedName name="Graf._3_2" hidden="1">{"MO(BASE)",#N/A,FALSE,"MO(BASE)";"MO(BASE)1",#N/A,FALSE,"MO(BASE)";"MO(BASE)2",#N/A,FALSE,"MO(BASE)"}</definedName>
    <definedName name="Graf._4" localSheetId="1" hidden="1">{"MO(BASE)",#N/A,FALSE,"MO(BASE)";"MO(BASE)1",#N/A,FALSE,"MO(BASE)";"MO(BASE)2",#N/A,FALSE,"MO(BASE)"}</definedName>
    <definedName name="Graf._4" localSheetId="18" hidden="1">{"MO(BASE)",#N/A,FALSE,"MO(BASE)";"MO(BASE)1",#N/A,FALSE,"MO(BASE)";"MO(BASE)2",#N/A,FALSE,"MO(BASE)"}</definedName>
    <definedName name="Graf._4" localSheetId="4" hidden="1">{"MO(BASE)",#N/A,FALSE,"MO(BASE)";"MO(BASE)1",#N/A,FALSE,"MO(BASE)";"MO(BASE)2",#N/A,FALSE,"MO(BASE)"}</definedName>
    <definedName name="Graf._4" localSheetId="5" hidden="1">{"MO(BASE)",#N/A,FALSE,"MO(BASE)";"MO(BASE)1",#N/A,FALSE,"MO(BASE)";"MO(BASE)2",#N/A,FALSE,"MO(BASE)"}</definedName>
    <definedName name="Graf._4" localSheetId="8" hidden="1">{"MO(BASE)",#N/A,FALSE,"MO(BASE)";"MO(BASE)1",#N/A,FALSE,"MO(BASE)";"MO(BASE)2",#N/A,FALSE,"MO(BASE)"}</definedName>
    <definedName name="Graf._4" localSheetId="13" hidden="1">{"MO(BASE)",#N/A,FALSE,"MO(BASE)";"MO(BASE)1",#N/A,FALSE,"MO(BASE)";"MO(BASE)2",#N/A,FALSE,"MO(BASE)"}</definedName>
    <definedName name="Graf._4" localSheetId="9" hidden="1">{"MO(BASE)",#N/A,FALSE,"MO(BASE)";"MO(BASE)1",#N/A,FALSE,"MO(BASE)";"MO(BASE)2",#N/A,FALSE,"MO(BASE)"}</definedName>
    <definedName name="Graf._4" localSheetId="10" hidden="1">{"MO(BASE)",#N/A,FALSE,"MO(BASE)";"MO(BASE)1",#N/A,FALSE,"MO(BASE)";"MO(BASE)2",#N/A,FALSE,"MO(BASE)"}</definedName>
    <definedName name="Graf._4" localSheetId="16" hidden="1">{"MO(BASE)",#N/A,FALSE,"MO(BASE)";"MO(BASE)1",#N/A,FALSE,"MO(BASE)";"MO(BASE)2",#N/A,FALSE,"MO(BASE)"}</definedName>
    <definedName name="Graf._4" localSheetId="14" hidden="1">{"MO(BASE)",#N/A,FALSE,"MO(BASE)";"MO(BASE)1",#N/A,FALSE,"MO(BASE)";"MO(BASE)2",#N/A,FALSE,"MO(BASE)"}</definedName>
    <definedName name="Graf._4" localSheetId="21" hidden="1">{"MO(BASE)",#N/A,FALSE,"MO(BASE)";"MO(BASE)1",#N/A,FALSE,"MO(BASE)";"MO(BASE)2",#N/A,FALSE,"MO(BASE)"}</definedName>
    <definedName name="Graf._4" localSheetId="20" hidden="1">{"MO(BASE)",#N/A,FALSE,"MO(BASE)";"MO(BASE)1",#N/A,FALSE,"MO(BASE)";"MO(BASE)2",#N/A,FALSE,"MO(BASE)"}</definedName>
    <definedName name="Graf._4" hidden="1">{"MO(BASE)",#N/A,FALSE,"MO(BASE)";"MO(BASE)1",#N/A,FALSE,"MO(BASE)";"MO(BASE)2",#N/A,FALSE,"MO(BASE)"}</definedName>
    <definedName name="Graf._4_1" localSheetId="10" hidden="1">{"MO(BASE)",#N/A,FALSE,"MO(BASE)";"MO(BASE)1",#N/A,FALSE,"MO(BASE)";"MO(BASE)2",#N/A,FALSE,"MO(BASE)"}</definedName>
    <definedName name="Graf._4_1" hidden="1">{"MO(BASE)",#N/A,FALSE,"MO(BASE)";"MO(BASE)1",#N/A,FALSE,"MO(BASE)";"MO(BASE)2",#N/A,FALSE,"MO(BASE)"}</definedName>
    <definedName name="Graf._4_1_1" localSheetId="10" hidden="1">{"MO(BASE)",#N/A,FALSE,"MO(BASE)";"MO(BASE)1",#N/A,FALSE,"MO(BASE)";"MO(BASE)2",#N/A,FALSE,"MO(BASE)"}</definedName>
    <definedName name="Graf._4_1_1" hidden="1">{"MO(BASE)",#N/A,FALSE,"MO(BASE)";"MO(BASE)1",#N/A,FALSE,"MO(BASE)";"MO(BASE)2",#N/A,FALSE,"MO(BASE)"}</definedName>
    <definedName name="Graf._4_2" localSheetId="10" hidden="1">{"MO(BASE)",#N/A,FALSE,"MO(BASE)";"MO(BASE)1",#N/A,FALSE,"MO(BASE)";"MO(BASE)2",#N/A,FALSE,"MO(BASE)"}</definedName>
    <definedName name="Graf._4_2" hidden="1">{"MO(BASE)",#N/A,FALSE,"MO(BASE)";"MO(BASE)1",#N/A,FALSE,"MO(BASE)";"MO(BASE)2",#N/A,FALSE,"MO(BASE)"}</definedName>
    <definedName name="Graf._5" localSheetId="1" hidden="1">{"MO(BASE)",#N/A,FALSE,"MO(BASE)";"MO(BASE)1",#N/A,FALSE,"MO(BASE)";"MO(BASE)2",#N/A,FALSE,"MO(BASE)"}</definedName>
    <definedName name="Graf._5" localSheetId="18" hidden="1">{"MO(BASE)",#N/A,FALSE,"MO(BASE)";"MO(BASE)1",#N/A,FALSE,"MO(BASE)";"MO(BASE)2",#N/A,FALSE,"MO(BASE)"}</definedName>
    <definedName name="Graf._5" localSheetId="4" hidden="1">{"MO(BASE)",#N/A,FALSE,"MO(BASE)";"MO(BASE)1",#N/A,FALSE,"MO(BASE)";"MO(BASE)2",#N/A,FALSE,"MO(BASE)"}</definedName>
    <definedName name="Graf._5" localSheetId="5" hidden="1">{"MO(BASE)",#N/A,FALSE,"MO(BASE)";"MO(BASE)1",#N/A,FALSE,"MO(BASE)";"MO(BASE)2",#N/A,FALSE,"MO(BASE)"}</definedName>
    <definedName name="Graf._5" localSheetId="8" hidden="1">{"MO(BASE)",#N/A,FALSE,"MO(BASE)";"MO(BASE)1",#N/A,FALSE,"MO(BASE)";"MO(BASE)2",#N/A,FALSE,"MO(BASE)"}</definedName>
    <definedName name="Graf._5" localSheetId="13" hidden="1">{"MO(BASE)",#N/A,FALSE,"MO(BASE)";"MO(BASE)1",#N/A,FALSE,"MO(BASE)";"MO(BASE)2",#N/A,FALSE,"MO(BASE)"}</definedName>
    <definedName name="Graf._5" localSheetId="9" hidden="1">{"MO(BASE)",#N/A,FALSE,"MO(BASE)";"MO(BASE)1",#N/A,FALSE,"MO(BASE)";"MO(BASE)2",#N/A,FALSE,"MO(BASE)"}</definedName>
    <definedName name="Graf._5" localSheetId="10" hidden="1">{"MO(BASE)",#N/A,FALSE,"MO(BASE)";"MO(BASE)1",#N/A,FALSE,"MO(BASE)";"MO(BASE)2",#N/A,FALSE,"MO(BASE)"}</definedName>
    <definedName name="Graf._5" localSheetId="16" hidden="1">{"MO(BASE)",#N/A,FALSE,"MO(BASE)";"MO(BASE)1",#N/A,FALSE,"MO(BASE)";"MO(BASE)2",#N/A,FALSE,"MO(BASE)"}</definedName>
    <definedName name="Graf._5" localSheetId="14" hidden="1">{"MO(BASE)",#N/A,FALSE,"MO(BASE)";"MO(BASE)1",#N/A,FALSE,"MO(BASE)";"MO(BASE)2",#N/A,FALSE,"MO(BASE)"}</definedName>
    <definedName name="Graf._5" localSheetId="21" hidden="1">{"MO(BASE)",#N/A,FALSE,"MO(BASE)";"MO(BASE)1",#N/A,FALSE,"MO(BASE)";"MO(BASE)2",#N/A,FALSE,"MO(BASE)"}</definedName>
    <definedName name="Graf._5" localSheetId="20" hidden="1">{"MO(BASE)",#N/A,FALSE,"MO(BASE)";"MO(BASE)1",#N/A,FALSE,"MO(BASE)";"MO(BASE)2",#N/A,FALSE,"MO(BASE)"}</definedName>
    <definedName name="Graf._5" hidden="1">{"MO(BASE)",#N/A,FALSE,"MO(BASE)";"MO(BASE)1",#N/A,FALSE,"MO(BASE)";"MO(BASE)2",#N/A,FALSE,"MO(BASE)"}</definedName>
    <definedName name="Graf._5_1" localSheetId="10" hidden="1">{"MO(BASE)",#N/A,FALSE,"MO(BASE)";"MO(BASE)1",#N/A,FALSE,"MO(BASE)";"MO(BASE)2",#N/A,FALSE,"MO(BASE)"}</definedName>
    <definedName name="Graf._5_1" hidden="1">{"MO(BASE)",#N/A,FALSE,"MO(BASE)";"MO(BASE)1",#N/A,FALSE,"MO(BASE)";"MO(BASE)2",#N/A,FALSE,"MO(BASE)"}</definedName>
    <definedName name="Graf._5_1_1" localSheetId="10" hidden="1">{"MO(BASE)",#N/A,FALSE,"MO(BASE)";"MO(BASE)1",#N/A,FALSE,"MO(BASE)";"MO(BASE)2",#N/A,FALSE,"MO(BASE)"}</definedName>
    <definedName name="Graf._5_1_1" hidden="1">{"MO(BASE)",#N/A,FALSE,"MO(BASE)";"MO(BASE)1",#N/A,FALSE,"MO(BASE)";"MO(BASE)2",#N/A,FALSE,"MO(BASE)"}</definedName>
    <definedName name="Graf._5_2" localSheetId="10" hidden="1">{"MO(BASE)",#N/A,FALSE,"MO(BASE)";"MO(BASE)1",#N/A,FALSE,"MO(BASE)";"MO(BASE)2",#N/A,FALSE,"MO(BASE)"}</definedName>
    <definedName name="Graf._5_2" hidden="1">{"MO(BASE)",#N/A,FALSE,"MO(BASE)";"MO(BASE)1",#N/A,FALSE,"MO(BASE)";"MO(BASE)2",#N/A,FALSE,"MO(BASE)"}</definedName>
    <definedName name="graf_A" hidden="1">#REF!</definedName>
    <definedName name="Graf1" localSheetId="18" hidden="1">{"FlujoGastos",#N/A,FALSE,"Base";"FlujoGastos",#N/A,FALSE,"Buzón Tren";"FlujoGastos",#N/A,FALSE,"Buzón Camión";"FlujoGastos",#N/A,FALSE,"LHD Camión";"FlujoGastos",#N/A,FALSE,"Cámara Camión"}</definedName>
    <definedName name="Graf1" localSheetId="4" hidden="1">{"FlujoGastos",#N/A,FALSE,"Base";"FlujoGastos",#N/A,FALSE,"Buzón Tren";"FlujoGastos",#N/A,FALSE,"Buzón Camión";"FlujoGastos",#N/A,FALSE,"LHD Camión";"FlujoGastos",#N/A,FALSE,"Cámara Camión"}</definedName>
    <definedName name="Graf1" localSheetId="5" hidden="1">{"FlujoGastos",#N/A,FALSE,"Base";"FlujoGastos",#N/A,FALSE,"Buzón Tren";"FlujoGastos",#N/A,FALSE,"Buzón Camión";"FlujoGastos",#N/A,FALSE,"LHD Camión";"FlujoGastos",#N/A,FALSE,"Cámara Camión"}</definedName>
    <definedName name="Graf1" localSheetId="8" hidden="1">{"FlujoGastos",#N/A,FALSE,"Base";"FlujoGastos",#N/A,FALSE,"Buzón Tren";"FlujoGastos",#N/A,FALSE,"Buzón Camión";"FlujoGastos",#N/A,FALSE,"LHD Camión";"FlujoGastos",#N/A,FALSE,"Cámara Camión"}</definedName>
    <definedName name="Graf1" localSheetId="9" hidden="1">{"FlujoGastos",#N/A,FALSE,"Base";"FlujoGastos",#N/A,FALSE,"Buzón Tren";"FlujoGastos",#N/A,FALSE,"Buzón Camión";"FlujoGastos",#N/A,FALSE,"LHD Camión";"FlujoGastos",#N/A,FALSE,"Cámara Camión"}</definedName>
    <definedName name="Graf1" localSheetId="10" hidden="1">{"FlujoGastos",#N/A,FALSE,"Base";"FlujoGastos",#N/A,FALSE,"Buzón Tren";"FlujoGastos",#N/A,FALSE,"Buzón Camión";"FlujoGastos",#N/A,FALSE,"LHD Camión";"FlujoGastos",#N/A,FALSE,"Cámara Camión"}</definedName>
    <definedName name="Graf1" localSheetId="16" hidden="1">{"FlujoGastos",#N/A,FALSE,"Base";"FlujoGastos",#N/A,FALSE,"Buzón Tren";"FlujoGastos",#N/A,FALSE,"Buzón Camión";"FlujoGastos",#N/A,FALSE,"LHD Camión";"FlujoGastos",#N/A,FALSE,"Cámara Camión"}</definedName>
    <definedName name="Graf1" localSheetId="20" hidden="1">{"FlujoGastos",#N/A,FALSE,"Base";"FlujoGastos",#N/A,FALSE,"Buzón Tren";"FlujoGastos",#N/A,FALSE,"Buzón Camión";"FlujoGastos",#N/A,FALSE,"LHD Camión";"FlujoGastos",#N/A,FALSE,"Cámara Camión"}</definedName>
    <definedName name="Graf1" hidden="1">{"FlujoGastos",#N/A,FALSE,"Base";"FlujoGastos",#N/A,FALSE,"Buzón Tren";"FlujoGastos",#N/A,FALSE,"Buzón Camión";"FlujoGastos",#N/A,FALSE,"LHD Camión";"FlujoGastos",#N/A,FALSE,"Cámara Camión"}</definedName>
    <definedName name="GRAF1ANO" localSheetId="10" hidden="1">{"via1",#N/A,TRUE,"general";"via2",#N/A,TRUE,"general";"via3",#N/A,TRUE,"general"}</definedName>
    <definedName name="GRAF1ANO" hidden="1">{"via1",#N/A,TRUE,"general";"via2",#N/A,TRUE,"general";"via3",#N/A,TRUE,"general"}</definedName>
    <definedName name="GRAF1AÑO" localSheetId="10" hidden="1">{"TAB1",#N/A,TRUE,"GENERAL";"TAB2",#N/A,TRUE,"GENERAL";"TAB3",#N/A,TRUE,"GENERAL";"TAB4",#N/A,TRUE,"GENERAL";"TAB5",#N/A,TRUE,"GENERAL"}</definedName>
    <definedName name="GRAF1AÑO" hidden="1">{"TAB1",#N/A,TRUE,"GENERAL";"TAB2",#N/A,TRUE,"GENERAL";"TAB3",#N/A,TRUE,"GENERAL";"TAB4",#N/A,TRUE,"GENERAL";"TAB5",#N/A,TRUE,"GENERAL"}</definedName>
    <definedName name="grafic_10" hidden="1">#REF!</definedName>
    <definedName name="grafic_wk11" hidden="1">#REF!</definedName>
    <definedName name="grafico" localSheetId="18" hidden="1">{"MO(BASE)",#N/A,FALSE,"MO(BASE)";"MO(BASE)1",#N/A,FALSE,"MO(BASE)";"MO(BASE)2",#N/A,FALSE,"MO(BASE)"}</definedName>
    <definedName name="grafico" localSheetId="13" hidden="1">{"MO(BASE)",#N/A,FALSE,"MO(BASE)";"MO(BASE)1",#N/A,FALSE,"MO(BASE)";"MO(BASE)2",#N/A,FALSE,"MO(BASE)"}</definedName>
    <definedName name="grafico" localSheetId="9" hidden="1">{"MO(BASE)",#N/A,FALSE,"MO(BASE)";"MO(BASE)1",#N/A,FALSE,"MO(BASE)";"MO(BASE)2",#N/A,FALSE,"MO(BASE)"}</definedName>
    <definedName name="grafico" localSheetId="10" hidden="1">{"MO(BASE)",#N/A,FALSE,"MO(BASE)";"MO(BASE)1",#N/A,FALSE,"MO(BASE)";"MO(BASE)2",#N/A,FALSE,"MO(BASE)"}</definedName>
    <definedName name="grafico" localSheetId="14" hidden="1">{"MO(BASE)",#N/A,FALSE,"MO(BASE)";"MO(BASE)1",#N/A,FALSE,"MO(BASE)";"MO(BASE)2",#N/A,FALSE,"MO(BASE)"}</definedName>
    <definedName name="grafico" localSheetId="21" hidden="1">{"MO(BASE)",#N/A,FALSE,"MO(BASE)";"MO(BASE)1",#N/A,FALSE,"MO(BASE)";"MO(BASE)2",#N/A,FALSE,"MO(BASE)"}</definedName>
    <definedName name="grafico" hidden="1">{"MO(BASE)",#N/A,FALSE,"MO(BASE)";"MO(BASE)1",#N/A,FALSE,"MO(BASE)";"MO(BASE)2",#N/A,FALSE,"MO(BASE)"}</definedName>
    <definedName name="grafico_1" localSheetId="1" hidden="1">{"MO(BASE)",#N/A,FALSE,"MO(BASE)";"MO(BASE)1",#N/A,FALSE,"MO(BASE)";"MO(BASE)2",#N/A,FALSE,"MO(BASE)"}</definedName>
    <definedName name="grafico_1" localSheetId="18" hidden="1">{"MO(BASE)",#N/A,FALSE,"MO(BASE)";"MO(BASE)1",#N/A,FALSE,"MO(BASE)";"MO(BASE)2",#N/A,FALSE,"MO(BASE)"}</definedName>
    <definedName name="grafico_1" localSheetId="4" hidden="1">{"MO(BASE)",#N/A,FALSE,"MO(BASE)";"MO(BASE)1",#N/A,FALSE,"MO(BASE)";"MO(BASE)2",#N/A,FALSE,"MO(BASE)"}</definedName>
    <definedName name="grafico_1" localSheetId="5" hidden="1">{"MO(BASE)",#N/A,FALSE,"MO(BASE)";"MO(BASE)1",#N/A,FALSE,"MO(BASE)";"MO(BASE)2",#N/A,FALSE,"MO(BASE)"}</definedName>
    <definedName name="grafico_1" localSheetId="8" hidden="1">{"MO(BASE)",#N/A,FALSE,"MO(BASE)";"MO(BASE)1",#N/A,FALSE,"MO(BASE)";"MO(BASE)2",#N/A,FALSE,"MO(BASE)"}</definedName>
    <definedName name="grafico_1" localSheetId="13" hidden="1">{"MO(BASE)",#N/A,FALSE,"MO(BASE)";"MO(BASE)1",#N/A,FALSE,"MO(BASE)";"MO(BASE)2",#N/A,FALSE,"MO(BASE)"}</definedName>
    <definedName name="grafico_1" localSheetId="9" hidden="1">{"MO(BASE)",#N/A,FALSE,"MO(BASE)";"MO(BASE)1",#N/A,FALSE,"MO(BASE)";"MO(BASE)2",#N/A,FALSE,"MO(BASE)"}</definedName>
    <definedName name="grafico_1" localSheetId="10" hidden="1">{"MO(BASE)",#N/A,FALSE,"MO(BASE)";"MO(BASE)1",#N/A,FALSE,"MO(BASE)";"MO(BASE)2",#N/A,FALSE,"MO(BASE)"}</definedName>
    <definedName name="grafico_1" localSheetId="16" hidden="1">{"MO(BASE)",#N/A,FALSE,"MO(BASE)";"MO(BASE)1",#N/A,FALSE,"MO(BASE)";"MO(BASE)2",#N/A,FALSE,"MO(BASE)"}</definedName>
    <definedName name="grafico_1" localSheetId="14" hidden="1">{"MO(BASE)",#N/A,FALSE,"MO(BASE)";"MO(BASE)1",#N/A,FALSE,"MO(BASE)";"MO(BASE)2",#N/A,FALSE,"MO(BASE)"}</definedName>
    <definedName name="grafico_1" localSheetId="21" hidden="1">{"MO(BASE)",#N/A,FALSE,"MO(BASE)";"MO(BASE)1",#N/A,FALSE,"MO(BASE)";"MO(BASE)2",#N/A,FALSE,"MO(BASE)"}</definedName>
    <definedName name="grafico_1" localSheetId="20" hidden="1">{"MO(BASE)",#N/A,FALSE,"MO(BASE)";"MO(BASE)1",#N/A,FALSE,"MO(BASE)";"MO(BASE)2",#N/A,FALSE,"MO(BASE)"}</definedName>
    <definedName name="grafico_1" hidden="1">{"MO(BASE)",#N/A,FALSE,"MO(BASE)";"MO(BASE)1",#N/A,FALSE,"MO(BASE)";"MO(BASE)2",#N/A,FALSE,"MO(BASE)"}</definedName>
    <definedName name="grafico_1_1" localSheetId="10" hidden="1">{"MO(BASE)",#N/A,FALSE,"MO(BASE)";"MO(BASE)1",#N/A,FALSE,"MO(BASE)";"MO(BASE)2",#N/A,FALSE,"MO(BASE)"}</definedName>
    <definedName name="grafico_1_1" hidden="1">{"MO(BASE)",#N/A,FALSE,"MO(BASE)";"MO(BASE)1",#N/A,FALSE,"MO(BASE)";"MO(BASE)2",#N/A,FALSE,"MO(BASE)"}</definedName>
    <definedName name="grafico_1_1_1" localSheetId="10" hidden="1">{"MO(BASE)",#N/A,FALSE,"MO(BASE)";"MO(BASE)1",#N/A,FALSE,"MO(BASE)";"MO(BASE)2",#N/A,FALSE,"MO(BASE)"}</definedName>
    <definedName name="grafico_1_1_1" hidden="1">{"MO(BASE)",#N/A,FALSE,"MO(BASE)";"MO(BASE)1",#N/A,FALSE,"MO(BASE)";"MO(BASE)2",#N/A,FALSE,"MO(BASE)"}</definedName>
    <definedName name="grafico_1_2" localSheetId="10" hidden="1">{"MO(BASE)",#N/A,FALSE,"MO(BASE)";"MO(BASE)1",#N/A,FALSE,"MO(BASE)";"MO(BASE)2",#N/A,FALSE,"MO(BASE)"}</definedName>
    <definedName name="grafico_1_2" hidden="1">{"MO(BASE)",#N/A,FALSE,"MO(BASE)";"MO(BASE)1",#N/A,FALSE,"MO(BASE)";"MO(BASE)2",#N/A,FALSE,"MO(BASE)"}</definedName>
    <definedName name="grafico_2" localSheetId="1" hidden="1">{"MO(BASE)",#N/A,FALSE,"MO(BASE)";"MO(BASE)1",#N/A,FALSE,"MO(BASE)";"MO(BASE)2",#N/A,FALSE,"MO(BASE)"}</definedName>
    <definedName name="grafico_2" localSheetId="18" hidden="1">{"MO(BASE)",#N/A,FALSE,"MO(BASE)";"MO(BASE)1",#N/A,FALSE,"MO(BASE)";"MO(BASE)2",#N/A,FALSE,"MO(BASE)"}</definedName>
    <definedName name="grafico_2" localSheetId="4" hidden="1">{"MO(BASE)",#N/A,FALSE,"MO(BASE)";"MO(BASE)1",#N/A,FALSE,"MO(BASE)";"MO(BASE)2",#N/A,FALSE,"MO(BASE)"}</definedName>
    <definedName name="grafico_2" localSheetId="5" hidden="1">{"MO(BASE)",#N/A,FALSE,"MO(BASE)";"MO(BASE)1",#N/A,FALSE,"MO(BASE)";"MO(BASE)2",#N/A,FALSE,"MO(BASE)"}</definedName>
    <definedName name="grafico_2" localSheetId="8" hidden="1">{"MO(BASE)",#N/A,FALSE,"MO(BASE)";"MO(BASE)1",#N/A,FALSE,"MO(BASE)";"MO(BASE)2",#N/A,FALSE,"MO(BASE)"}</definedName>
    <definedName name="grafico_2" localSheetId="13" hidden="1">{"MO(BASE)",#N/A,FALSE,"MO(BASE)";"MO(BASE)1",#N/A,FALSE,"MO(BASE)";"MO(BASE)2",#N/A,FALSE,"MO(BASE)"}</definedName>
    <definedName name="grafico_2" localSheetId="9" hidden="1">{"MO(BASE)",#N/A,FALSE,"MO(BASE)";"MO(BASE)1",#N/A,FALSE,"MO(BASE)";"MO(BASE)2",#N/A,FALSE,"MO(BASE)"}</definedName>
    <definedName name="grafico_2" localSheetId="10" hidden="1">{"MO(BASE)",#N/A,FALSE,"MO(BASE)";"MO(BASE)1",#N/A,FALSE,"MO(BASE)";"MO(BASE)2",#N/A,FALSE,"MO(BASE)"}</definedName>
    <definedName name="grafico_2" localSheetId="16" hidden="1">{"MO(BASE)",#N/A,FALSE,"MO(BASE)";"MO(BASE)1",#N/A,FALSE,"MO(BASE)";"MO(BASE)2",#N/A,FALSE,"MO(BASE)"}</definedName>
    <definedName name="grafico_2" localSheetId="14" hidden="1">{"MO(BASE)",#N/A,FALSE,"MO(BASE)";"MO(BASE)1",#N/A,FALSE,"MO(BASE)";"MO(BASE)2",#N/A,FALSE,"MO(BASE)"}</definedName>
    <definedName name="grafico_2" localSheetId="21" hidden="1">{"MO(BASE)",#N/A,FALSE,"MO(BASE)";"MO(BASE)1",#N/A,FALSE,"MO(BASE)";"MO(BASE)2",#N/A,FALSE,"MO(BASE)"}</definedName>
    <definedName name="grafico_2" localSheetId="20" hidden="1">{"MO(BASE)",#N/A,FALSE,"MO(BASE)";"MO(BASE)1",#N/A,FALSE,"MO(BASE)";"MO(BASE)2",#N/A,FALSE,"MO(BASE)"}</definedName>
    <definedName name="grafico_2" hidden="1">{"MO(BASE)",#N/A,FALSE,"MO(BASE)";"MO(BASE)1",#N/A,FALSE,"MO(BASE)";"MO(BASE)2",#N/A,FALSE,"MO(BASE)"}</definedName>
    <definedName name="grafico_2_1" localSheetId="10" hidden="1">{"MO(BASE)",#N/A,FALSE,"MO(BASE)";"MO(BASE)1",#N/A,FALSE,"MO(BASE)";"MO(BASE)2",#N/A,FALSE,"MO(BASE)"}</definedName>
    <definedName name="grafico_2_1" hidden="1">{"MO(BASE)",#N/A,FALSE,"MO(BASE)";"MO(BASE)1",#N/A,FALSE,"MO(BASE)";"MO(BASE)2",#N/A,FALSE,"MO(BASE)"}</definedName>
    <definedName name="grafico_2_1_1" localSheetId="10" hidden="1">{"MO(BASE)",#N/A,FALSE,"MO(BASE)";"MO(BASE)1",#N/A,FALSE,"MO(BASE)";"MO(BASE)2",#N/A,FALSE,"MO(BASE)"}</definedName>
    <definedName name="grafico_2_1_1" hidden="1">{"MO(BASE)",#N/A,FALSE,"MO(BASE)";"MO(BASE)1",#N/A,FALSE,"MO(BASE)";"MO(BASE)2",#N/A,FALSE,"MO(BASE)"}</definedName>
    <definedName name="grafico_2_2" localSheetId="10" hidden="1">{"MO(BASE)",#N/A,FALSE,"MO(BASE)";"MO(BASE)1",#N/A,FALSE,"MO(BASE)";"MO(BASE)2",#N/A,FALSE,"MO(BASE)"}</definedName>
    <definedName name="grafico_2_2" hidden="1">{"MO(BASE)",#N/A,FALSE,"MO(BASE)";"MO(BASE)1",#N/A,FALSE,"MO(BASE)";"MO(BASE)2",#N/A,FALSE,"MO(BASE)"}</definedName>
    <definedName name="grafico_3" localSheetId="1" hidden="1">{"MO(BASE)",#N/A,FALSE,"MO(BASE)";"MO(BASE)1",#N/A,FALSE,"MO(BASE)";"MO(BASE)2",#N/A,FALSE,"MO(BASE)"}</definedName>
    <definedName name="grafico_3" localSheetId="18" hidden="1">{"MO(BASE)",#N/A,FALSE,"MO(BASE)";"MO(BASE)1",#N/A,FALSE,"MO(BASE)";"MO(BASE)2",#N/A,FALSE,"MO(BASE)"}</definedName>
    <definedName name="grafico_3" localSheetId="4" hidden="1">{"MO(BASE)",#N/A,FALSE,"MO(BASE)";"MO(BASE)1",#N/A,FALSE,"MO(BASE)";"MO(BASE)2",#N/A,FALSE,"MO(BASE)"}</definedName>
    <definedName name="grafico_3" localSheetId="5" hidden="1">{"MO(BASE)",#N/A,FALSE,"MO(BASE)";"MO(BASE)1",#N/A,FALSE,"MO(BASE)";"MO(BASE)2",#N/A,FALSE,"MO(BASE)"}</definedName>
    <definedName name="grafico_3" localSheetId="8" hidden="1">{"MO(BASE)",#N/A,FALSE,"MO(BASE)";"MO(BASE)1",#N/A,FALSE,"MO(BASE)";"MO(BASE)2",#N/A,FALSE,"MO(BASE)"}</definedName>
    <definedName name="grafico_3" localSheetId="13" hidden="1">{"MO(BASE)",#N/A,FALSE,"MO(BASE)";"MO(BASE)1",#N/A,FALSE,"MO(BASE)";"MO(BASE)2",#N/A,FALSE,"MO(BASE)"}</definedName>
    <definedName name="grafico_3" localSheetId="9" hidden="1">{"MO(BASE)",#N/A,FALSE,"MO(BASE)";"MO(BASE)1",#N/A,FALSE,"MO(BASE)";"MO(BASE)2",#N/A,FALSE,"MO(BASE)"}</definedName>
    <definedName name="grafico_3" localSheetId="10" hidden="1">{"MO(BASE)",#N/A,FALSE,"MO(BASE)";"MO(BASE)1",#N/A,FALSE,"MO(BASE)";"MO(BASE)2",#N/A,FALSE,"MO(BASE)"}</definedName>
    <definedName name="grafico_3" localSheetId="16" hidden="1">{"MO(BASE)",#N/A,FALSE,"MO(BASE)";"MO(BASE)1",#N/A,FALSE,"MO(BASE)";"MO(BASE)2",#N/A,FALSE,"MO(BASE)"}</definedName>
    <definedName name="grafico_3" localSheetId="14" hidden="1">{"MO(BASE)",#N/A,FALSE,"MO(BASE)";"MO(BASE)1",#N/A,FALSE,"MO(BASE)";"MO(BASE)2",#N/A,FALSE,"MO(BASE)"}</definedName>
    <definedName name="grafico_3" localSheetId="21" hidden="1">{"MO(BASE)",#N/A,FALSE,"MO(BASE)";"MO(BASE)1",#N/A,FALSE,"MO(BASE)";"MO(BASE)2",#N/A,FALSE,"MO(BASE)"}</definedName>
    <definedName name="grafico_3" localSheetId="20" hidden="1">{"MO(BASE)",#N/A,FALSE,"MO(BASE)";"MO(BASE)1",#N/A,FALSE,"MO(BASE)";"MO(BASE)2",#N/A,FALSE,"MO(BASE)"}</definedName>
    <definedName name="grafico_3" hidden="1">{"MO(BASE)",#N/A,FALSE,"MO(BASE)";"MO(BASE)1",#N/A,FALSE,"MO(BASE)";"MO(BASE)2",#N/A,FALSE,"MO(BASE)"}</definedName>
    <definedName name="grafico_3_1" localSheetId="10" hidden="1">{"MO(BASE)",#N/A,FALSE,"MO(BASE)";"MO(BASE)1",#N/A,FALSE,"MO(BASE)";"MO(BASE)2",#N/A,FALSE,"MO(BASE)"}</definedName>
    <definedName name="grafico_3_1" hidden="1">{"MO(BASE)",#N/A,FALSE,"MO(BASE)";"MO(BASE)1",#N/A,FALSE,"MO(BASE)";"MO(BASE)2",#N/A,FALSE,"MO(BASE)"}</definedName>
    <definedName name="grafico_3_1_1" localSheetId="10" hidden="1">{"MO(BASE)",#N/A,FALSE,"MO(BASE)";"MO(BASE)1",#N/A,FALSE,"MO(BASE)";"MO(BASE)2",#N/A,FALSE,"MO(BASE)"}</definedName>
    <definedName name="grafico_3_1_1" hidden="1">{"MO(BASE)",#N/A,FALSE,"MO(BASE)";"MO(BASE)1",#N/A,FALSE,"MO(BASE)";"MO(BASE)2",#N/A,FALSE,"MO(BASE)"}</definedName>
    <definedName name="grafico_3_2" localSheetId="10" hidden="1">{"MO(BASE)",#N/A,FALSE,"MO(BASE)";"MO(BASE)1",#N/A,FALSE,"MO(BASE)";"MO(BASE)2",#N/A,FALSE,"MO(BASE)"}</definedName>
    <definedName name="grafico_3_2" hidden="1">{"MO(BASE)",#N/A,FALSE,"MO(BASE)";"MO(BASE)1",#N/A,FALSE,"MO(BASE)";"MO(BASE)2",#N/A,FALSE,"MO(BASE)"}</definedName>
    <definedName name="grafico_4" localSheetId="1" hidden="1">{"MO(BASE)",#N/A,FALSE,"MO(BASE)";"MO(BASE)1",#N/A,FALSE,"MO(BASE)";"MO(BASE)2",#N/A,FALSE,"MO(BASE)"}</definedName>
    <definedName name="grafico_4" localSheetId="18" hidden="1">{"MO(BASE)",#N/A,FALSE,"MO(BASE)";"MO(BASE)1",#N/A,FALSE,"MO(BASE)";"MO(BASE)2",#N/A,FALSE,"MO(BASE)"}</definedName>
    <definedName name="grafico_4" localSheetId="4" hidden="1">{"MO(BASE)",#N/A,FALSE,"MO(BASE)";"MO(BASE)1",#N/A,FALSE,"MO(BASE)";"MO(BASE)2",#N/A,FALSE,"MO(BASE)"}</definedName>
    <definedName name="grafico_4" localSheetId="5" hidden="1">{"MO(BASE)",#N/A,FALSE,"MO(BASE)";"MO(BASE)1",#N/A,FALSE,"MO(BASE)";"MO(BASE)2",#N/A,FALSE,"MO(BASE)"}</definedName>
    <definedName name="grafico_4" localSheetId="8" hidden="1">{"MO(BASE)",#N/A,FALSE,"MO(BASE)";"MO(BASE)1",#N/A,FALSE,"MO(BASE)";"MO(BASE)2",#N/A,FALSE,"MO(BASE)"}</definedName>
    <definedName name="grafico_4" localSheetId="13" hidden="1">{"MO(BASE)",#N/A,FALSE,"MO(BASE)";"MO(BASE)1",#N/A,FALSE,"MO(BASE)";"MO(BASE)2",#N/A,FALSE,"MO(BASE)"}</definedName>
    <definedName name="grafico_4" localSheetId="9" hidden="1">{"MO(BASE)",#N/A,FALSE,"MO(BASE)";"MO(BASE)1",#N/A,FALSE,"MO(BASE)";"MO(BASE)2",#N/A,FALSE,"MO(BASE)"}</definedName>
    <definedName name="grafico_4" localSheetId="10" hidden="1">{"MO(BASE)",#N/A,FALSE,"MO(BASE)";"MO(BASE)1",#N/A,FALSE,"MO(BASE)";"MO(BASE)2",#N/A,FALSE,"MO(BASE)"}</definedName>
    <definedName name="grafico_4" localSheetId="16" hidden="1">{"MO(BASE)",#N/A,FALSE,"MO(BASE)";"MO(BASE)1",#N/A,FALSE,"MO(BASE)";"MO(BASE)2",#N/A,FALSE,"MO(BASE)"}</definedName>
    <definedName name="grafico_4" localSheetId="14" hidden="1">{"MO(BASE)",#N/A,FALSE,"MO(BASE)";"MO(BASE)1",#N/A,FALSE,"MO(BASE)";"MO(BASE)2",#N/A,FALSE,"MO(BASE)"}</definedName>
    <definedName name="grafico_4" localSheetId="21" hidden="1">{"MO(BASE)",#N/A,FALSE,"MO(BASE)";"MO(BASE)1",#N/A,FALSE,"MO(BASE)";"MO(BASE)2",#N/A,FALSE,"MO(BASE)"}</definedName>
    <definedName name="grafico_4" localSheetId="20" hidden="1">{"MO(BASE)",#N/A,FALSE,"MO(BASE)";"MO(BASE)1",#N/A,FALSE,"MO(BASE)";"MO(BASE)2",#N/A,FALSE,"MO(BASE)"}</definedName>
    <definedName name="grafico_4" hidden="1">{"MO(BASE)",#N/A,FALSE,"MO(BASE)";"MO(BASE)1",#N/A,FALSE,"MO(BASE)";"MO(BASE)2",#N/A,FALSE,"MO(BASE)"}</definedName>
    <definedName name="grafico_4_1" localSheetId="10" hidden="1">{"MO(BASE)",#N/A,FALSE,"MO(BASE)";"MO(BASE)1",#N/A,FALSE,"MO(BASE)";"MO(BASE)2",#N/A,FALSE,"MO(BASE)"}</definedName>
    <definedName name="grafico_4_1" hidden="1">{"MO(BASE)",#N/A,FALSE,"MO(BASE)";"MO(BASE)1",#N/A,FALSE,"MO(BASE)";"MO(BASE)2",#N/A,FALSE,"MO(BASE)"}</definedName>
    <definedName name="grafico_4_1_1" localSheetId="10" hidden="1">{"MO(BASE)",#N/A,FALSE,"MO(BASE)";"MO(BASE)1",#N/A,FALSE,"MO(BASE)";"MO(BASE)2",#N/A,FALSE,"MO(BASE)"}</definedName>
    <definedName name="grafico_4_1_1" hidden="1">{"MO(BASE)",#N/A,FALSE,"MO(BASE)";"MO(BASE)1",#N/A,FALSE,"MO(BASE)";"MO(BASE)2",#N/A,FALSE,"MO(BASE)"}</definedName>
    <definedName name="grafico_4_2" localSheetId="10" hidden="1">{"MO(BASE)",#N/A,FALSE,"MO(BASE)";"MO(BASE)1",#N/A,FALSE,"MO(BASE)";"MO(BASE)2",#N/A,FALSE,"MO(BASE)"}</definedName>
    <definedName name="grafico_4_2" hidden="1">{"MO(BASE)",#N/A,FALSE,"MO(BASE)";"MO(BASE)1",#N/A,FALSE,"MO(BASE)";"MO(BASE)2",#N/A,FALSE,"MO(BASE)"}</definedName>
    <definedName name="grafico_5" localSheetId="1" hidden="1">{"MO(BASE)",#N/A,FALSE,"MO(BASE)";"MO(BASE)1",#N/A,FALSE,"MO(BASE)";"MO(BASE)2",#N/A,FALSE,"MO(BASE)"}</definedName>
    <definedName name="grafico_5" localSheetId="18" hidden="1">{"MO(BASE)",#N/A,FALSE,"MO(BASE)";"MO(BASE)1",#N/A,FALSE,"MO(BASE)";"MO(BASE)2",#N/A,FALSE,"MO(BASE)"}</definedName>
    <definedName name="grafico_5" localSheetId="4" hidden="1">{"MO(BASE)",#N/A,FALSE,"MO(BASE)";"MO(BASE)1",#N/A,FALSE,"MO(BASE)";"MO(BASE)2",#N/A,FALSE,"MO(BASE)"}</definedName>
    <definedName name="grafico_5" localSheetId="5" hidden="1">{"MO(BASE)",#N/A,FALSE,"MO(BASE)";"MO(BASE)1",#N/A,FALSE,"MO(BASE)";"MO(BASE)2",#N/A,FALSE,"MO(BASE)"}</definedName>
    <definedName name="grafico_5" localSheetId="8" hidden="1">{"MO(BASE)",#N/A,FALSE,"MO(BASE)";"MO(BASE)1",#N/A,FALSE,"MO(BASE)";"MO(BASE)2",#N/A,FALSE,"MO(BASE)"}</definedName>
    <definedName name="grafico_5" localSheetId="13" hidden="1">{"MO(BASE)",#N/A,FALSE,"MO(BASE)";"MO(BASE)1",#N/A,FALSE,"MO(BASE)";"MO(BASE)2",#N/A,FALSE,"MO(BASE)"}</definedName>
    <definedName name="grafico_5" localSheetId="9" hidden="1">{"MO(BASE)",#N/A,FALSE,"MO(BASE)";"MO(BASE)1",#N/A,FALSE,"MO(BASE)";"MO(BASE)2",#N/A,FALSE,"MO(BASE)"}</definedName>
    <definedName name="grafico_5" localSheetId="10" hidden="1">{"MO(BASE)",#N/A,FALSE,"MO(BASE)";"MO(BASE)1",#N/A,FALSE,"MO(BASE)";"MO(BASE)2",#N/A,FALSE,"MO(BASE)"}</definedName>
    <definedName name="grafico_5" localSheetId="16" hidden="1">{"MO(BASE)",#N/A,FALSE,"MO(BASE)";"MO(BASE)1",#N/A,FALSE,"MO(BASE)";"MO(BASE)2",#N/A,FALSE,"MO(BASE)"}</definedName>
    <definedName name="grafico_5" localSheetId="14" hidden="1">{"MO(BASE)",#N/A,FALSE,"MO(BASE)";"MO(BASE)1",#N/A,FALSE,"MO(BASE)";"MO(BASE)2",#N/A,FALSE,"MO(BASE)"}</definedName>
    <definedName name="grafico_5" localSheetId="21" hidden="1">{"MO(BASE)",#N/A,FALSE,"MO(BASE)";"MO(BASE)1",#N/A,FALSE,"MO(BASE)";"MO(BASE)2",#N/A,FALSE,"MO(BASE)"}</definedName>
    <definedName name="grafico_5" localSheetId="20" hidden="1">{"MO(BASE)",#N/A,FALSE,"MO(BASE)";"MO(BASE)1",#N/A,FALSE,"MO(BASE)";"MO(BASE)2",#N/A,FALSE,"MO(BASE)"}</definedName>
    <definedName name="grafico_5" hidden="1">{"MO(BASE)",#N/A,FALSE,"MO(BASE)";"MO(BASE)1",#N/A,FALSE,"MO(BASE)";"MO(BASE)2",#N/A,FALSE,"MO(BASE)"}</definedName>
    <definedName name="grafico_5_1" localSheetId="10" hidden="1">{"MO(BASE)",#N/A,FALSE,"MO(BASE)";"MO(BASE)1",#N/A,FALSE,"MO(BASE)";"MO(BASE)2",#N/A,FALSE,"MO(BASE)"}</definedName>
    <definedName name="grafico_5_1" hidden="1">{"MO(BASE)",#N/A,FALSE,"MO(BASE)";"MO(BASE)1",#N/A,FALSE,"MO(BASE)";"MO(BASE)2",#N/A,FALSE,"MO(BASE)"}</definedName>
    <definedName name="grafico_5_1_1" localSheetId="10" hidden="1">{"MO(BASE)",#N/A,FALSE,"MO(BASE)";"MO(BASE)1",#N/A,FALSE,"MO(BASE)";"MO(BASE)2",#N/A,FALSE,"MO(BASE)"}</definedName>
    <definedName name="grafico_5_1_1" hidden="1">{"MO(BASE)",#N/A,FALSE,"MO(BASE)";"MO(BASE)1",#N/A,FALSE,"MO(BASE)";"MO(BASE)2",#N/A,FALSE,"MO(BASE)"}</definedName>
    <definedName name="grafico_5_2" localSheetId="10" hidden="1">{"MO(BASE)",#N/A,FALSE,"MO(BASE)";"MO(BASE)1",#N/A,FALSE,"MO(BASE)";"MO(BASE)2",#N/A,FALSE,"MO(BASE)"}</definedName>
    <definedName name="grafico_5_2" hidden="1">{"MO(BASE)",#N/A,FALSE,"MO(BASE)";"MO(BASE)1",#N/A,FALSE,"MO(BASE)";"MO(BASE)2",#N/A,FALSE,"MO(BASE)"}</definedName>
    <definedName name="grannulo_1" hidden="1">#REF!</definedName>
    <definedName name="graph0" hidden="1">#REF!</definedName>
    <definedName name="Graph1" hidden="1">#REF!</definedName>
    <definedName name="grdg" localSheetId="18" hidden="1">'[3]GRAFICO A'!#REF!</definedName>
    <definedName name="grdg" localSheetId="5" hidden="1">'[3]GRAFICO A'!#REF!</definedName>
    <definedName name="grdg" localSheetId="8" hidden="1">'[3]GRAFICO A'!#REF!</definedName>
    <definedName name="grdg" localSheetId="9" hidden="1">#REF!</definedName>
    <definedName name="grdg" localSheetId="10" hidden="1">#REF!</definedName>
    <definedName name="grdg" localSheetId="16" hidden="1">'[3]GRAFICO A'!#REF!</definedName>
    <definedName name="grdg" localSheetId="20" hidden="1">'[3]GRAFICO A'!#REF!</definedName>
    <definedName name="grdg" hidden="1">'[3]GRAFICO A'!#REF!</definedName>
    <definedName name="gre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ETING" localSheetId="18">#REF!</definedName>
    <definedName name="GREETING" localSheetId="5">#REF!</definedName>
    <definedName name="GREETING" localSheetId="8">#REF!</definedName>
    <definedName name="GREETING" localSheetId="14">#REF!</definedName>
    <definedName name="GREETING" localSheetId="21">#REF!</definedName>
    <definedName name="GREETING">#REF!</definedName>
    <definedName name="greg" localSheetId="10" hidden="1">{#N/A,#N/A,FALSE,"Graficos"}</definedName>
    <definedName name="greg" hidden="1">{#N/A,#N/A,FALSE,"Graficos"}</definedName>
    <definedName name="gregds" localSheetId="10" hidden="1">{"TAB1",#N/A,TRUE,"GENERAL";"TAB2",#N/A,TRUE,"GENERAL";"TAB3",#N/A,TRUE,"GENERAL";"TAB4",#N/A,TRUE,"GENERAL";"TAB5",#N/A,TRUE,"GENERAL"}</definedName>
    <definedName name="gregds" hidden="1">{"TAB1",#N/A,TRUE,"GENERAL";"TAB2",#N/A,TRUE,"GENERAL";"TAB3",#N/A,TRUE,"GENERAL";"TAB4",#N/A,TRUE,"GENERAL";"TAB5",#N/A,TRUE,"GENERAL"}</definedName>
    <definedName name="grege" localSheetId="1" hidden="1">{#N/A,#N/A,FALSE,"Total_OC015";#N/A,#N/A,FALSE,"ADMIN";#N/A,#N/A,FALSE,"PROCES";#N/A,#N/A,FALSE,"mecan";#N/A,#N/A,FALSE,"civil";#N/A,#N/A,FALSE,"CAÑER";#N/A,#N/A,FALSE,"ELEC";#N/A,#N/A,FALSE,"INSTR"}</definedName>
    <definedName name="grege" localSheetId="18" hidden="1">{#N/A,#N/A,FALSE,"Total_OC015";#N/A,#N/A,FALSE,"ADMIN";#N/A,#N/A,FALSE,"PROCES";#N/A,#N/A,FALSE,"mecan";#N/A,#N/A,FALSE,"civil";#N/A,#N/A,FALSE,"CAÑER";#N/A,#N/A,FALSE,"ELEC";#N/A,#N/A,FALSE,"INSTR"}</definedName>
    <definedName name="grege" localSheetId="4" hidden="1">{#N/A,#N/A,FALSE,"Total_OC015";#N/A,#N/A,FALSE,"ADMIN";#N/A,#N/A,FALSE,"PROCES";#N/A,#N/A,FALSE,"mecan";#N/A,#N/A,FALSE,"civil";#N/A,#N/A,FALSE,"CAÑER";#N/A,#N/A,FALSE,"ELEC";#N/A,#N/A,FALSE,"INSTR"}</definedName>
    <definedName name="grege" localSheetId="5" hidden="1">{#N/A,#N/A,FALSE,"Total_OC015";#N/A,#N/A,FALSE,"ADMIN";#N/A,#N/A,FALSE,"PROCES";#N/A,#N/A,FALSE,"mecan";#N/A,#N/A,FALSE,"civil";#N/A,#N/A,FALSE,"CAÑER";#N/A,#N/A,FALSE,"ELEC";#N/A,#N/A,FALSE,"INSTR"}</definedName>
    <definedName name="grege" localSheetId="8" hidden="1">{#N/A,#N/A,FALSE,"Total_OC015";#N/A,#N/A,FALSE,"ADMIN";#N/A,#N/A,FALSE,"PROCES";#N/A,#N/A,FALSE,"mecan";#N/A,#N/A,FALSE,"civil";#N/A,#N/A,FALSE,"CAÑER";#N/A,#N/A,FALSE,"ELEC";#N/A,#N/A,FALSE,"INSTR"}</definedName>
    <definedName name="grege" localSheetId="13" hidden="1">{#N/A,#N/A,FALSE,"Total_OC015";#N/A,#N/A,FALSE,"ADMIN";#N/A,#N/A,FALSE,"PROCES";#N/A,#N/A,FALSE,"mecan";#N/A,#N/A,FALSE,"civil";#N/A,#N/A,FALSE,"CAÑER";#N/A,#N/A,FALSE,"ELEC";#N/A,#N/A,FALSE,"INSTR"}</definedName>
    <definedName name="grege" localSheetId="9" hidden="1">{#N/A,#N/A,FALSE,"Total_OC015";#N/A,#N/A,FALSE,"ADMIN";#N/A,#N/A,FALSE,"PROCES";#N/A,#N/A,FALSE,"mecan";#N/A,#N/A,FALSE,"civil";#N/A,#N/A,FALSE,"CAÑER";#N/A,#N/A,FALSE,"ELEC";#N/A,#N/A,FALSE,"INSTR"}</definedName>
    <definedName name="grege" localSheetId="10" hidden="1">{#N/A,#N/A,FALSE,"Total_OC015";#N/A,#N/A,FALSE,"ADMIN";#N/A,#N/A,FALSE,"PROCES";#N/A,#N/A,FALSE,"mecan";#N/A,#N/A,FALSE,"civil";#N/A,#N/A,FALSE,"CAÑER";#N/A,#N/A,FALSE,"ELEC";#N/A,#N/A,FALSE,"INSTR"}</definedName>
    <definedName name="grege" localSheetId="16" hidden="1">{#N/A,#N/A,FALSE,"Total_OC015";#N/A,#N/A,FALSE,"ADMIN";#N/A,#N/A,FALSE,"PROCES";#N/A,#N/A,FALSE,"mecan";#N/A,#N/A,FALSE,"civil";#N/A,#N/A,FALSE,"CAÑER";#N/A,#N/A,FALSE,"ELEC";#N/A,#N/A,FALSE,"INSTR"}</definedName>
    <definedName name="grege" localSheetId="14" hidden="1">{#N/A,#N/A,FALSE,"Total_OC015";#N/A,#N/A,FALSE,"ADMIN";#N/A,#N/A,FALSE,"PROCES";#N/A,#N/A,FALSE,"mecan";#N/A,#N/A,FALSE,"civil";#N/A,#N/A,FALSE,"CAÑER";#N/A,#N/A,FALSE,"ELEC";#N/A,#N/A,FALSE,"INSTR"}</definedName>
    <definedName name="grege" localSheetId="21" hidden="1">{#N/A,#N/A,FALSE,"Total_OC015";#N/A,#N/A,FALSE,"ADMIN";#N/A,#N/A,FALSE,"PROCES";#N/A,#N/A,FALSE,"mecan";#N/A,#N/A,FALSE,"civil";#N/A,#N/A,FALSE,"CAÑER";#N/A,#N/A,FALSE,"ELEC";#N/A,#N/A,FALSE,"INSTR"}</definedName>
    <definedName name="grege" localSheetId="20" hidden="1">{#N/A,#N/A,FALSE,"Total_OC015";#N/A,#N/A,FALSE,"ADMIN";#N/A,#N/A,FALSE,"PROCES";#N/A,#N/A,FALSE,"mecan";#N/A,#N/A,FALSE,"civil";#N/A,#N/A,FALSE,"CAÑER";#N/A,#N/A,FALSE,"ELEC";#N/A,#N/A,FALSE,"INSTR"}</definedName>
    <definedName name="grege" hidden="1">{#N/A,#N/A,FALSE,"Total_OC015";#N/A,#N/A,FALSE,"ADMIN";#N/A,#N/A,FALSE,"PROCES";#N/A,#N/A,FALSE,"mecan";#N/A,#N/A,FALSE,"civil";#N/A,#N/A,FALSE,"CAÑER";#N/A,#N/A,FALSE,"ELEC";#N/A,#N/A,FALSE,"INSTR"}</definedName>
    <definedName name="grehrtyh" localSheetId="10" hidden="1">{"TAB1",#N/A,TRUE,"GENERAL";"TAB2",#N/A,TRUE,"GENERAL";"TAB3",#N/A,TRUE,"GENERAL";"TAB4",#N/A,TRUE,"GENERAL";"TAB5",#N/A,TRUE,"GENERAL"}</definedName>
    <definedName name="grehrtyh" hidden="1">{"TAB1",#N/A,TRUE,"GENERAL";"TAB2",#N/A,TRUE,"GENERAL";"TAB3",#N/A,TRUE,"GENERAL";"TAB4",#N/A,TRUE,"GENERAL";"TAB5",#N/A,TRUE,"GENERAL"}</definedName>
    <definedName name="GRF" localSheetId="18" hidden="1">{"Graf_Carga Trab",#N/A,FALSE,"Grafi_Carga Trab";"Graf_Venta Flujo",#N/A,FALSE,"Grafi_Carga Trab"}</definedName>
    <definedName name="GRF" localSheetId="4" hidden="1">{"Graf_Carga Trab",#N/A,FALSE,"Grafi_Carga Trab";"Graf_Venta Flujo",#N/A,FALSE,"Grafi_Carga Trab"}</definedName>
    <definedName name="GRF" localSheetId="5" hidden="1">{"Graf_Carga Trab",#N/A,FALSE,"Grafi_Carga Trab";"Graf_Venta Flujo",#N/A,FALSE,"Grafi_Carga Trab"}</definedName>
    <definedName name="GRF" localSheetId="8" hidden="1">{"Graf_Carga Trab",#N/A,FALSE,"Grafi_Carga Trab";"Graf_Venta Flujo",#N/A,FALSE,"Grafi_Carga Trab"}</definedName>
    <definedName name="GRF" localSheetId="9" hidden="1">{"Graf_Carga Trab",#N/A,FALSE,"Grafi_Carga Trab";"Graf_Venta Flujo",#N/A,FALSE,"Grafi_Carga Trab"}</definedName>
    <definedName name="GRF" localSheetId="10" hidden="1">{"Graf_Carga Trab",#N/A,FALSE,"Grafi_Carga Trab";"Graf_Venta Flujo",#N/A,FALSE,"Grafi_Carga Trab"}</definedName>
    <definedName name="GRF" localSheetId="16" hidden="1">{"Graf_Carga Trab",#N/A,FALSE,"Grafi_Carga Trab";"Graf_Venta Flujo",#N/A,FALSE,"Grafi_Carga Trab"}</definedName>
    <definedName name="GRF" localSheetId="20" hidden="1">{"Graf_Carga Trab",#N/A,FALSE,"Grafi_Carga Trab";"Graf_Venta Flujo",#N/A,FALSE,"Grafi_Carga Trab"}</definedName>
    <definedName name="GRF" hidden="1">{"Graf_Carga Trab",#N/A,FALSE,"Grafi_Carga Trab";"Graf_Venta Flujo",#N/A,FALSE,"Grafi_Carga Trab"}</definedName>
    <definedName name="grggwero" localSheetId="10" hidden="1">{"via1",#N/A,TRUE,"general";"via2",#N/A,TRUE,"general";"via3",#N/A,TRUE,"general"}</definedName>
    <definedName name="grggwero" hidden="1">{"via1",#N/A,TRUE,"general";"via2",#N/A,TRUE,"general";"via3",#N/A,TRUE,"general"}</definedName>
    <definedName name="GRMD_1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_1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_1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_1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_1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_1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_1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_1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1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1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1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1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1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1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1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1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oupCode" localSheetId="18">#REF!</definedName>
    <definedName name="groupCode" localSheetId="5">#REF!</definedName>
    <definedName name="groupCode" localSheetId="8">#REF!</definedName>
    <definedName name="groupCode" localSheetId="14">#REF!</definedName>
    <definedName name="groupCode" localSheetId="21">#REF!</definedName>
    <definedName name="groupCode">#REF!</definedName>
    <definedName name="grtyerh" localSheetId="10" hidden="1">{"TAB1",#N/A,TRUE,"GENERAL";"TAB2",#N/A,TRUE,"GENERAL";"TAB3",#N/A,TRUE,"GENERAL";"TAB4",#N/A,TRUE,"GENERAL";"TAB5",#N/A,TRUE,"GENERAL"}</definedName>
    <definedName name="grtyerh" hidden="1">{"TAB1",#N/A,TRUE,"GENERAL";"TAB2",#N/A,TRUE,"GENERAL";"TAB3",#N/A,TRUE,"GENERAL";"TAB4",#N/A,TRUE,"GENERAL";"TAB5",#N/A,TRUE,"GENERAL"}</definedName>
    <definedName name="gsdfg" localSheetId="1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G" localSheetId="9" hidden="1">{"TAB1",#N/A,TRUE,"GENERAL";"TAB2",#N/A,TRUE,"GENERAL";"TAB3",#N/A,TRUE,"GENERAL";"TAB4",#N/A,TRUE,"GENERAL";"TAB5",#N/A,TRUE,"GENERAL"}</definedName>
    <definedName name="GSDG" localSheetId="10" hidden="1">{"TAB1",#N/A,TRUE,"GENERAL";"TAB2",#N/A,TRUE,"GENERAL";"TAB3",#N/A,TRUE,"GENERAL";"TAB4",#N/A,TRUE,"GENERAL";"TAB5",#N/A,TRUE,"GENERAL"}</definedName>
    <definedName name="gsdg">#N/A</definedName>
    <definedName name="gsfsf" localSheetId="10" hidden="1">{"via1",#N/A,TRUE,"general";"via2",#N/A,TRUE,"general";"via3",#N/A,TRUE,"general"}</definedName>
    <definedName name="gsfsf" hidden="1">{"via1",#N/A,TRUE,"general";"via2",#N/A,TRUE,"general";"via3",#N/A,TRUE,"general"}</definedName>
    <definedName name="gt4htrbtr" hidden="1">#REF!</definedName>
    <definedName name="gtfd" localSheetId="10" hidden="1">{#N/A,#N/A,TRUE,"1842CWN0"}</definedName>
    <definedName name="gtfd" hidden="1">{#N/A,#N/A,TRUE,"1842CWN0"}</definedName>
    <definedName name="gtgt" localSheetId="10" hidden="1">{"via1",#N/A,TRUE,"general";"via2",#N/A,TRUE,"general";"via3",#N/A,TRUE,"general"}</definedName>
    <definedName name="gtgt" hidden="1">{"via1",#N/A,TRUE,"general";"via2",#N/A,TRUE,"general";"via3",#N/A,TRUE,"general"}</definedName>
    <definedName name="gtgtg" localSheetId="10" hidden="1">{"via1",#N/A,TRUE,"general";"via2",#N/A,TRUE,"general";"via3",#N/A,TRUE,"general"}</definedName>
    <definedName name="gtgtg" hidden="1">{"via1",#N/A,TRUE,"general";"via2",#N/A,TRUE,"general";"via3",#N/A,TRUE,"general"}</definedName>
    <definedName name="gtgtgff" localSheetId="10" hidden="1">{"via1",#N/A,TRUE,"general";"via2",#N/A,TRUE,"general";"via3",#N/A,TRUE,"general"}</definedName>
    <definedName name="gtgtgff" hidden="1">{"via1",#N/A,TRUE,"general";"via2",#N/A,TRUE,"general";"via3",#N/A,TRUE,"general"}</definedName>
    <definedName name="gtgtgt" localSheetId="1" hidden="1">{#N/A,#N/A,TRUE,"Est. de Fact.";#N/A,#N/A,TRUE,"Capitulo 19";#N/A,#N/A,TRUE,"Proyecto P855"}</definedName>
    <definedName name="gtgtgt" localSheetId="18" hidden="1">{#N/A,#N/A,TRUE,"Est. de Fact.";#N/A,#N/A,TRUE,"Capitulo 19";#N/A,#N/A,TRUE,"Proyecto P855"}</definedName>
    <definedName name="gtgtgt" localSheetId="4" hidden="1">{#N/A,#N/A,TRUE,"Est. de Fact.";#N/A,#N/A,TRUE,"Capitulo 19";#N/A,#N/A,TRUE,"Proyecto P855"}</definedName>
    <definedName name="gtgtgt" localSheetId="5" hidden="1">{#N/A,#N/A,TRUE,"Est. de Fact.";#N/A,#N/A,TRUE,"Capitulo 19";#N/A,#N/A,TRUE,"Proyecto P855"}</definedName>
    <definedName name="gtgtgt" localSheetId="8" hidden="1">{#N/A,#N/A,TRUE,"Est. de Fact.";#N/A,#N/A,TRUE,"Capitulo 19";#N/A,#N/A,TRUE,"Proyecto P855"}</definedName>
    <definedName name="gtgtgt" localSheetId="13" hidden="1">{#N/A,#N/A,TRUE,"Est. de Fact.";#N/A,#N/A,TRUE,"Capitulo 19";#N/A,#N/A,TRUE,"Proyecto P855"}</definedName>
    <definedName name="gtgtgt" localSheetId="9" hidden="1">{#N/A,#N/A,TRUE,"Est. de Fact.";#N/A,#N/A,TRUE,"Capitulo 19";#N/A,#N/A,TRUE,"Proyecto P855"}</definedName>
    <definedName name="gtgtgt" localSheetId="10" hidden="1">{#N/A,#N/A,TRUE,"Est. de Fact.";#N/A,#N/A,TRUE,"Capitulo 19";#N/A,#N/A,TRUE,"Proyecto P855"}</definedName>
    <definedName name="gtgtgt" localSheetId="16" hidden="1">{#N/A,#N/A,TRUE,"Est. de Fact.";#N/A,#N/A,TRUE,"Capitulo 19";#N/A,#N/A,TRUE,"Proyecto P855"}</definedName>
    <definedName name="gtgtgt" localSheetId="14" hidden="1">{#N/A,#N/A,TRUE,"Est. de Fact.";#N/A,#N/A,TRUE,"Capitulo 19";#N/A,#N/A,TRUE,"Proyecto P855"}</definedName>
    <definedName name="gtgtgt" localSheetId="21" hidden="1">{#N/A,#N/A,TRUE,"Est. de Fact.";#N/A,#N/A,TRUE,"Capitulo 19";#N/A,#N/A,TRUE,"Proyecto P855"}</definedName>
    <definedName name="gtgtgt" localSheetId="20" hidden="1">{#N/A,#N/A,TRUE,"Est. de Fact.";#N/A,#N/A,TRUE,"Capitulo 19";#N/A,#N/A,TRUE,"Proyecto P855"}</definedName>
    <definedName name="gtgtgt" hidden="1">{#N/A,#N/A,TRUE,"Est. de Fact.";#N/A,#N/A,TRUE,"Capitulo 19";#N/A,#N/A,TRUE,"Proyecto P855"}</definedName>
    <definedName name="gtgtgyh" localSheetId="10" hidden="1">{"TAB1",#N/A,TRUE,"GENERAL";"TAB2",#N/A,TRUE,"GENERAL";"TAB3",#N/A,TRUE,"GENERAL";"TAB4",#N/A,TRUE,"GENERAL";"TAB5",#N/A,TRUE,"GENERAL"}</definedName>
    <definedName name="gtgtgyh" hidden="1">{"TAB1",#N/A,TRUE,"GENERAL";"TAB2",#N/A,TRUE,"GENERAL";"TAB3",#N/A,TRUE,"GENERAL";"TAB4",#N/A,TRUE,"GENERAL";"TAB5",#N/A,TRUE,"GENERAL"}</definedName>
    <definedName name="gtgth" localSheetId="10" hidden="1">{"TAB1",#N/A,TRUE,"GENERAL";"TAB2",#N/A,TRUE,"GENERAL";"TAB3",#N/A,TRUE,"GENERAL";"TAB4",#N/A,TRUE,"GENERAL";"TAB5",#N/A,TRUE,"GENERAL"}</definedName>
    <definedName name="gtgth" hidden="1">{"TAB1",#N/A,TRUE,"GENERAL";"TAB2",#N/A,TRUE,"GENERAL";"TAB3",#N/A,TRUE,"GENERAL";"TAB4",#N/A,TRUE,"GENERAL";"TAB5",#N/A,TRUE,"GENERAL"}</definedName>
    <definedName name="gtoneto" localSheetId="18" hidden="1">{#N/A,#N/A,FALSE,"Costos_Elem_Hid";#N/A,#N/A,FALSE,"Costos_Elem_Hid";#N/A,#N/A,FALSE,"Costos_Elem_Hid"}</definedName>
    <definedName name="gtoneto" localSheetId="4" hidden="1">{#N/A,#N/A,FALSE,"Costos_Elem_Hid";#N/A,#N/A,FALSE,"Costos_Elem_Hid";#N/A,#N/A,FALSE,"Costos_Elem_Hid"}</definedName>
    <definedName name="gtoneto" localSheetId="5" hidden="1">{#N/A,#N/A,FALSE,"Costos_Elem_Hid";#N/A,#N/A,FALSE,"Costos_Elem_Hid";#N/A,#N/A,FALSE,"Costos_Elem_Hid"}</definedName>
    <definedName name="gtoneto" localSheetId="8" hidden="1">{#N/A,#N/A,FALSE,"Costos_Elem_Hid";#N/A,#N/A,FALSE,"Costos_Elem_Hid";#N/A,#N/A,FALSE,"Costos_Elem_Hid"}</definedName>
    <definedName name="gtoneto" localSheetId="9" hidden="1">{#N/A,#N/A,FALSE,"Costos_Elem_Hid";#N/A,#N/A,FALSE,"Costos_Elem_Hid";#N/A,#N/A,FALSE,"Costos_Elem_Hid"}</definedName>
    <definedName name="gtoneto" localSheetId="10" hidden="1">{#N/A,#N/A,FALSE,"Costos_Elem_Hid";#N/A,#N/A,FALSE,"Costos_Elem_Hid";#N/A,#N/A,FALSE,"Costos_Elem_Hid"}</definedName>
    <definedName name="gtoneto" localSheetId="16" hidden="1">{#N/A,#N/A,FALSE,"Costos_Elem_Hid";#N/A,#N/A,FALSE,"Costos_Elem_Hid";#N/A,#N/A,FALSE,"Costos_Elem_Hid"}</definedName>
    <definedName name="gtoneto" localSheetId="20" hidden="1">{#N/A,#N/A,FALSE,"Costos_Elem_Hid";#N/A,#N/A,FALSE,"Costos_Elem_Hid";#N/A,#N/A,FALSE,"Costos_Elem_Hid"}</definedName>
    <definedName name="gtoneto" hidden="1">{#N/A,#N/A,FALSE,"Costos_Elem_Hid";#N/A,#N/A,FALSE,"Costos_Elem_Hid";#N/A,#N/A,FALSE,"Costos_Elem_Hid"}</definedName>
    <definedName name="gtr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t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ttrtyrtre" localSheetId="1" hidden="1">{"Sin detalle",#N/A,FALSE,"Flujo (redondeado)";"Detallado",#N/A,FALSE,"Flujo (redondeado)"}</definedName>
    <definedName name="gttrtyrtre" localSheetId="18" hidden="1">{"Sin detalle",#N/A,FALSE,"Flujo (redondeado)";"Detallado",#N/A,FALSE,"Flujo (redondeado)"}</definedName>
    <definedName name="gttrtyrtre" localSheetId="4" hidden="1">{"Sin detalle",#N/A,FALSE,"Flujo (redondeado)";"Detallado",#N/A,FALSE,"Flujo (redondeado)"}</definedName>
    <definedName name="gttrtyrtre" localSheetId="5" hidden="1">{"Sin detalle",#N/A,FALSE,"Flujo (redondeado)";"Detallado",#N/A,FALSE,"Flujo (redondeado)"}</definedName>
    <definedName name="gttrtyrtre" localSheetId="8" hidden="1">{"Sin detalle",#N/A,FALSE,"Flujo (redondeado)";"Detallado",#N/A,FALSE,"Flujo (redondeado)"}</definedName>
    <definedName name="gttrtyrtre" localSheetId="13" hidden="1">{"Sin detalle",#N/A,FALSE,"Flujo (redondeado)";"Detallado",#N/A,FALSE,"Flujo (redondeado)"}</definedName>
    <definedName name="gttrtyrtre" localSheetId="9" hidden="1">{"Sin detalle",#N/A,FALSE,"Flujo (redondeado)";"Detallado",#N/A,FALSE,"Flujo (redondeado)"}</definedName>
    <definedName name="gttrtyrtre" localSheetId="10" hidden="1">{"Sin detalle",#N/A,FALSE,"Flujo (redondeado)";"Detallado",#N/A,FALSE,"Flujo (redondeado)"}</definedName>
    <definedName name="gttrtyrtre" localSheetId="16" hidden="1">{"Sin detalle",#N/A,FALSE,"Flujo (redondeado)";"Detallado",#N/A,FALSE,"Flujo (redondeado)"}</definedName>
    <definedName name="gttrtyrtre" localSheetId="14" hidden="1">{"Sin detalle",#N/A,FALSE,"Flujo (redondeado)";"Detallado",#N/A,FALSE,"Flujo (redondeado)"}</definedName>
    <definedName name="gttrtyrtre" localSheetId="21" hidden="1">{"Sin detalle",#N/A,FALSE,"Flujo (redondeado)";"Detallado",#N/A,FALSE,"Flujo (redondeado)"}</definedName>
    <definedName name="gttrtyrtre" localSheetId="20" hidden="1">{"Sin detalle",#N/A,FALSE,"Flujo (redondeado)";"Detallado",#N/A,FALSE,"Flujo (redondeado)"}</definedName>
    <definedName name="gttrtyrtre" hidden="1">{"Sin detalle",#N/A,FALSE,"Flujo (redondeado)";"Detallado",#N/A,FALSE,"Flujo (redondeado)"}</definedName>
    <definedName name="gugyy" localSheetId="1" hidden="1">{"CI+GG(BASE)",#N/A,FALSE,"CI+GG(BASE)";"GG",#N/A,FALSE,"CI+GG(BASE)";"CI",#N/A,FALSE,"CI+GG(BASE)"}</definedName>
    <definedName name="gugyy" localSheetId="18" hidden="1">{"CI+GG(BASE)",#N/A,FALSE,"CI+GG(BASE)";"GG",#N/A,FALSE,"CI+GG(BASE)";"CI",#N/A,FALSE,"CI+GG(BASE)"}</definedName>
    <definedName name="gugyy" localSheetId="4" hidden="1">{"CI+GG(BASE)",#N/A,FALSE,"CI+GG(BASE)";"GG",#N/A,FALSE,"CI+GG(BASE)";"CI",#N/A,FALSE,"CI+GG(BASE)"}</definedName>
    <definedName name="gugyy" localSheetId="5" hidden="1">{"CI+GG(BASE)",#N/A,FALSE,"CI+GG(BASE)";"GG",#N/A,FALSE,"CI+GG(BASE)";"CI",#N/A,FALSE,"CI+GG(BASE)"}</definedName>
    <definedName name="gugyy" localSheetId="8" hidden="1">{"CI+GG(BASE)",#N/A,FALSE,"CI+GG(BASE)";"GG",#N/A,FALSE,"CI+GG(BASE)";"CI",#N/A,FALSE,"CI+GG(BASE)"}</definedName>
    <definedName name="gugyy" localSheetId="13" hidden="1">{"CI+GG(BASE)",#N/A,FALSE,"CI+GG(BASE)";"GG",#N/A,FALSE,"CI+GG(BASE)";"CI",#N/A,FALSE,"CI+GG(BASE)"}</definedName>
    <definedName name="gugyy" localSheetId="9" hidden="1">{"CI+GG(BASE)",#N/A,FALSE,"CI+GG(BASE)";"GG",#N/A,FALSE,"CI+GG(BASE)";"CI",#N/A,FALSE,"CI+GG(BASE)"}</definedName>
    <definedName name="gugyy" localSheetId="10" hidden="1">{"CI+GG(BASE)",#N/A,FALSE,"CI+GG(BASE)";"GG",#N/A,FALSE,"CI+GG(BASE)";"CI",#N/A,FALSE,"CI+GG(BASE)"}</definedName>
    <definedName name="gugyy" localSheetId="16" hidden="1">{"CI+GG(BASE)",#N/A,FALSE,"CI+GG(BASE)";"GG",#N/A,FALSE,"CI+GG(BASE)";"CI",#N/A,FALSE,"CI+GG(BASE)"}</definedName>
    <definedName name="gugyy" localSheetId="14" hidden="1">{"CI+GG(BASE)",#N/A,FALSE,"CI+GG(BASE)";"GG",#N/A,FALSE,"CI+GG(BASE)";"CI",#N/A,FALSE,"CI+GG(BASE)"}</definedName>
    <definedName name="gugyy" localSheetId="21" hidden="1">{"CI+GG(BASE)",#N/A,FALSE,"CI+GG(BASE)";"GG",#N/A,FALSE,"CI+GG(BASE)";"CI",#N/A,FALSE,"CI+GG(BASE)"}</definedName>
    <definedName name="gugyy" localSheetId="20" hidden="1">{"CI+GG(BASE)",#N/A,FALSE,"CI+GG(BASE)";"GG",#N/A,FALSE,"CI+GG(BASE)";"CI",#N/A,FALSE,"CI+GG(BASE)"}</definedName>
    <definedName name="gugyy" hidden="1">{"CI+GG(BASE)",#N/A,FALSE,"CI+GG(BASE)";"GG",#N/A,FALSE,"CI+GG(BASE)";"CI",#N/A,FALSE,"CI+GG(BASE)"}</definedName>
    <definedName name="gugyy_1" localSheetId="1" hidden="1">{"CI+GG(BASE)",#N/A,FALSE,"CI+GG(BASE)";"GG",#N/A,FALSE,"CI+GG(BASE)";"CI",#N/A,FALSE,"CI+GG(BASE)"}</definedName>
    <definedName name="gugyy_1" localSheetId="18" hidden="1">{"CI+GG(BASE)",#N/A,FALSE,"CI+GG(BASE)";"GG",#N/A,FALSE,"CI+GG(BASE)";"CI",#N/A,FALSE,"CI+GG(BASE)"}</definedName>
    <definedName name="gugyy_1" localSheetId="4" hidden="1">{"CI+GG(BASE)",#N/A,FALSE,"CI+GG(BASE)";"GG",#N/A,FALSE,"CI+GG(BASE)";"CI",#N/A,FALSE,"CI+GG(BASE)"}</definedName>
    <definedName name="gugyy_1" localSheetId="5" hidden="1">{"CI+GG(BASE)",#N/A,FALSE,"CI+GG(BASE)";"GG",#N/A,FALSE,"CI+GG(BASE)";"CI",#N/A,FALSE,"CI+GG(BASE)"}</definedName>
    <definedName name="gugyy_1" localSheetId="8" hidden="1">{"CI+GG(BASE)",#N/A,FALSE,"CI+GG(BASE)";"GG",#N/A,FALSE,"CI+GG(BASE)";"CI",#N/A,FALSE,"CI+GG(BASE)"}</definedName>
    <definedName name="gugyy_1" localSheetId="13" hidden="1">{"CI+GG(BASE)",#N/A,FALSE,"CI+GG(BASE)";"GG",#N/A,FALSE,"CI+GG(BASE)";"CI",#N/A,FALSE,"CI+GG(BASE)"}</definedName>
    <definedName name="gugyy_1" localSheetId="9" hidden="1">{"CI+GG(BASE)",#N/A,FALSE,"CI+GG(BASE)";"GG",#N/A,FALSE,"CI+GG(BASE)";"CI",#N/A,FALSE,"CI+GG(BASE)"}</definedName>
    <definedName name="gugyy_1" localSheetId="10" hidden="1">{"CI+GG(BASE)",#N/A,FALSE,"CI+GG(BASE)";"GG",#N/A,FALSE,"CI+GG(BASE)";"CI",#N/A,FALSE,"CI+GG(BASE)"}</definedName>
    <definedName name="gugyy_1" localSheetId="16" hidden="1">{"CI+GG(BASE)",#N/A,FALSE,"CI+GG(BASE)";"GG",#N/A,FALSE,"CI+GG(BASE)";"CI",#N/A,FALSE,"CI+GG(BASE)"}</definedName>
    <definedName name="gugyy_1" localSheetId="14" hidden="1">{"CI+GG(BASE)",#N/A,FALSE,"CI+GG(BASE)";"GG",#N/A,FALSE,"CI+GG(BASE)";"CI",#N/A,FALSE,"CI+GG(BASE)"}</definedName>
    <definedName name="gugyy_1" localSheetId="21" hidden="1">{"CI+GG(BASE)",#N/A,FALSE,"CI+GG(BASE)";"GG",#N/A,FALSE,"CI+GG(BASE)";"CI",#N/A,FALSE,"CI+GG(BASE)"}</definedName>
    <definedName name="gugyy_1" localSheetId="20" hidden="1">{"CI+GG(BASE)",#N/A,FALSE,"CI+GG(BASE)";"GG",#N/A,FALSE,"CI+GG(BASE)";"CI",#N/A,FALSE,"CI+GG(BASE)"}</definedName>
    <definedName name="gugyy_1" hidden="1">{"CI+GG(BASE)",#N/A,FALSE,"CI+GG(BASE)";"GG",#N/A,FALSE,"CI+GG(BASE)";"CI",#N/A,FALSE,"CI+GG(BASE)"}</definedName>
    <definedName name="gugyy_1_1" localSheetId="10" hidden="1">{"CI+GG(BASE)",#N/A,FALSE,"CI+GG(BASE)";"GG",#N/A,FALSE,"CI+GG(BASE)";"CI",#N/A,FALSE,"CI+GG(BASE)"}</definedName>
    <definedName name="gugyy_1_1" hidden="1">{"CI+GG(BASE)",#N/A,FALSE,"CI+GG(BASE)";"GG",#N/A,FALSE,"CI+GG(BASE)";"CI",#N/A,FALSE,"CI+GG(BASE)"}</definedName>
    <definedName name="gugyy_1_1_1" localSheetId="10" hidden="1">{"CI+GG(BASE)",#N/A,FALSE,"CI+GG(BASE)";"GG",#N/A,FALSE,"CI+GG(BASE)";"CI",#N/A,FALSE,"CI+GG(BASE)"}</definedName>
    <definedName name="gugyy_1_1_1" hidden="1">{"CI+GG(BASE)",#N/A,FALSE,"CI+GG(BASE)";"GG",#N/A,FALSE,"CI+GG(BASE)";"CI",#N/A,FALSE,"CI+GG(BASE)"}</definedName>
    <definedName name="gugyy_1_2" localSheetId="10" hidden="1">{"CI+GG(BASE)",#N/A,FALSE,"CI+GG(BASE)";"GG",#N/A,FALSE,"CI+GG(BASE)";"CI",#N/A,FALSE,"CI+GG(BASE)"}</definedName>
    <definedName name="gugyy_1_2" hidden="1">{"CI+GG(BASE)",#N/A,FALSE,"CI+GG(BASE)";"GG",#N/A,FALSE,"CI+GG(BASE)";"CI",#N/A,FALSE,"CI+GG(BASE)"}</definedName>
    <definedName name="gugyy_2" localSheetId="1" hidden="1">{"CI+GG(BASE)",#N/A,FALSE,"CI+GG(BASE)";"GG",#N/A,FALSE,"CI+GG(BASE)";"CI",#N/A,FALSE,"CI+GG(BASE)"}</definedName>
    <definedName name="gugyy_2" localSheetId="18" hidden="1">{"CI+GG(BASE)",#N/A,FALSE,"CI+GG(BASE)";"GG",#N/A,FALSE,"CI+GG(BASE)";"CI",#N/A,FALSE,"CI+GG(BASE)"}</definedName>
    <definedName name="gugyy_2" localSheetId="4" hidden="1">{"CI+GG(BASE)",#N/A,FALSE,"CI+GG(BASE)";"GG",#N/A,FALSE,"CI+GG(BASE)";"CI",#N/A,FALSE,"CI+GG(BASE)"}</definedName>
    <definedName name="gugyy_2" localSheetId="5" hidden="1">{"CI+GG(BASE)",#N/A,FALSE,"CI+GG(BASE)";"GG",#N/A,FALSE,"CI+GG(BASE)";"CI",#N/A,FALSE,"CI+GG(BASE)"}</definedName>
    <definedName name="gugyy_2" localSheetId="8" hidden="1">{"CI+GG(BASE)",#N/A,FALSE,"CI+GG(BASE)";"GG",#N/A,FALSE,"CI+GG(BASE)";"CI",#N/A,FALSE,"CI+GG(BASE)"}</definedName>
    <definedName name="gugyy_2" localSheetId="13" hidden="1">{"CI+GG(BASE)",#N/A,FALSE,"CI+GG(BASE)";"GG",#N/A,FALSE,"CI+GG(BASE)";"CI",#N/A,FALSE,"CI+GG(BASE)"}</definedName>
    <definedName name="gugyy_2" localSheetId="9" hidden="1">{"CI+GG(BASE)",#N/A,FALSE,"CI+GG(BASE)";"GG",#N/A,FALSE,"CI+GG(BASE)";"CI",#N/A,FALSE,"CI+GG(BASE)"}</definedName>
    <definedName name="gugyy_2" localSheetId="10" hidden="1">{"CI+GG(BASE)",#N/A,FALSE,"CI+GG(BASE)";"GG",#N/A,FALSE,"CI+GG(BASE)";"CI",#N/A,FALSE,"CI+GG(BASE)"}</definedName>
    <definedName name="gugyy_2" localSheetId="16" hidden="1">{"CI+GG(BASE)",#N/A,FALSE,"CI+GG(BASE)";"GG",#N/A,FALSE,"CI+GG(BASE)";"CI",#N/A,FALSE,"CI+GG(BASE)"}</definedName>
    <definedName name="gugyy_2" localSheetId="14" hidden="1">{"CI+GG(BASE)",#N/A,FALSE,"CI+GG(BASE)";"GG",#N/A,FALSE,"CI+GG(BASE)";"CI",#N/A,FALSE,"CI+GG(BASE)"}</definedName>
    <definedName name="gugyy_2" localSheetId="21" hidden="1">{"CI+GG(BASE)",#N/A,FALSE,"CI+GG(BASE)";"GG",#N/A,FALSE,"CI+GG(BASE)";"CI",#N/A,FALSE,"CI+GG(BASE)"}</definedName>
    <definedName name="gugyy_2" localSheetId="20" hidden="1">{"CI+GG(BASE)",#N/A,FALSE,"CI+GG(BASE)";"GG",#N/A,FALSE,"CI+GG(BASE)";"CI",#N/A,FALSE,"CI+GG(BASE)"}</definedName>
    <definedName name="gugyy_2" hidden="1">{"CI+GG(BASE)",#N/A,FALSE,"CI+GG(BASE)";"GG",#N/A,FALSE,"CI+GG(BASE)";"CI",#N/A,FALSE,"CI+GG(BASE)"}</definedName>
    <definedName name="gugyy_2_1" localSheetId="10" hidden="1">{"CI+GG(BASE)",#N/A,FALSE,"CI+GG(BASE)";"GG",#N/A,FALSE,"CI+GG(BASE)";"CI",#N/A,FALSE,"CI+GG(BASE)"}</definedName>
    <definedName name="gugyy_2_1" hidden="1">{"CI+GG(BASE)",#N/A,FALSE,"CI+GG(BASE)";"GG",#N/A,FALSE,"CI+GG(BASE)";"CI",#N/A,FALSE,"CI+GG(BASE)"}</definedName>
    <definedName name="gugyy_2_1_1" localSheetId="10" hidden="1">{"CI+GG(BASE)",#N/A,FALSE,"CI+GG(BASE)";"GG",#N/A,FALSE,"CI+GG(BASE)";"CI",#N/A,FALSE,"CI+GG(BASE)"}</definedName>
    <definedName name="gugyy_2_1_1" hidden="1">{"CI+GG(BASE)",#N/A,FALSE,"CI+GG(BASE)";"GG",#N/A,FALSE,"CI+GG(BASE)";"CI",#N/A,FALSE,"CI+GG(BASE)"}</definedName>
    <definedName name="gugyy_2_2" localSheetId="10" hidden="1">{"CI+GG(BASE)",#N/A,FALSE,"CI+GG(BASE)";"GG",#N/A,FALSE,"CI+GG(BASE)";"CI",#N/A,FALSE,"CI+GG(BASE)"}</definedName>
    <definedName name="gugyy_2_2" hidden="1">{"CI+GG(BASE)",#N/A,FALSE,"CI+GG(BASE)";"GG",#N/A,FALSE,"CI+GG(BASE)";"CI",#N/A,FALSE,"CI+GG(BASE)"}</definedName>
    <definedName name="gugyy_3" localSheetId="1" hidden="1">{"CI+GG(BASE)",#N/A,FALSE,"CI+GG(BASE)";"GG",#N/A,FALSE,"CI+GG(BASE)";"CI",#N/A,FALSE,"CI+GG(BASE)"}</definedName>
    <definedName name="gugyy_3" localSheetId="18" hidden="1">{"CI+GG(BASE)",#N/A,FALSE,"CI+GG(BASE)";"GG",#N/A,FALSE,"CI+GG(BASE)";"CI",#N/A,FALSE,"CI+GG(BASE)"}</definedName>
    <definedName name="gugyy_3" localSheetId="4" hidden="1">{"CI+GG(BASE)",#N/A,FALSE,"CI+GG(BASE)";"GG",#N/A,FALSE,"CI+GG(BASE)";"CI",#N/A,FALSE,"CI+GG(BASE)"}</definedName>
    <definedName name="gugyy_3" localSheetId="5" hidden="1">{"CI+GG(BASE)",#N/A,FALSE,"CI+GG(BASE)";"GG",#N/A,FALSE,"CI+GG(BASE)";"CI",#N/A,FALSE,"CI+GG(BASE)"}</definedName>
    <definedName name="gugyy_3" localSheetId="8" hidden="1">{"CI+GG(BASE)",#N/A,FALSE,"CI+GG(BASE)";"GG",#N/A,FALSE,"CI+GG(BASE)";"CI",#N/A,FALSE,"CI+GG(BASE)"}</definedName>
    <definedName name="gugyy_3" localSheetId="13" hidden="1">{"CI+GG(BASE)",#N/A,FALSE,"CI+GG(BASE)";"GG",#N/A,FALSE,"CI+GG(BASE)";"CI",#N/A,FALSE,"CI+GG(BASE)"}</definedName>
    <definedName name="gugyy_3" localSheetId="9" hidden="1">{"CI+GG(BASE)",#N/A,FALSE,"CI+GG(BASE)";"GG",#N/A,FALSE,"CI+GG(BASE)";"CI",#N/A,FALSE,"CI+GG(BASE)"}</definedName>
    <definedName name="gugyy_3" localSheetId="10" hidden="1">{"CI+GG(BASE)",#N/A,FALSE,"CI+GG(BASE)";"GG",#N/A,FALSE,"CI+GG(BASE)";"CI",#N/A,FALSE,"CI+GG(BASE)"}</definedName>
    <definedName name="gugyy_3" localSheetId="16" hidden="1">{"CI+GG(BASE)",#N/A,FALSE,"CI+GG(BASE)";"GG",#N/A,FALSE,"CI+GG(BASE)";"CI",#N/A,FALSE,"CI+GG(BASE)"}</definedName>
    <definedName name="gugyy_3" localSheetId="14" hidden="1">{"CI+GG(BASE)",#N/A,FALSE,"CI+GG(BASE)";"GG",#N/A,FALSE,"CI+GG(BASE)";"CI",#N/A,FALSE,"CI+GG(BASE)"}</definedName>
    <definedName name="gugyy_3" localSheetId="21" hidden="1">{"CI+GG(BASE)",#N/A,FALSE,"CI+GG(BASE)";"GG",#N/A,FALSE,"CI+GG(BASE)";"CI",#N/A,FALSE,"CI+GG(BASE)"}</definedName>
    <definedName name="gugyy_3" localSheetId="20" hidden="1">{"CI+GG(BASE)",#N/A,FALSE,"CI+GG(BASE)";"GG",#N/A,FALSE,"CI+GG(BASE)";"CI",#N/A,FALSE,"CI+GG(BASE)"}</definedName>
    <definedName name="gugyy_3" hidden="1">{"CI+GG(BASE)",#N/A,FALSE,"CI+GG(BASE)";"GG",#N/A,FALSE,"CI+GG(BASE)";"CI",#N/A,FALSE,"CI+GG(BASE)"}</definedName>
    <definedName name="gugyy_3_1" localSheetId="10" hidden="1">{"CI+GG(BASE)",#N/A,FALSE,"CI+GG(BASE)";"GG",#N/A,FALSE,"CI+GG(BASE)";"CI",#N/A,FALSE,"CI+GG(BASE)"}</definedName>
    <definedName name="gugyy_3_1" hidden="1">{"CI+GG(BASE)",#N/A,FALSE,"CI+GG(BASE)";"GG",#N/A,FALSE,"CI+GG(BASE)";"CI",#N/A,FALSE,"CI+GG(BASE)"}</definedName>
    <definedName name="gugyy_3_1_1" localSheetId="10" hidden="1">{"CI+GG(BASE)",#N/A,FALSE,"CI+GG(BASE)";"GG",#N/A,FALSE,"CI+GG(BASE)";"CI",#N/A,FALSE,"CI+GG(BASE)"}</definedName>
    <definedName name="gugyy_3_1_1" hidden="1">{"CI+GG(BASE)",#N/A,FALSE,"CI+GG(BASE)";"GG",#N/A,FALSE,"CI+GG(BASE)";"CI",#N/A,FALSE,"CI+GG(BASE)"}</definedName>
    <definedName name="gugyy_3_2" localSheetId="10" hidden="1">{"CI+GG(BASE)",#N/A,FALSE,"CI+GG(BASE)";"GG",#N/A,FALSE,"CI+GG(BASE)";"CI",#N/A,FALSE,"CI+GG(BASE)"}</definedName>
    <definedName name="gugyy_3_2" hidden="1">{"CI+GG(BASE)",#N/A,FALSE,"CI+GG(BASE)";"GG",#N/A,FALSE,"CI+GG(BASE)";"CI",#N/A,FALSE,"CI+GG(BASE)"}</definedName>
    <definedName name="gugyy_4" localSheetId="1" hidden="1">{"CI+GG(BASE)",#N/A,FALSE,"CI+GG(BASE)";"GG",#N/A,FALSE,"CI+GG(BASE)";"CI",#N/A,FALSE,"CI+GG(BASE)"}</definedName>
    <definedName name="gugyy_4" localSheetId="18" hidden="1">{"CI+GG(BASE)",#N/A,FALSE,"CI+GG(BASE)";"GG",#N/A,FALSE,"CI+GG(BASE)";"CI",#N/A,FALSE,"CI+GG(BASE)"}</definedName>
    <definedName name="gugyy_4" localSheetId="4" hidden="1">{"CI+GG(BASE)",#N/A,FALSE,"CI+GG(BASE)";"GG",#N/A,FALSE,"CI+GG(BASE)";"CI",#N/A,FALSE,"CI+GG(BASE)"}</definedName>
    <definedName name="gugyy_4" localSheetId="5" hidden="1">{"CI+GG(BASE)",#N/A,FALSE,"CI+GG(BASE)";"GG",#N/A,FALSE,"CI+GG(BASE)";"CI",#N/A,FALSE,"CI+GG(BASE)"}</definedName>
    <definedName name="gugyy_4" localSheetId="8" hidden="1">{"CI+GG(BASE)",#N/A,FALSE,"CI+GG(BASE)";"GG",#N/A,FALSE,"CI+GG(BASE)";"CI",#N/A,FALSE,"CI+GG(BASE)"}</definedName>
    <definedName name="gugyy_4" localSheetId="13" hidden="1">{"CI+GG(BASE)",#N/A,FALSE,"CI+GG(BASE)";"GG",#N/A,FALSE,"CI+GG(BASE)";"CI",#N/A,FALSE,"CI+GG(BASE)"}</definedName>
    <definedName name="gugyy_4" localSheetId="9" hidden="1">{"CI+GG(BASE)",#N/A,FALSE,"CI+GG(BASE)";"GG",#N/A,FALSE,"CI+GG(BASE)";"CI",#N/A,FALSE,"CI+GG(BASE)"}</definedName>
    <definedName name="gugyy_4" localSheetId="10" hidden="1">{"CI+GG(BASE)",#N/A,FALSE,"CI+GG(BASE)";"GG",#N/A,FALSE,"CI+GG(BASE)";"CI",#N/A,FALSE,"CI+GG(BASE)"}</definedName>
    <definedName name="gugyy_4" localSheetId="16" hidden="1">{"CI+GG(BASE)",#N/A,FALSE,"CI+GG(BASE)";"GG",#N/A,FALSE,"CI+GG(BASE)";"CI",#N/A,FALSE,"CI+GG(BASE)"}</definedName>
    <definedName name="gugyy_4" localSheetId="14" hidden="1">{"CI+GG(BASE)",#N/A,FALSE,"CI+GG(BASE)";"GG",#N/A,FALSE,"CI+GG(BASE)";"CI",#N/A,FALSE,"CI+GG(BASE)"}</definedName>
    <definedName name="gugyy_4" localSheetId="21" hidden="1">{"CI+GG(BASE)",#N/A,FALSE,"CI+GG(BASE)";"GG",#N/A,FALSE,"CI+GG(BASE)";"CI",#N/A,FALSE,"CI+GG(BASE)"}</definedName>
    <definedName name="gugyy_4" localSheetId="20" hidden="1">{"CI+GG(BASE)",#N/A,FALSE,"CI+GG(BASE)";"GG",#N/A,FALSE,"CI+GG(BASE)";"CI",#N/A,FALSE,"CI+GG(BASE)"}</definedName>
    <definedName name="gugyy_4" hidden="1">{"CI+GG(BASE)",#N/A,FALSE,"CI+GG(BASE)";"GG",#N/A,FALSE,"CI+GG(BASE)";"CI",#N/A,FALSE,"CI+GG(BASE)"}</definedName>
    <definedName name="gugyy_4_1" localSheetId="10" hidden="1">{"CI+GG(BASE)",#N/A,FALSE,"CI+GG(BASE)";"GG",#N/A,FALSE,"CI+GG(BASE)";"CI",#N/A,FALSE,"CI+GG(BASE)"}</definedName>
    <definedName name="gugyy_4_1" hidden="1">{"CI+GG(BASE)",#N/A,FALSE,"CI+GG(BASE)";"GG",#N/A,FALSE,"CI+GG(BASE)";"CI",#N/A,FALSE,"CI+GG(BASE)"}</definedName>
    <definedName name="gugyy_4_1_1" localSheetId="10" hidden="1">{"CI+GG(BASE)",#N/A,FALSE,"CI+GG(BASE)";"GG",#N/A,FALSE,"CI+GG(BASE)";"CI",#N/A,FALSE,"CI+GG(BASE)"}</definedName>
    <definedName name="gugyy_4_1_1" hidden="1">{"CI+GG(BASE)",#N/A,FALSE,"CI+GG(BASE)";"GG",#N/A,FALSE,"CI+GG(BASE)";"CI",#N/A,FALSE,"CI+GG(BASE)"}</definedName>
    <definedName name="gugyy_4_2" localSheetId="10" hidden="1">{"CI+GG(BASE)",#N/A,FALSE,"CI+GG(BASE)";"GG",#N/A,FALSE,"CI+GG(BASE)";"CI",#N/A,FALSE,"CI+GG(BASE)"}</definedName>
    <definedName name="gugyy_4_2" hidden="1">{"CI+GG(BASE)",#N/A,FALSE,"CI+GG(BASE)";"GG",#N/A,FALSE,"CI+GG(BASE)";"CI",#N/A,FALSE,"CI+GG(BASE)"}</definedName>
    <definedName name="gugyy_5" localSheetId="1" hidden="1">{"CI+GG(BASE)",#N/A,FALSE,"CI+GG(BASE)";"GG",#N/A,FALSE,"CI+GG(BASE)";"CI",#N/A,FALSE,"CI+GG(BASE)"}</definedName>
    <definedName name="gugyy_5" localSheetId="18" hidden="1">{"CI+GG(BASE)",#N/A,FALSE,"CI+GG(BASE)";"GG",#N/A,FALSE,"CI+GG(BASE)";"CI",#N/A,FALSE,"CI+GG(BASE)"}</definedName>
    <definedName name="gugyy_5" localSheetId="4" hidden="1">{"CI+GG(BASE)",#N/A,FALSE,"CI+GG(BASE)";"GG",#N/A,FALSE,"CI+GG(BASE)";"CI",#N/A,FALSE,"CI+GG(BASE)"}</definedName>
    <definedName name="gugyy_5" localSheetId="5" hidden="1">{"CI+GG(BASE)",#N/A,FALSE,"CI+GG(BASE)";"GG",#N/A,FALSE,"CI+GG(BASE)";"CI",#N/A,FALSE,"CI+GG(BASE)"}</definedName>
    <definedName name="gugyy_5" localSheetId="8" hidden="1">{"CI+GG(BASE)",#N/A,FALSE,"CI+GG(BASE)";"GG",#N/A,FALSE,"CI+GG(BASE)";"CI",#N/A,FALSE,"CI+GG(BASE)"}</definedName>
    <definedName name="gugyy_5" localSheetId="13" hidden="1">{"CI+GG(BASE)",#N/A,FALSE,"CI+GG(BASE)";"GG",#N/A,FALSE,"CI+GG(BASE)";"CI",#N/A,FALSE,"CI+GG(BASE)"}</definedName>
    <definedName name="gugyy_5" localSheetId="9" hidden="1">{"CI+GG(BASE)",#N/A,FALSE,"CI+GG(BASE)";"GG",#N/A,FALSE,"CI+GG(BASE)";"CI",#N/A,FALSE,"CI+GG(BASE)"}</definedName>
    <definedName name="gugyy_5" localSheetId="10" hidden="1">{"CI+GG(BASE)",#N/A,FALSE,"CI+GG(BASE)";"GG",#N/A,FALSE,"CI+GG(BASE)";"CI",#N/A,FALSE,"CI+GG(BASE)"}</definedName>
    <definedName name="gugyy_5" localSheetId="16" hidden="1">{"CI+GG(BASE)",#N/A,FALSE,"CI+GG(BASE)";"GG",#N/A,FALSE,"CI+GG(BASE)";"CI",#N/A,FALSE,"CI+GG(BASE)"}</definedName>
    <definedName name="gugyy_5" localSheetId="14" hidden="1">{"CI+GG(BASE)",#N/A,FALSE,"CI+GG(BASE)";"GG",#N/A,FALSE,"CI+GG(BASE)";"CI",#N/A,FALSE,"CI+GG(BASE)"}</definedName>
    <definedName name="gugyy_5" localSheetId="21" hidden="1">{"CI+GG(BASE)",#N/A,FALSE,"CI+GG(BASE)";"GG",#N/A,FALSE,"CI+GG(BASE)";"CI",#N/A,FALSE,"CI+GG(BASE)"}</definedName>
    <definedName name="gugyy_5" localSheetId="20" hidden="1">{"CI+GG(BASE)",#N/A,FALSE,"CI+GG(BASE)";"GG",#N/A,FALSE,"CI+GG(BASE)";"CI",#N/A,FALSE,"CI+GG(BASE)"}</definedName>
    <definedName name="gugyy_5" hidden="1">{"CI+GG(BASE)",#N/A,FALSE,"CI+GG(BASE)";"GG",#N/A,FALSE,"CI+GG(BASE)";"CI",#N/A,FALSE,"CI+GG(BASE)"}</definedName>
    <definedName name="gugyy_5_1" localSheetId="10" hidden="1">{"CI+GG(BASE)",#N/A,FALSE,"CI+GG(BASE)";"GG",#N/A,FALSE,"CI+GG(BASE)";"CI",#N/A,FALSE,"CI+GG(BASE)"}</definedName>
    <definedName name="gugyy_5_1" hidden="1">{"CI+GG(BASE)",#N/A,FALSE,"CI+GG(BASE)";"GG",#N/A,FALSE,"CI+GG(BASE)";"CI",#N/A,FALSE,"CI+GG(BASE)"}</definedName>
    <definedName name="gugyy_5_1_1" localSheetId="10" hidden="1">{"CI+GG(BASE)",#N/A,FALSE,"CI+GG(BASE)";"GG",#N/A,FALSE,"CI+GG(BASE)";"CI",#N/A,FALSE,"CI+GG(BASE)"}</definedName>
    <definedName name="gugyy_5_1_1" hidden="1">{"CI+GG(BASE)",#N/A,FALSE,"CI+GG(BASE)";"GG",#N/A,FALSE,"CI+GG(BASE)";"CI",#N/A,FALSE,"CI+GG(BASE)"}</definedName>
    <definedName name="gugyy_5_2" localSheetId="10" hidden="1">{"CI+GG(BASE)",#N/A,FALSE,"CI+GG(BASE)";"GG",#N/A,FALSE,"CI+GG(BASE)";"CI",#N/A,FALSE,"CI+GG(BASE)"}</definedName>
    <definedName name="gugyy_5_2" hidden="1">{"CI+GG(BASE)",#N/A,FALSE,"CI+GG(BASE)";"GG",#N/A,FALSE,"CI+GG(BASE)";"CI",#N/A,FALSE,"CI+GG(BASE)"}</definedName>
    <definedName name="h" localSheetId="10" hidden="1">{#N/A,#N/A,FALSE,"Total_OC015";#N/A,#N/A,FALSE,"ADMIN";#N/A,#N/A,FALSE,"PROCES";#N/A,#N/A,FALSE,"mecan";#N/A,#N/A,FALSE,"civil";#N/A,#N/A,FALSE,"CAÑER";#N/A,#N/A,FALSE,"ELEC";#N/A,#N/A,FALSE,"INSTR"}</definedName>
    <definedName name="h" hidden="1">{#N/A,#N/A,FALSE,"Total_OC015";#N/A,#N/A,FALSE,"ADMIN";#N/A,#N/A,FALSE,"PROCES";#N/A,#N/A,FALSE,"mecan";#N/A,#N/A,FALSE,"civil";#N/A,#N/A,FALSE,"CAÑER";#N/A,#N/A,FALSE,"ELEC";#N/A,#N/A,FALSE,"INSTR"}</definedName>
    <definedName name="h9h" localSheetId="10" hidden="1">{"via1",#N/A,TRUE,"general";"via2",#N/A,TRUE,"general";"via3",#N/A,TRUE,"general"}</definedName>
    <definedName name="h9h" hidden="1">{"via1",#N/A,TRUE,"general";"via2",#N/A,TRUE,"general";"via3",#N/A,TRUE,"general"}</definedName>
    <definedName name="HapCKVA" localSheetId="18">#REF!</definedName>
    <definedName name="HapCKVA" localSheetId="5">#REF!</definedName>
    <definedName name="HapCKVA" localSheetId="8">#REF!</definedName>
    <definedName name="HapCKVA" localSheetId="14">#REF!</definedName>
    <definedName name="HapCKVA" localSheetId="21">#REF!</definedName>
    <definedName name="HapCKVA">#REF!</definedName>
    <definedName name="HapCKvar" localSheetId="18">#REF!</definedName>
    <definedName name="HapCKvar" localSheetId="5">#REF!</definedName>
    <definedName name="HapCKvar" localSheetId="8">#REF!</definedName>
    <definedName name="HapCKvar" localSheetId="14">#REF!</definedName>
    <definedName name="HapCKvar" localSheetId="21">#REF!</definedName>
    <definedName name="HapCKvar">#REF!</definedName>
    <definedName name="HapCKW" localSheetId="18">#REF!</definedName>
    <definedName name="HapCKW" localSheetId="5">#REF!</definedName>
    <definedName name="HapCKW" localSheetId="8">#REF!</definedName>
    <definedName name="HapCKW" localSheetId="14">#REF!</definedName>
    <definedName name="HapCKW" localSheetId="21">#REF!</definedName>
    <definedName name="HapCKW">#REF!</definedName>
    <definedName name="HapIKVA" localSheetId="18">#REF!</definedName>
    <definedName name="HapIKVA" localSheetId="5">#REF!</definedName>
    <definedName name="HapIKVA" localSheetId="8">#REF!</definedName>
    <definedName name="HapIKVA" localSheetId="21">#REF!</definedName>
    <definedName name="HapIKVA">#REF!</definedName>
    <definedName name="HapIKvar" localSheetId="18">#REF!</definedName>
    <definedName name="HapIKvar" localSheetId="5">#REF!</definedName>
    <definedName name="HapIKvar" localSheetId="8">#REF!</definedName>
    <definedName name="HapIKvar" localSheetId="21">#REF!</definedName>
    <definedName name="HapIKvar">#REF!</definedName>
    <definedName name="HapIKW" localSheetId="18">#REF!</definedName>
    <definedName name="HapIKW" localSheetId="5">#REF!</definedName>
    <definedName name="HapIKW" localSheetId="8">#REF!</definedName>
    <definedName name="HapIKW" localSheetId="21">#REF!</definedName>
    <definedName name="HapIKW">#REF!</definedName>
    <definedName name="HapKVA" localSheetId="18">#REF!</definedName>
    <definedName name="HapKVA" localSheetId="5">#REF!</definedName>
    <definedName name="HapKVA" localSheetId="8">#REF!</definedName>
    <definedName name="HapKVA" localSheetId="21">#REF!</definedName>
    <definedName name="HapKVA">#REF!</definedName>
    <definedName name="HapSKVA" localSheetId="18">#REF!</definedName>
    <definedName name="HapSKVA" localSheetId="5">#REF!</definedName>
    <definedName name="HapSKVA" localSheetId="8">#REF!</definedName>
    <definedName name="HapSKVA" localSheetId="21">#REF!</definedName>
    <definedName name="HapSKVA">#REF!</definedName>
    <definedName name="HapSKW" localSheetId="18">#REF!</definedName>
    <definedName name="HapSKW" localSheetId="5">#REF!</definedName>
    <definedName name="HapSKW" localSheetId="8">#REF!</definedName>
    <definedName name="HapSKW" localSheetId="21">#REF!</definedName>
    <definedName name="HapSKW">#REF!</definedName>
    <definedName name="hbfdhrw" localSheetId="10" hidden="1">{"TAB1",#N/A,TRUE,"GENERAL";"TAB2",#N/A,TRUE,"GENERAL";"TAB3",#N/A,TRUE,"GENERAL";"TAB4",#N/A,TRUE,"GENERAL";"TAB5",#N/A,TRUE,"GENERAL"}</definedName>
    <definedName name="hbfdhrw" hidden="1">{"TAB1",#N/A,TRUE,"GENERAL";"TAB2",#N/A,TRUE,"GENERAL";"TAB3",#N/A,TRUE,"GENERAL";"TAB4",#N/A,TRUE,"GENERAL";"TAB5",#N/A,TRUE,"GENERAL"}</definedName>
    <definedName name="hdfh" localSheetId="10" hidden="1">{"via1",#N/A,TRUE,"general";"via2",#N/A,TRUE,"general";"via3",#N/A,TRUE,"general"}</definedName>
    <definedName name="hdfh" hidden="1">{"via1",#N/A,TRUE,"general";"via2",#N/A,TRUE,"general";"via3",#N/A,TRUE,"general"}</definedName>
    <definedName name="hdfh4" localSheetId="10" hidden="1">{"TAB1",#N/A,TRUE,"GENERAL";"TAB2",#N/A,TRUE,"GENERAL";"TAB3",#N/A,TRUE,"GENERAL";"TAB4",#N/A,TRUE,"GENERAL";"TAB5",#N/A,TRUE,"GENERAL"}</definedName>
    <definedName name="hdfh4" hidden="1">{"TAB1",#N/A,TRUE,"GENERAL";"TAB2",#N/A,TRUE,"GENERAL";"TAB3",#N/A,TRUE,"GENERAL";"TAB4",#N/A,TRUE,"GENERAL";"TAB5",#N/A,TRUE,"GENERAL"}</definedName>
    <definedName name="hdfhwq" localSheetId="10" hidden="1">{"TAB1",#N/A,TRUE,"GENERAL";"TAB2",#N/A,TRUE,"GENERAL";"TAB3",#N/A,TRUE,"GENERAL";"TAB4",#N/A,TRUE,"GENERAL";"TAB5",#N/A,TRUE,"GENERAL"}</definedName>
    <definedName name="hdfhwq" hidden="1">{"TAB1",#N/A,TRUE,"GENERAL";"TAB2",#N/A,TRUE,"GENERAL";"TAB3",#N/A,TRUE,"GENERAL";"TAB4",#N/A,TRUE,"GENERAL";"TAB5",#N/A,TRUE,"GENERAL"}</definedName>
    <definedName name="hdgh" localSheetId="10" hidden="1">{"via1",#N/A,TRUE,"general";"via2",#N/A,TRUE,"general";"via3",#N/A,TRUE,"general"}</definedName>
    <definedName name="hdgh" hidden="1">{"via1",#N/A,TRUE,"general";"via2",#N/A,TRUE,"general";"via3",#N/A,TRUE,"general"}</definedName>
    <definedName name="HDHDHD" hidden="1">#REF!</definedName>
    <definedName name="hdhf" localSheetId="10" hidden="1">{"TAB1",#N/A,TRUE,"GENERAL";"TAB2",#N/A,TRUE,"GENERAL";"TAB3",#N/A,TRUE,"GENERAL";"TAB4",#N/A,TRUE,"GENERAL";"TAB5",#N/A,TRUE,"GENERAL"}</definedName>
    <definedName name="hdhf" hidden="1">{"TAB1",#N/A,TRUE,"GENERAL";"TAB2",#N/A,TRUE,"GENERAL";"TAB3",#N/A,TRUE,"GENERAL";"TAB4",#N/A,TRUE,"GENERAL";"TAB5",#N/A,TRUE,"GENERAL"}</definedName>
    <definedName name="Header_Row" hidden="1">ROW(#REF!)</definedName>
    <definedName name="Header3" hidden="1">#REF!-1&amp;"."&amp;MAX(1,COUNTA(INDEX(#REF!,MATCH(#REF!-1,#REF!,FALSE)):#REF!))</definedName>
    <definedName name="heapFormationTariff">#N/A</definedName>
    <definedName name="HeatRatio" localSheetId="5">[43]!HeatRatio</definedName>
    <definedName name="HeatRatio" localSheetId="8">[43]!HeatRatio</definedName>
    <definedName name="HeatRatio" localSheetId="14">[43]!HeatRatio</definedName>
    <definedName name="HeatRatio">[43]!HeatRatio</definedName>
    <definedName name="HELM">#REF!</definedName>
    <definedName name="Help" localSheetId="18" hidden="1">{#N/A,#N/A,FALSE,"Matrix";#N/A,#N/A,FALSE,"Executive";#N/A,#N/A,FALSE,"Summary"}</definedName>
    <definedName name="Help" localSheetId="4" hidden="1">{#N/A,#N/A,FALSE,"Matrix";#N/A,#N/A,FALSE,"Executive";#N/A,#N/A,FALSE,"Summary"}</definedName>
    <definedName name="Help" localSheetId="5" hidden="1">{#N/A,#N/A,FALSE,"Matrix";#N/A,#N/A,FALSE,"Executive";#N/A,#N/A,FALSE,"Summary"}</definedName>
    <definedName name="Help" localSheetId="8" hidden="1">{#N/A,#N/A,FALSE,"Matrix";#N/A,#N/A,FALSE,"Executive";#N/A,#N/A,FALSE,"Summary"}</definedName>
    <definedName name="Help" localSheetId="9" hidden="1">{#N/A,#N/A,FALSE,"Matrix";#N/A,#N/A,FALSE,"Executive";#N/A,#N/A,FALSE,"Summary"}</definedName>
    <definedName name="Help" localSheetId="10" hidden="1">{#N/A,#N/A,FALSE,"Matrix";#N/A,#N/A,FALSE,"Executive";#N/A,#N/A,FALSE,"Summary"}</definedName>
    <definedName name="Help" localSheetId="16" hidden="1">{#N/A,#N/A,FALSE,"Matrix";#N/A,#N/A,FALSE,"Executive";#N/A,#N/A,FALSE,"Summary"}</definedName>
    <definedName name="Help" localSheetId="20" hidden="1">{#N/A,#N/A,FALSE,"Matrix";#N/A,#N/A,FALSE,"Executive";#N/A,#N/A,FALSE,"Summary"}</definedName>
    <definedName name="Help" hidden="1">{#N/A,#N/A,FALSE,"Matrix";#N/A,#N/A,FALSE,"Executive";#N/A,#N/A,FALSE,"Summary"}</definedName>
    <definedName name="HELP1" localSheetId="18" hidden="1">{#N/A,#N/A,FALSE,"Matrix";#N/A,#N/A,FALSE,"Executive";#N/A,#N/A,FALSE,"Summary"}</definedName>
    <definedName name="HELP1" localSheetId="4" hidden="1">{#N/A,#N/A,FALSE,"Matrix";#N/A,#N/A,FALSE,"Executive";#N/A,#N/A,FALSE,"Summary"}</definedName>
    <definedName name="HELP1" localSheetId="5" hidden="1">{#N/A,#N/A,FALSE,"Matrix";#N/A,#N/A,FALSE,"Executive";#N/A,#N/A,FALSE,"Summary"}</definedName>
    <definedName name="HELP1" localSheetId="8" hidden="1">{#N/A,#N/A,FALSE,"Matrix";#N/A,#N/A,FALSE,"Executive";#N/A,#N/A,FALSE,"Summary"}</definedName>
    <definedName name="HELP1" localSheetId="9" hidden="1">{#N/A,#N/A,FALSE,"Matrix";#N/A,#N/A,FALSE,"Executive";#N/A,#N/A,FALSE,"Summary"}</definedName>
    <definedName name="HELP1" localSheetId="10" hidden="1">{#N/A,#N/A,FALSE,"Matrix";#N/A,#N/A,FALSE,"Executive";#N/A,#N/A,FALSE,"Summary"}</definedName>
    <definedName name="HELP1" localSheetId="16" hidden="1">{#N/A,#N/A,FALSE,"Matrix";#N/A,#N/A,FALSE,"Executive";#N/A,#N/A,FALSE,"Summary"}</definedName>
    <definedName name="HELP1" localSheetId="20" hidden="1">{#N/A,#N/A,FALSE,"Matrix";#N/A,#N/A,FALSE,"Executive";#N/A,#N/A,FALSE,"Summary"}</definedName>
    <definedName name="HELP1" hidden="1">{#N/A,#N/A,FALSE,"Matrix";#N/A,#N/A,FALSE,"Executive";#N/A,#N/A,FALSE,"Summary"}</definedName>
    <definedName name="hetsdzstgetsg" localSheetId="18" hidden="1">'[45]Attach 4-18'!#REF!</definedName>
    <definedName name="hetsdzstgetsg" localSheetId="5" hidden="1">'[45]Attach 4-18'!#REF!</definedName>
    <definedName name="hetsdzstgetsg" localSheetId="8" hidden="1">'[45]Attach 4-18'!#REF!</definedName>
    <definedName name="hetsdzstgetsg" localSheetId="9" hidden="1">#REF!</definedName>
    <definedName name="hetsdzstgetsg" localSheetId="10" hidden="1">#REF!</definedName>
    <definedName name="hetsdzstgetsg" localSheetId="16" hidden="1">'[45]Attach 4-18'!#REF!</definedName>
    <definedName name="hetsdzstgetsg" localSheetId="20" hidden="1">'[45]Attach 4-18'!#REF!</definedName>
    <definedName name="hetsdzstgetsg" hidden="1">'[45]Attach 4-18'!#REF!</definedName>
    <definedName name="hey" localSheetId="18" hidden="1">{#N/A,#N/A,TRUE,"Est. de Fact.";#N/A,#N/A,TRUE,"Capitulo 19";#N/A,#N/A,TRUE,"Proyecto P855"}</definedName>
    <definedName name="hey" localSheetId="14" hidden="1">{#N/A,#N/A,TRUE,"Est. de Fact.";#N/A,#N/A,TRUE,"Capitulo 19";#N/A,#N/A,TRUE,"Proyecto P855"}</definedName>
    <definedName name="hey" localSheetId="21" hidden="1">{#N/A,#N/A,TRUE,"Est. de Fact.";#N/A,#N/A,TRUE,"Capitulo 19";#N/A,#N/A,TRUE,"Proyecto P855"}</definedName>
    <definedName name="hey" hidden="1">{#N/A,#N/A,TRUE,"Est. de Fact.";#N/A,#N/A,TRUE,"Capitulo 19";#N/A,#N/A,TRUE,"Proyecto P855"}</definedName>
    <definedName name="hfdddslnb" localSheetId="10" hidden="1">{#N/A,#N/A,TRUE,"1842CWN0"}</definedName>
    <definedName name="hfdddslnb" hidden="1">{#N/A,#N/A,TRUE,"1842CWN0"}</definedName>
    <definedName name="hfdgher" localSheetId="18" hidden="1">'[45]Attach 4-18'!#REF!</definedName>
    <definedName name="hfdgher" localSheetId="5" hidden="1">'[45]Attach 4-18'!#REF!</definedName>
    <definedName name="hfdgher" localSheetId="8" hidden="1">'[45]Attach 4-18'!#REF!</definedName>
    <definedName name="hfdgher" localSheetId="9" hidden="1">#REF!</definedName>
    <definedName name="hfdgher" localSheetId="10" hidden="1">#REF!</definedName>
    <definedName name="hfdgher" localSheetId="16" hidden="1">'[45]Attach 4-18'!#REF!</definedName>
    <definedName name="hfdgher" localSheetId="20" hidden="1">'[45]Attach 4-18'!#REF!</definedName>
    <definedName name="hfdgher" hidden="1">'[45]Attach 4-18'!#REF!</definedName>
    <definedName name="hfgh" localSheetId="10" hidden="1">{"via1",#N/A,TRUE,"general";"via2",#N/A,TRUE,"general";"via3",#N/A,TRUE,"general"}</definedName>
    <definedName name="hfgh" hidden="1">{"via1",#N/A,TRUE,"general";"via2",#N/A,TRUE,"general";"via3",#N/A,TRUE,"general"}</definedName>
    <definedName name="hfghfg" hidden="1">#REF!</definedName>
    <definedName name="hfh" localSheetId="10" hidden="1">{"TAB1",#N/A,TRUE,"GENERAL";"TAB2",#N/A,TRUE,"GENERAL";"TAB3",#N/A,TRUE,"GENERAL";"TAB4",#N/A,TRUE,"GENERAL";"TAB5",#N/A,TRUE,"GENERAL"}</definedName>
    <definedName name="hfh" hidden="1">{"TAB1",#N/A,TRUE,"GENERAL";"TAB2",#N/A,TRUE,"GENERAL";"TAB3",#N/A,TRUE,"GENERAL";"TAB4",#N/A,TRUE,"GENERAL";"TAB5",#N/A,TRUE,"GENERAL"}</definedName>
    <definedName name="HFHFHFHHF" hidden="1">#REF!</definedName>
    <definedName name="hfhg" localSheetId="10" hidden="1">{"TAB1",#N/A,TRUE,"GENERAL";"TAB2",#N/A,TRUE,"GENERAL";"TAB3",#N/A,TRUE,"GENERAL";"TAB4",#N/A,TRUE,"GENERAL";"TAB5",#N/A,TRUE,"GENERAL"}</definedName>
    <definedName name="hfhg" hidden="1">{"TAB1",#N/A,TRUE,"GENERAL";"TAB2",#N/A,TRUE,"GENERAL";"TAB3",#N/A,TRUE,"GENERAL";"TAB4",#N/A,TRUE,"GENERAL";"TAB5",#N/A,TRUE,"GENERAL"}</definedName>
    <definedName name="hfthr" localSheetId="10" hidden="1">{"via1",#N/A,TRUE,"general";"via2",#N/A,TRUE,"general";"via3",#N/A,TRUE,"general"}</definedName>
    <definedName name="hfthr" hidden="1">{"via1",#N/A,TRUE,"general";"via2",#N/A,TRUE,"general";"via3",#N/A,TRUE,"general"}</definedName>
    <definedName name="HG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18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4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5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8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13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9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1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16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14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2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2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f" localSheetId="10" hidden="1">{#N/A,#N/A,TRUE,"INGENIERIA";#N/A,#N/A,TRUE,"COMPRAS";#N/A,#N/A,TRUE,"DIRECCION";#N/A,#N/A,TRUE,"RESUMEN"}</definedName>
    <definedName name="hgf" hidden="1">{#N/A,#N/A,TRUE,"INGENIERIA";#N/A,#N/A,TRUE,"COMPRAS";#N/A,#N/A,TRUE,"DIRECCION";#N/A,#N/A,TRUE,"RESUMEN"}</definedName>
    <definedName name="hgfd" localSheetId="10" hidden="1">{#N/A,#N/A,TRUE,"1842CWN0"}</definedName>
    <definedName name="hgfd" hidden="1">{#N/A,#N/A,TRUE,"1842CWN0"}</definedName>
    <definedName name="hgfdhf" localSheetId="18" hidden="1">#REF!</definedName>
    <definedName name="hgfdhf" localSheetId="5" hidden="1">#REF!</definedName>
    <definedName name="hgfdhf" localSheetId="8" hidden="1">#REF!</definedName>
    <definedName name="hgfdhf" localSheetId="9" hidden="1">#REF!</definedName>
    <definedName name="hgfdhf" localSheetId="10" hidden="1">#REF!</definedName>
    <definedName name="hgfdhf" localSheetId="16" hidden="1">#REF!</definedName>
    <definedName name="hgfdhf" localSheetId="20" hidden="1">#REF!</definedName>
    <definedName name="hgfdhf" hidden="1">#REF!</definedName>
    <definedName name="HGFH" localSheetId="10" hidden="1">{"via1",#N/A,TRUE,"general";"via2",#N/A,TRUE,"general";"via3",#N/A,TRUE,"general"}</definedName>
    <definedName name="HGFH" hidden="1">{"via1",#N/A,TRUE,"general";"via2",#N/A,TRUE,"general";"via3",#N/A,TRUE,"general"}</definedName>
    <definedName name="hgfhty" localSheetId="10" hidden="1">{"via1",#N/A,TRUE,"general";"via2",#N/A,TRUE,"general";"via3",#N/A,TRUE,"general"}</definedName>
    <definedName name="hgfhty" hidden="1">{"via1",#N/A,TRUE,"general";"via2",#N/A,TRUE,"general";"via3",#N/A,TRUE,"general"}</definedName>
    <definedName name="HGH" localSheetId="1" hidden="1">{#N/A,#N/A,FALSE,"summary";#N/A,#N/A,FALSE,"SumGraph"}</definedName>
    <definedName name="HGH" localSheetId="18" hidden="1">{#N/A,#N/A,FALSE,"summary";#N/A,#N/A,FALSE,"SumGraph"}</definedName>
    <definedName name="HGH" localSheetId="4" hidden="1">{#N/A,#N/A,FALSE,"summary";#N/A,#N/A,FALSE,"SumGraph"}</definedName>
    <definedName name="HGH" localSheetId="5" hidden="1">{#N/A,#N/A,FALSE,"summary";#N/A,#N/A,FALSE,"SumGraph"}</definedName>
    <definedName name="HGH" localSheetId="8" hidden="1">{#N/A,#N/A,FALSE,"summary";#N/A,#N/A,FALSE,"SumGraph"}</definedName>
    <definedName name="HGH" localSheetId="13" hidden="1">{#N/A,#N/A,FALSE,"summary";#N/A,#N/A,FALSE,"SumGraph"}</definedName>
    <definedName name="HGH" localSheetId="9" hidden="1">{#N/A,#N/A,FALSE,"summary";#N/A,#N/A,FALSE,"SumGraph"}</definedName>
    <definedName name="HGH" localSheetId="10" hidden="1">{#N/A,#N/A,FALSE,"summary";#N/A,#N/A,FALSE,"SumGraph"}</definedName>
    <definedName name="HGH" localSheetId="16" hidden="1">{#N/A,#N/A,FALSE,"summary";#N/A,#N/A,FALSE,"SumGraph"}</definedName>
    <definedName name="HGH" localSheetId="14" hidden="1">{#N/A,#N/A,FALSE,"summary";#N/A,#N/A,FALSE,"SumGraph"}</definedName>
    <definedName name="HGH" localSheetId="21" hidden="1">{#N/A,#N/A,FALSE,"summary";#N/A,#N/A,FALSE,"SumGraph"}</definedName>
    <definedName name="HGH" localSheetId="20" hidden="1">{#N/A,#N/A,FALSE,"summary";#N/A,#N/A,FALSE,"SumGraph"}</definedName>
    <definedName name="HGH" hidden="1">{#N/A,#N/A,FALSE,"summary";#N/A,#N/A,FALSE,"SumGraph"}</definedName>
    <definedName name="HGHFH7" localSheetId="10" hidden="1">{"TAB1",#N/A,TRUE,"GENERAL";"TAB2",#N/A,TRUE,"GENERAL";"TAB3",#N/A,TRUE,"GENERAL";"TAB4",#N/A,TRUE,"GENERAL";"TAB5",#N/A,TRUE,"GENERAL"}</definedName>
    <definedName name="HGHFH7" hidden="1">{"TAB1",#N/A,TRUE,"GENERAL";"TAB2",#N/A,TRUE,"GENERAL";"TAB3",#N/A,TRUE,"GENERAL";"TAB4",#N/A,TRUE,"GENERAL";"TAB5",#N/A,TRUE,"GENERAL"}</definedName>
    <definedName name="hghg" localSheetId="1" hidden="1">{"CI+GG(BASE)",#N/A,FALSE,"CI+GG(BASE)";"GG",#N/A,FALSE,"CI+GG(BASE)";"CI",#N/A,FALSE,"CI+GG(BASE)"}</definedName>
    <definedName name="hghg" localSheetId="18" hidden="1">{"CI+GG(BASE)",#N/A,FALSE,"CI+GG(BASE)";"GG",#N/A,FALSE,"CI+GG(BASE)";"CI",#N/A,FALSE,"CI+GG(BASE)"}</definedName>
    <definedName name="hghg" localSheetId="4" hidden="1">{"CI+GG(BASE)",#N/A,FALSE,"CI+GG(BASE)";"GG",#N/A,FALSE,"CI+GG(BASE)";"CI",#N/A,FALSE,"CI+GG(BASE)"}</definedName>
    <definedName name="hghg" localSheetId="5" hidden="1">{"CI+GG(BASE)",#N/A,FALSE,"CI+GG(BASE)";"GG",#N/A,FALSE,"CI+GG(BASE)";"CI",#N/A,FALSE,"CI+GG(BASE)"}</definedName>
    <definedName name="hghg" localSheetId="8" hidden="1">{"CI+GG(BASE)",#N/A,FALSE,"CI+GG(BASE)";"GG",#N/A,FALSE,"CI+GG(BASE)";"CI",#N/A,FALSE,"CI+GG(BASE)"}</definedName>
    <definedName name="hghg" localSheetId="13" hidden="1">{"CI+GG(BASE)",#N/A,FALSE,"CI+GG(BASE)";"GG",#N/A,FALSE,"CI+GG(BASE)";"CI",#N/A,FALSE,"CI+GG(BASE)"}</definedName>
    <definedName name="hghg" localSheetId="9" hidden="1">{"CI+GG(BASE)",#N/A,FALSE,"CI+GG(BASE)";"GG",#N/A,FALSE,"CI+GG(BASE)";"CI",#N/A,FALSE,"CI+GG(BASE)"}</definedName>
    <definedName name="hghg" localSheetId="10" hidden="1">{"CI+GG(BASE)",#N/A,FALSE,"CI+GG(BASE)";"GG",#N/A,FALSE,"CI+GG(BASE)";"CI",#N/A,FALSE,"CI+GG(BASE)"}</definedName>
    <definedName name="hghg" localSheetId="16" hidden="1">{"CI+GG(BASE)",#N/A,FALSE,"CI+GG(BASE)";"GG",#N/A,FALSE,"CI+GG(BASE)";"CI",#N/A,FALSE,"CI+GG(BASE)"}</definedName>
    <definedName name="hghg" localSheetId="14" hidden="1">{"CI+GG(BASE)",#N/A,FALSE,"CI+GG(BASE)";"GG",#N/A,FALSE,"CI+GG(BASE)";"CI",#N/A,FALSE,"CI+GG(BASE)"}</definedName>
    <definedName name="hghg" localSheetId="21" hidden="1">{"CI+GG(BASE)",#N/A,FALSE,"CI+GG(BASE)";"GG",#N/A,FALSE,"CI+GG(BASE)";"CI",#N/A,FALSE,"CI+GG(BASE)"}</definedName>
    <definedName name="hghg" localSheetId="20" hidden="1">{"CI+GG(BASE)",#N/A,FALSE,"CI+GG(BASE)";"GG",#N/A,FALSE,"CI+GG(BASE)";"CI",#N/A,FALSE,"CI+GG(BASE)"}</definedName>
    <definedName name="hghg" hidden="1">{"CI+GG(BASE)",#N/A,FALSE,"CI+GG(BASE)";"GG",#N/A,FALSE,"CI+GG(BASE)";"CI",#N/A,FALSE,"CI+GG(BASE)"}</definedName>
    <definedName name="hghg_1" localSheetId="1" hidden="1">{"CI+GG(BASE)",#N/A,FALSE,"CI+GG(BASE)";"GG",#N/A,FALSE,"CI+GG(BASE)";"CI",#N/A,FALSE,"CI+GG(BASE)"}</definedName>
    <definedName name="hghg_1" localSheetId="18" hidden="1">{"CI+GG(BASE)",#N/A,FALSE,"CI+GG(BASE)";"GG",#N/A,FALSE,"CI+GG(BASE)";"CI",#N/A,FALSE,"CI+GG(BASE)"}</definedName>
    <definedName name="hghg_1" localSheetId="4" hidden="1">{"CI+GG(BASE)",#N/A,FALSE,"CI+GG(BASE)";"GG",#N/A,FALSE,"CI+GG(BASE)";"CI",#N/A,FALSE,"CI+GG(BASE)"}</definedName>
    <definedName name="hghg_1" localSheetId="5" hidden="1">{"CI+GG(BASE)",#N/A,FALSE,"CI+GG(BASE)";"GG",#N/A,FALSE,"CI+GG(BASE)";"CI",#N/A,FALSE,"CI+GG(BASE)"}</definedName>
    <definedName name="hghg_1" localSheetId="8" hidden="1">{"CI+GG(BASE)",#N/A,FALSE,"CI+GG(BASE)";"GG",#N/A,FALSE,"CI+GG(BASE)";"CI",#N/A,FALSE,"CI+GG(BASE)"}</definedName>
    <definedName name="hghg_1" localSheetId="13" hidden="1">{"CI+GG(BASE)",#N/A,FALSE,"CI+GG(BASE)";"GG",#N/A,FALSE,"CI+GG(BASE)";"CI",#N/A,FALSE,"CI+GG(BASE)"}</definedName>
    <definedName name="hghg_1" localSheetId="9" hidden="1">{"CI+GG(BASE)",#N/A,FALSE,"CI+GG(BASE)";"GG",#N/A,FALSE,"CI+GG(BASE)";"CI",#N/A,FALSE,"CI+GG(BASE)"}</definedName>
    <definedName name="hghg_1" localSheetId="10" hidden="1">{"CI+GG(BASE)",#N/A,FALSE,"CI+GG(BASE)";"GG",#N/A,FALSE,"CI+GG(BASE)";"CI",#N/A,FALSE,"CI+GG(BASE)"}</definedName>
    <definedName name="hghg_1" localSheetId="16" hidden="1">{"CI+GG(BASE)",#N/A,FALSE,"CI+GG(BASE)";"GG",#N/A,FALSE,"CI+GG(BASE)";"CI",#N/A,FALSE,"CI+GG(BASE)"}</definedName>
    <definedName name="hghg_1" localSheetId="14" hidden="1">{"CI+GG(BASE)",#N/A,FALSE,"CI+GG(BASE)";"GG",#N/A,FALSE,"CI+GG(BASE)";"CI",#N/A,FALSE,"CI+GG(BASE)"}</definedName>
    <definedName name="hghg_1" localSheetId="21" hidden="1">{"CI+GG(BASE)",#N/A,FALSE,"CI+GG(BASE)";"GG",#N/A,FALSE,"CI+GG(BASE)";"CI",#N/A,FALSE,"CI+GG(BASE)"}</definedName>
    <definedName name="hghg_1" localSheetId="20" hidden="1">{"CI+GG(BASE)",#N/A,FALSE,"CI+GG(BASE)";"GG",#N/A,FALSE,"CI+GG(BASE)";"CI",#N/A,FALSE,"CI+GG(BASE)"}</definedName>
    <definedName name="hghg_1" hidden="1">{"CI+GG(BASE)",#N/A,FALSE,"CI+GG(BASE)";"GG",#N/A,FALSE,"CI+GG(BASE)";"CI",#N/A,FALSE,"CI+GG(BASE)"}</definedName>
    <definedName name="hghg_1_1" localSheetId="10" hidden="1">{"CI+GG(BASE)",#N/A,FALSE,"CI+GG(BASE)";"GG",#N/A,FALSE,"CI+GG(BASE)";"CI",#N/A,FALSE,"CI+GG(BASE)"}</definedName>
    <definedName name="hghg_1_1" hidden="1">{"CI+GG(BASE)",#N/A,FALSE,"CI+GG(BASE)";"GG",#N/A,FALSE,"CI+GG(BASE)";"CI",#N/A,FALSE,"CI+GG(BASE)"}</definedName>
    <definedName name="hghg_1_1_1" localSheetId="10" hidden="1">{"CI+GG(BASE)",#N/A,FALSE,"CI+GG(BASE)";"GG",#N/A,FALSE,"CI+GG(BASE)";"CI",#N/A,FALSE,"CI+GG(BASE)"}</definedName>
    <definedName name="hghg_1_1_1" hidden="1">{"CI+GG(BASE)",#N/A,FALSE,"CI+GG(BASE)";"GG",#N/A,FALSE,"CI+GG(BASE)";"CI",#N/A,FALSE,"CI+GG(BASE)"}</definedName>
    <definedName name="hghg_1_2" localSheetId="10" hidden="1">{"CI+GG(BASE)",#N/A,FALSE,"CI+GG(BASE)";"GG",#N/A,FALSE,"CI+GG(BASE)";"CI",#N/A,FALSE,"CI+GG(BASE)"}</definedName>
    <definedName name="hghg_1_2" hidden="1">{"CI+GG(BASE)",#N/A,FALSE,"CI+GG(BASE)";"GG",#N/A,FALSE,"CI+GG(BASE)";"CI",#N/A,FALSE,"CI+GG(BASE)"}</definedName>
    <definedName name="hghg_2" localSheetId="1" hidden="1">{"CI+GG(BASE)",#N/A,FALSE,"CI+GG(BASE)";"GG",#N/A,FALSE,"CI+GG(BASE)";"CI",#N/A,FALSE,"CI+GG(BASE)"}</definedName>
    <definedName name="hghg_2" localSheetId="18" hidden="1">{"CI+GG(BASE)",#N/A,FALSE,"CI+GG(BASE)";"GG",#N/A,FALSE,"CI+GG(BASE)";"CI",#N/A,FALSE,"CI+GG(BASE)"}</definedName>
    <definedName name="hghg_2" localSheetId="4" hidden="1">{"CI+GG(BASE)",#N/A,FALSE,"CI+GG(BASE)";"GG",#N/A,FALSE,"CI+GG(BASE)";"CI",#N/A,FALSE,"CI+GG(BASE)"}</definedName>
    <definedName name="hghg_2" localSheetId="5" hidden="1">{"CI+GG(BASE)",#N/A,FALSE,"CI+GG(BASE)";"GG",#N/A,FALSE,"CI+GG(BASE)";"CI",#N/A,FALSE,"CI+GG(BASE)"}</definedName>
    <definedName name="hghg_2" localSheetId="8" hidden="1">{"CI+GG(BASE)",#N/A,FALSE,"CI+GG(BASE)";"GG",#N/A,FALSE,"CI+GG(BASE)";"CI",#N/A,FALSE,"CI+GG(BASE)"}</definedName>
    <definedName name="hghg_2" localSheetId="13" hidden="1">{"CI+GG(BASE)",#N/A,FALSE,"CI+GG(BASE)";"GG",#N/A,FALSE,"CI+GG(BASE)";"CI",#N/A,FALSE,"CI+GG(BASE)"}</definedName>
    <definedName name="hghg_2" localSheetId="9" hidden="1">{"CI+GG(BASE)",#N/A,FALSE,"CI+GG(BASE)";"GG",#N/A,FALSE,"CI+GG(BASE)";"CI",#N/A,FALSE,"CI+GG(BASE)"}</definedName>
    <definedName name="hghg_2" localSheetId="10" hidden="1">{"CI+GG(BASE)",#N/A,FALSE,"CI+GG(BASE)";"GG",#N/A,FALSE,"CI+GG(BASE)";"CI",#N/A,FALSE,"CI+GG(BASE)"}</definedName>
    <definedName name="hghg_2" localSheetId="16" hidden="1">{"CI+GG(BASE)",#N/A,FALSE,"CI+GG(BASE)";"GG",#N/A,FALSE,"CI+GG(BASE)";"CI",#N/A,FALSE,"CI+GG(BASE)"}</definedName>
    <definedName name="hghg_2" localSheetId="14" hidden="1">{"CI+GG(BASE)",#N/A,FALSE,"CI+GG(BASE)";"GG",#N/A,FALSE,"CI+GG(BASE)";"CI",#N/A,FALSE,"CI+GG(BASE)"}</definedName>
    <definedName name="hghg_2" localSheetId="21" hidden="1">{"CI+GG(BASE)",#N/A,FALSE,"CI+GG(BASE)";"GG",#N/A,FALSE,"CI+GG(BASE)";"CI",#N/A,FALSE,"CI+GG(BASE)"}</definedName>
    <definedName name="hghg_2" localSheetId="20" hidden="1">{"CI+GG(BASE)",#N/A,FALSE,"CI+GG(BASE)";"GG",#N/A,FALSE,"CI+GG(BASE)";"CI",#N/A,FALSE,"CI+GG(BASE)"}</definedName>
    <definedName name="hghg_2" hidden="1">{"CI+GG(BASE)",#N/A,FALSE,"CI+GG(BASE)";"GG",#N/A,FALSE,"CI+GG(BASE)";"CI",#N/A,FALSE,"CI+GG(BASE)"}</definedName>
    <definedName name="hghg_2_1" localSheetId="10" hidden="1">{"CI+GG(BASE)",#N/A,FALSE,"CI+GG(BASE)";"GG",#N/A,FALSE,"CI+GG(BASE)";"CI",#N/A,FALSE,"CI+GG(BASE)"}</definedName>
    <definedName name="hghg_2_1" hidden="1">{"CI+GG(BASE)",#N/A,FALSE,"CI+GG(BASE)";"GG",#N/A,FALSE,"CI+GG(BASE)";"CI",#N/A,FALSE,"CI+GG(BASE)"}</definedName>
    <definedName name="hghg_2_1_1" localSheetId="10" hidden="1">{"CI+GG(BASE)",#N/A,FALSE,"CI+GG(BASE)";"GG",#N/A,FALSE,"CI+GG(BASE)";"CI",#N/A,FALSE,"CI+GG(BASE)"}</definedName>
    <definedName name="hghg_2_1_1" hidden="1">{"CI+GG(BASE)",#N/A,FALSE,"CI+GG(BASE)";"GG",#N/A,FALSE,"CI+GG(BASE)";"CI",#N/A,FALSE,"CI+GG(BASE)"}</definedName>
    <definedName name="hghg_2_2" localSheetId="10" hidden="1">{"CI+GG(BASE)",#N/A,FALSE,"CI+GG(BASE)";"GG",#N/A,FALSE,"CI+GG(BASE)";"CI",#N/A,FALSE,"CI+GG(BASE)"}</definedName>
    <definedName name="hghg_2_2" hidden="1">{"CI+GG(BASE)",#N/A,FALSE,"CI+GG(BASE)";"GG",#N/A,FALSE,"CI+GG(BASE)";"CI",#N/A,FALSE,"CI+GG(BASE)"}</definedName>
    <definedName name="hghg_3" localSheetId="1" hidden="1">{"CI+GG(BASE)",#N/A,FALSE,"CI+GG(BASE)";"GG",#N/A,FALSE,"CI+GG(BASE)";"CI",#N/A,FALSE,"CI+GG(BASE)"}</definedName>
    <definedName name="hghg_3" localSheetId="18" hidden="1">{"CI+GG(BASE)",#N/A,FALSE,"CI+GG(BASE)";"GG",#N/A,FALSE,"CI+GG(BASE)";"CI",#N/A,FALSE,"CI+GG(BASE)"}</definedName>
    <definedName name="hghg_3" localSheetId="4" hidden="1">{"CI+GG(BASE)",#N/A,FALSE,"CI+GG(BASE)";"GG",#N/A,FALSE,"CI+GG(BASE)";"CI",#N/A,FALSE,"CI+GG(BASE)"}</definedName>
    <definedName name="hghg_3" localSheetId="5" hidden="1">{"CI+GG(BASE)",#N/A,FALSE,"CI+GG(BASE)";"GG",#N/A,FALSE,"CI+GG(BASE)";"CI",#N/A,FALSE,"CI+GG(BASE)"}</definedName>
    <definedName name="hghg_3" localSheetId="8" hidden="1">{"CI+GG(BASE)",#N/A,FALSE,"CI+GG(BASE)";"GG",#N/A,FALSE,"CI+GG(BASE)";"CI",#N/A,FALSE,"CI+GG(BASE)"}</definedName>
    <definedName name="hghg_3" localSheetId="13" hidden="1">{"CI+GG(BASE)",#N/A,FALSE,"CI+GG(BASE)";"GG",#N/A,FALSE,"CI+GG(BASE)";"CI",#N/A,FALSE,"CI+GG(BASE)"}</definedName>
    <definedName name="hghg_3" localSheetId="9" hidden="1">{"CI+GG(BASE)",#N/A,FALSE,"CI+GG(BASE)";"GG",#N/A,FALSE,"CI+GG(BASE)";"CI",#N/A,FALSE,"CI+GG(BASE)"}</definedName>
    <definedName name="hghg_3" localSheetId="10" hidden="1">{"CI+GG(BASE)",#N/A,FALSE,"CI+GG(BASE)";"GG",#N/A,FALSE,"CI+GG(BASE)";"CI",#N/A,FALSE,"CI+GG(BASE)"}</definedName>
    <definedName name="hghg_3" localSheetId="16" hidden="1">{"CI+GG(BASE)",#N/A,FALSE,"CI+GG(BASE)";"GG",#N/A,FALSE,"CI+GG(BASE)";"CI",#N/A,FALSE,"CI+GG(BASE)"}</definedName>
    <definedName name="hghg_3" localSheetId="14" hidden="1">{"CI+GG(BASE)",#N/A,FALSE,"CI+GG(BASE)";"GG",#N/A,FALSE,"CI+GG(BASE)";"CI",#N/A,FALSE,"CI+GG(BASE)"}</definedName>
    <definedName name="hghg_3" localSheetId="21" hidden="1">{"CI+GG(BASE)",#N/A,FALSE,"CI+GG(BASE)";"GG",#N/A,FALSE,"CI+GG(BASE)";"CI",#N/A,FALSE,"CI+GG(BASE)"}</definedName>
    <definedName name="hghg_3" localSheetId="20" hidden="1">{"CI+GG(BASE)",#N/A,FALSE,"CI+GG(BASE)";"GG",#N/A,FALSE,"CI+GG(BASE)";"CI",#N/A,FALSE,"CI+GG(BASE)"}</definedName>
    <definedName name="hghg_3" hidden="1">{"CI+GG(BASE)",#N/A,FALSE,"CI+GG(BASE)";"GG",#N/A,FALSE,"CI+GG(BASE)";"CI",#N/A,FALSE,"CI+GG(BASE)"}</definedName>
    <definedName name="hghg_3_1" localSheetId="10" hidden="1">{"CI+GG(BASE)",#N/A,FALSE,"CI+GG(BASE)";"GG",#N/A,FALSE,"CI+GG(BASE)";"CI",#N/A,FALSE,"CI+GG(BASE)"}</definedName>
    <definedName name="hghg_3_1" hidden="1">{"CI+GG(BASE)",#N/A,FALSE,"CI+GG(BASE)";"GG",#N/A,FALSE,"CI+GG(BASE)";"CI",#N/A,FALSE,"CI+GG(BASE)"}</definedName>
    <definedName name="hghg_3_1_1" localSheetId="10" hidden="1">{"CI+GG(BASE)",#N/A,FALSE,"CI+GG(BASE)";"GG",#N/A,FALSE,"CI+GG(BASE)";"CI",#N/A,FALSE,"CI+GG(BASE)"}</definedName>
    <definedName name="hghg_3_1_1" hidden="1">{"CI+GG(BASE)",#N/A,FALSE,"CI+GG(BASE)";"GG",#N/A,FALSE,"CI+GG(BASE)";"CI",#N/A,FALSE,"CI+GG(BASE)"}</definedName>
    <definedName name="hghg_3_2" localSheetId="10" hidden="1">{"CI+GG(BASE)",#N/A,FALSE,"CI+GG(BASE)";"GG",#N/A,FALSE,"CI+GG(BASE)";"CI",#N/A,FALSE,"CI+GG(BASE)"}</definedName>
    <definedName name="hghg_3_2" hidden="1">{"CI+GG(BASE)",#N/A,FALSE,"CI+GG(BASE)";"GG",#N/A,FALSE,"CI+GG(BASE)";"CI",#N/A,FALSE,"CI+GG(BASE)"}</definedName>
    <definedName name="hghg_4" localSheetId="1" hidden="1">{"CI+GG(BASE)",#N/A,FALSE,"CI+GG(BASE)";"GG",#N/A,FALSE,"CI+GG(BASE)";"CI",#N/A,FALSE,"CI+GG(BASE)"}</definedName>
    <definedName name="hghg_4" localSheetId="18" hidden="1">{"CI+GG(BASE)",#N/A,FALSE,"CI+GG(BASE)";"GG",#N/A,FALSE,"CI+GG(BASE)";"CI",#N/A,FALSE,"CI+GG(BASE)"}</definedName>
    <definedName name="hghg_4" localSheetId="4" hidden="1">{"CI+GG(BASE)",#N/A,FALSE,"CI+GG(BASE)";"GG",#N/A,FALSE,"CI+GG(BASE)";"CI",#N/A,FALSE,"CI+GG(BASE)"}</definedName>
    <definedName name="hghg_4" localSheetId="5" hidden="1">{"CI+GG(BASE)",#N/A,FALSE,"CI+GG(BASE)";"GG",#N/A,FALSE,"CI+GG(BASE)";"CI",#N/A,FALSE,"CI+GG(BASE)"}</definedName>
    <definedName name="hghg_4" localSheetId="8" hidden="1">{"CI+GG(BASE)",#N/A,FALSE,"CI+GG(BASE)";"GG",#N/A,FALSE,"CI+GG(BASE)";"CI",#N/A,FALSE,"CI+GG(BASE)"}</definedName>
    <definedName name="hghg_4" localSheetId="13" hidden="1">{"CI+GG(BASE)",#N/A,FALSE,"CI+GG(BASE)";"GG",#N/A,FALSE,"CI+GG(BASE)";"CI",#N/A,FALSE,"CI+GG(BASE)"}</definedName>
    <definedName name="hghg_4" localSheetId="9" hidden="1">{"CI+GG(BASE)",#N/A,FALSE,"CI+GG(BASE)";"GG",#N/A,FALSE,"CI+GG(BASE)";"CI",#N/A,FALSE,"CI+GG(BASE)"}</definedName>
    <definedName name="hghg_4" localSheetId="10" hidden="1">{"CI+GG(BASE)",#N/A,FALSE,"CI+GG(BASE)";"GG",#N/A,FALSE,"CI+GG(BASE)";"CI",#N/A,FALSE,"CI+GG(BASE)"}</definedName>
    <definedName name="hghg_4" localSheetId="16" hidden="1">{"CI+GG(BASE)",#N/A,FALSE,"CI+GG(BASE)";"GG",#N/A,FALSE,"CI+GG(BASE)";"CI",#N/A,FALSE,"CI+GG(BASE)"}</definedName>
    <definedName name="hghg_4" localSheetId="14" hidden="1">{"CI+GG(BASE)",#N/A,FALSE,"CI+GG(BASE)";"GG",#N/A,FALSE,"CI+GG(BASE)";"CI",#N/A,FALSE,"CI+GG(BASE)"}</definedName>
    <definedName name="hghg_4" localSheetId="21" hidden="1">{"CI+GG(BASE)",#N/A,FALSE,"CI+GG(BASE)";"GG",#N/A,FALSE,"CI+GG(BASE)";"CI",#N/A,FALSE,"CI+GG(BASE)"}</definedName>
    <definedName name="hghg_4" localSheetId="20" hidden="1">{"CI+GG(BASE)",#N/A,FALSE,"CI+GG(BASE)";"GG",#N/A,FALSE,"CI+GG(BASE)";"CI",#N/A,FALSE,"CI+GG(BASE)"}</definedName>
    <definedName name="hghg_4" hidden="1">{"CI+GG(BASE)",#N/A,FALSE,"CI+GG(BASE)";"GG",#N/A,FALSE,"CI+GG(BASE)";"CI",#N/A,FALSE,"CI+GG(BASE)"}</definedName>
    <definedName name="hghg_4_1" localSheetId="10" hidden="1">{"CI+GG(BASE)",#N/A,FALSE,"CI+GG(BASE)";"GG",#N/A,FALSE,"CI+GG(BASE)";"CI",#N/A,FALSE,"CI+GG(BASE)"}</definedName>
    <definedName name="hghg_4_1" hidden="1">{"CI+GG(BASE)",#N/A,FALSE,"CI+GG(BASE)";"GG",#N/A,FALSE,"CI+GG(BASE)";"CI",#N/A,FALSE,"CI+GG(BASE)"}</definedName>
    <definedName name="hghg_4_1_1" localSheetId="10" hidden="1">{"CI+GG(BASE)",#N/A,FALSE,"CI+GG(BASE)";"GG",#N/A,FALSE,"CI+GG(BASE)";"CI",#N/A,FALSE,"CI+GG(BASE)"}</definedName>
    <definedName name="hghg_4_1_1" hidden="1">{"CI+GG(BASE)",#N/A,FALSE,"CI+GG(BASE)";"GG",#N/A,FALSE,"CI+GG(BASE)";"CI",#N/A,FALSE,"CI+GG(BASE)"}</definedName>
    <definedName name="hghg_4_2" localSheetId="10" hidden="1">{"CI+GG(BASE)",#N/A,FALSE,"CI+GG(BASE)";"GG",#N/A,FALSE,"CI+GG(BASE)";"CI",#N/A,FALSE,"CI+GG(BASE)"}</definedName>
    <definedName name="hghg_4_2" hidden="1">{"CI+GG(BASE)",#N/A,FALSE,"CI+GG(BASE)";"GG",#N/A,FALSE,"CI+GG(BASE)";"CI",#N/A,FALSE,"CI+GG(BASE)"}</definedName>
    <definedName name="hghg_5" localSheetId="1" hidden="1">{"CI+GG(BASE)",#N/A,FALSE,"CI+GG(BASE)";"GG",#N/A,FALSE,"CI+GG(BASE)";"CI",#N/A,FALSE,"CI+GG(BASE)"}</definedName>
    <definedName name="hghg_5" localSheetId="18" hidden="1">{"CI+GG(BASE)",#N/A,FALSE,"CI+GG(BASE)";"GG",#N/A,FALSE,"CI+GG(BASE)";"CI",#N/A,FALSE,"CI+GG(BASE)"}</definedName>
    <definedName name="hghg_5" localSheetId="4" hidden="1">{"CI+GG(BASE)",#N/A,FALSE,"CI+GG(BASE)";"GG",#N/A,FALSE,"CI+GG(BASE)";"CI",#N/A,FALSE,"CI+GG(BASE)"}</definedName>
    <definedName name="hghg_5" localSheetId="5" hidden="1">{"CI+GG(BASE)",#N/A,FALSE,"CI+GG(BASE)";"GG",#N/A,FALSE,"CI+GG(BASE)";"CI",#N/A,FALSE,"CI+GG(BASE)"}</definedName>
    <definedName name="hghg_5" localSheetId="8" hidden="1">{"CI+GG(BASE)",#N/A,FALSE,"CI+GG(BASE)";"GG",#N/A,FALSE,"CI+GG(BASE)";"CI",#N/A,FALSE,"CI+GG(BASE)"}</definedName>
    <definedName name="hghg_5" localSheetId="13" hidden="1">{"CI+GG(BASE)",#N/A,FALSE,"CI+GG(BASE)";"GG",#N/A,FALSE,"CI+GG(BASE)";"CI",#N/A,FALSE,"CI+GG(BASE)"}</definedName>
    <definedName name="hghg_5" localSheetId="9" hidden="1">{"CI+GG(BASE)",#N/A,FALSE,"CI+GG(BASE)";"GG",#N/A,FALSE,"CI+GG(BASE)";"CI",#N/A,FALSE,"CI+GG(BASE)"}</definedName>
    <definedName name="hghg_5" localSheetId="10" hidden="1">{"CI+GG(BASE)",#N/A,FALSE,"CI+GG(BASE)";"GG",#N/A,FALSE,"CI+GG(BASE)";"CI",#N/A,FALSE,"CI+GG(BASE)"}</definedName>
    <definedName name="hghg_5" localSheetId="16" hidden="1">{"CI+GG(BASE)",#N/A,FALSE,"CI+GG(BASE)";"GG",#N/A,FALSE,"CI+GG(BASE)";"CI",#N/A,FALSE,"CI+GG(BASE)"}</definedName>
    <definedName name="hghg_5" localSheetId="14" hidden="1">{"CI+GG(BASE)",#N/A,FALSE,"CI+GG(BASE)";"GG",#N/A,FALSE,"CI+GG(BASE)";"CI",#N/A,FALSE,"CI+GG(BASE)"}</definedName>
    <definedName name="hghg_5" localSheetId="21" hidden="1">{"CI+GG(BASE)",#N/A,FALSE,"CI+GG(BASE)";"GG",#N/A,FALSE,"CI+GG(BASE)";"CI",#N/A,FALSE,"CI+GG(BASE)"}</definedName>
    <definedName name="hghg_5" localSheetId="20" hidden="1">{"CI+GG(BASE)",#N/A,FALSE,"CI+GG(BASE)";"GG",#N/A,FALSE,"CI+GG(BASE)";"CI",#N/A,FALSE,"CI+GG(BASE)"}</definedName>
    <definedName name="hghg_5" hidden="1">{"CI+GG(BASE)",#N/A,FALSE,"CI+GG(BASE)";"GG",#N/A,FALSE,"CI+GG(BASE)";"CI",#N/A,FALSE,"CI+GG(BASE)"}</definedName>
    <definedName name="hghg_5_1" localSheetId="10" hidden="1">{"CI+GG(BASE)",#N/A,FALSE,"CI+GG(BASE)";"GG",#N/A,FALSE,"CI+GG(BASE)";"CI",#N/A,FALSE,"CI+GG(BASE)"}</definedName>
    <definedName name="hghg_5_1" hidden="1">{"CI+GG(BASE)",#N/A,FALSE,"CI+GG(BASE)";"GG",#N/A,FALSE,"CI+GG(BASE)";"CI",#N/A,FALSE,"CI+GG(BASE)"}</definedName>
    <definedName name="hghg_5_1_1" localSheetId="10" hidden="1">{"CI+GG(BASE)",#N/A,FALSE,"CI+GG(BASE)";"GG",#N/A,FALSE,"CI+GG(BASE)";"CI",#N/A,FALSE,"CI+GG(BASE)"}</definedName>
    <definedName name="hghg_5_1_1" hidden="1">{"CI+GG(BASE)",#N/A,FALSE,"CI+GG(BASE)";"GG",#N/A,FALSE,"CI+GG(BASE)";"CI",#N/A,FALSE,"CI+GG(BASE)"}</definedName>
    <definedName name="hghg_5_2" localSheetId="10" hidden="1">{"CI+GG(BASE)",#N/A,FALSE,"CI+GG(BASE)";"GG",#N/A,FALSE,"CI+GG(BASE)";"CI",#N/A,FALSE,"CI+GG(BASE)"}</definedName>
    <definedName name="hghg_5_2" hidden="1">{"CI+GG(BASE)",#N/A,FALSE,"CI+GG(BASE)";"GG",#N/A,FALSE,"CI+GG(BASE)";"CI",#N/A,FALSE,"CI+GG(BASE)"}</definedName>
    <definedName name="hghhj" localSheetId="10" hidden="1">{"TAB1",#N/A,TRUE,"GENERAL";"TAB2",#N/A,TRUE,"GENERAL";"TAB3",#N/A,TRUE,"GENERAL";"TAB4",#N/A,TRUE,"GENERAL";"TAB5",#N/A,TRUE,"GENERAL"}</definedName>
    <definedName name="hghhj" hidden="1">{"TAB1",#N/A,TRUE,"GENERAL";"TAB2",#N/A,TRUE,"GENERAL";"TAB3",#N/A,TRUE,"GENERAL";"TAB4",#N/A,TRUE,"GENERAL";"TAB5",#N/A,TRUE,"GENERAL"}</definedName>
    <definedName name="hghydj" localSheetId="10" hidden="1">{"via1",#N/A,TRUE,"general";"via2",#N/A,TRUE,"general";"via3",#N/A,TRUE,"general"}</definedName>
    <definedName name="hghydj" hidden="1">{"via1",#N/A,TRUE,"general";"via2",#N/A,TRUE,"general";"via3",#N/A,TRUE,"general"}</definedName>
    <definedName name="hgjfjw" localSheetId="10" hidden="1">{"via1",#N/A,TRUE,"general";"via2",#N/A,TRUE,"general";"via3",#N/A,TRUE,"general"}</definedName>
    <definedName name="hgjfjw" hidden="1">{"via1",#N/A,TRUE,"general";"via2",#N/A,TRUE,"general";"via3",#N/A,TRUE,"general"}</definedName>
    <definedName name="HGJG" localSheetId="10" hidden="1">{"TAB1",#N/A,TRUE,"GENERAL";"TAB2",#N/A,TRUE,"GENERAL";"TAB3",#N/A,TRUE,"GENERAL";"TAB4",#N/A,TRUE,"GENERAL";"TAB5",#N/A,TRUE,"GENERAL"}</definedName>
    <definedName name="HGJG" hidden="1">{"TAB1",#N/A,TRUE,"GENERAL";"TAB2",#N/A,TRUE,"GENERAL";"TAB3",#N/A,TRUE,"GENERAL";"TAB4",#N/A,TRUE,"GENERAL";"TAB5",#N/A,TRUE,"GENERAL"}</definedName>
    <definedName name="hgjhg" localSheetId="18" hidden="1">{#N/A,#N/A,FALSE,"Dotaciones_Ref"}</definedName>
    <definedName name="hgjhg" localSheetId="4" hidden="1">{#N/A,#N/A,FALSE,"Dotaciones_Ref"}</definedName>
    <definedName name="hgjhg" localSheetId="5" hidden="1">{#N/A,#N/A,FALSE,"Dotaciones_Ref"}</definedName>
    <definedName name="hgjhg" localSheetId="8" hidden="1">{#N/A,#N/A,FALSE,"Dotaciones_Ref"}</definedName>
    <definedName name="hgjhg" localSheetId="9" hidden="1">{#N/A,#N/A,FALSE,"Dotaciones_Ref"}</definedName>
    <definedName name="hgjhg" localSheetId="10" hidden="1">{#N/A,#N/A,FALSE,"Dotaciones_Ref"}</definedName>
    <definedName name="hgjhg" localSheetId="16" hidden="1">{#N/A,#N/A,FALSE,"Dotaciones_Ref"}</definedName>
    <definedName name="hgjhg" localSheetId="20" hidden="1">{#N/A,#N/A,FALSE,"Dotaciones_Ref"}</definedName>
    <definedName name="hgjhg" hidden="1">{#N/A,#N/A,FALSE,"Dotaciones_Ref"}</definedName>
    <definedName name="hgjhg_1" localSheetId="10" hidden="1">{#N/A,#N/A,FALSE,"Dotaciones_Ref"}</definedName>
    <definedName name="hgjhg_1" hidden="1">{#N/A,#N/A,FALSE,"Dotaciones_Ref"}</definedName>
    <definedName name="hh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9" hidden="1">{"CI+GG(BASE)",#N/A,FALSE,"CI+GG(BASE)";"GG",#N/A,FALSE,"CI+GG(BASE)";"CI",#N/A,FALSE,"CI+GG(BASE)"}</definedName>
    <definedName name="HH" localSheetId="10" hidden="1">{"CI+GG(BASE)",#N/A,FALSE,"CI+GG(BASE)";"GG",#N/A,FALSE,"CI+GG(BASE)";"CI",#N/A,FALSE,"CI+GG(BASE)"}</definedName>
    <definedName name="hh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.R01">#REF!</definedName>
    <definedName name="hh.R02">#REF!</definedName>
    <definedName name="HH_1" localSheetId="1" hidden="1">{"CI+GG(BASE)",#N/A,FALSE,"CI+GG(BASE)";"GG",#N/A,FALSE,"CI+GG(BASE)";"CI",#N/A,FALSE,"CI+GG(BASE)"}</definedName>
    <definedName name="HH_1" localSheetId="18" hidden="1">{"CI+GG(BASE)",#N/A,FALSE,"CI+GG(BASE)";"GG",#N/A,FALSE,"CI+GG(BASE)";"CI",#N/A,FALSE,"CI+GG(BASE)"}</definedName>
    <definedName name="HH_1" localSheetId="4" hidden="1">{"CI+GG(BASE)",#N/A,FALSE,"CI+GG(BASE)";"GG",#N/A,FALSE,"CI+GG(BASE)";"CI",#N/A,FALSE,"CI+GG(BASE)"}</definedName>
    <definedName name="HH_1" localSheetId="5" hidden="1">{"CI+GG(BASE)",#N/A,FALSE,"CI+GG(BASE)";"GG",#N/A,FALSE,"CI+GG(BASE)";"CI",#N/A,FALSE,"CI+GG(BASE)"}</definedName>
    <definedName name="HH_1" localSheetId="8" hidden="1">{"CI+GG(BASE)",#N/A,FALSE,"CI+GG(BASE)";"GG",#N/A,FALSE,"CI+GG(BASE)";"CI",#N/A,FALSE,"CI+GG(BASE)"}</definedName>
    <definedName name="HH_1" localSheetId="13" hidden="1">{"CI+GG(BASE)",#N/A,FALSE,"CI+GG(BASE)";"GG",#N/A,FALSE,"CI+GG(BASE)";"CI",#N/A,FALSE,"CI+GG(BASE)"}</definedName>
    <definedName name="HH_1" localSheetId="9" hidden="1">{"CI+GG(BASE)",#N/A,FALSE,"CI+GG(BASE)";"GG",#N/A,FALSE,"CI+GG(BASE)";"CI",#N/A,FALSE,"CI+GG(BASE)"}</definedName>
    <definedName name="HH_1" localSheetId="10" hidden="1">{"CI+GG(BASE)",#N/A,FALSE,"CI+GG(BASE)";"GG",#N/A,FALSE,"CI+GG(BASE)";"CI",#N/A,FALSE,"CI+GG(BASE)"}</definedName>
    <definedName name="HH_1" localSheetId="16" hidden="1">{"CI+GG(BASE)",#N/A,FALSE,"CI+GG(BASE)";"GG",#N/A,FALSE,"CI+GG(BASE)";"CI",#N/A,FALSE,"CI+GG(BASE)"}</definedName>
    <definedName name="HH_1" localSheetId="14" hidden="1">{"CI+GG(BASE)",#N/A,FALSE,"CI+GG(BASE)";"GG",#N/A,FALSE,"CI+GG(BASE)";"CI",#N/A,FALSE,"CI+GG(BASE)"}</definedName>
    <definedName name="HH_1" localSheetId="21" hidden="1">{"CI+GG(BASE)",#N/A,FALSE,"CI+GG(BASE)";"GG",#N/A,FALSE,"CI+GG(BASE)";"CI",#N/A,FALSE,"CI+GG(BASE)"}</definedName>
    <definedName name="HH_1" localSheetId="20" hidden="1">{"CI+GG(BASE)",#N/A,FALSE,"CI+GG(BASE)";"GG",#N/A,FALSE,"CI+GG(BASE)";"CI",#N/A,FALSE,"CI+GG(BASE)"}</definedName>
    <definedName name="HH_1" hidden="1">{"CI+GG(BASE)",#N/A,FALSE,"CI+GG(BASE)";"GG",#N/A,FALSE,"CI+GG(BASE)";"CI",#N/A,FALSE,"CI+GG(BASE)"}</definedName>
    <definedName name="HH_1_1" localSheetId="10" hidden="1">{"CI+GG(BASE)",#N/A,FALSE,"CI+GG(BASE)";"GG",#N/A,FALSE,"CI+GG(BASE)";"CI",#N/A,FALSE,"CI+GG(BASE)"}</definedName>
    <definedName name="HH_1_1" hidden="1">{"CI+GG(BASE)",#N/A,FALSE,"CI+GG(BASE)";"GG",#N/A,FALSE,"CI+GG(BASE)";"CI",#N/A,FALSE,"CI+GG(BASE)"}</definedName>
    <definedName name="HH_1_1_1" localSheetId="10" hidden="1">{"CI+GG(BASE)",#N/A,FALSE,"CI+GG(BASE)";"GG",#N/A,FALSE,"CI+GG(BASE)";"CI",#N/A,FALSE,"CI+GG(BASE)"}</definedName>
    <definedName name="HH_1_1_1" hidden="1">{"CI+GG(BASE)",#N/A,FALSE,"CI+GG(BASE)";"GG",#N/A,FALSE,"CI+GG(BASE)";"CI",#N/A,FALSE,"CI+GG(BASE)"}</definedName>
    <definedName name="HH_1_2" localSheetId="10" hidden="1">{"CI+GG(BASE)",#N/A,FALSE,"CI+GG(BASE)";"GG",#N/A,FALSE,"CI+GG(BASE)";"CI",#N/A,FALSE,"CI+GG(BASE)"}</definedName>
    <definedName name="HH_1_2" hidden="1">{"CI+GG(BASE)",#N/A,FALSE,"CI+GG(BASE)";"GG",#N/A,FALSE,"CI+GG(BASE)";"CI",#N/A,FALSE,"CI+GG(BASE)"}</definedName>
    <definedName name="HH_2" localSheetId="1" hidden="1">{"CI+GG(BASE)",#N/A,FALSE,"CI+GG(BASE)";"GG",#N/A,FALSE,"CI+GG(BASE)";"CI",#N/A,FALSE,"CI+GG(BASE)"}</definedName>
    <definedName name="HH_2" localSheetId="18" hidden="1">{"CI+GG(BASE)",#N/A,FALSE,"CI+GG(BASE)";"GG",#N/A,FALSE,"CI+GG(BASE)";"CI",#N/A,FALSE,"CI+GG(BASE)"}</definedName>
    <definedName name="HH_2" localSheetId="4" hidden="1">{"CI+GG(BASE)",#N/A,FALSE,"CI+GG(BASE)";"GG",#N/A,FALSE,"CI+GG(BASE)";"CI",#N/A,FALSE,"CI+GG(BASE)"}</definedName>
    <definedName name="HH_2" localSheetId="5" hidden="1">{"CI+GG(BASE)",#N/A,FALSE,"CI+GG(BASE)";"GG",#N/A,FALSE,"CI+GG(BASE)";"CI",#N/A,FALSE,"CI+GG(BASE)"}</definedName>
    <definedName name="HH_2" localSheetId="8" hidden="1">{"CI+GG(BASE)",#N/A,FALSE,"CI+GG(BASE)";"GG",#N/A,FALSE,"CI+GG(BASE)";"CI",#N/A,FALSE,"CI+GG(BASE)"}</definedName>
    <definedName name="HH_2" localSheetId="13" hidden="1">{"CI+GG(BASE)",#N/A,FALSE,"CI+GG(BASE)";"GG",#N/A,FALSE,"CI+GG(BASE)";"CI",#N/A,FALSE,"CI+GG(BASE)"}</definedName>
    <definedName name="HH_2" localSheetId="9" hidden="1">{"CI+GG(BASE)",#N/A,FALSE,"CI+GG(BASE)";"GG",#N/A,FALSE,"CI+GG(BASE)";"CI",#N/A,FALSE,"CI+GG(BASE)"}</definedName>
    <definedName name="HH_2" localSheetId="10" hidden="1">{"CI+GG(BASE)",#N/A,FALSE,"CI+GG(BASE)";"GG",#N/A,FALSE,"CI+GG(BASE)";"CI",#N/A,FALSE,"CI+GG(BASE)"}</definedName>
    <definedName name="HH_2" localSheetId="16" hidden="1">{"CI+GG(BASE)",#N/A,FALSE,"CI+GG(BASE)";"GG",#N/A,FALSE,"CI+GG(BASE)";"CI",#N/A,FALSE,"CI+GG(BASE)"}</definedName>
    <definedName name="HH_2" localSheetId="14" hidden="1">{"CI+GG(BASE)",#N/A,FALSE,"CI+GG(BASE)";"GG",#N/A,FALSE,"CI+GG(BASE)";"CI",#N/A,FALSE,"CI+GG(BASE)"}</definedName>
    <definedName name="HH_2" localSheetId="21" hidden="1">{"CI+GG(BASE)",#N/A,FALSE,"CI+GG(BASE)";"GG",#N/A,FALSE,"CI+GG(BASE)";"CI",#N/A,FALSE,"CI+GG(BASE)"}</definedName>
    <definedName name="HH_2" localSheetId="20" hidden="1">{"CI+GG(BASE)",#N/A,FALSE,"CI+GG(BASE)";"GG",#N/A,FALSE,"CI+GG(BASE)";"CI",#N/A,FALSE,"CI+GG(BASE)"}</definedName>
    <definedName name="HH_2" hidden="1">{"CI+GG(BASE)",#N/A,FALSE,"CI+GG(BASE)";"GG",#N/A,FALSE,"CI+GG(BASE)";"CI",#N/A,FALSE,"CI+GG(BASE)"}</definedName>
    <definedName name="HH_2_1" localSheetId="10" hidden="1">{"CI+GG(BASE)",#N/A,FALSE,"CI+GG(BASE)";"GG",#N/A,FALSE,"CI+GG(BASE)";"CI",#N/A,FALSE,"CI+GG(BASE)"}</definedName>
    <definedName name="HH_2_1" hidden="1">{"CI+GG(BASE)",#N/A,FALSE,"CI+GG(BASE)";"GG",#N/A,FALSE,"CI+GG(BASE)";"CI",#N/A,FALSE,"CI+GG(BASE)"}</definedName>
    <definedName name="HH_2_1_1" localSheetId="10" hidden="1">{"CI+GG(BASE)",#N/A,FALSE,"CI+GG(BASE)";"GG",#N/A,FALSE,"CI+GG(BASE)";"CI",#N/A,FALSE,"CI+GG(BASE)"}</definedName>
    <definedName name="HH_2_1_1" hidden="1">{"CI+GG(BASE)",#N/A,FALSE,"CI+GG(BASE)";"GG",#N/A,FALSE,"CI+GG(BASE)";"CI",#N/A,FALSE,"CI+GG(BASE)"}</definedName>
    <definedName name="HH_2_2" localSheetId="10" hidden="1">{"CI+GG(BASE)",#N/A,FALSE,"CI+GG(BASE)";"GG",#N/A,FALSE,"CI+GG(BASE)";"CI",#N/A,FALSE,"CI+GG(BASE)"}</definedName>
    <definedName name="HH_2_2" hidden="1">{"CI+GG(BASE)",#N/A,FALSE,"CI+GG(BASE)";"GG",#N/A,FALSE,"CI+GG(BASE)";"CI",#N/A,FALSE,"CI+GG(BASE)"}</definedName>
    <definedName name="HH_3" localSheetId="1" hidden="1">{"CI+GG(BASE)",#N/A,FALSE,"CI+GG(BASE)";"GG",#N/A,FALSE,"CI+GG(BASE)";"CI",#N/A,FALSE,"CI+GG(BASE)"}</definedName>
    <definedName name="HH_3" localSheetId="18" hidden="1">{"CI+GG(BASE)",#N/A,FALSE,"CI+GG(BASE)";"GG",#N/A,FALSE,"CI+GG(BASE)";"CI",#N/A,FALSE,"CI+GG(BASE)"}</definedName>
    <definedName name="HH_3" localSheetId="4" hidden="1">{"CI+GG(BASE)",#N/A,FALSE,"CI+GG(BASE)";"GG",#N/A,FALSE,"CI+GG(BASE)";"CI",#N/A,FALSE,"CI+GG(BASE)"}</definedName>
    <definedName name="HH_3" localSheetId="5" hidden="1">{"CI+GG(BASE)",#N/A,FALSE,"CI+GG(BASE)";"GG",#N/A,FALSE,"CI+GG(BASE)";"CI",#N/A,FALSE,"CI+GG(BASE)"}</definedName>
    <definedName name="HH_3" localSheetId="8" hidden="1">{"CI+GG(BASE)",#N/A,FALSE,"CI+GG(BASE)";"GG",#N/A,FALSE,"CI+GG(BASE)";"CI",#N/A,FALSE,"CI+GG(BASE)"}</definedName>
    <definedName name="HH_3" localSheetId="13" hidden="1">{"CI+GG(BASE)",#N/A,FALSE,"CI+GG(BASE)";"GG",#N/A,FALSE,"CI+GG(BASE)";"CI",#N/A,FALSE,"CI+GG(BASE)"}</definedName>
    <definedName name="HH_3" localSheetId="9" hidden="1">{"CI+GG(BASE)",#N/A,FALSE,"CI+GG(BASE)";"GG",#N/A,FALSE,"CI+GG(BASE)";"CI",#N/A,FALSE,"CI+GG(BASE)"}</definedName>
    <definedName name="HH_3" localSheetId="10" hidden="1">{"CI+GG(BASE)",#N/A,FALSE,"CI+GG(BASE)";"GG",#N/A,FALSE,"CI+GG(BASE)";"CI",#N/A,FALSE,"CI+GG(BASE)"}</definedName>
    <definedName name="HH_3" localSheetId="16" hidden="1">{"CI+GG(BASE)",#N/A,FALSE,"CI+GG(BASE)";"GG",#N/A,FALSE,"CI+GG(BASE)";"CI",#N/A,FALSE,"CI+GG(BASE)"}</definedName>
    <definedName name="HH_3" localSheetId="14" hidden="1">{"CI+GG(BASE)",#N/A,FALSE,"CI+GG(BASE)";"GG",#N/A,FALSE,"CI+GG(BASE)";"CI",#N/A,FALSE,"CI+GG(BASE)"}</definedName>
    <definedName name="HH_3" localSheetId="21" hidden="1">{"CI+GG(BASE)",#N/A,FALSE,"CI+GG(BASE)";"GG",#N/A,FALSE,"CI+GG(BASE)";"CI",#N/A,FALSE,"CI+GG(BASE)"}</definedName>
    <definedName name="HH_3" localSheetId="20" hidden="1">{"CI+GG(BASE)",#N/A,FALSE,"CI+GG(BASE)";"GG",#N/A,FALSE,"CI+GG(BASE)";"CI",#N/A,FALSE,"CI+GG(BASE)"}</definedName>
    <definedName name="HH_3" hidden="1">{"CI+GG(BASE)",#N/A,FALSE,"CI+GG(BASE)";"GG",#N/A,FALSE,"CI+GG(BASE)";"CI",#N/A,FALSE,"CI+GG(BASE)"}</definedName>
    <definedName name="HH_3_1" localSheetId="10" hidden="1">{"CI+GG(BASE)",#N/A,FALSE,"CI+GG(BASE)";"GG",#N/A,FALSE,"CI+GG(BASE)";"CI",#N/A,FALSE,"CI+GG(BASE)"}</definedName>
    <definedName name="HH_3_1" hidden="1">{"CI+GG(BASE)",#N/A,FALSE,"CI+GG(BASE)";"GG",#N/A,FALSE,"CI+GG(BASE)";"CI",#N/A,FALSE,"CI+GG(BASE)"}</definedName>
    <definedName name="HH_3_1_1" localSheetId="10" hidden="1">{"CI+GG(BASE)",#N/A,FALSE,"CI+GG(BASE)";"GG",#N/A,FALSE,"CI+GG(BASE)";"CI",#N/A,FALSE,"CI+GG(BASE)"}</definedName>
    <definedName name="HH_3_1_1" hidden="1">{"CI+GG(BASE)",#N/A,FALSE,"CI+GG(BASE)";"GG",#N/A,FALSE,"CI+GG(BASE)";"CI",#N/A,FALSE,"CI+GG(BASE)"}</definedName>
    <definedName name="HH_3_2" localSheetId="10" hidden="1">{"CI+GG(BASE)",#N/A,FALSE,"CI+GG(BASE)";"GG",#N/A,FALSE,"CI+GG(BASE)";"CI",#N/A,FALSE,"CI+GG(BASE)"}</definedName>
    <definedName name="HH_3_2" hidden="1">{"CI+GG(BASE)",#N/A,FALSE,"CI+GG(BASE)";"GG",#N/A,FALSE,"CI+GG(BASE)";"CI",#N/A,FALSE,"CI+GG(BASE)"}</definedName>
    <definedName name="HH_4" localSheetId="1" hidden="1">{"CI+GG(BASE)",#N/A,FALSE,"CI+GG(BASE)";"GG",#N/A,FALSE,"CI+GG(BASE)";"CI",#N/A,FALSE,"CI+GG(BASE)"}</definedName>
    <definedName name="HH_4" localSheetId="18" hidden="1">{"CI+GG(BASE)",#N/A,FALSE,"CI+GG(BASE)";"GG",#N/A,FALSE,"CI+GG(BASE)";"CI",#N/A,FALSE,"CI+GG(BASE)"}</definedName>
    <definedName name="HH_4" localSheetId="4" hidden="1">{"CI+GG(BASE)",#N/A,FALSE,"CI+GG(BASE)";"GG",#N/A,FALSE,"CI+GG(BASE)";"CI",#N/A,FALSE,"CI+GG(BASE)"}</definedName>
    <definedName name="HH_4" localSheetId="5" hidden="1">{"CI+GG(BASE)",#N/A,FALSE,"CI+GG(BASE)";"GG",#N/A,FALSE,"CI+GG(BASE)";"CI",#N/A,FALSE,"CI+GG(BASE)"}</definedName>
    <definedName name="HH_4" localSheetId="8" hidden="1">{"CI+GG(BASE)",#N/A,FALSE,"CI+GG(BASE)";"GG",#N/A,FALSE,"CI+GG(BASE)";"CI",#N/A,FALSE,"CI+GG(BASE)"}</definedName>
    <definedName name="HH_4" localSheetId="13" hidden="1">{"CI+GG(BASE)",#N/A,FALSE,"CI+GG(BASE)";"GG",#N/A,FALSE,"CI+GG(BASE)";"CI",#N/A,FALSE,"CI+GG(BASE)"}</definedName>
    <definedName name="HH_4" localSheetId="9" hidden="1">{"CI+GG(BASE)",#N/A,FALSE,"CI+GG(BASE)";"GG",#N/A,FALSE,"CI+GG(BASE)";"CI",#N/A,FALSE,"CI+GG(BASE)"}</definedName>
    <definedName name="HH_4" localSheetId="10" hidden="1">{"CI+GG(BASE)",#N/A,FALSE,"CI+GG(BASE)";"GG",#N/A,FALSE,"CI+GG(BASE)";"CI",#N/A,FALSE,"CI+GG(BASE)"}</definedName>
    <definedName name="HH_4" localSheetId="16" hidden="1">{"CI+GG(BASE)",#N/A,FALSE,"CI+GG(BASE)";"GG",#N/A,FALSE,"CI+GG(BASE)";"CI",#N/A,FALSE,"CI+GG(BASE)"}</definedName>
    <definedName name="HH_4" localSheetId="14" hidden="1">{"CI+GG(BASE)",#N/A,FALSE,"CI+GG(BASE)";"GG",#N/A,FALSE,"CI+GG(BASE)";"CI",#N/A,FALSE,"CI+GG(BASE)"}</definedName>
    <definedName name="HH_4" localSheetId="21" hidden="1">{"CI+GG(BASE)",#N/A,FALSE,"CI+GG(BASE)";"GG",#N/A,FALSE,"CI+GG(BASE)";"CI",#N/A,FALSE,"CI+GG(BASE)"}</definedName>
    <definedName name="HH_4" localSheetId="20" hidden="1">{"CI+GG(BASE)",#N/A,FALSE,"CI+GG(BASE)";"GG",#N/A,FALSE,"CI+GG(BASE)";"CI",#N/A,FALSE,"CI+GG(BASE)"}</definedName>
    <definedName name="HH_4" hidden="1">{"CI+GG(BASE)",#N/A,FALSE,"CI+GG(BASE)";"GG",#N/A,FALSE,"CI+GG(BASE)";"CI",#N/A,FALSE,"CI+GG(BASE)"}</definedName>
    <definedName name="HH_4_1" localSheetId="10" hidden="1">{"CI+GG(BASE)",#N/A,FALSE,"CI+GG(BASE)";"GG",#N/A,FALSE,"CI+GG(BASE)";"CI",#N/A,FALSE,"CI+GG(BASE)"}</definedName>
    <definedName name="HH_4_1" hidden="1">{"CI+GG(BASE)",#N/A,FALSE,"CI+GG(BASE)";"GG",#N/A,FALSE,"CI+GG(BASE)";"CI",#N/A,FALSE,"CI+GG(BASE)"}</definedName>
    <definedName name="HH_4_1_1" localSheetId="10" hidden="1">{"CI+GG(BASE)",#N/A,FALSE,"CI+GG(BASE)";"GG",#N/A,FALSE,"CI+GG(BASE)";"CI",#N/A,FALSE,"CI+GG(BASE)"}</definedName>
    <definedName name="HH_4_1_1" hidden="1">{"CI+GG(BASE)",#N/A,FALSE,"CI+GG(BASE)";"GG",#N/A,FALSE,"CI+GG(BASE)";"CI",#N/A,FALSE,"CI+GG(BASE)"}</definedName>
    <definedName name="HH_4_2" localSheetId="10" hidden="1">{"CI+GG(BASE)",#N/A,FALSE,"CI+GG(BASE)";"GG",#N/A,FALSE,"CI+GG(BASE)";"CI",#N/A,FALSE,"CI+GG(BASE)"}</definedName>
    <definedName name="HH_4_2" hidden="1">{"CI+GG(BASE)",#N/A,FALSE,"CI+GG(BASE)";"GG",#N/A,FALSE,"CI+GG(BASE)";"CI",#N/A,FALSE,"CI+GG(BASE)"}</definedName>
    <definedName name="HH_5" localSheetId="1" hidden="1">{"CI+GG(BASE)",#N/A,FALSE,"CI+GG(BASE)";"GG",#N/A,FALSE,"CI+GG(BASE)";"CI",#N/A,FALSE,"CI+GG(BASE)"}</definedName>
    <definedName name="HH_5" localSheetId="18" hidden="1">{"CI+GG(BASE)",#N/A,FALSE,"CI+GG(BASE)";"GG",#N/A,FALSE,"CI+GG(BASE)";"CI",#N/A,FALSE,"CI+GG(BASE)"}</definedName>
    <definedName name="HH_5" localSheetId="4" hidden="1">{"CI+GG(BASE)",#N/A,FALSE,"CI+GG(BASE)";"GG",#N/A,FALSE,"CI+GG(BASE)";"CI",#N/A,FALSE,"CI+GG(BASE)"}</definedName>
    <definedName name="HH_5" localSheetId="5" hidden="1">{"CI+GG(BASE)",#N/A,FALSE,"CI+GG(BASE)";"GG",#N/A,FALSE,"CI+GG(BASE)";"CI",#N/A,FALSE,"CI+GG(BASE)"}</definedName>
    <definedName name="HH_5" localSheetId="8" hidden="1">{"CI+GG(BASE)",#N/A,FALSE,"CI+GG(BASE)";"GG",#N/A,FALSE,"CI+GG(BASE)";"CI",#N/A,FALSE,"CI+GG(BASE)"}</definedName>
    <definedName name="HH_5" localSheetId="13" hidden="1">{"CI+GG(BASE)",#N/A,FALSE,"CI+GG(BASE)";"GG",#N/A,FALSE,"CI+GG(BASE)";"CI",#N/A,FALSE,"CI+GG(BASE)"}</definedName>
    <definedName name="HH_5" localSheetId="9" hidden="1">{"CI+GG(BASE)",#N/A,FALSE,"CI+GG(BASE)";"GG",#N/A,FALSE,"CI+GG(BASE)";"CI",#N/A,FALSE,"CI+GG(BASE)"}</definedName>
    <definedName name="HH_5" localSheetId="10" hidden="1">{"CI+GG(BASE)",#N/A,FALSE,"CI+GG(BASE)";"GG",#N/A,FALSE,"CI+GG(BASE)";"CI",#N/A,FALSE,"CI+GG(BASE)"}</definedName>
    <definedName name="HH_5" localSheetId="16" hidden="1">{"CI+GG(BASE)",#N/A,FALSE,"CI+GG(BASE)";"GG",#N/A,FALSE,"CI+GG(BASE)";"CI",#N/A,FALSE,"CI+GG(BASE)"}</definedName>
    <definedName name="HH_5" localSheetId="14" hidden="1">{"CI+GG(BASE)",#N/A,FALSE,"CI+GG(BASE)";"GG",#N/A,FALSE,"CI+GG(BASE)";"CI",#N/A,FALSE,"CI+GG(BASE)"}</definedName>
    <definedName name="HH_5" localSheetId="21" hidden="1">{"CI+GG(BASE)",#N/A,FALSE,"CI+GG(BASE)";"GG",#N/A,FALSE,"CI+GG(BASE)";"CI",#N/A,FALSE,"CI+GG(BASE)"}</definedName>
    <definedName name="HH_5" localSheetId="20" hidden="1">{"CI+GG(BASE)",#N/A,FALSE,"CI+GG(BASE)";"GG",#N/A,FALSE,"CI+GG(BASE)";"CI",#N/A,FALSE,"CI+GG(BASE)"}</definedName>
    <definedName name="HH_5" hidden="1">{"CI+GG(BASE)",#N/A,FALSE,"CI+GG(BASE)";"GG",#N/A,FALSE,"CI+GG(BASE)";"CI",#N/A,FALSE,"CI+GG(BASE)"}</definedName>
    <definedName name="HH_5_1" localSheetId="10" hidden="1">{"CI+GG(BASE)",#N/A,FALSE,"CI+GG(BASE)";"GG",#N/A,FALSE,"CI+GG(BASE)";"CI",#N/A,FALSE,"CI+GG(BASE)"}</definedName>
    <definedName name="HH_5_1" hidden="1">{"CI+GG(BASE)",#N/A,FALSE,"CI+GG(BASE)";"GG",#N/A,FALSE,"CI+GG(BASE)";"CI",#N/A,FALSE,"CI+GG(BASE)"}</definedName>
    <definedName name="HH_5_1_1" localSheetId="10" hidden="1">{"CI+GG(BASE)",#N/A,FALSE,"CI+GG(BASE)";"GG",#N/A,FALSE,"CI+GG(BASE)";"CI",#N/A,FALSE,"CI+GG(BASE)"}</definedName>
    <definedName name="HH_5_1_1" hidden="1">{"CI+GG(BASE)",#N/A,FALSE,"CI+GG(BASE)";"GG",#N/A,FALSE,"CI+GG(BASE)";"CI",#N/A,FALSE,"CI+GG(BASE)"}</definedName>
    <definedName name="HH_5_2" localSheetId="10" hidden="1">{"CI+GG(BASE)",#N/A,FALSE,"CI+GG(BASE)";"GG",#N/A,FALSE,"CI+GG(BASE)";"CI",#N/A,FALSE,"CI+GG(BASE)"}</definedName>
    <definedName name="HH_5_2" hidden="1">{"CI+GG(BASE)",#N/A,FALSE,"CI+GG(BASE)";"GG",#N/A,FALSE,"CI+GG(BASE)";"CI",#N/A,FALSE,"CI+GG(BASE)"}</definedName>
    <definedName name="HHBG" localSheetId="1" hidden="1">{#N/A,#N/A,FALSE,"PEND INC";#N/A,#N/A,FALSE,"PEND MINM"}</definedName>
    <definedName name="HHBG" localSheetId="18" hidden="1">{#N/A,#N/A,FALSE,"PEND INC";#N/A,#N/A,FALSE,"PEND MINM"}</definedName>
    <definedName name="HHBG" localSheetId="4" hidden="1">{#N/A,#N/A,FALSE,"PEND INC";#N/A,#N/A,FALSE,"PEND MINM"}</definedName>
    <definedName name="HHBG" localSheetId="5" hidden="1">{#N/A,#N/A,FALSE,"PEND INC";#N/A,#N/A,FALSE,"PEND MINM"}</definedName>
    <definedName name="HHBG" localSheetId="8" hidden="1">{#N/A,#N/A,FALSE,"PEND INC";#N/A,#N/A,FALSE,"PEND MINM"}</definedName>
    <definedName name="HHBG" localSheetId="9" hidden="1">{#N/A,#N/A,FALSE,"PEND INC";#N/A,#N/A,FALSE,"PEND MINM"}</definedName>
    <definedName name="HHBG" localSheetId="10" hidden="1">{#N/A,#N/A,FALSE,"PEND INC";#N/A,#N/A,FALSE,"PEND MINM"}</definedName>
    <definedName name="HHBG" localSheetId="16" hidden="1">{#N/A,#N/A,FALSE,"PEND INC";#N/A,#N/A,FALSE,"PEND MINM"}</definedName>
    <definedName name="HHBG" localSheetId="20" hidden="1">{#N/A,#N/A,FALSE,"PEND INC";#N/A,#N/A,FALSE,"PEND MINM"}</definedName>
    <definedName name="HHBG" hidden="1">{#N/A,#N/A,FALSE,"PEND INC";#N/A,#N/A,FALSE,"PEND MINM"}</definedName>
    <definedName name="HHGH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18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4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5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8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13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9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1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16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14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2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2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13" hidden="1">{#N/A,#N/A,FALSE,"Costos_Elem_Hid";#N/A,#N/A,FALSE,"Costos_Elem_Hid";#N/A,#N/A,FALSE,"Costos_Elem_Hid"}</definedName>
    <definedName name="hhhh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1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h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18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4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5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8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13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9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1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16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14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2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2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hhhh" hidden="1">#REF!</definedName>
    <definedName name="hhhhhhhhhhhhhhhhhhhh" localSheetId="18" hidden="1">{#N/A,#N/A,FALSE,"US$";#N/A,#N/A,FALSE,"SUMMARY";#N/A,#N/A,FALSE,"DET.SUMM";#N/A,#N/A,FALSE,"BACK-UP";#N/A,#N/A,FALSE,"INDIRECTS";#N/A,#N/A,FALSE,"PARAMETERS";#N/A,#N/A,FALSE,"RATES"}</definedName>
    <definedName name="hhhhhhhhhhhhhhhhhhhh" hidden="1">{#N/A,#N/A,FALSE,"US$";#N/A,#N/A,FALSE,"SUMMARY";#N/A,#N/A,FALSE,"DET.SUMM";#N/A,#N/A,FALSE,"BACK-UP";#N/A,#N/A,FALSE,"INDIRECTS";#N/A,#N/A,FALSE,"PARAMETERS";#N/A,#N/A,FALSE,"RATES"}</definedName>
    <definedName name="hhhhhhhhhhhhhhhhhhhhhhhhh" localSheetId="18" hidden="1">{#N/A,#N/A,FALSE,"US$";#N/A,#N/A,FALSE,"SUMMARY";#N/A,#N/A,FALSE,"DET.SUMM";#N/A,#N/A,FALSE,"BACK-UP";#N/A,#N/A,FALSE,"INDIRECTS"}</definedName>
    <definedName name="hhhhhhhhhhhhhhhhhhhhhhhhh" hidden="1">{#N/A,#N/A,FALSE,"US$";#N/A,#N/A,FALSE,"SUMMARY";#N/A,#N/A,FALSE,"DET.SUMM";#N/A,#N/A,FALSE,"BACK-UP";#N/A,#N/A,FALSE,"INDIRECTS"}</definedName>
    <definedName name="hhhhhho" localSheetId="10" hidden="1">{"TAB1",#N/A,TRUE,"GENERAL";"TAB2",#N/A,TRUE,"GENERAL";"TAB3",#N/A,TRUE,"GENERAL";"TAB4",#N/A,TRUE,"GENERAL";"TAB5",#N/A,TRUE,"GENERAL"}</definedName>
    <definedName name="hhhhhho" hidden="1">{"TAB1",#N/A,TRUE,"GENERAL";"TAB2",#N/A,TRUE,"GENERAL";"TAB3",#N/A,TRUE,"GENERAL";"TAB4",#N/A,TRUE,"GENERAL";"TAB5",#N/A,TRUE,"GENERAL"}</definedName>
    <definedName name="hhhhhpy" localSheetId="10" hidden="1">{"TAB1",#N/A,TRUE,"GENERAL";"TAB2",#N/A,TRUE,"GENERAL";"TAB3",#N/A,TRUE,"GENERAL";"TAB4",#N/A,TRUE,"GENERAL";"TAB5",#N/A,TRUE,"GENERAL"}</definedName>
    <definedName name="hhhhhpy" hidden="1">{"TAB1",#N/A,TRUE,"GENERAL";"TAB2",#N/A,TRUE,"GENERAL";"TAB3",#N/A,TRUE,"GENERAL";"TAB4",#N/A,TRUE,"GENERAL";"TAB5",#N/A,TRUE,"GENERAL"}</definedName>
    <definedName name="hhhhth" localSheetId="10" hidden="1">{"via1",#N/A,TRUE,"general";"via2",#N/A,TRUE,"general";"via3",#N/A,TRUE,"general"}</definedName>
    <definedName name="hhhhth" hidden="1">{"via1",#N/A,TRUE,"general";"via2",#N/A,TRUE,"general";"via3",#N/A,TRUE,"general"}</definedName>
    <definedName name="hhhyhyh" localSheetId="10" hidden="1">{"TAB1",#N/A,TRUE,"GENERAL";"TAB2",#N/A,TRUE,"GENERAL";"TAB3",#N/A,TRUE,"GENERAL";"TAB4",#N/A,TRUE,"GENERAL";"TAB5",#N/A,TRUE,"GENERAL"}</definedName>
    <definedName name="hhhyhyh" hidden="1">{"TAB1",#N/A,TRUE,"GENERAL";"TAB2",#N/A,TRUE,"GENERAL";"TAB3",#N/A,TRUE,"GENERAL";"TAB4",#N/A,TRUE,"GENERAL";"TAB5",#N/A,TRUE,"GENERAL"}</definedName>
    <definedName name="HHJK" localSheetId="1" hidden="1">{"Graf_Carga Trab",#N/A,FALSE,"Grafi_Carga Trab";"Graf_Venta Flujo",#N/A,FALSE,"Grafi_Carga Trab"}</definedName>
    <definedName name="HHJK" localSheetId="18" hidden="1">{"Graf_Carga Trab",#N/A,FALSE,"Grafi_Carga Trab";"Graf_Venta Flujo",#N/A,FALSE,"Grafi_Carga Trab"}</definedName>
    <definedName name="HHJK" localSheetId="4" hidden="1">{"Graf_Carga Trab",#N/A,FALSE,"Grafi_Carga Trab";"Graf_Venta Flujo",#N/A,FALSE,"Grafi_Carga Trab"}</definedName>
    <definedName name="HHJK" localSheetId="5" hidden="1">{"Graf_Carga Trab",#N/A,FALSE,"Grafi_Carga Trab";"Graf_Venta Flujo",#N/A,FALSE,"Grafi_Carga Trab"}</definedName>
    <definedName name="HHJK" localSheetId="8" hidden="1">{"Graf_Carga Trab",#N/A,FALSE,"Grafi_Carga Trab";"Graf_Venta Flujo",#N/A,FALSE,"Grafi_Carga Trab"}</definedName>
    <definedName name="HHJK" localSheetId="13" hidden="1">{"Graf_Carga Trab",#N/A,FALSE,"Grafi_Carga Trab";"Graf_Venta Flujo",#N/A,FALSE,"Grafi_Carga Trab"}</definedName>
    <definedName name="HHJK" localSheetId="9" hidden="1">{"Graf_Carga Trab",#N/A,FALSE,"Grafi_Carga Trab";"Graf_Venta Flujo",#N/A,FALSE,"Grafi_Carga Trab"}</definedName>
    <definedName name="HHJK" localSheetId="10" hidden="1">{"Graf_Carga Trab",#N/A,FALSE,"Grafi_Carga Trab";"Graf_Venta Flujo",#N/A,FALSE,"Grafi_Carga Trab"}</definedName>
    <definedName name="HHJK" localSheetId="16" hidden="1">{"Graf_Carga Trab",#N/A,FALSE,"Grafi_Carga Trab";"Graf_Venta Flujo",#N/A,FALSE,"Grafi_Carga Trab"}</definedName>
    <definedName name="HHJK" localSheetId="14" hidden="1">{"Graf_Carga Trab",#N/A,FALSE,"Grafi_Carga Trab";"Graf_Venta Flujo",#N/A,FALSE,"Grafi_Carga Trab"}</definedName>
    <definedName name="HHJK" localSheetId="21" hidden="1">{"Graf_Carga Trab",#N/A,FALSE,"Grafi_Carga Trab";"Graf_Venta Flujo",#N/A,FALSE,"Grafi_Carga Trab"}</definedName>
    <definedName name="HHJK" localSheetId="20" hidden="1">{"Graf_Carga Trab",#N/A,FALSE,"Grafi_Carga Trab";"Graf_Venta Flujo",#N/A,FALSE,"Grafi_Carga Trab"}</definedName>
    <definedName name="HHJK" hidden="1">{"Graf_Carga Trab",#N/A,FALSE,"Grafi_Carga Trab";"Graf_Venta Flujo",#N/A,FALSE,"Grafi_Carga Trab"}</definedName>
    <definedName name="HHNAQ">IF([48]Daily!XEY1="","",12)</definedName>
    <definedName name="hhtgb" localSheetId="10" hidden="1">{#N/A,#N/A,TRUE,"INGENIERIA";#N/A,#N/A,TRUE,"COMPRAS";#N/A,#N/A,TRUE,"DIRECCION";#N/A,#N/A,TRUE,"RESUMEN"}</definedName>
    <definedName name="hhtgb" hidden="1">{#N/A,#N/A,TRUE,"INGENIERIA";#N/A,#N/A,TRUE,"COMPRAS";#N/A,#N/A,TRUE,"DIRECCION";#N/A,#N/A,TRUE,"RESUMEN"}</definedName>
    <definedName name="HHTOTXFRE">IFERROR([48]Daily!XFC1*[48]Daily!XEG1,0)</definedName>
    <definedName name="hhtrhreh" localSheetId="10" hidden="1">{"via1",#N/A,TRUE,"general";"via2",#N/A,TRUE,"general";"via3",#N/A,TRUE,"general"}</definedName>
    <definedName name="hhtrhreh" hidden="1">{"via1",#N/A,TRUE,"general";"via2",#N/A,TRUE,"general";"via3",#N/A,TRUE,"general"}</definedName>
    <definedName name="HHTURNODIA">IF([48]Daily!XEY1="","",12)</definedName>
    <definedName name="HIDRO" localSheetId="1" hidden="1">{#N/A,#N/A,TRUE,"Costos_Subg_Hid"}</definedName>
    <definedName name="HIDRO" localSheetId="18" hidden="1">{#N/A,#N/A,TRUE,"Costos_Subg_Hid"}</definedName>
    <definedName name="HIDRO" localSheetId="4" hidden="1">{#N/A,#N/A,TRUE,"Costos_Subg_Hid"}</definedName>
    <definedName name="HIDRO" localSheetId="5" hidden="1">{#N/A,#N/A,TRUE,"Costos_Subg_Hid"}</definedName>
    <definedName name="HIDRO" localSheetId="8" hidden="1">{#N/A,#N/A,TRUE,"Costos_Subg_Hid"}</definedName>
    <definedName name="HIDRO" localSheetId="9" hidden="1">{#N/A,#N/A,TRUE,"Costos_Subg_Hid"}</definedName>
    <definedName name="HIDRO" localSheetId="10" hidden="1">{#N/A,#N/A,TRUE,"Costos_Subg_Hid"}</definedName>
    <definedName name="HIDRO" localSheetId="16" hidden="1">{#N/A,#N/A,TRUE,"Costos_Subg_Hid"}</definedName>
    <definedName name="HIDRO" localSheetId="20" hidden="1">{#N/A,#N/A,TRUE,"Costos_Subg_Hid"}</definedName>
    <definedName name="HIDRO" hidden="1">{#N/A,#N/A,TRUE,"Costos_Subg_Hid"}</definedName>
    <definedName name="Hitemes" localSheetId="18" hidden="1">{"CI+GG(BASE)",#N/A,FALSE,"CI+GG(BASE)";"GG",#N/A,FALSE,"CI+GG(BASE)";"CI",#N/A,FALSE,"CI+GG(BASE)"}</definedName>
    <definedName name="Hitemes" localSheetId="4" hidden="1">{"CI+GG(BASE)",#N/A,FALSE,"CI+GG(BASE)";"GG",#N/A,FALSE,"CI+GG(BASE)";"CI",#N/A,FALSE,"CI+GG(BASE)"}</definedName>
    <definedName name="Hitemes" localSheetId="5" hidden="1">{"CI+GG(BASE)",#N/A,FALSE,"CI+GG(BASE)";"GG",#N/A,FALSE,"CI+GG(BASE)";"CI",#N/A,FALSE,"CI+GG(BASE)"}</definedName>
    <definedName name="Hitemes" localSheetId="8" hidden="1">{"CI+GG(BASE)",#N/A,FALSE,"CI+GG(BASE)";"GG",#N/A,FALSE,"CI+GG(BASE)";"CI",#N/A,FALSE,"CI+GG(BASE)"}</definedName>
    <definedName name="Hitemes" localSheetId="9" hidden="1">{"CI+GG(BASE)",#N/A,FALSE,"CI+GG(BASE)";"GG",#N/A,FALSE,"CI+GG(BASE)";"CI",#N/A,FALSE,"CI+GG(BASE)"}</definedName>
    <definedName name="Hitemes" localSheetId="10" hidden="1">{"CI+GG(BASE)",#N/A,FALSE,"CI+GG(BASE)";"GG",#N/A,FALSE,"CI+GG(BASE)";"CI",#N/A,FALSE,"CI+GG(BASE)"}</definedName>
    <definedName name="Hitemes" localSheetId="16" hidden="1">{"CI+GG(BASE)",#N/A,FALSE,"CI+GG(BASE)";"GG",#N/A,FALSE,"CI+GG(BASE)";"CI",#N/A,FALSE,"CI+GG(BASE)"}</definedName>
    <definedName name="Hitemes" localSheetId="20" hidden="1">{"CI+GG(BASE)",#N/A,FALSE,"CI+GG(BASE)";"GG",#N/A,FALSE,"CI+GG(BASE)";"CI",#N/A,FALSE,"CI+GG(BASE)"}</definedName>
    <definedName name="Hitemes" hidden="1">{"CI+GG(BASE)",#N/A,FALSE,"CI+GG(BASE)";"GG",#N/A,FALSE,"CI+GG(BASE)";"CI",#N/A,FALSE,"CI+GG(BASE)"}</definedName>
    <definedName name="Hiti" localSheetId="1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Hiti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Hiti" localSheetId="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Hiti" localSheetId="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Hiti" localSheetId="9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Hiti" localSheetId="1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Hiti" localSheetId="1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Hiti" localSheetId="2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Hiti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hjfg" localSheetId="10" hidden="1">{"via1",#N/A,TRUE,"general";"via2",#N/A,TRUE,"general";"via3",#N/A,TRUE,"general"}</definedName>
    <definedName name="hjfg" hidden="1">{"via1",#N/A,TRUE,"general";"via2",#N/A,TRUE,"general";"via3",#N/A,TRUE,"general"}</definedName>
    <definedName name="hjgh" localSheetId="10" hidden="1">{"TAB1",#N/A,TRUE,"GENERAL";"TAB2",#N/A,TRUE,"GENERAL";"TAB3",#N/A,TRUE,"GENERAL";"TAB4",#N/A,TRUE,"GENERAL";"TAB5",#N/A,TRUE,"GENERAL"}</definedName>
    <definedName name="hjgh" hidden="1">{"TAB1",#N/A,TRUE,"GENERAL";"TAB2",#N/A,TRUE,"GENERAL";"TAB3",#N/A,TRUE,"GENERAL";"TAB4",#N/A,TRUE,"GENERAL";"TAB5",#N/A,TRUE,"GENERAL"}</definedName>
    <definedName name="hjghj" localSheetId="10" hidden="1">{"TAB1",#N/A,TRUE,"GENERAL";"TAB2",#N/A,TRUE,"GENERAL";"TAB3",#N/A,TRUE,"GENERAL";"TAB4",#N/A,TRUE,"GENERAL";"TAB5",#N/A,TRUE,"GENERAL"}</definedName>
    <definedName name="hjghj" hidden="1">{"TAB1",#N/A,TRUE,"GENERAL";"TAB2",#N/A,TRUE,"GENERAL";"TAB3",#N/A,TRUE,"GENERAL";"TAB4",#N/A,TRUE,"GENERAL";"TAB5",#N/A,TRUE,"GENERAL"}</definedName>
    <definedName name="hjhjhg" localSheetId="10" hidden="1">{"TAB1",#N/A,TRUE,"GENERAL";"TAB2",#N/A,TRUE,"GENERAL";"TAB3",#N/A,TRUE,"GENERAL";"TAB4",#N/A,TRUE,"GENERAL";"TAB5",#N/A,TRUE,"GENERAL"}</definedName>
    <definedName name="hjhjhg" hidden="1">{"TAB1",#N/A,TRUE,"GENERAL";"TAB2",#N/A,TRUE,"GENERAL";"TAB3",#N/A,TRUE,"GENERAL";"TAB4",#N/A,TRUE,"GENERAL";"TAB5",#N/A,TRUE,"GENERAL"}</definedName>
    <definedName name="hjhjn" hidden="1">#REF!</definedName>
    <definedName name="hjityu" localSheetId="10" hidden="1">{#N/A,#N/A,TRUE,"1842CWN0"}</definedName>
    <definedName name="hjityu" hidden="1">{#N/A,#N/A,TRUE,"1842CWN0"}</definedName>
    <definedName name="hjjghijl" localSheetId="18" hidden="1">#REF!</definedName>
    <definedName name="hjjghijl" localSheetId="5" hidden="1">#REF!</definedName>
    <definedName name="hjjghijl" localSheetId="8" hidden="1">#REF!</definedName>
    <definedName name="hjjghijl" localSheetId="9" hidden="1">#REF!</definedName>
    <definedName name="hjjghijl" localSheetId="10" hidden="1">#REF!</definedName>
    <definedName name="hjjghijl" localSheetId="16" hidden="1">#REF!</definedName>
    <definedName name="hjjghijl" localSheetId="20" hidden="1">#REF!</definedName>
    <definedName name="hjjghijl" hidden="1">#REF!</definedName>
    <definedName name="HJKH" localSheetId="10" hidden="1">{"via1",#N/A,TRUE,"general";"via2",#N/A,TRUE,"general";"via3",#N/A,TRUE,"general"}</definedName>
    <definedName name="HJKH" hidden="1">{"via1",#N/A,TRUE,"general";"via2",#N/A,TRUE,"general";"via3",#N/A,TRUE,"general"}</definedName>
    <definedName name="hjkhj" localSheetId="18" hidden="1">[14]CARATULA!#REF!</definedName>
    <definedName name="hjkhj" localSheetId="5" hidden="1">[14]CARATULA!#REF!</definedName>
    <definedName name="hjkhj" localSheetId="8" hidden="1">[14]CARATULA!#REF!</definedName>
    <definedName name="hjkhj" localSheetId="9" hidden="1">#REF!</definedName>
    <definedName name="hjkhj" localSheetId="10" hidden="1">#REF!</definedName>
    <definedName name="hjkhj" localSheetId="16" hidden="1">[14]CARATULA!#REF!</definedName>
    <definedName name="hjkhj" localSheetId="20" hidden="1">[14]CARATULA!#REF!</definedName>
    <definedName name="hjkhj" hidden="1">[14]CARATULA!#REF!</definedName>
    <definedName name="hjkjk" localSheetId="10" hidden="1">{"via1",#N/A,TRUE,"general";"via2",#N/A,TRUE,"general";"via3",#N/A,TRUE,"general"}</definedName>
    <definedName name="hjkjk" hidden="1">{"via1",#N/A,TRUE,"general";"via2",#N/A,TRUE,"general";"via3",#N/A,TRUE,"general"}</definedName>
    <definedName name="hju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ju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ju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ju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ju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ju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ju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jyghjghjg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jyghjghj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kd" localSheetId="10" hidden="1">{#N/A,#N/A,TRUE,"1842CWN0"}</definedName>
    <definedName name="hkd" hidden="1">{#N/A,#N/A,TRUE,"1842CWN0"}</definedName>
    <definedName name="hkhjgjgjfydtyty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khjgjgjfydtyty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khjgjgjfydtyty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khjgjgjfydtyty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khjgjgjfydtyty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khjgjgjfydtyty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khjgjgjfydtyt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KKK" hidden="1">#REF!</definedName>
    <definedName name="hn" localSheetId="10" hidden="1">{"TAB1",#N/A,TRUE,"GENERAL";"TAB2",#N/A,TRUE,"GENERAL";"TAB3",#N/A,TRUE,"GENERAL";"TAB4",#N/A,TRUE,"GENERAL";"TAB5",#N/A,TRUE,"GENERAL"}</definedName>
    <definedName name="hn" hidden="1">{"TAB1",#N/A,TRUE,"GENERAL";"TAB2",#N/A,TRUE,"GENERAL";"TAB3",#N/A,TRUE,"GENERAL";"TAB4",#N/A,TRUE,"GENERAL";"TAB5",#N/A,TRUE,"GENERAL"}</definedName>
    <definedName name="HN_12">#REF!</definedName>
    <definedName name="HN_30">#REF!</definedName>
    <definedName name="HN_35">#REF!</definedName>
    <definedName name="HN_50">#REF!</definedName>
    <definedName name="hnf" localSheetId="10" hidden="1">{#N/A,#N/A,TRUE,"1842CWN0"}</definedName>
    <definedName name="hnf" hidden="1">{#N/A,#N/A,TRUE,"1842CWN0"}</definedName>
    <definedName name="HNM">#REF!</definedName>
    <definedName name="hnrsd" localSheetId="1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OJA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1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1">#N/A</definedName>
    <definedName name="Hoja3" localSheetId="18" hidden="1">{#N/A,#N/A,FALSE,"Total_OC015";#N/A,#N/A,FALSE,"ADMIN";#N/A,#N/A,FALSE,"PROCES";#N/A,#N/A,FALSE,"mecan";#N/A,#N/A,FALSE,"civil";#N/A,#N/A,FALSE,"CAÑER";#N/A,#N/A,FALSE,"ELEC";#N/A,#N/A,FALSE,"INSTR"}</definedName>
    <definedName name="hoja3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oja3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oja3" localSheetId="14" hidden="1">{#N/A,#N/A,FALSE,"Total_OC015";#N/A,#N/A,FALSE,"ADMIN";#N/A,#N/A,FALSE,"PROCES";#N/A,#N/A,FALSE,"mecan";#N/A,#N/A,FALSE,"civil";#N/A,#N/A,FALSE,"CAÑER";#N/A,#N/A,FALSE,"ELEC";#N/A,#N/A,FALSE,"INSTR"}</definedName>
    <definedName name="Hoja3" localSheetId="21" hidden="1">{#N/A,#N/A,FALSE,"Total_OC015";#N/A,#N/A,FALSE,"ADMIN";#N/A,#N/A,FALSE,"PROCES";#N/A,#N/A,FALSE,"mecan";#N/A,#N/A,FALSE,"civil";#N/A,#N/A,FALSE,"CAÑER";#N/A,#N/A,FALSE,"ELEC";#N/A,#N/A,FALSE,"INSTR"}</definedName>
    <definedName name="Hoja3" hidden="1">{#N/A,#N/A,FALSE,"Total_OC015";#N/A,#N/A,FALSE,"ADMIN";#N/A,#N/A,FALSE,"PROCES";#N/A,#N/A,FALSE,"mecan";#N/A,#N/A,FALSE,"civil";#N/A,#N/A,FALSE,"CAÑER";#N/A,#N/A,FALSE,"ELEC";#N/A,#N/A,FALSE,"INSTR"}</definedName>
    <definedName name="Hoja3_1" localSheetId="18" hidden="1">{#N/A,#N/A,FALSE,"Total_OC015";#N/A,#N/A,FALSE,"ADMIN";#N/A,#N/A,FALSE,"PROCES";#N/A,#N/A,FALSE,"mecan";#N/A,#N/A,FALSE,"civil";#N/A,#N/A,FALSE,"CAÑER";#N/A,#N/A,FALSE,"ELEC";#N/A,#N/A,FALSE,"INSTR"}</definedName>
    <definedName name="Hoja3_1" localSheetId="9" hidden="1">{#N/A,#N/A,FALSE,"Total_OC015";#N/A,#N/A,FALSE,"ADMIN";#N/A,#N/A,FALSE,"PROCES";#N/A,#N/A,FALSE,"mecan";#N/A,#N/A,FALSE,"civil";#N/A,#N/A,FALSE,"CAÑER";#N/A,#N/A,FALSE,"ELEC";#N/A,#N/A,FALSE,"INSTR"}</definedName>
    <definedName name="Hoja3_1" localSheetId="10" hidden="1">{#N/A,#N/A,FALSE,"Total_OC015";#N/A,#N/A,FALSE,"ADMIN";#N/A,#N/A,FALSE,"PROCES";#N/A,#N/A,FALSE,"mecan";#N/A,#N/A,FALSE,"civil";#N/A,#N/A,FALSE,"CAÑER";#N/A,#N/A,FALSE,"ELEC";#N/A,#N/A,FALSE,"INSTR"}</definedName>
    <definedName name="Hoja3_1" localSheetId="14" hidden="1">{#N/A,#N/A,FALSE,"Total_OC015";#N/A,#N/A,FALSE,"ADMIN";#N/A,#N/A,FALSE,"PROCES";#N/A,#N/A,FALSE,"mecan";#N/A,#N/A,FALSE,"civil";#N/A,#N/A,FALSE,"CAÑER";#N/A,#N/A,FALSE,"ELEC";#N/A,#N/A,FALSE,"INSTR"}</definedName>
    <definedName name="Hoja3_1" localSheetId="21" hidden="1">{#N/A,#N/A,FALSE,"Total_OC015";#N/A,#N/A,FALSE,"ADMIN";#N/A,#N/A,FALSE,"PROCES";#N/A,#N/A,FALSE,"mecan";#N/A,#N/A,FALSE,"civil";#N/A,#N/A,FALSE,"CAÑER";#N/A,#N/A,FALSE,"ELEC";#N/A,#N/A,FALSE,"INSTR"}</definedName>
    <definedName name="Hoja3_1" hidden="1">{#N/A,#N/A,FALSE,"Total_OC015";#N/A,#N/A,FALSE,"ADMIN";#N/A,#N/A,FALSE,"PROCES";#N/A,#N/A,FALSE,"mecan";#N/A,#N/A,FALSE,"civil";#N/A,#N/A,FALSE,"CAÑER";#N/A,#N/A,FALSE,"ELEC";#N/A,#N/A,FALSE,"INSTR"}</definedName>
    <definedName name="Hoja4" localSheetId="18" hidden="1">{#N/A,#N/A,FALSE,"Total_OC015";#N/A,#N/A,FALSE,"ADMIN";#N/A,#N/A,FALSE,"PROCES";#N/A,#N/A,FALSE,"mecan";#N/A,#N/A,FALSE,"civil";#N/A,#N/A,FALSE,"CAÑER";#N/A,#N/A,FALSE,"ELEC";#N/A,#N/A,FALSE,"INSTR"}</definedName>
    <definedName name="Hoja4" localSheetId="9" hidden="1">{#N/A,#N/A,FALSE,"Total_OC015";#N/A,#N/A,FALSE,"ADMIN";#N/A,#N/A,FALSE,"PROCES";#N/A,#N/A,FALSE,"mecan";#N/A,#N/A,FALSE,"civil";#N/A,#N/A,FALSE,"CAÑER";#N/A,#N/A,FALSE,"ELEC";#N/A,#N/A,FALSE,"INSTR"}</definedName>
    <definedName name="Hoja4" localSheetId="10" hidden="1">{#N/A,#N/A,FALSE,"Total_OC015";#N/A,#N/A,FALSE,"ADMIN";#N/A,#N/A,FALSE,"PROCES";#N/A,#N/A,FALSE,"mecan";#N/A,#N/A,FALSE,"civil";#N/A,#N/A,FALSE,"CAÑER";#N/A,#N/A,FALSE,"ELEC";#N/A,#N/A,FALSE,"INSTR"}</definedName>
    <definedName name="Hoja4" localSheetId="14" hidden="1">{#N/A,#N/A,FALSE,"Total_OC015";#N/A,#N/A,FALSE,"ADMIN";#N/A,#N/A,FALSE,"PROCES";#N/A,#N/A,FALSE,"mecan";#N/A,#N/A,FALSE,"civil";#N/A,#N/A,FALSE,"CAÑER";#N/A,#N/A,FALSE,"ELEC";#N/A,#N/A,FALSE,"INSTR"}</definedName>
    <definedName name="Hoja4" localSheetId="21" hidden="1">{#N/A,#N/A,FALSE,"Total_OC015";#N/A,#N/A,FALSE,"ADMIN";#N/A,#N/A,FALSE,"PROCES";#N/A,#N/A,FALSE,"mecan";#N/A,#N/A,FALSE,"civil";#N/A,#N/A,FALSE,"CAÑER";#N/A,#N/A,FALSE,"ELEC";#N/A,#N/A,FALSE,"INSTR"}</definedName>
    <definedName name="Hoja4" hidden="1">{#N/A,#N/A,FALSE,"Total_OC015";#N/A,#N/A,FALSE,"ADMIN";#N/A,#N/A,FALSE,"PROCES";#N/A,#N/A,FALSE,"mecan";#N/A,#N/A,FALSE,"civil";#N/A,#N/A,FALSE,"CAÑER";#N/A,#N/A,FALSE,"ELEC";#N/A,#N/A,FALSE,"INSTR"}</definedName>
    <definedName name="Hoja4_1" localSheetId="18" hidden="1">{#N/A,#N/A,FALSE,"Total_OC015";#N/A,#N/A,FALSE,"ADMIN";#N/A,#N/A,FALSE,"PROCES";#N/A,#N/A,FALSE,"mecan";#N/A,#N/A,FALSE,"civil";#N/A,#N/A,FALSE,"CAÑER";#N/A,#N/A,FALSE,"ELEC";#N/A,#N/A,FALSE,"INSTR"}</definedName>
    <definedName name="Hoja4_1" localSheetId="9" hidden="1">{#N/A,#N/A,FALSE,"Total_OC015";#N/A,#N/A,FALSE,"ADMIN";#N/A,#N/A,FALSE,"PROCES";#N/A,#N/A,FALSE,"mecan";#N/A,#N/A,FALSE,"civil";#N/A,#N/A,FALSE,"CAÑER";#N/A,#N/A,FALSE,"ELEC";#N/A,#N/A,FALSE,"INSTR"}</definedName>
    <definedName name="Hoja4_1" localSheetId="10" hidden="1">{#N/A,#N/A,FALSE,"Total_OC015";#N/A,#N/A,FALSE,"ADMIN";#N/A,#N/A,FALSE,"PROCES";#N/A,#N/A,FALSE,"mecan";#N/A,#N/A,FALSE,"civil";#N/A,#N/A,FALSE,"CAÑER";#N/A,#N/A,FALSE,"ELEC";#N/A,#N/A,FALSE,"INSTR"}</definedName>
    <definedName name="Hoja4_1" localSheetId="14" hidden="1">{#N/A,#N/A,FALSE,"Total_OC015";#N/A,#N/A,FALSE,"ADMIN";#N/A,#N/A,FALSE,"PROCES";#N/A,#N/A,FALSE,"mecan";#N/A,#N/A,FALSE,"civil";#N/A,#N/A,FALSE,"CAÑER";#N/A,#N/A,FALSE,"ELEC";#N/A,#N/A,FALSE,"INSTR"}</definedName>
    <definedName name="Hoja4_1" localSheetId="21" hidden="1">{#N/A,#N/A,FALSE,"Total_OC015";#N/A,#N/A,FALSE,"ADMIN";#N/A,#N/A,FALSE,"PROCES";#N/A,#N/A,FALSE,"mecan";#N/A,#N/A,FALSE,"civil";#N/A,#N/A,FALSE,"CAÑER";#N/A,#N/A,FALSE,"ELEC";#N/A,#N/A,FALSE,"INSTR"}</definedName>
    <definedName name="Hoja4_1" hidden="1">{#N/A,#N/A,FALSE,"Total_OC015";#N/A,#N/A,FALSE,"ADMIN";#N/A,#N/A,FALSE,"PROCES";#N/A,#N/A,FALSE,"mecan";#N/A,#N/A,FALSE,"civil";#N/A,#N/A,FALSE,"CAÑER";#N/A,#N/A,FALSE,"ELEC";#N/A,#N/A,FALSE,"INSTR"}</definedName>
    <definedName name="Hoja5" localSheetId="18" hidden="1">{#N/A,#N/A,TRUE,"Est. de Fact.";#N/A,#N/A,TRUE,"Capitulo 19";#N/A,#N/A,TRUE,"Proyecto P855"}</definedName>
    <definedName name="Hoja5" localSheetId="9" hidden="1">{#N/A,#N/A,TRUE,"Est. de Fact.";#N/A,#N/A,TRUE,"Capitulo 19";#N/A,#N/A,TRUE,"Proyecto P855"}</definedName>
    <definedName name="Hoja5" localSheetId="10" hidden="1">{#N/A,#N/A,TRUE,"Est. de Fact.";#N/A,#N/A,TRUE,"Capitulo 19";#N/A,#N/A,TRUE,"Proyecto P855"}</definedName>
    <definedName name="Hoja5" localSheetId="14" hidden="1">{#N/A,#N/A,TRUE,"Est. de Fact.";#N/A,#N/A,TRUE,"Capitulo 19";#N/A,#N/A,TRUE,"Proyecto P855"}</definedName>
    <definedName name="Hoja5" localSheetId="21" hidden="1">{#N/A,#N/A,TRUE,"Est. de Fact.";#N/A,#N/A,TRUE,"Capitulo 19";#N/A,#N/A,TRUE,"Proyecto P855"}</definedName>
    <definedName name="Hoja5" hidden="1">{#N/A,#N/A,TRUE,"Est. de Fact.";#N/A,#N/A,TRUE,"Capitulo 19";#N/A,#N/A,TRUE,"Proyecto P855"}</definedName>
    <definedName name="Hoja5_1" localSheetId="18" hidden="1">{#N/A,#N/A,TRUE,"Est. de Fact.";#N/A,#N/A,TRUE,"Capitulo 19";#N/A,#N/A,TRUE,"Proyecto P855"}</definedName>
    <definedName name="Hoja5_1" localSheetId="9" hidden="1">{#N/A,#N/A,TRUE,"Est. de Fact.";#N/A,#N/A,TRUE,"Capitulo 19";#N/A,#N/A,TRUE,"Proyecto P855"}</definedName>
    <definedName name="Hoja5_1" localSheetId="10" hidden="1">{#N/A,#N/A,TRUE,"Est. de Fact.";#N/A,#N/A,TRUE,"Capitulo 19";#N/A,#N/A,TRUE,"Proyecto P855"}</definedName>
    <definedName name="Hoja5_1" localSheetId="14" hidden="1">{#N/A,#N/A,TRUE,"Est. de Fact.";#N/A,#N/A,TRUE,"Capitulo 19";#N/A,#N/A,TRUE,"Proyecto P855"}</definedName>
    <definedName name="Hoja5_1" localSheetId="21" hidden="1">{#N/A,#N/A,TRUE,"Est. de Fact.";#N/A,#N/A,TRUE,"Capitulo 19";#N/A,#N/A,TRUE,"Proyecto P855"}</definedName>
    <definedName name="Hoja5_1" hidden="1">{#N/A,#N/A,TRUE,"Est. de Fact.";#N/A,#N/A,TRUE,"Capitulo 19";#N/A,#N/A,TRUE,"Proyecto P855"}</definedName>
    <definedName name="Hoja6" localSheetId="18" hidden="1">{#N/A,#N/A,TRUE,"Est. de Fact.";#N/A,#N/A,TRUE,"Capitulo 19";#N/A,#N/A,TRUE,"Proyecto P855"}</definedName>
    <definedName name="Hoja6" localSheetId="9" hidden="1">{#N/A,#N/A,TRUE,"Est. de Fact.";#N/A,#N/A,TRUE,"Capitulo 19";#N/A,#N/A,TRUE,"Proyecto P855"}</definedName>
    <definedName name="Hoja6" localSheetId="10" hidden="1">{#N/A,#N/A,TRUE,"Est. de Fact.";#N/A,#N/A,TRUE,"Capitulo 19";#N/A,#N/A,TRUE,"Proyecto P855"}</definedName>
    <definedName name="Hoja6" localSheetId="14" hidden="1">{#N/A,#N/A,TRUE,"Est. de Fact.";#N/A,#N/A,TRUE,"Capitulo 19";#N/A,#N/A,TRUE,"Proyecto P855"}</definedName>
    <definedName name="Hoja6" localSheetId="21" hidden="1">{#N/A,#N/A,TRUE,"Est. de Fact.";#N/A,#N/A,TRUE,"Capitulo 19";#N/A,#N/A,TRUE,"Proyecto P855"}</definedName>
    <definedName name="Hoja6" hidden="1">{#N/A,#N/A,TRUE,"Est. de Fact.";#N/A,#N/A,TRUE,"Capitulo 19";#N/A,#N/A,TRUE,"Proyecto P855"}</definedName>
    <definedName name="Hoja6_1" localSheetId="18" hidden="1">{#N/A,#N/A,TRUE,"Est. de Fact.";#N/A,#N/A,TRUE,"Capitulo 19";#N/A,#N/A,TRUE,"Proyecto P855"}</definedName>
    <definedName name="Hoja6_1" localSheetId="9" hidden="1">{#N/A,#N/A,TRUE,"Est. de Fact.";#N/A,#N/A,TRUE,"Capitulo 19";#N/A,#N/A,TRUE,"Proyecto P855"}</definedName>
    <definedName name="Hoja6_1" localSheetId="10" hidden="1">{#N/A,#N/A,TRUE,"Est. de Fact.";#N/A,#N/A,TRUE,"Capitulo 19";#N/A,#N/A,TRUE,"Proyecto P855"}</definedName>
    <definedName name="Hoja6_1" localSheetId="14" hidden="1">{#N/A,#N/A,TRUE,"Est. de Fact.";#N/A,#N/A,TRUE,"Capitulo 19";#N/A,#N/A,TRUE,"Proyecto P855"}</definedName>
    <definedName name="Hoja6_1" localSheetId="21" hidden="1">{#N/A,#N/A,TRUE,"Est. de Fact.";#N/A,#N/A,TRUE,"Capitulo 19";#N/A,#N/A,TRUE,"Proyecto P855"}</definedName>
    <definedName name="Hoja6_1" hidden="1">{#N/A,#N/A,TRUE,"Est. de Fact.";#N/A,#N/A,TRUE,"Capitulo 19";#N/A,#N/A,TRUE,"Proyecto P855"}</definedName>
    <definedName name="Hoja7" localSheetId="18" hidden="1">{#N/A,#N/A,FALSE,"Total_OC015";#N/A,#N/A,FALSE,"ADMIN";#N/A,#N/A,FALSE,"PROCES";#N/A,#N/A,FALSE,"mecan";#N/A,#N/A,FALSE,"civil";#N/A,#N/A,FALSE,"CAÑER";#N/A,#N/A,FALSE,"ELEC";#N/A,#N/A,FALSE,"INSTR"}</definedName>
    <definedName name="Hoja7" localSheetId="9" hidden="1">{#N/A,#N/A,FALSE,"Total_OC015";#N/A,#N/A,FALSE,"ADMIN";#N/A,#N/A,FALSE,"PROCES";#N/A,#N/A,FALSE,"mecan";#N/A,#N/A,FALSE,"civil";#N/A,#N/A,FALSE,"CAÑER";#N/A,#N/A,FALSE,"ELEC";#N/A,#N/A,FALSE,"INSTR"}</definedName>
    <definedName name="Hoja7" localSheetId="10" hidden="1">{#N/A,#N/A,FALSE,"Total_OC015";#N/A,#N/A,FALSE,"ADMIN";#N/A,#N/A,FALSE,"PROCES";#N/A,#N/A,FALSE,"mecan";#N/A,#N/A,FALSE,"civil";#N/A,#N/A,FALSE,"CAÑER";#N/A,#N/A,FALSE,"ELEC";#N/A,#N/A,FALSE,"INSTR"}</definedName>
    <definedName name="Hoja7" localSheetId="14" hidden="1">{#N/A,#N/A,FALSE,"Total_OC015";#N/A,#N/A,FALSE,"ADMIN";#N/A,#N/A,FALSE,"PROCES";#N/A,#N/A,FALSE,"mecan";#N/A,#N/A,FALSE,"civil";#N/A,#N/A,FALSE,"CAÑER";#N/A,#N/A,FALSE,"ELEC";#N/A,#N/A,FALSE,"INSTR"}</definedName>
    <definedName name="Hoja7" localSheetId="21" hidden="1">{#N/A,#N/A,FALSE,"Total_OC015";#N/A,#N/A,FALSE,"ADMIN";#N/A,#N/A,FALSE,"PROCES";#N/A,#N/A,FALSE,"mecan";#N/A,#N/A,FALSE,"civil";#N/A,#N/A,FALSE,"CAÑER";#N/A,#N/A,FALSE,"ELEC";#N/A,#N/A,FALSE,"INSTR"}</definedName>
    <definedName name="Hoja7" hidden="1">{#N/A,#N/A,FALSE,"Total_OC015";#N/A,#N/A,FALSE,"ADMIN";#N/A,#N/A,FALSE,"PROCES";#N/A,#N/A,FALSE,"mecan";#N/A,#N/A,FALSE,"civil";#N/A,#N/A,FALSE,"CAÑER";#N/A,#N/A,FALSE,"ELEC";#N/A,#N/A,FALSE,"INSTR"}</definedName>
    <definedName name="Hoja7_1" localSheetId="18" hidden="1">{#N/A,#N/A,FALSE,"Total_OC015";#N/A,#N/A,FALSE,"ADMIN";#N/A,#N/A,FALSE,"PROCES";#N/A,#N/A,FALSE,"mecan";#N/A,#N/A,FALSE,"civil";#N/A,#N/A,FALSE,"CAÑER";#N/A,#N/A,FALSE,"ELEC";#N/A,#N/A,FALSE,"INSTR"}</definedName>
    <definedName name="Hoja7_1" localSheetId="9" hidden="1">{#N/A,#N/A,FALSE,"Total_OC015";#N/A,#N/A,FALSE,"ADMIN";#N/A,#N/A,FALSE,"PROCES";#N/A,#N/A,FALSE,"mecan";#N/A,#N/A,FALSE,"civil";#N/A,#N/A,FALSE,"CAÑER";#N/A,#N/A,FALSE,"ELEC";#N/A,#N/A,FALSE,"INSTR"}</definedName>
    <definedName name="Hoja7_1" localSheetId="10" hidden="1">{#N/A,#N/A,FALSE,"Total_OC015";#N/A,#N/A,FALSE,"ADMIN";#N/A,#N/A,FALSE,"PROCES";#N/A,#N/A,FALSE,"mecan";#N/A,#N/A,FALSE,"civil";#N/A,#N/A,FALSE,"CAÑER";#N/A,#N/A,FALSE,"ELEC";#N/A,#N/A,FALSE,"INSTR"}</definedName>
    <definedName name="Hoja7_1" localSheetId="14" hidden="1">{#N/A,#N/A,FALSE,"Total_OC015";#N/A,#N/A,FALSE,"ADMIN";#N/A,#N/A,FALSE,"PROCES";#N/A,#N/A,FALSE,"mecan";#N/A,#N/A,FALSE,"civil";#N/A,#N/A,FALSE,"CAÑER";#N/A,#N/A,FALSE,"ELEC";#N/A,#N/A,FALSE,"INSTR"}</definedName>
    <definedName name="Hoja7_1" localSheetId="21" hidden="1">{#N/A,#N/A,FALSE,"Total_OC015";#N/A,#N/A,FALSE,"ADMIN";#N/A,#N/A,FALSE,"PROCES";#N/A,#N/A,FALSE,"mecan";#N/A,#N/A,FALSE,"civil";#N/A,#N/A,FALSE,"CAÑER";#N/A,#N/A,FALSE,"ELEC";#N/A,#N/A,FALSE,"INSTR"}</definedName>
    <definedName name="Hoja7_1" hidden="1">{#N/A,#N/A,FALSE,"Total_OC015";#N/A,#N/A,FALSE,"ADMIN";#N/A,#N/A,FALSE,"PROCES";#N/A,#N/A,FALSE,"mecan";#N/A,#N/A,FALSE,"civil";#N/A,#N/A,FALSE,"CAÑER";#N/A,#N/A,FALSE,"ELEC";#N/A,#N/A,FALSE,"INSTR"}</definedName>
    <definedName name="Hoja8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1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1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tres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ojatre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ojatrisemanal" hidden="1">#REF!</definedName>
    <definedName name="HOJITA" localSheetId="1" hidden="1">{"cuadro1",#N/A,FALSE,"Buzon Camion Opción 3";"cuadro2",#N/A,FALSE,"Buzon Camion Opción 3";"cuadro3",#N/A,FALSE,"Buzon Camion Opción 3";"cuadro4",#N/A,FALSE,"Buzon Camion Opción 3"}</definedName>
    <definedName name="HOJITA" localSheetId="18" hidden="1">{"cuadro1",#N/A,FALSE,"Buzon Camion Opción 3";"cuadro2",#N/A,FALSE,"Buzon Camion Opción 3";"cuadro3",#N/A,FALSE,"Buzon Camion Opción 3";"cuadro4",#N/A,FALSE,"Buzon Camion Opción 3"}</definedName>
    <definedName name="HOJITA" localSheetId="4" hidden="1">{"cuadro1",#N/A,FALSE,"Buzon Camion Opción 3";"cuadro2",#N/A,FALSE,"Buzon Camion Opción 3";"cuadro3",#N/A,FALSE,"Buzon Camion Opción 3";"cuadro4",#N/A,FALSE,"Buzon Camion Opción 3"}</definedName>
    <definedName name="HOJITA" localSheetId="5" hidden="1">{"cuadro1",#N/A,FALSE,"Buzon Camion Opción 3";"cuadro2",#N/A,FALSE,"Buzon Camion Opción 3";"cuadro3",#N/A,FALSE,"Buzon Camion Opción 3";"cuadro4",#N/A,FALSE,"Buzon Camion Opción 3"}</definedName>
    <definedName name="HOJITA" localSheetId="8" hidden="1">{"cuadro1",#N/A,FALSE,"Buzon Camion Opción 3";"cuadro2",#N/A,FALSE,"Buzon Camion Opción 3";"cuadro3",#N/A,FALSE,"Buzon Camion Opción 3";"cuadro4",#N/A,FALSE,"Buzon Camion Opción 3"}</definedName>
    <definedName name="HOJITA" localSheetId="13" hidden="1">{"cuadro1",#N/A,FALSE,"Buzon Camion Opción 3";"cuadro2",#N/A,FALSE,"Buzon Camion Opción 3";"cuadro3",#N/A,FALSE,"Buzon Camion Opción 3";"cuadro4",#N/A,FALSE,"Buzon Camion Opción 3"}</definedName>
    <definedName name="HOJITA" localSheetId="9" hidden="1">{"cuadro1",#N/A,FALSE,"Buzon Camion Opción 3";"cuadro2",#N/A,FALSE,"Buzon Camion Opción 3";"cuadro3",#N/A,FALSE,"Buzon Camion Opción 3";"cuadro4",#N/A,FALSE,"Buzon Camion Opción 3"}</definedName>
    <definedName name="HOJITA" localSheetId="10" hidden="1">{"cuadro1",#N/A,FALSE,"Buzon Camion Opción 3";"cuadro2",#N/A,FALSE,"Buzon Camion Opción 3";"cuadro3",#N/A,FALSE,"Buzon Camion Opción 3";"cuadro4",#N/A,FALSE,"Buzon Camion Opción 3"}</definedName>
    <definedName name="HOJITA" localSheetId="16" hidden="1">{"cuadro1",#N/A,FALSE,"Buzon Camion Opción 3";"cuadro2",#N/A,FALSE,"Buzon Camion Opción 3";"cuadro3",#N/A,FALSE,"Buzon Camion Opción 3";"cuadro4",#N/A,FALSE,"Buzon Camion Opción 3"}</definedName>
    <definedName name="HOJITA" localSheetId="14" hidden="1">{"cuadro1",#N/A,FALSE,"Buzon Camion Opción 3";"cuadro2",#N/A,FALSE,"Buzon Camion Opción 3";"cuadro3",#N/A,FALSE,"Buzon Camion Opción 3";"cuadro4",#N/A,FALSE,"Buzon Camion Opción 3"}</definedName>
    <definedName name="HOJITA" localSheetId="21" hidden="1">{"cuadro1",#N/A,FALSE,"Buzon Camion Opción 3";"cuadro2",#N/A,FALSE,"Buzon Camion Opción 3";"cuadro3",#N/A,FALSE,"Buzon Camion Opción 3";"cuadro4",#N/A,FALSE,"Buzon Camion Opción 3"}</definedName>
    <definedName name="HOJITA" localSheetId="20" hidden="1">{"cuadro1",#N/A,FALSE,"Buzon Camion Opción 3";"cuadro2",#N/A,FALSE,"Buzon Camion Opción 3";"cuadro3",#N/A,FALSE,"Buzon Camion Opción 3";"cuadro4",#N/A,FALSE,"Buzon Camion Opción 3"}</definedName>
    <definedName name="HOJITA" hidden="1">{"cuadro1",#N/A,FALSE,"Buzon Camion Opción 3";"cuadro2",#N/A,FALSE,"Buzon Camion Opción 3";"cuadro3",#N/A,FALSE,"Buzon Camion Opción 3";"cuadro4",#N/A,FALSE,"Buzon Camion Opción 3"}</definedName>
    <definedName name="hojita2" localSheetId="1" hidden="1">{"cuadro1",#N/A,FALSE,"Buzon Camion Opción 3";"cuadro2",#N/A,FALSE,"Buzon Camion Opción 3";"cuadro3",#N/A,FALSE,"Buzon Camion Opción 3";"cuadro4",#N/A,FALSE,"Buzon Camion Opción 3"}</definedName>
    <definedName name="hojita2" localSheetId="18" hidden="1">{"cuadro1",#N/A,FALSE,"Buzon Camion Opción 3";"cuadro2",#N/A,FALSE,"Buzon Camion Opción 3";"cuadro3",#N/A,FALSE,"Buzon Camion Opción 3";"cuadro4",#N/A,FALSE,"Buzon Camion Opción 3"}</definedName>
    <definedName name="hojita2" localSheetId="4" hidden="1">{"cuadro1",#N/A,FALSE,"Buzon Camion Opción 3";"cuadro2",#N/A,FALSE,"Buzon Camion Opción 3";"cuadro3",#N/A,FALSE,"Buzon Camion Opción 3";"cuadro4",#N/A,FALSE,"Buzon Camion Opción 3"}</definedName>
    <definedName name="hojita2" localSheetId="5" hidden="1">{"cuadro1",#N/A,FALSE,"Buzon Camion Opción 3";"cuadro2",#N/A,FALSE,"Buzon Camion Opción 3";"cuadro3",#N/A,FALSE,"Buzon Camion Opción 3";"cuadro4",#N/A,FALSE,"Buzon Camion Opción 3"}</definedName>
    <definedName name="hojita2" localSheetId="8" hidden="1">{"cuadro1",#N/A,FALSE,"Buzon Camion Opción 3";"cuadro2",#N/A,FALSE,"Buzon Camion Opción 3";"cuadro3",#N/A,FALSE,"Buzon Camion Opción 3";"cuadro4",#N/A,FALSE,"Buzon Camion Opción 3"}</definedName>
    <definedName name="hojita2" localSheetId="13" hidden="1">{"cuadro1",#N/A,FALSE,"Buzon Camion Opción 3";"cuadro2",#N/A,FALSE,"Buzon Camion Opción 3";"cuadro3",#N/A,FALSE,"Buzon Camion Opción 3";"cuadro4",#N/A,FALSE,"Buzon Camion Opción 3"}</definedName>
    <definedName name="hojita2" localSheetId="9" hidden="1">{"cuadro1",#N/A,FALSE,"Buzon Camion Opción 3";"cuadro2",#N/A,FALSE,"Buzon Camion Opción 3";"cuadro3",#N/A,FALSE,"Buzon Camion Opción 3";"cuadro4",#N/A,FALSE,"Buzon Camion Opción 3"}</definedName>
    <definedName name="hojita2" localSheetId="10" hidden="1">{"cuadro1",#N/A,FALSE,"Buzon Camion Opción 3";"cuadro2",#N/A,FALSE,"Buzon Camion Opción 3";"cuadro3",#N/A,FALSE,"Buzon Camion Opción 3";"cuadro4",#N/A,FALSE,"Buzon Camion Opción 3"}</definedName>
    <definedName name="hojita2" localSheetId="16" hidden="1">{"cuadro1",#N/A,FALSE,"Buzon Camion Opción 3";"cuadro2",#N/A,FALSE,"Buzon Camion Opción 3";"cuadro3",#N/A,FALSE,"Buzon Camion Opción 3";"cuadro4",#N/A,FALSE,"Buzon Camion Opción 3"}</definedName>
    <definedName name="hojita2" localSheetId="14" hidden="1">{"cuadro1",#N/A,FALSE,"Buzon Camion Opción 3";"cuadro2",#N/A,FALSE,"Buzon Camion Opción 3";"cuadro3",#N/A,FALSE,"Buzon Camion Opción 3";"cuadro4",#N/A,FALSE,"Buzon Camion Opción 3"}</definedName>
    <definedName name="hojita2" localSheetId="21" hidden="1">{"cuadro1",#N/A,FALSE,"Buzon Camion Opción 3";"cuadro2",#N/A,FALSE,"Buzon Camion Opción 3";"cuadro3",#N/A,FALSE,"Buzon Camion Opción 3";"cuadro4",#N/A,FALSE,"Buzon Camion Opción 3"}</definedName>
    <definedName name="hojita2" localSheetId="20" hidden="1">{"cuadro1",#N/A,FALSE,"Buzon Camion Opción 3";"cuadro2",#N/A,FALSE,"Buzon Camion Opción 3";"cuadro3",#N/A,FALSE,"Buzon Camion Opción 3";"cuadro4",#N/A,FALSE,"Buzon Camion Opción 3"}</definedName>
    <definedName name="hojita2" hidden="1">{"cuadro1",#N/A,FALSE,"Buzon Camion Opción 3";"cuadro2",#N/A,FALSE,"Buzon Camion Opción 3";"cuadro3",#N/A,FALSE,"Buzon Camion Opción 3";"cuadro4",#N/A,FALSE,"Buzon Camion Opción 3"}</definedName>
    <definedName name="hojita2er4454" localSheetId="18" hidden="1">{"cuadro1",#N/A,FALSE,"Buzon Camion Opción 3";"cuadro2",#N/A,FALSE,"Buzon Camion Opción 3";"cuadro3",#N/A,FALSE,"Buzon Camion Opción 3";"cuadro4",#N/A,FALSE,"Buzon Camion Opción 3"}</definedName>
    <definedName name="hojita2er4454" localSheetId="4" hidden="1">{"cuadro1",#N/A,FALSE,"Buzon Camion Opción 3";"cuadro2",#N/A,FALSE,"Buzon Camion Opción 3";"cuadro3",#N/A,FALSE,"Buzon Camion Opción 3";"cuadro4",#N/A,FALSE,"Buzon Camion Opción 3"}</definedName>
    <definedName name="hojita2er4454" localSheetId="5" hidden="1">{"cuadro1",#N/A,FALSE,"Buzon Camion Opción 3";"cuadro2",#N/A,FALSE,"Buzon Camion Opción 3";"cuadro3",#N/A,FALSE,"Buzon Camion Opción 3";"cuadro4",#N/A,FALSE,"Buzon Camion Opción 3"}</definedName>
    <definedName name="hojita2er4454" localSheetId="8" hidden="1">{"cuadro1",#N/A,FALSE,"Buzon Camion Opción 3";"cuadro2",#N/A,FALSE,"Buzon Camion Opción 3";"cuadro3",#N/A,FALSE,"Buzon Camion Opción 3";"cuadro4",#N/A,FALSE,"Buzon Camion Opción 3"}</definedName>
    <definedName name="hojita2er4454" localSheetId="9" hidden="1">{"cuadro1",#N/A,FALSE,"Buzon Camion Opción 3";"cuadro2",#N/A,FALSE,"Buzon Camion Opción 3";"cuadro3",#N/A,FALSE,"Buzon Camion Opción 3";"cuadro4",#N/A,FALSE,"Buzon Camion Opción 3"}</definedName>
    <definedName name="hojita2er4454" localSheetId="10" hidden="1">{"cuadro1",#N/A,FALSE,"Buzon Camion Opción 3";"cuadro2",#N/A,FALSE,"Buzon Camion Opción 3";"cuadro3",#N/A,FALSE,"Buzon Camion Opción 3";"cuadro4",#N/A,FALSE,"Buzon Camion Opción 3"}</definedName>
    <definedName name="hojita2er4454" localSheetId="16" hidden="1">{"cuadro1",#N/A,FALSE,"Buzon Camion Opción 3";"cuadro2",#N/A,FALSE,"Buzon Camion Opción 3";"cuadro3",#N/A,FALSE,"Buzon Camion Opción 3";"cuadro4",#N/A,FALSE,"Buzon Camion Opción 3"}</definedName>
    <definedName name="hojita2er4454" localSheetId="20" hidden="1">{"cuadro1",#N/A,FALSE,"Buzon Camion Opción 3";"cuadro2",#N/A,FALSE,"Buzon Camion Opción 3";"cuadro3",#N/A,FALSE,"Buzon Camion Opción 3";"cuadro4",#N/A,FALSE,"Buzon Camion Opción 3"}</definedName>
    <definedName name="hojita2er4454" hidden="1">{"cuadro1",#N/A,FALSE,"Buzon Camion Opción 3";"cuadro2",#N/A,FALSE,"Buzon Camion Opción 3";"cuadro3",#N/A,FALSE,"Buzon Camion Opción 3";"cuadro4",#N/A,FALSE,"Buzon Camion Opción 3"}</definedName>
    <definedName name="hola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ola" localSheetId="9">#REF!</definedName>
    <definedName name="hola" localSheetId="10">#REF!</definedName>
    <definedName name="hola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ola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ol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ola..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ola..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ola..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ola..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ola....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ola....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ola....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ola....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ola_1" localSheetId="10" hidden="1">{"CI+GG(BASE)",#N/A,FALSE,"CI+GG(BASE)";"GG",#N/A,FALSE,"CI+GG(BASE)";"CI",#N/A,FALSE,"CI+GG(BASE)"}</definedName>
    <definedName name="hola_1" hidden="1">{"CI+GG(BASE)",#N/A,FALSE,"CI+GG(BASE)";"GG",#N/A,FALSE,"CI+GG(BASE)";"CI",#N/A,FALSE,"CI+GG(BASE)"}</definedName>
    <definedName name="hola_1_1" localSheetId="10" hidden="1">{"CI+GG(BASE)",#N/A,FALSE,"CI+GG(BASE)";"GG",#N/A,FALSE,"CI+GG(BASE)";"CI",#N/A,FALSE,"CI+GG(BASE)"}</definedName>
    <definedName name="hola_1_1" hidden="1">{"CI+GG(BASE)",#N/A,FALSE,"CI+GG(BASE)";"GG",#N/A,FALSE,"CI+GG(BASE)";"CI",#N/A,FALSE,"CI+GG(BASE)"}</definedName>
    <definedName name="hola_2" localSheetId="10" hidden="1">{"CI+GG(BASE)",#N/A,FALSE,"CI+GG(BASE)";"GG",#N/A,FALSE,"CI+GG(BASE)";"CI",#N/A,FALSE,"CI+GG(BASE)"}</definedName>
    <definedName name="hola_2" hidden="1">{"CI+GG(BASE)",#N/A,FALSE,"CI+GG(BASE)";"GG",#N/A,FALSE,"CI+GG(BASE)";"CI",#N/A,FALSE,"CI+GG(BASE)"}</definedName>
    <definedName name="holas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olas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olas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ol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oras_efectivas_de_frente_por_dia">#REF!</definedName>
    <definedName name="Horas_efectivas_por_turno">#REF!</definedName>
    <definedName name="Horas_remanentes_en_turno" localSheetId="10">IFERROR(MAX(MIN(#REF!-#REF!,#REF!-#REF!,1,#REF!/Horas_efectivas_de_frente_por_dia),0),0)*Horas_efectivas_de_frente_por_dia</definedName>
    <definedName name="Horas_remanentes_en_turno">IFERROR(MAX(MIN(#REF!-#REF!,#REF!-#REF!,1,#REF!/Horas_efectivas_de_frente_por_dia),0),0)*Horas_efectivas_de_frente_por_dia</definedName>
    <definedName name="horizon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localSheetId="1" hidden="1">{"desarrollo",#N/A,FALSE,"LHD Camión";"eqdllo",#N/A,FALSE,"LHD Camión";"eqprod",#N/A,FALSE,"LHD Camión";"Resumen",#N/A,FALSE,"LHD Camión"}</definedName>
    <definedName name="horozon" localSheetId="18" hidden="1">{"desarrollo",#N/A,FALSE,"LHD Camión";"eqdllo",#N/A,FALSE,"LHD Camión";"eqprod",#N/A,FALSE,"LHD Camión";"Resumen",#N/A,FALSE,"LHD Camión"}</definedName>
    <definedName name="horozon" localSheetId="4" hidden="1">{"desarrollo",#N/A,FALSE,"LHD Camión";"eqdllo",#N/A,FALSE,"LHD Camión";"eqprod",#N/A,FALSE,"LHD Camión";"Resumen",#N/A,FALSE,"LHD Camión"}</definedName>
    <definedName name="horozon" localSheetId="5" hidden="1">{"desarrollo",#N/A,FALSE,"LHD Camión";"eqdllo",#N/A,FALSE,"LHD Camión";"eqprod",#N/A,FALSE,"LHD Camión";"Resumen",#N/A,FALSE,"LHD Camión"}</definedName>
    <definedName name="horozon" localSheetId="8" hidden="1">{"desarrollo",#N/A,FALSE,"LHD Camión";"eqdllo",#N/A,FALSE,"LHD Camión";"eqprod",#N/A,FALSE,"LHD Camión";"Resumen",#N/A,FALSE,"LHD Camión"}</definedName>
    <definedName name="horozon" localSheetId="9" hidden="1">{"desarrollo",#N/A,FALSE,"LHD Camión";"eqdllo",#N/A,FALSE,"LHD Camión";"eqprod",#N/A,FALSE,"LHD Camión";"Resumen",#N/A,FALSE,"LHD Camión"}</definedName>
    <definedName name="horozon" localSheetId="10" hidden="1">{"desarrollo",#N/A,FALSE,"LHD Camión";"eqdllo",#N/A,FALSE,"LHD Camión";"eqprod",#N/A,FALSE,"LHD Camión";"Resumen",#N/A,FALSE,"LHD Camión"}</definedName>
    <definedName name="horozon" localSheetId="16" hidden="1">{"desarrollo",#N/A,FALSE,"LHD Camión";"eqdllo",#N/A,FALSE,"LHD Camión";"eqprod",#N/A,FALSE,"LHD Camión";"Resumen",#N/A,FALSE,"LHD Camión"}</definedName>
    <definedName name="horozon" localSheetId="20" hidden="1">{"desarrollo",#N/A,FALSE,"LHD Camión";"eqdllo",#N/A,FALSE,"LHD Camión";"eqprod",#N/A,FALSE,"LHD Camión";"Resumen",#N/A,FALSE,"LHD Camión"}</definedName>
    <definedName name="horozon" hidden="1">{"desarrollo",#N/A,FALSE,"LHD Camión";"eqdllo",#N/A,FALSE,"LHD Camión";"eqprod",#N/A,FALSE,"LHD Camión";"Resumen",#N/A,FALSE,"LHD Camión"}</definedName>
    <definedName name="hrco" localSheetId="10" hidden="1">{"Avaliação de Cargos (Class Mens Todas)",#N/A,FALSE,"BANCO DE DADOS MENSALISTAS";"Avaliação de Cargos (Class Mens Todas)",#N/A,FALSE,"BANCO DE DADOS MENSALISTAS"}</definedName>
    <definedName name="hrco" hidden="1">{"Avaliação de Cargos (Class Mens Todas)",#N/A,FALSE,"BANCO DE DADOS MENSALISTAS";"Avaliação de Cargos (Class Mens Todas)",#N/A,FALSE,"BANCO DE DADOS MENSALISTAS"}</definedName>
    <definedName name="hreer" localSheetId="10" hidden="1">{"TAB1",#N/A,TRUE,"GENERAL";"TAB2",#N/A,TRUE,"GENERAL";"TAB3",#N/A,TRUE,"GENERAL";"TAB4",#N/A,TRUE,"GENERAL";"TAB5",#N/A,TRUE,"GENERAL"}</definedName>
    <definedName name="hreer" hidden="1">{"TAB1",#N/A,TRUE,"GENERAL";"TAB2",#N/A,TRUE,"GENERAL";"TAB3",#N/A,TRUE,"GENERAL";"TAB4",#N/A,TRUE,"GENERAL";"TAB5",#N/A,TRUE,"GENERAL"}</definedName>
    <definedName name="hrhth" localSheetId="10" hidden="1">{"TAB1",#N/A,TRUE,"GENERAL";"TAB2",#N/A,TRUE,"GENERAL";"TAB3",#N/A,TRUE,"GENERAL";"TAB4",#N/A,TRUE,"GENERAL";"TAB5",#N/A,TRUE,"GENERAL"}</definedName>
    <definedName name="hrhth" hidden="1">{"TAB1",#N/A,TRUE,"GENERAL";"TAB2",#N/A,TRUE,"GENERAL";"TAB3",#N/A,TRUE,"GENERAL";"TAB4",#N/A,TRUE,"GENERAL";"TAB5",#N/A,TRUE,"GENERAL"}</definedName>
    <definedName name="hrthtrh" localSheetId="10" hidden="1">{"TAB1",#N/A,TRUE,"GENERAL";"TAB2",#N/A,TRUE,"GENERAL";"TAB3",#N/A,TRUE,"GENERAL";"TAB4",#N/A,TRUE,"GENERAL";"TAB5",#N/A,TRUE,"GENERAL"}</definedName>
    <definedName name="hrthtrh" hidden="1">{"TAB1",#N/A,TRUE,"GENERAL";"TAB2",#N/A,TRUE,"GENERAL";"TAB3",#N/A,TRUE,"GENERAL";"TAB4",#N/A,TRUE,"GENERAL";"TAB5",#N/A,TRUE,"GENERAL"}</definedName>
    <definedName name="HSEC2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fg" localSheetId="10" hidden="1">{"via1",#N/A,TRUE,"general";"via2",#N/A,TRUE,"general";"via3",#N/A,TRUE,"general"}</definedName>
    <definedName name="hsfg" hidden="1">{"via1",#N/A,TRUE,"general";"via2",#N/A,TRUE,"general";"via3",#N/A,TRUE,"general"}</definedName>
    <definedName name="hthdrf" localSheetId="10" hidden="1">{"TAB1",#N/A,TRUE,"GENERAL";"TAB2",#N/A,TRUE,"GENERAL";"TAB3",#N/A,TRUE,"GENERAL";"TAB4",#N/A,TRUE,"GENERAL";"TAB5",#N/A,TRUE,"GENERAL"}</definedName>
    <definedName name="hthdrf" hidden="1">{"TAB1",#N/A,TRUE,"GENERAL";"TAB2",#N/A,TRUE,"GENERAL";"TAB3",#N/A,TRUE,"GENERAL";"TAB4",#N/A,TRUE,"GENERAL";"TAB5",#N/A,TRUE,"GENERAL"}</definedName>
    <definedName name="html" localSheetId="10" hidden="1">{"'Sheet1'!$B$2:$M$87"}</definedName>
    <definedName name="html" hidden="1">{"'Sheet1'!$B$2:$M$87"}</definedName>
    <definedName name="HTML_CodePage" localSheetId="7" hidden="1">1252</definedName>
    <definedName name="HTML_CodePage" localSheetId="6" hidden="1">1252</definedName>
    <definedName name="HTML_CodePage" hidden="1">863</definedName>
    <definedName name="HTML_Control" localSheetId="1" hidden="1">{"'resumen REV 3'!$B$1:$Q$69"}</definedName>
    <definedName name="HTML_Control" localSheetId="18" hidden="1">{"'resumen REV 3'!$B$1:$Q$69"}</definedName>
    <definedName name="HTML_Control" localSheetId="4" hidden="1">{"'resumen REV 3'!$B$1:$Q$69"}</definedName>
    <definedName name="HTML_Control" localSheetId="5" hidden="1">{"'resumen REV 3'!$B$1:$Q$69"}</definedName>
    <definedName name="HTML_Control" localSheetId="8" hidden="1">{"'resumen REV 3'!$B$1:$Q$69"}</definedName>
    <definedName name="HTML_Control" localSheetId="13" hidden="1">{"'resumen REV 3'!$B$1:$Q$69"}</definedName>
    <definedName name="HTML_Control" localSheetId="9" hidden="1">{"'resumen REV 3'!$B$1:$Q$69"}</definedName>
    <definedName name="HTML_Control" localSheetId="10" hidden="1">{"'resumen REV 3'!$B$1:$Q$69"}</definedName>
    <definedName name="HTML_Control" localSheetId="16" hidden="1">{"'resumen REV 3'!$B$1:$Q$69"}</definedName>
    <definedName name="HTML_Control" localSheetId="14" hidden="1">{"'resumen REV 3'!$B$1:$Q$69"}</definedName>
    <definedName name="HTML_Control" localSheetId="21" hidden="1">{"'resumen REV 3'!$B$1:$Q$69"}</definedName>
    <definedName name="HTML_Control" localSheetId="20" hidden="1">{"'resumen REV 3'!$B$1:$Q$69"}</definedName>
    <definedName name="HTML_Control" hidden="1">{"'resumen REV 3'!$B$1:$Q$69"}</definedName>
    <definedName name="HTML_Control_1" localSheetId="10" hidden="1">{"'Internet'!$B$3:$D$24"}</definedName>
    <definedName name="HTML_Control_1" hidden="1">{"'Internet'!$B$3:$D$24"}</definedName>
    <definedName name="HTML_Control_1_1" localSheetId="10" hidden="1">{"'Internet'!$B$3:$D$24"}</definedName>
    <definedName name="HTML_Control_1_1" hidden="1">{"'Internet'!$B$3:$D$24"}</definedName>
    <definedName name="HTML_Control_2" localSheetId="10" hidden="1">{"'Internet'!$B$3:$D$24"}</definedName>
    <definedName name="HTML_Control_2" hidden="1">{"'Internet'!$B$3:$D$24"}</definedName>
    <definedName name="HTML_Control_2_1" localSheetId="10" hidden="1">{"'Internet'!$B$3:$D$24"}</definedName>
    <definedName name="HTML_Control_2_1" hidden="1">{"'Internet'!$B$3:$D$24"}</definedName>
    <definedName name="HTML_Control_3" localSheetId="10" hidden="1">{"'Internet'!$B$3:$D$24"}</definedName>
    <definedName name="HTML_Control_3" hidden="1">{"'Internet'!$B$3:$D$24"}</definedName>
    <definedName name="HTML_Control_3_1" localSheetId="10" hidden="1">{"'Internet'!$B$3:$D$24"}</definedName>
    <definedName name="HTML_Control_3_1" hidden="1">{"'Internet'!$B$3:$D$24"}</definedName>
    <definedName name="HTML_Control_4" localSheetId="10" hidden="1">{"'Internet'!$B$3:$D$24"}</definedName>
    <definedName name="HTML_Control_4" hidden="1">{"'Internet'!$B$3:$D$24"}</definedName>
    <definedName name="HTML_Control_4_1" localSheetId="10" hidden="1">{"'Internet'!$B$3:$D$24"}</definedName>
    <definedName name="HTML_Control_4_1" hidden="1">{"'Internet'!$B$3:$D$24"}</definedName>
    <definedName name="HTML_Control_5" localSheetId="10" hidden="1">{"'Internet'!$B$3:$D$24"}</definedName>
    <definedName name="HTML_Control_5" hidden="1">{"'Internet'!$B$3:$D$24"}</definedName>
    <definedName name="HTML_Control_5_1" localSheetId="10" hidden="1">{"'Internet'!$B$3:$D$24"}</definedName>
    <definedName name="HTML_Control_5_1" hidden="1">{"'Internet'!$B$3:$D$24"}</definedName>
    <definedName name="HTML_CONTROL01" localSheetId="18" hidden="1">{"'resumen'!$A$1:$D$42"}</definedName>
    <definedName name="HTML_CONTROL01" localSheetId="9" hidden="1">{"'resumen'!$A$1:$D$42"}</definedName>
    <definedName name="HTML_CONTROL01" localSheetId="10" hidden="1">{"'resumen'!$A$1:$D$42"}</definedName>
    <definedName name="HTML_CONTROL01" hidden="1">{"'resumen'!$A$1:$D$42"}</definedName>
    <definedName name="HTML_Controla" localSheetId="10" hidden="1">{"'DMBL'!$A$1:$N$83","'DMBL'!$A$6:$B$83"}</definedName>
    <definedName name="HTML_Controla" hidden="1">{"'DMBL'!$A$1:$N$83","'DMBL'!$A$6:$B$83"}</definedName>
    <definedName name="HTML_Controlb" localSheetId="10" hidden="1">{"'DMBL'!$A$1:$N$83","'DMBL'!$A$6:$B$83"}</definedName>
    <definedName name="HTML_Controlb" hidden="1">{"'DMBL'!$A$1:$N$83","'DMBL'!$A$6:$B$83"}</definedName>
    <definedName name="HTML_Controlc" localSheetId="10" hidden="1">{"'DMBL'!$A$1:$N$83","'DMBL'!$A$6:$B$83"}</definedName>
    <definedName name="HTML_Controlc" hidden="1">{"'DMBL'!$A$1:$N$83","'DMBL'!$A$6:$B$83"}</definedName>
    <definedName name="HTML_Description" localSheetId="7" hidden="1">"Produccion Facturable (Miles de pzas)"</definedName>
    <definedName name="HTML_Description" localSheetId="6" hidden="1">"Produccion Facturable (Miles de pzas)"</definedName>
    <definedName name="HTML_Description" hidden="1">"jklyi.c m"</definedName>
    <definedName name="HTML_Email" hidden="1">""</definedName>
    <definedName name="HTML_Header" localSheetId="7" hidden="1">"Agosto 00"</definedName>
    <definedName name="HTML_Header" localSheetId="6" hidden="1">"Agosto 00"</definedName>
    <definedName name="HTML_Header" hidden="1">"mndghm"</definedName>
    <definedName name="HTML_LastUpdate" localSheetId="7" hidden="1">"13/09/2000"</definedName>
    <definedName name="HTML_LastUpdate" localSheetId="6" hidden="1">"13/09/2000"</definedName>
    <definedName name="HTML_LastUpdate" hidden="1">"02/05/2002"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7" hidden="1">"C:\sectortubos\t_planoslargos.htm"</definedName>
    <definedName name="HTML_PathFile" localSheetId="6" hidden="1">"C:\sectortubos\t_planoslargos.htm"</definedName>
    <definedName name="HTML_PathFile" hidden="1">"D:\Datos\Datos\PROGRAMA PRODUCCION\2002\CUMP PROG PROD 2002\HTML\HTML.htm"</definedName>
    <definedName name="HTML_PathFileMac" hidden="1">"Macintosh HD:Web Site “~adamodar”:pc:datasets:MyHTML.html"</definedName>
    <definedName name="HTML_PathTemplate" hidden="1">"Z:\D_RELAVE\sitio_web\PAZO_OPE.HTM"</definedName>
    <definedName name="HTML_Title" localSheetId="7" hidden="1">""</definedName>
    <definedName name="HTML_Title" localSheetId="6" hidden="1">""</definedName>
    <definedName name="HTML_Title" hidden="1">"rtjkmm"</definedName>
    <definedName name="HTML1_1" hidden="1">"[map.xls]Plan1!$A$1:$B$8"</definedName>
    <definedName name="HTML1_10" hidden="1">""</definedName>
    <definedName name="HTML1_11" hidden="1">1</definedName>
    <definedName name="HTML1_12" hidden="1">"C:\MyHTML.htm"</definedName>
    <definedName name="HTML1_2" hidden="1">1</definedName>
    <definedName name="HTML1_3" hidden="1">"map"</definedName>
    <definedName name="HTML1_4" hidden="1">"Plan1"</definedName>
    <definedName name="HTML1_5" hidden="1">""</definedName>
    <definedName name="HTML1_6" hidden="1">-4146</definedName>
    <definedName name="HTML1_7" hidden="1">-4146</definedName>
    <definedName name="HTML1_8" hidden="1">"16/02/98"</definedName>
    <definedName name="HTML1_9" hidden="1">"C.S.N"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ntrol" localSheetId="10" hidden="1">{"'Edit'!$A$1:$V$2277"}</definedName>
    <definedName name="HTMLControl" hidden="1">{"'Edit'!$A$1:$V$2277"}</definedName>
    <definedName name="HTMLCount" hidden="1">1</definedName>
    <definedName name="htr" localSheetId="18" hidden="1">{#N/A,#N/A,FALSE,"Total_OC015";#N/A,#N/A,FALSE,"ADMIN";#N/A,#N/A,FALSE,"PROCES";#N/A,#N/A,FALSE,"mecan";#N/A,#N/A,FALSE,"civil";#N/A,#N/A,FALSE,"CAÑER";#N/A,#N/A,FALSE,"ELEC";#N/A,#N/A,FALSE,"INSTR"}</definedName>
    <definedName name="htr" localSheetId="4" hidden="1">{#N/A,#N/A,FALSE,"Total_OC015";#N/A,#N/A,FALSE,"ADMIN";#N/A,#N/A,FALSE,"PROCES";#N/A,#N/A,FALSE,"mecan";#N/A,#N/A,FALSE,"civil";#N/A,#N/A,FALSE,"CAÑER";#N/A,#N/A,FALSE,"ELEC";#N/A,#N/A,FALSE,"INSTR"}</definedName>
    <definedName name="htr" localSheetId="5" hidden="1">{#N/A,#N/A,FALSE,"Total_OC015";#N/A,#N/A,FALSE,"ADMIN";#N/A,#N/A,FALSE,"PROCES";#N/A,#N/A,FALSE,"mecan";#N/A,#N/A,FALSE,"civil";#N/A,#N/A,FALSE,"CAÑER";#N/A,#N/A,FALSE,"ELEC";#N/A,#N/A,FALSE,"INSTR"}</definedName>
    <definedName name="htr" localSheetId="8" hidden="1">{#N/A,#N/A,FALSE,"Total_OC015";#N/A,#N/A,FALSE,"ADMIN";#N/A,#N/A,FALSE,"PROCES";#N/A,#N/A,FALSE,"mecan";#N/A,#N/A,FALSE,"civil";#N/A,#N/A,FALSE,"CAÑER";#N/A,#N/A,FALSE,"ELEC";#N/A,#N/A,FALSE,"INSTR"}</definedName>
    <definedName name="htr" localSheetId="9" hidden="1">{#N/A,#N/A,FALSE,"Total_OC015";#N/A,#N/A,FALSE,"ADMIN";#N/A,#N/A,FALSE,"PROCES";#N/A,#N/A,FALSE,"mecan";#N/A,#N/A,FALSE,"civil";#N/A,#N/A,FALSE,"CAÑER";#N/A,#N/A,FALSE,"ELEC";#N/A,#N/A,FALSE,"INSTR"}</definedName>
    <definedName name="htr" localSheetId="10" hidden="1">{#N/A,#N/A,FALSE,"Total_OC015";#N/A,#N/A,FALSE,"ADMIN";#N/A,#N/A,FALSE,"PROCES";#N/A,#N/A,FALSE,"mecan";#N/A,#N/A,FALSE,"civil";#N/A,#N/A,FALSE,"CAÑER";#N/A,#N/A,FALSE,"ELEC";#N/A,#N/A,FALSE,"INSTR"}</definedName>
    <definedName name="htr" localSheetId="16" hidden="1">{#N/A,#N/A,FALSE,"Total_OC015";#N/A,#N/A,FALSE,"ADMIN";#N/A,#N/A,FALSE,"PROCES";#N/A,#N/A,FALSE,"mecan";#N/A,#N/A,FALSE,"civil";#N/A,#N/A,FALSE,"CAÑER";#N/A,#N/A,FALSE,"ELEC";#N/A,#N/A,FALSE,"INSTR"}</definedName>
    <definedName name="htr" localSheetId="20" hidden="1">{#N/A,#N/A,FALSE,"Total_OC015";#N/A,#N/A,FALSE,"ADMIN";#N/A,#N/A,FALSE,"PROCES";#N/A,#N/A,FALSE,"mecan";#N/A,#N/A,FALSE,"civil";#N/A,#N/A,FALSE,"CAÑER";#N/A,#N/A,FALSE,"ELEC";#N/A,#N/A,FALSE,"INSTR"}</definedName>
    <definedName name="htr" hidden="1">{#N/A,#N/A,FALSE,"Total_OC015";#N/A,#N/A,FALSE,"ADMIN";#N/A,#N/A,FALSE,"PROCES";#N/A,#N/A,FALSE,"mecan";#N/A,#N/A,FALSE,"civil";#N/A,#N/A,FALSE,"CAÑER";#N/A,#N/A,FALSE,"ELEC";#N/A,#N/A,FALSE,"INSTR"}</definedName>
    <definedName name="htryrt7" localSheetId="10" hidden="1">{"via1",#N/A,TRUE,"general";"via2",#N/A,TRUE,"general";"via3",#N/A,TRUE,"general"}</definedName>
    <definedName name="htryrt7" hidden="1">{"via1",#N/A,TRUE,"general";"via2",#N/A,TRUE,"general";"via3",#N/A,TRUE,"general"}</definedName>
    <definedName name="htyh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sd" localSheetId="18" hidden="1">'[2]Attach 4-18'!#REF!</definedName>
    <definedName name="htyhsd" localSheetId="5" hidden="1">'[2]Attach 4-18'!#REF!</definedName>
    <definedName name="htyhsd" localSheetId="8" hidden="1">'[2]Attach 4-18'!#REF!</definedName>
    <definedName name="htyhsd" localSheetId="16" hidden="1">'[2]Attach 4-18'!#REF!</definedName>
    <definedName name="htyhsd" localSheetId="20" hidden="1">'[2]Attach 4-18'!#REF!</definedName>
    <definedName name="htyhsd" hidden="1">'[2]Attach 4-18'!#REF!</definedName>
    <definedName name="HTYJT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18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8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1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9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1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1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2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2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ikhihikhil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uikhihikhil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uikhihikhil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uikhihikhil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uikhihikhil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uikhihikhil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uikhihikhil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uy" localSheetId="10" hidden="1">{"'Sheet1'!$L$16"}</definedName>
    <definedName name="huy" hidden="1">{"'Sheet1'!$L$16"}</definedName>
    <definedName name="hyhjop" localSheetId="10" hidden="1">{"TAB1",#N/A,TRUE,"GENERAL";"TAB2",#N/A,TRUE,"GENERAL";"TAB3",#N/A,TRUE,"GENERAL";"TAB4",#N/A,TRUE,"GENERAL";"TAB5",#N/A,TRUE,"GENERAL"}</definedName>
    <definedName name="hyhjop" hidden="1">{"TAB1",#N/A,TRUE,"GENERAL";"TAB2",#N/A,TRUE,"GENERAL";"TAB3",#N/A,TRUE,"GENERAL";"TAB4",#N/A,TRUE,"GENERAL";"TAB5",#N/A,TRUE,"GENERAL"}</definedName>
    <definedName name="hyhyh" localSheetId="10" hidden="1">{"TAB1",#N/A,TRUE,"GENERAL";"TAB2",#N/A,TRUE,"GENERAL";"TAB3",#N/A,TRUE,"GENERAL";"TAB4",#N/A,TRUE,"GENERAL";"TAB5",#N/A,TRUE,"GENERAL"}</definedName>
    <definedName name="hyhyh" hidden="1">{"TAB1",#N/A,TRUE,"GENERAL";"TAB2",#N/A,TRUE,"GENERAL";"TAB3",#N/A,TRUE,"GENERAL";"TAB4",#N/A,TRUE,"GENERAL";"TAB5",#N/A,TRUE,"GENERAL"}</definedName>
    <definedName name="hynj" localSheetId="10" hidden="1">{#N/A,#N/A,TRUE,"1842CWN0"}</definedName>
    <definedName name="hynj" hidden="1">{#N/A,#N/A,TRUE,"1842CWN0"}</definedName>
    <definedName name="hytirs" localSheetId="10" hidden="1">{"via1",#N/A,TRUE,"general";"via2",#N/A,TRUE,"general";"via3",#N/A,TRUE,"general"}</definedName>
    <definedName name="hytirs" hidden="1">{"via1",#N/A,TRUE,"general";"via2",#N/A,TRUE,"general";"via3",#N/A,TRUE,"general"}</definedName>
    <definedName name="hyttr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8i" localSheetId="10" hidden="1">{"TAB1",#N/A,TRUE,"GENERAL";"TAB2",#N/A,TRUE,"GENERAL";"TAB3",#N/A,TRUE,"GENERAL";"TAB4",#N/A,TRUE,"GENERAL";"TAB5",#N/A,TRUE,"GENERAL"}</definedName>
    <definedName name="i8i" hidden="1">{"TAB1",#N/A,TRUE,"GENERAL";"TAB2",#N/A,TRUE,"GENERAL";"TAB3",#N/A,TRUE,"GENERAL";"TAB4",#N/A,TRUE,"GENERAL";"TAB5",#N/A,TRUE,"GENERAL"}</definedName>
    <definedName name="iact" localSheetId="10" hidden="1">{#N/A,#N/A,TRUE,"1842CWN0"}</definedName>
    <definedName name="iact" hidden="1">{#N/A,#N/A,TRUE,"1842CWN0"}</definedName>
    <definedName name="IF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htr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ihtr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ihtr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ihtr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ihtr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ihtr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ihtr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ihtr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iht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ii" localSheetId="1" hidden="1">{#N/A,#N/A,TRUE,"Est. de Fact.";#N/A,#N/A,TRUE,"Capitulo 19";#N/A,#N/A,TRUE,"Proyecto P855"}</definedName>
    <definedName name="II" localSheetId="18" hidden="1">{"Sin detalle",#N/A,FALSE,"Flujo (redondeado)";"Detallado",#N/A,FALSE,"Flujo (redondeado)"}</definedName>
    <definedName name="ii" localSheetId="4" hidden="1">{#N/A,#N/A,TRUE,"Est. de Fact.";#N/A,#N/A,TRUE,"Capitulo 19";#N/A,#N/A,TRUE,"Proyecto P855"}</definedName>
    <definedName name="ii" localSheetId="5" hidden="1">{#N/A,#N/A,TRUE,"Est. de Fact.";#N/A,#N/A,TRUE,"Capitulo 19";#N/A,#N/A,TRUE,"Proyecto P855"}</definedName>
    <definedName name="ii" localSheetId="8" hidden="1">{#N/A,#N/A,TRUE,"Est. de Fact.";#N/A,#N/A,TRUE,"Capitulo 19";#N/A,#N/A,TRUE,"Proyecto P855"}</definedName>
    <definedName name="II" localSheetId="13" hidden="1">{"Sin detalle",#N/A,FALSE,"Flujo (redondeado)";"Detallado",#N/A,FALSE,"Flujo (redondeado)"}</definedName>
    <definedName name="ii" localSheetId="9" hidden="1">{#N/A,#N/A,TRUE,"Est. de Fact.";#N/A,#N/A,TRUE,"Capitulo 19";#N/A,#N/A,TRUE,"Proyecto P855"}</definedName>
    <definedName name="ii" localSheetId="10" hidden="1">{#N/A,#N/A,TRUE,"Est. de Fact.";#N/A,#N/A,TRUE,"Capitulo 19";#N/A,#N/A,TRUE,"Proyecto P855"}</definedName>
    <definedName name="ii" localSheetId="16" hidden="1">{#N/A,#N/A,TRUE,"Est. de Fact.";#N/A,#N/A,TRUE,"Capitulo 19";#N/A,#N/A,TRUE,"Proyecto P855"}</definedName>
    <definedName name="II" localSheetId="14" hidden="1">{"Sin detalle",#N/A,FALSE,"Flujo (redondeado)";"Detallado",#N/A,FALSE,"Flujo (redondeado)"}</definedName>
    <definedName name="II" localSheetId="21" hidden="1">{"Sin detalle",#N/A,FALSE,"Flujo (redondeado)";"Detallado",#N/A,FALSE,"Flujo (redondeado)"}</definedName>
    <definedName name="ii" localSheetId="20" hidden="1">{#N/A,#N/A,TRUE,"Est. de Fact.";#N/A,#N/A,TRUE,"Capitulo 19";#N/A,#N/A,TRUE,"Proyecto P855"}</definedName>
    <definedName name="II" hidden="1">{"Sin detalle",#N/A,FALSE,"Flujo (redondeado)";"Detallado",#N/A,FALSE,"Flujo (redondeado)"}</definedName>
    <definedName name="iieeeiei" localSheetId="10" hidden="1">{"Avaliação de Cargos (Class Mens Todas)",#N/A,FALSE,"BANCO DE DADOS MENSALISTAS";"Avaliação de Cargos (Class Mens Todas)",#N/A,FALSE,"BANCO DE DADOS MENSALISTAS"}</definedName>
    <definedName name="iieeeiei" hidden="1">{"Avaliação de Cargos (Class Mens Todas)",#N/A,FALSE,"BANCO DE DADOS MENSALISTAS";"Avaliação de Cargos (Class Mens Todas)",#N/A,FALSE,"BANCO DE DADOS MENSALISTAS"}</definedName>
    <definedName name="III" localSheetId="1" hidden="1">{#N/A,#N/A,FALSE,"summary";#N/A,#N/A,FALSE,"SumGraph"}</definedName>
    <definedName name="III" localSheetId="18" hidden="1">{#N/A,#N/A,FALSE,"summary";#N/A,#N/A,FALSE,"SumGraph"}</definedName>
    <definedName name="III" localSheetId="4" hidden="1">{#N/A,#N/A,FALSE,"summary";#N/A,#N/A,FALSE,"SumGraph"}</definedName>
    <definedName name="III" localSheetId="5" hidden="1">{#N/A,#N/A,FALSE,"summary";#N/A,#N/A,FALSE,"SumGraph"}</definedName>
    <definedName name="III" localSheetId="8" hidden="1">{#N/A,#N/A,FALSE,"summary";#N/A,#N/A,FALSE,"SumGraph"}</definedName>
    <definedName name="III" localSheetId="13" hidden="1">{#N/A,#N/A,FALSE,"summary";#N/A,#N/A,FALSE,"SumGraph"}</definedName>
    <definedName name="III" localSheetId="9" hidden="1">{#N/A,#N/A,FALSE,"summary";#N/A,#N/A,FALSE,"SumGraph"}</definedName>
    <definedName name="III" localSheetId="10" hidden="1">{#N/A,#N/A,FALSE,"summary";#N/A,#N/A,FALSE,"SumGraph"}</definedName>
    <definedName name="III" localSheetId="16" hidden="1">{#N/A,#N/A,FALSE,"summary";#N/A,#N/A,FALSE,"SumGraph"}</definedName>
    <definedName name="III" localSheetId="14" hidden="1">{#N/A,#N/A,FALSE,"summary";#N/A,#N/A,FALSE,"SumGraph"}</definedName>
    <definedName name="III" localSheetId="21" hidden="1">{#N/A,#N/A,FALSE,"summary";#N/A,#N/A,FALSE,"SumGraph"}</definedName>
    <definedName name="III" localSheetId="20" hidden="1">{#N/A,#N/A,FALSE,"summary";#N/A,#N/A,FALSE,"SumGraph"}</definedName>
    <definedName name="III" hidden="1">{#N/A,#N/A,FALSE,"summary";#N/A,#N/A,FALSE,"SumGraph"}</definedName>
    <definedName name="iiii" localSheetId="18" hidden="1">{#N/A,#N/A,TRUE,"Costos_Subg_Hid"}</definedName>
    <definedName name="iiii" localSheetId="13" hidden="1">{#N/A,#N/A,TRUE,"Costos_Subg_Hid"}</definedName>
    <definedName name="iiii" localSheetId="9" hidden="1">{#N/A,#N/A,TRUE,"Costos_Subg_Hid"}</definedName>
    <definedName name="iiii" localSheetId="10" hidden="1">{#N/A,#N/A,TRUE,"Costos_Subg_Hid"}</definedName>
    <definedName name="iiii" localSheetId="14" hidden="1">{#N/A,#N/A,TRUE,"Costos_Subg_Hid"}</definedName>
    <definedName name="iiii" localSheetId="21" hidden="1">{#N/A,#N/A,TRUE,"Costos_Subg_Hid"}</definedName>
    <definedName name="iiii" hidden="1">{#N/A,#N/A,TRUE,"Costos_Subg_Hid"}</definedName>
    <definedName name="IIIII" localSheetId="1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IIII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iiiiiiiiiiiiiiii" localSheetId="1" hidden="1">{"Sin detalle",#N/A,FALSE,"Flujo (redondeado)";"Detallado",#N/A,FALSE,"Flujo (redondeado)"}</definedName>
    <definedName name="iiiiiiiiiiiiiiiii" localSheetId="18" hidden="1">{"Sin detalle",#N/A,FALSE,"Flujo (redondeado)";"Detallado",#N/A,FALSE,"Flujo (redondeado)"}</definedName>
    <definedName name="iiiiiiiiiiiiiiiii" localSheetId="4" hidden="1">{"Sin detalle",#N/A,FALSE,"Flujo (redondeado)";"Detallado",#N/A,FALSE,"Flujo (redondeado)"}</definedName>
    <definedName name="iiiiiiiiiiiiiiiii" localSheetId="5" hidden="1">{"Sin detalle",#N/A,FALSE,"Flujo (redondeado)";"Detallado",#N/A,FALSE,"Flujo (redondeado)"}</definedName>
    <definedName name="iiiiiiiiiiiiiiiii" localSheetId="8" hidden="1">{"Sin detalle",#N/A,FALSE,"Flujo (redondeado)";"Detallado",#N/A,FALSE,"Flujo (redondeado)"}</definedName>
    <definedName name="iiiiiiiiiiiiiiiii" localSheetId="9" hidden="1">{"Sin detalle",#N/A,FALSE,"Flujo (redondeado)";"Detallado",#N/A,FALSE,"Flujo (redondeado)"}</definedName>
    <definedName name="iiiiiiiiiiiiiiiii" localSheetId="10" hidden="1">{"Sin detalle",#N/A,FALSE,"Flujo (redondeado)";"Detallado",#N/A,FALSE,"Flujo (redondeado)"}</definedName>
    <definedName name="iiiiiiiiiiiiiiiii" localSheetId="16" hidden="1">{"Sin detalle",#N/A,FALSE,"Flujo (redondeado)";"Detallado",#N/A,FALSE,"Flujo (redondeado)"}</definedName>
    <definedName name="iiiiiiiiiiiiiiiii" localSheetId="14" hidden="1">{"Sin detalle",#N/A,FALSE,"Flujo (redondeado)";"Detallado",#N/A,FALSE,"Flujo (redondeado)"}</definedName>
    <definedName name="iiiiiiiiiiiiiiiii" localSheetId="21" hidden="1">{"Sin detalle",#N/A,FALSE,"Flujo (redondeado)";"Detallado",#N/A,FALSE,"Flujo (redondeado)"}</definedName>
    <definedName name="iiiiiiiiiiiiiiiii" localSheetId="20" hidden="1">{"Sin detalle",#N/A,FALSE,"Flujo (redondeado)";"Detallado",#N/A,FALSE,"Flujo (redondeado)"}</definedName>
    <definedName name="iiiiiiiiiiiiiiiii" hidden="1">{"Sin detalle",#N/A,FALSE,"Flujo (redondeado)";"Detallado",#N/A,FALSE,"Flujo (redondeado)"}</definedName>
    <definedName name="iiiiiiik" localSheetId="10" hidden="1">{"via1",#N/A,TRUE,"general";"via2",#N/A,TRUE,"general";"via3",#N/A,TRUE,"general"}</definedName>
    <definedName name="iiiiiiik" hidden="1">{"via1",#N/A,TRUE,"general";"via2",#N/A,TRUE,"general";"via3",#N/A,TRUE,"general"}</definedName>
    <definedName name="iiiiuh" localSheetId="10" hidden="1">{"TAB1",#N/A,TRUE,"GENERAL";"TAB2",#N/A,TRUE,"GENERAL";"TAB3",#N/A,TRUE,"GENERAL";"TAB4",#N/A,TRUE,"GENERAL";"TAB5",#N/A,TRUE,"GENERAL"}</definedName>
    <definedName name="iiiiuh" hidden="1">{"TAB1",#N/A,TRUE,"GENERAL";"TAB2",#N/A,TRUE,"GENERAL";"TAB3",#N/A,TRUE,"GENERAL";"TAB4",#N/A,TRUE,"GENERAL";"TAB5",#N/A,TRUE,"GENERAL"}</definedName>
    <definedName name="ijfd" localSheetId="10" hidden="1">{#N/A,#N/A,TRUE,"INGENIERIA";#N/A,#N/A,TRUE,"COMPRAS";#N/A,#N/A,TRUE,"DIRECCION";#N/A,#N/A,TRUE,"RESUMEN"}</definedName>
    <definedName name="ijfd" hidden="1">{#N/A,#N/A,TRUE,"INGENIERIA";#N/A,#N/A,TRUE,"COMPRAS";#N/A,#N/A,TRUE,"DIRECCION";#N/A,#N/A,TRUE,"RESUMEN"}</definedName>
    <definedName name="ijjbg" localSheetId="10" hidden="1">{#N/A,#N/A,TRUE,"1842CWN0"}</definedName>
    <definedName name="ijjbg" hidden="1">{#N/A,#N/A,TRUE,"1842CWN0"}</definedName>
    <definedName name="ijlasd" localSheetId="18" hidden="1">'[2]Attach 4-18'!#REF!</definedName>
    <definedName name="ijlasd" localSheetId="5" hidden="1">'[2]Attach 4-18'!#REF!</definedName>
    <definedName name="ijlasd" localSheetId="8" hidden="1">'[2]Attach 4-18'!#REF!</definedName>
    <definedName name="ijlasd" localSheetId="16" hidden="1">'[2]Attach 4-18'!#REF!</definedName>
    <definedName name="ijlasd" localSheetId="20" hidden="1">'[2]Attach 4-18'!#REF!</definedName>
    <definedName name="ijlasd" hidden="1">'[2]Attach 4-18'!#REF!</definedName>
    <definedName name="ik" localSheetId="18" hidden="1">{#N/A,#N/A,FALSE,"Costos_Elem_Hid";#N/A,#N/A,FALSE,"Costos_Elem_Hid";#N/A,#N/A,FALSE,"Costos_Elem_Hid"}</definedName>
    <definedName name="ik" localSheetId="13" hidden="1">{#N/A,#N/A,FALSE,"Costos_Elem_Hid";#N/A,#N/A,FALSE,"Costos_Elem_Hid";#N/A,#N/A,FALSE,"Costos_Elem_Hid"}</definedName>
    <definedName name="ik" localSheetId="9" hidden="1">{#N/A,#N/A,FALSE,"Costos_Elem_Hid";#N/A,#N/A,FALSE,"Costos_Elem_Hid";#N/A,#N/A,FALSE,"Costos_Elem_Hid"}</definedName>
    <definedName name="ik" localSheetId="10" hidden="1">{#N/A,#N/A,FALSE,"Costos_Elem_Hid";#N/A,#N/A,FALSE,"Costos_Elem_Hid";#N/A,#N/A,FALSE,"Costos_Elem_Hid"}</definedName>
    <definedName name="ik" localSheetId="14" hidden="1">{#N/A,#N/A,FALSE,"Costos_Elem_Hid";#N/A,#N/A,FALSE,"Costos_Elem_Hid";#N/A,#N/A,FALSE,"Costos_Elem_Hid"}</definedName>
    <definedName name="ik" localSheetId="21" hidden="1">{#N/A,#N/A,FALSE,"Costos_Elem_Hid";#N/A,#N/A,FALSE,"Costos_Elem_Hid";#N/A,#N/A,FALSE,"Costos_Elem_Hid"}</definedName>
    <definedName name="ik" hidden="1">{#N/A,#N/A,FALSE,"Costos_Elem_Hid";#N/A,#N/A,FALSE,"Costos_Elem_Hid";#N/A,#N/A,FALSE,"Costos_Elem_Hid"}</definedName>
    <definedName name="iktgvfmu" localSheetId="10" hidden="1">{"TAB1",#N/A,TRUE,"GENERAL";"TAB2",#N/A,TRUE,"GENERAL";"TAB3",#N/A,TRUE,"GENERAL";"TAB4",#N/A,TRUE,"GENERAL";"TAB5",#N/A,TRUE,"GENERAL"}</definedName>
    <definedName name="iktgvfmu" hidden="1">{"TAB1",#N/A,TRUE,"GENERAL";"TAB2",#N/A,TRUE,"GENERAL";"TAB3",#N/A,TRUE,"GENERAL";"TAB4",#N/A,TRUE,"GENERAL";"TAB5",#N/A,TRUE,"GENERAL"}</definedName>
    <definedName name="IM">#REF!</definedName>
    <definedName name="imgt" localSheetId="10" hidden="1">{#N/A,#N/A,TRUE,"INGENIERIA";#N/A,#N/A,TRUE,"COMPRAS";#N/A,#N/A,TRUE,"DIRECCION";#N/A,#N/A,TRUE,"RESUMEN"}</definedName>
    <definedName name="imgt" hidden="1">{#N/A,#N/A,TRUE,"INGENIERIA";#N/A,#N/A,TRUE,"COMPRAS";#N/A,#N/A,TRUE,"DIRECCION";#N/A,#N/A,TRUE,"RESUMEN"}</definedName>
    <definedName name="inc" localSheetId="1" hidden="1">{"CI+GG(BASE)",#N/A,FALSE,"CI+GG(BASE)";"GG",#N/A,FALSE,"CI+GG(BASE)";"CI",#N/A,FALSE,"CI+GG(BASE)"}</definedName>
    <definedName name="inc" localSheetId="18" hidden="1">{"CI+GG(BASE)",#N/A,FALSE,"CI+GG(BASE)";"GG",#N/A,FALSE,"CI+GG(BASE)";"CI",#N/A,FALSE,"CI+GG(BASE)"}</definedName>
    <definedName name="inc" localSheetId="4" hidden="1">{"CI+GG(BASE)",#N/A,FALSE,"CI+GG(BASE)";"GG",#N/A,FALSE,"CI+GG(BASE)";"CI",#N/A,FALSE,"CI+GG(BASE)"}</definedName>
    <definedName name="inc" localSheetId="5" hidden="1">{"CI+GG(BASE)",#N/A,FALSE,"CI+GG(BASE)";"GG",#N/A,FALSE,"CI+GG(BASE)";"CI",#N/A,FALSE,"CI+GG(BASE)"}</definedName>
    <definedName name="inc" localSheetId="8" hidden="1">{"CI+GG(BASE)",#N/A,FALSE,"CI+GG(BASE)";"GG",#N/A,FALSE,"CI+GG(BASE)";"CI",#N/A,FALSE,"CI+GG(BASE)"}</definedName>
    <definedName name="inc" localSheetId="9" hidden="1">{"CI+GG(BASE)",#N/A,FALSE,"CI+GG(BASE)";"GG",#N/A,FALSE,"CI+GG(BASE)";"CI",#N/A,FALSE,"CI+GG(BASE)"}</definedName>
    <definedName name="inc" localSheetId="10" hidden="1">{"CI+GG(BASE)",#N/A,FALSE,"CI+GG(BASE)";"GG",#N/A,FALSE,"CI+GG(BASE)";"CI",#N/A,FALSE,"CI+GG(BASE)"}</definedName>
    <definedName name="inc" localSheetId="16" hidden="1">{"CI+GG(BASE)",#N/A,FALSE,"CI+GG(BASE)";"GG",#N/A,FALSE,"CI+GG(BASE)";"CI",#N/A,FALSE,"CI+GG(BASE)"}</definedName>
    <definedName name="inc" localSheetId="20" hidden="1">{"CI+GG(BASE)",#N/A,FALSE,"CI+GG(BASE)";"GG",#N/A,FALSE,"CI+GG(BASE)";"CI",#N/A,FALSE,"CI+GG(BASE)"}</definedName>
    <definedName name="inc" hidden="1">{"CI+GG(BASE)",#N/A,FALSE,"CI+GG(BASE)";"GG",#N/A,FALSE,"CI+GG(BASE)";"CI",#N/A,FALSE,"CI+GG(BASE)"}</definedName>
    <definedName name="inc_1" localSheetId="1" hidden="1">{"CI+GG(BASE)",#N/A,FALSE,"CI+GG(BASE)";"GG",#N/A,FALSE,"CI+GG(BASE)";"CI",#N/A,FALSE,"CI+GG(BASE)"}</definedName>
    <definedName name="inc_1" localSheetId="18" hidden="1">{"CI+GG(BASE)",#N/A,FALSE,"CI+GG(BASE)";"GG",#N/A,FALSE,"CI+GG(BASE)";"CI",#N/A,FALSE,"CI+GG(BASE)"}</definedName>
    <definedName name="inc_1" localSheetId="4" hidden="1">{"CI+GG(BASE)",#N/A,FALSE,"CI+GG(BASE)";"GG",#N/A,FALSE,"CI+GG(BASE)";"CI",#N/A,FALSE,"CI+GG(BASE)"}</definedName>
    <definedName name="inc_1" localSheetId="5" hidden="1">{"CI+GG(BASE)",#N/A,FALSE,"CI+GG(BASE)";"GG",#N/A,FALSE,"CI+GG(BASE)";"CI",#N/A,FALSE,"CI+GG(BASE)"}</definedName>
    <definedName name="inc_1" localSheetId="8" hidden="1">{"CI+GG(BASE)",#N/A,FALSE,"CI+GG(BASE)";"GG",#N/A,FALSE,"CI+GG(BASE)";"CI",#N/A,FALSE,"CI+GG(BASE)"}</definedName>
    <definedName name="inc_1" localSheetId="13" hidden="1">{"CI+GG(BASE)",#N/A,FALSE,"CI+GG(BASE)";"GG",#N/A,FALSE,"CI+GG(BASE)";"CI",#N/A,FALSE,"CI+GG(BASE)"}</definedName>
    <definedName name="inc_1" localSheetId="9" hidden="1">{"CI+GG(BASE)",#N/A,FALSE,"CI+GG(BASE)";"GG",#N/A,FALSE,"CI+GG(BASE)";"CI",#N/A,FALSE,"CI+GG(BASE)"}</definedName>
    <definedName name="inc_1" localSheetId="10" hidden="1">{"CI+GG(BASE)",#N/A,FALSE,"CI+GG(BASE)";"GG",#N/A,FALSE,"CI+GG(BASE)";"CI",#N/A,FALSE,"CI+GG(BASE)"}</definedName>
    <definedName name="inc_1" localSheetId="16" hidden="1">{"CI+GG(BASE)",#N/A,FALSE,"CI+GG(BASE)";"GG",#N/A,FALSE,"CI+GG(BASE)";"CI",#N/A,FALSE,"CI+GG(BASE)"}</definedName>
    <definedName name="inc_1" localSheetId="14" hidden="1">{"CI+GG(BASE)",#N/A,FALSE,"CI+GG(BASE)";"GG",#N/A,FALSE,"CI+GG(BASE)";"CI",#N/A,FALSE,"CI+GG(BASE)"}</definedName>
    <definedName name="inc_1" localSheetId="21" hidden="1">{"CI+GG(BASE)",#N/A,FALSE,"CI+GG(BASE)";"GG",#N/A,FALSE,"CI+GG(BASE)";"CI",#N/A,FALSE,"CI+GG(BASE)"}</definedName>
    <definedName name="inc_1" localSheetId="20" hidden="1">{"CI+GG(BASE)",#N/A,FALSE,"CI+GG(BASE)";"GG",#N/A,FALSE,"CI+GG(BASE)";"CI",#N/A,FALSE,"CI+GG(BASE)"}</definedName>
    <definedName name="inc_1" hidden="1">{"CI+GG(BASE)",#N/A,FALSE,"CI+GG(BASE)";"GG",#N/A,FALSE,"CI+GG(BASE)";"CI",#N/A,FALSE,"CI+GG(BASE)"}</definedName>
    <definedName name="inc_1_1" localSheetId="10" hidden="1">{"CI+GG(BASE)",#N/A,FALSE,"CI+GG(BASE)";"GG",#N/A,FALSE,"CI+GG(BASE)";"CI",#N/A,FALSE,"CI+GG(BASE)"}</definedName>
    <definedName name="inc_1_1" hidden="1">{"CI+GG(BASE)",#N/A,FALSE,"CI+GG(BASE)";"GG",#N/A,FALSE,"CI+GG(BASE)";"CI",#N/A,FALSE,"CI+GG(BASE)"}</definedName>
    <definedName name="inc_1_1_1" localSheetId="10" hidden="1">{"CI+GG(BASE)",#N/A,FALSE,"CI+GG(BASE)";"GG",#N/A,FALSE,"CI+GG(BASE)";"CI",#N/A,FALSE,"CI+GG(BASE)"}</definedName>
    <definedName name="inc_1_1_1" hidden="1">{"CI+GG(BASE)",#N/A,FALSE,"CI+GG(BASE)";"GG",#N/A,FALSE,"CI+GG(BASE)";"CI",#N/A,FALSE,"CI+GG(BASE)"}</definedName>
    <definedName name="inc_1_2" localSheetId="10" hidden="1">{"CI+GG(BASE)",#N/A,FALSE,"CI+GG(BASE)";"GG",#N/A,FALSE,"CI+GG(BASE)";"CI",#N/A,FALSE,"CI+GG(BASE)"}</definedName>
    <definedName name="inc_1_2" hidden="1">{"CI+GG(BASE)",#N/A,FALSE,"CI+GG(BASE)";"GG",#N/A,FALSE,"CI+GG(BASE)";"CI",#N/A,FALSE,"CI+GG(BASE)"}</definedName>
    <definedName name="inc_2" localSheetId="1" hidden="1">{"CI+GG(BASE)",#N/A,FALSE,"CI+GG(BASE)";"GG",#N/A,FALSE,"CI+GG(BASE)";"CI",#N/A,FALSE,"CI+GG(BASE)"}</definedName>
    <definedName name="inc_2" localSheetId="18" hidden="1">{"CI+GG(BASE)",#N/A,FALSE,"CI+GG(BASE)";"GG",#N/A,FALSE,"CI+GG(BASE)";"CI",#N/A,FALSE,"CI+GG(BASE)"}</definedName>
    <definedName name="inc_2" localSheetId="4" hidden="1">{"CI+GG(BASE)",#N/A,FALSE,"CI+GG(BASE)";"GG",#N/A,FALSE,"CI+GG(BASE)";"CI",#N/A,FALSE,"CI+GG(BASE)"}</definedName>
    <definedName name="inc_2" localSheetId="5" hidden="1">{"CI+GG(BASE)",#N/A,FALSE,"CI+GG(BASE)";"GG",#N/A,FALSE,"CI+GG(BASE)";"CI",#N/A,FALSE,"CI+GG(BASE)"}</definedName>
    <definedName name="inc_2" localSheetId="8" hidden="1">{"CI+GG(BASE)",#N/A,FALSE,"CI+GG(BASE)";"GG",#N/A,FALSE,"CI+GG(BASE)";"CI",#N/A,FALSE,"CI+GG(BASE)"}</definedName>
    <definedName name="inc_2" localSheetId="13" hidden="1">{"CI+GG(BASE)",#N/A,FALSE,"CI+GG(BASE)";"GG",#N/A,FALSE,"CI+GG(BASE)";"CI",#N/A,FALSE,"CI+GG(BASE)"}</definedName>
    <definedName name="inc_2" localSheetId="9" hidden="1">{"CI+GG(BASE)",#N/A,FALSE,"CI+GG(BASE)";"GG",#N/A,FALSE,"CI+GG(BASE)";"CI",#N/A,FALSE,"CI+GG(BASE)"}</definedName>
    <definedName name="inc_2" localSheetId="10" hidden="1">{"CI+GG(BASE)",#N/A,FALSE,"CI+GG(BASE)";"GG",#N/A,FALSE,"CI+GG(BASE)";"CI",#N/A,FALSE,"CI+GG(BASE)"}</definedName>
    <definedName name="inc_2" localSheetId="16" hidden="1">{"CI+GG(BASE)",#N/A,FALSE,"CI+GG(BASE)";"GG",#N/A,FALSE,"CI+GG(BASE)";"CI",#N/A,FALSE,"CI+GG(BASE)"}</definedName>
    <definedName name="inc_2" localSheetId="14" hidden="1">{"CI+GG(BASE)",#N/A,FALSE,"CI+GG(BASE)";"GG",#N/A,FALSE,"CI+GG(BASE)";"CI",#N/A,FALSE,"CI+GG(BASE)"}</definedName>
    <definedName name="inc_2" localSheetId="21" hidden="1">{"CI+GG(BASE)",#N/A,FALSE,"CI+GG(BASE)";"GG",#N/A,FALSE,"CI+GG(BASE)";"CI",#N/A,FALSE,"CI+GG(BASE)"}</definedName>
    <definedName name="inc_2" localSheetId="20" hidden="1">{"CI+GG(BASE)",#N/A,FALSE,"CI+GG(BASE)";"GG",#N/A,FALSE,"CI+GG(BASE)";"CI",#N/A,FALSE,"CI+GG(BASE)"}</definedName>
    <definedName name="inc_2" hidden="1">{"CI+GG(BASE)",#N/A,FALSE,"CI+GG(BASE)";"GG",#N/A,FALSE,"CI+GG(BASE)";"CI",#N/A,FALSE,"CI+GG(BASE)"}</definedName>
    <definedName name="inc_2_1" localSheetId="10" hidden="1">{"CI+GG(BASE)",#N/A,FALSE,"CI+GG(BASE)";"GG",#N/A,FALSE,"CI+GG(BASE)";"CI",#N/A,FALSE,"CI+GG(BASE)"}</definedName>
    <definedName name="inc_2_1" hidden="1">{"CI+GG(BASE)",#N/A,FALSE,"CI+GG(BASE)";"GG",#N/A,FALSE,"CI+GG(BASE)";"CI",#N/A,FALSE,"CI+GG(BASE)"}</definedName>
    <definedName name="inc_2_1_1" localSheetId="10" hidden="1">{"CI+GG(BASE)",#N/A,FALSE,"CI+GG(BASE)";"GG",#N/A,FALSE,"CI+GG(BASE)";"CI",#N/A,FALSE,"CI+GG(BASE)"}</definedName>
    <definedName name="inc_2_1_1" hidden="1">{"CI+GG(BASE)",#N/A,FALSE,"CI+GG(BASE)";"GG",#N/A,FALSE,"CI+GG(BASE)";"CI",#N/A,FALSE,"CI+GG(BASE)"}</definedName>
    <definedName name="inc_2_2" localSheetId="10" hidden="1">{"CI+GG(BASE)",#N/A,FALSE,"CI+GG(BASE)";"GG",#N/A,FALSE,"CI+GG(BASE)";"CI",#N/A,FALSE,"CI+GG(BASE)"}</definedName>
    <definedName name="inc_2_2" hidden="1">{"CI+GG(BASE)",#N/A,FALSE,"CI+GG(BASE)";"GG",#N/A,FALSE,"CI+GG(BASE)";"CI",#N/A,FALSE,"CI+GG(BASE)"}</definedName>
    <definedName name="inc_3" localSheetId="1" hidden="1">{"CI+GG(BASE)",#N/A,FALSE,"CI+GG(BASE)";"GG",#N/A,FALSE,"CI+GG(BASE)";"CI",#N/A,FALSE,"CI+GG(BASE)"}</definedName>
    <definedName name="inc_3" localSheetId="18" hidden="1">{"CI+GG(BASE)",#N/A,FALSE,"CI+GG(BASE)";"GG",#N/A,FALSE,"CI+GG(BASE)";"CI",#N/A,FALSE,"CI+GG(BASE)"}</definedName>
    <definedName name="inc_3" localSheetId="4" hidden="1">{"CI+GG(BASE)",#N/A,FALSE,"CI+GG(BASE)";"GG",#N/A,FALSE,"CI+GG(BASE)";"CI",#N/A,FALSE,"CI+GG(BASE)"}</definedName>
    <definedName name="inc_3" localSheetId="5" hidden="1">{"CI+GG(BASE)",#N/A,FALSE,"CI+GG(BASE)";"GG",#N/A,FALSE,"CI+GG(BASE)";"CI",#N/A,FALSE,"CI+GG(BASE)"}</definedName>
    <definedName name="inc_3" localSheetId="8" hidden="1">{"CI+GG(BASE)",#N/A,FALSE,"CI+GG(BASE)";"GG",#N/A,FALSE,"CI+GG(BASE)";"CI",#N/A,FALSE,"CI+GG(BASE)"}</definedName>
    <definedName name="inc_3" localSheetId="13" hidden="1">{"CI+GG(BASE)",#N/A,FALSE,"CI+GG(BASE)";"GG",#N/A,FALSE,"CI+GG(BASE)";"CI",#N/A,FALSE,"CI+GG(BASE)"}</definedName>
    <definedName name="inc_3" localSheetId="9" hidden="1">{"CI+GG(BASE)",#N/A,FALSE,"CI+GG(BASE)";"GG",#N/A,FALSE,"CI+GG(BASE)";"CI",#N/A,FALSE,"CI+GG(BASE)"}</definedName>
    <definedName name="inc_3" localSheetId="10" hidden="1">{"CI+GG(BASE)",#N/A,FALSE,"CI+GG(BASE)";"GG",#N/A,FALSE,"CI+GG(BASE)";"CI",#N/A,FALSE,"CI+GG(BASE)"}</definedName>
    <definedName name="inc_3" localSheetId="16" hidden="1">{"CI+GG(BASE)",#N/A,FALSE,"CI+GG(BASE)";"GG",#N/A,FALSE,"CI+GG(BASE)";"CI",#N/A,FALSE,"CI+GG(BASE)"}</definedName>
    <definedName name="inc_3" localSheetId="14" hidden="1">{"CI+GG(BASE)",#N/A,FALSE,"CI+GG(BASE)";"GG",#N/A,FALSE,"CI+GG(BASE)";"CI",#N/A,FALSE,"CI+GG(BASE)"}</definedName>
    <definedName name="inc_3" localSheetId="21" hidden="1">{"CI+GG(BASE)",#N/A,FALSE,"CI+GG(BASE)";"GG",#N/A,FALSE,"CI+GG(BASE)";"CI",#N/A,FALSE,"CI+GG(BASE)"}</definedName>
    <definedName name="inc_3" localSheetId="20" hidden="1">{"CI+GG(BASE)",#N/A,FALSE,"CI+GG(BASE)";"GG",#N/A,FALSE,"CI+GG(BASE)";"CI",#N/A,FALSE,"CI+GG(BASE)"}</definedName>
    <definedName name="inc_3" hidden="1">{"CI+GG(BASE)",#N/A,FALSE,"CI+GG(BASE)";"GG",#N/A,FALSE,"CI+GG(BASE)";"CI",#N/A,FALSE,"CI+GG(BASE)"}</definedName>
    <definedName name="inc_3_1" localSheetId="10" hidden="1">{"CI+GG(BASE)",#N/A,FALSE,"CI+GG(BASE)";"GG",#N/A,FALSE,"CI+GG(BASE)";"CI",#N/A,FALSE,"CI+GG(BASE)"}</definedName>
    <definedName name="inc_3_1" hidden="1">{"CI+GG(BASE)",#N/A,FALSE,"CI+GG(BASE)";"GG",#N/A,FALSE,"CI+GG(BASE)";"CI",#N/A,FALSE,"CI+GG(BASE)"}</definedName>
    <definedName name="inc_3_1_1" localSheetId="10" hidden="1">{"CI+GG(BASE)",#N/A,FALSE,"CI+GG(BASE)";"GG",#N/A,FALSE,"CI+GG(BASE)";"CI",#N/A,FALSE,"CI+GG(BASE)"}</definedName>
    <definedName name="inc_3_1_1" hidden="1">{"CI+GG(BASE)",#N/A,FALSE,"CI+GG(BASE)";"GG",#N/A,FALSE,"CI+GG(BASE)";"CI",#N/A,FALSE,"CI+GG(BASE)"}</definedName>
    <definedName name="inc_3_2" localSheetId="10" hidden="1">{"CI+GG(BASE)",#N/A,FALSE,"CI+GG(BASE)";"GG",#N/A,FALSE,"CI+GG(BASE)";"CI",#N/A,FALSE,"CI+GG(BASE)"}</definedName>
    <definedName name="inc_3_2" hidden="1">{"CI+GG(BASE)",#N/A,FALSE,"CI+GG(BASE)";"GG",#N/A,FALSE,"CI+GG(BASE)";"CI",#N/A,FALSE,"CI+GG(BASE)"}</definedName>
    <definedName name="inc_4" localSheetId="1" hidden="1">{"CI+GG(BASE)",#N/A,FALSE,"CI+GG(BASE)";"GG",#N/A,FALSE,"CI+GG(BASE)";"CI",#N/A,FALSE,"CI+GG(BASE)"}</definedName>
    <definedName name="inc_4" localSheetId="18" hidden="1">{"CI+GG(BASE)",#N/A,FALSE,"CI+GG(BASE)";"GG",#N/A,FALSE,"CI+GG(BASE)";"CI",#N/A,FALSE,"CI+GG(BASE)"}</definedName>
    <definedName name="inc_4" localSheetId="4" hidden="1">{"CI+GG(BASE)",#N/A,FALSE,"CI+GG(BASE)";"GG",#N/A,FALSE,"CI+GG(BASE)";"CI",#N/A,FALSE,"CI+GG(BASE)"}</definedName>
    <definedName name="inc_4" localSheetId="5" hidden="1">{"CI+GG(BASE)",#N/A,FALSE,"CI+GG(BASE)";"GG",#N/A,FALSE,"CI+GG(BASE)";"CI",#N/A,FALSE,"CI+GG(BASE)"}</definedName>
    <definedName name="inc_4" localSheetId="8" hidden="1">{"CI+GG(BASE)",#N/A,FALSE,"CI+GG(BASE)";"GG",#N/A,FALSE,"CI+GG(BASE)";"CI",#N/A,FALSE,"CI+GG(BASE)"}</definedName>
    <definedName name="inc_4" localSheetId="13" hidden="1">{"CI+GG(BASE)",#N/A,FALSE,"CI+GG(BASE)";"GG",#N/A,FALSE,"CI+GG(BASE)";"CI",#N/A,FALSE,"CI+GG(BASE)"}</definedName>
    <definedName name="inc_4" localSheetId="9" hidden="1">{"CI+GG(BASE)",#N/A,FALSE,"CI+GG(BASE)";"GG",#N/A,FALSE,"CI+GG(BASE)";"CI",#N/A,FALSE,"CI+GG(BASE)"}</definedName>
    <definedName name="inc_4" localSheetId="10" hidden="1">{"CI+GG(BASE)",#N/A,FALSE,"CI+GG(BASE)";"GG",#N/A,FALSE,"CI+GG(BASE)";"CI",#N/A,FALSE,"CI+GG(BASE)"}</definedName>
    <definedName name="inc_4" localSheetId="16" hidden="1">{"CI+GG(BASE)",#N/A,FALSE,"CI+GG(BASE)";"GG",#N/A,FALSE,"CI+GG(BASE)";"CI",#N/A,FALSE,"CI+GG(BASE)"}</definedName>
    <definedName name="inc_4" localSheetId="14" hidden="1">{"CI+GG(BASE)",#N/A,FALSE,"CI+GG(BASE)";"GG",#N/A,FALSE,"CI+GG(BASE)";"CI",#N/A,FALSE,"CI+GG(BASE)"}</definedName>
    <definedName name="inc_4" localSheetId="21" hidden="1">{"CI+GG(BASE)",#N/A,FALSE,"CI+GG(BASE)";"GG",#N/A,FALSE,"CI+GG(BASE)";"CI",#N/A,FALSE,"CI+GG(BASE)"}</definedName>
    <definedName name="inc_4" localSheetId="20" hidden="1">{"CI+GG(BASE)",#N/A,FALSE,"CI+GG(BASE)";"GG",#N/A,FALSE,"CI+GG(BASE)";"CI",#N/A,FALSE,"CI+GG(BASE)"}</definedName>
    <definedName name="inc_4" hidden="1">{"CI+GG(BASE)",#N/A,FALSE,"CI+GG(BASE)";"GG",#N/A,FALSE,"CI+GG(BASE)";"CI",#N/A,FALSE,"CI+GG(BASE)"}</definedName>
    <definedName name="inc_4_1" localSheetId="10" hidden="1">{"CI+GG(BASE)",#N/A,FALSE,"CI+GG(BASE)";"GG",#N/A,FALSE,"CI+GG(BASE)";"CI",#N/A,FALSE,"CI+GG(BASE)"}</definedName>
    <definedName name="inc_4_1" hidden="1">{"CI+GG(BASE)",#N/A,FALSE,"CI+GG(BASE)";"GG",#N/A,FALSE,"CI+GG(BASE)";"CI",#N/A,FALSE,"CI+GG(BASE)"}</definedName>
    <definedName name="inc_4_1_1" localSheetId="10" hidden="1">{"CI+GG(BASE)",#N/A,FALSE,"CI+GG(BASE)";"GG",#N/A,FALSE,"CI+GG(BASE)";"CI",#N/A,FALSE,"CI+GG(BASE)"}</definedName>
    <definedName name="inc_4_1_1" hidden="1">{"CI+GG(BASE)",#N/A,FALSE,"CI+GG(BASE)";"GG",#N/A,FALSE,"CI+GG(BASE)";"CI",#N/A,FALSE,"CI+GG(BASE)"}</definedName>
    <definedName name="inc_4_2" localSheetId="10" hidden="1">{"CI+GG(BASE)",#N/A,FALSE,"CI+GG(BASE)";"GG",#N/A,FALSE,"CI+GG(BASE)";"CI",#N/A,FALSE,"CI+GG(BASE)"}</definedName>
    <definedName name="inc_4_2" hidden="1">{"CI+GG(BASE)",#N/A,FALSE,"CI+GG(BASE)";"GG",#N/A,FALSE,"CI+GG(BASE)";"CI",#N/A,FALSE,"CI+GG(BASE)"}</definedName>
    <definedName name="inc_5" localSheetId="1" hidden="1">{"CI+GG(BASE)",#N/A,FALSE,"CI+GG(BASE)";"GG",#N/A,FALSE,"CI+GG(BASE)";"CI",#N/A,FALSE,"CI+GG(BASE)"}</definedName>
    <definedName name="inc_5" localSheetId="18" hidden="1">{"CI+GG(BASE)",#N/A,FALSE,"CI+GG(BASE)";"GG",#N/A,FALSE,"CI+GG(BASE)";"CI",#N/A,FALSE,"CI+GG(BASE)"}</definedName>
    <definedName name="inc_5" localSheetId="4" hidden="1">{"CI+GG(BASE)",#N/A,FALSE,"CI+GG(BASE)";"GG",#N/A,FALSE,"CI+GG(BASE)";"CI",#N/A,FALSE,"CI+GG(BASE)"}</definedName>
    <definedName name="inc_5" localSheetId="5" hidden="1">{"CI+GG(BASE)",#N/A,FALSE,"CI+GG(BASE)";"GG",#N/A,FALSE,"CI+GG(BASE)";"CI",#N/A,FALSE,"CI+GG(BASE)"}</definedName>
    <definedName name="inc_5" localSheetId="8" hidden="1">{"CI+GG(BASE)",#N/A,FALSE,"CI+GG(BASE)";"GG",#N/A,FALSE,"CI+GG(BASE)";"CI",#N/A,FALSE,"CI+GG(BASE)"}</definedName>
    <definedName name="inc_5" localSheetId="13" hidden="1">{"CI+GG(BASE)",#N/A,FALSE,"CI+GG(BASE)";"GG",#N/A,FALSE,"CI+GG(BASE)";"CI",#N/A,FALSE,"CI+GG(BASE)"}</definedName>
    <definedName name="inc_5" localSheetId="9" hidden="1">{"CI+GG(BASE)",#N/A,FALSE,"CI+GG(BASE)";"GG",#N/A,FALSE,"CI+GG(BASE)";"CI",#N/A,FALSE,"CI+GG(BASE)"}</definedName>
    <definedName name="inc_5" localSheetId="10" hidden="1">{"CI+GG(BASE)",#N/A,FALSE,"CI+GG(BASE)";"GG",#N/A,FALSE,"CI+GG(BASE)";"CI",#N/A,FALSE,"CI+GG(BASE)"}</definedName>
    <definedName name="inc_5" localSheetId="16" hidden="1">{"CI+GG(BASE)",#N/A,FALSE,"CI+GG(BASE)";"GG",#N/A,FALSE,"CI+GG(BASE)";"CI",#N/A,FALSE,"CI+GG(BASE)"}</definedName>
    <definedName name="inc_5" localSheetId="14" hidden="1">{"CI+GG(BASE)",#N/A,FALSE,"CI+GG(BASE)";"GG",#N/A,FALSE,"CI+GG(BASE)";"CI",#N/A,FALSE,"CI+GG(BASE)"}</definedName>
    <definedName name="inc_5" localSheetId="21" hidden="1">{"CI+GG(BASE)",#N/A,FALSE,"CI+GG(BASE)";"GG",#N/A,FALSE,"CI+GG(BASE)";"CI",#N/A,FALSE,"CI+GG(BASE)"}</definedName>
    <definedName name="inc_5" localSheetId="20" hidden="1">{"CI+GG(BASE)",#N/A,FALSE,"CI+GG(BASE)";"GG",#N/A,FALSE,"CI+GG(BASE)";"CI",#N/A,FALSE,"CI+GG(BASE)"}</definedName>
    <definedName name="inc_5" hidden="1">{"CI+GG(BASE)",#N/A,FALSE,"CI+GG(BASE)";"GG",#N/A,FALSE,"CI+GG(BASE)";"CI",#N/A,FALSE,"CI+GG(BASE)"}</definedName>
    <definedName name="inc_5_1" localSheetId="10" hidden="1">{"CI+GG(BASE)",#N/A,FALSE,"CI+GG(BASE)";"GG",#N/A,FALSE,"CI+GG(BASE)";"CI",#N/A,FALSE,"CI+GG(BASE)"}</definedName>
    <definedName name="inc_5_1" hidden="1">{"CI+GG(BASE)",#N/A,FALSE,"CI+GG(BASE)";"GG",#N/A,FALSE,"CI+GG(BASE)";"CI",#N/A,FALSE,"CI+GG(BASE)"}</definedName>
    <definedName name="inc_5_1_1" localSheetId="10" hidden="1">{"CI+GG(BASE)",#N/A,FALSE,"CI+GG(BASE)";"GG",#N/A,FALSE,"CI+GG(BASE)";"CI",#N/A,FALSE,"CI+GG(BASE)"}</definedName>
    <definedName name="inc_5_1_1" hidden="1">{"CI+GG(BASE)",#N/A,FALSE,"CI+GG(BASE)";"GG",#N/A,FALSE,"CI+GG(BASE)";"CI",#N/A,FALSE,"CI+GG(BASE)"}</definedName>
    <definedName name="inc_5_2" localSheetId="10" hidden="1">{"CI+GG(BASE)",#N/A,FALSE,"CI+GG(BASE)";"GG",#N/A,FALSE,"CI+GG(BASE)";"CI",#N/A,FALSE,"CI+GG(BASE)"}</definedName>
    <definedName name="inc_5_2" hidden="1">{"CI+GG(BASE)",#N/A,FALSE,"CI+GG(BASE)";"GG",#N/A,FALSE,"CI+GG(BASE)";"CI",#N/A,FALSE,"CI+GG(BASE)"}</definedName>
    <definedName name="incdic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DICAMES" localSheetId="18" hidden="1">{#N/A,#N/A,FALSE,"Costos_Elem_Hid";#N/A,#N/A,FALSE,"Costos_Elem_Hid";#N/A,#N/A,FALSE,"Costos_Elem_Hid"}</definedName>
    <definedName name="INDICAMES" localSheetId="4" hidden="1">{#N/A,#N/A,FALSE,"Costos_Elem_Hid";#N/A,#N/A,FALSE,"Costos_Elem_Hid";#N/A,#N/A,FALSE,"Costos_Elem_Hid"}</definedName>
    <definedName name="INDICAMES" localSheetId="5" hidden="1">{#N/A,#N/A,FALSE,"Costos_Elem_Hid";#N/A,#N/A,FALSE,"Costos_Elem_Hid";#N/A,#N/A,FALSE,"Costos_Elem_Hid"}</definedName>
    <definedName name="INDICAMES" localSheetId="8" hidden="1">{#N/A,#N/A,FALSE,"Costos_Elem_Hid";#N/A,#N/A,FALSE,"Costos_Elem_Hid";#N/A,#N/A,FALSE,"Costos_Elem_Hid"}</definedName>
    <definedName name="INDICAMES" localSheetId="9" hidden="1">{#N/A,#N/A,FALSE,"Costos_Elem_Hid";#N/A,#N/A,FALSE,"Costos_Elem_Hid";#N/A,#N/A,FALSE,"Costos_Elem_Hid"}</definedName>
    <definedName name="INDICAMES" localSheetId="10" hidden="1">{#N/A,#N/A,FALSE,"Costos_Elem_Hid";#N/A,#N/A,FALSE,"Costos_Elem_Hid";#N/A,#N/A,FALSE,"Costos_Elem_Hid"}</definedName>
    <definedName name="INDICAMES" localSheetId="16" hidden="1">{#N/A,#N/A,FALSE,"Costos_Elem_Hid";#N/A,#N/A,FALSE,"Costos_Elem_Hid";#N/A,#N/A,FALSE,"Costos_Elem_Hid"}</definedName>
    <definedName name="INDICAMES" localSheetId="20" hidden="1">{#N/A,#N/A,FALSE,"Costos_Elem_Hid";#N/A,#N/A,FALSE,"Costos_Elem_Hid";#N/A,#N/A,FALSE,"Costos_Elem_Hid"}</definedName>
    <definedName name="INDICAMES" hidden="1">{#N/A,#N/A,FALSE,"Costos_Elem_Hid";#N/A,#N/A,FALSE,"Costos_Elem_Hid";#N/A,#N/A,FALSE,"Costos_Elem_Hid"}</definedName>
    <definedName name="INF" localSheetId="18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" localSheetId="4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" localSheetId="5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" localSheetId="8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" localSheetId="9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" localSheetId="1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" localSheetId="16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" localSheetId="2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18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4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5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8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9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1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16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2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2" localSheetId="18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4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5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8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9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1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16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2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18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4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5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8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9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1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16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2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m" localSheetId="1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eDotación" localSheetId="1" hidden="1">{"Sin detalle",#N/A,FALSE,"Flujo (redondeado)";"Detallado",#N/A,FALSE,"Flujo (redondeado)"}</definedName>
    <definedName name="InformeDotación" localSheetId="18" hidden="1">{"Sin detalle",#N/A,FALSE,"Flujo (redondeado)";"Detallado",#N/A,FALSE,"Flujo (redondeado)"}</definedName>
    <definedName name="InformeDotación" localSheetId="4" hidden="1">{"Sin detalle",#N/A,FALSE,"Flujo (redondeado)";"Detallado",#N/A,FALSE,"Flujo (redondeado)"}</definedName>
    <definedName name="InformeDotación" localSheetId="5" hidden="1">{"Sin detalle",#N/A,FALSE,"Flujo (redondeado)";"Detallado",#N/A,FALSE,"Flujo (redondeado)"}</definedName>
    <definedName name="InformeDotación" localSheetId="8" hidden="1">{"Sin detalle",#N/A,FALSE,"Flujo (redondeado)";"Detallado",#N/A,FALSE,"Flujo (redondeado)"}</definedName>
    <definedName name="InformeDotación" localSheetId="9" hidden="1">{"Sin detalle",#N/A,FALSE,"Flujo (redondeado)";"Detallado",#N/A,FALSE,"Flujo (redondeado)"}</definedName>
    <definedName name="InformeDotación" localSheetId="10" hidden="1">{"Sin detalle",#N/A,FALSE,"Flujo (redondeado)";"Detallado",#N/A,FALSE,"Flujo (redondeado)"}</definedName>
    <definedName name="InformeDotación" localSheetId="16" hidden="1">{"Sin detalle",#N/A,FALSE,"Flujo (redondeado)";"Detallado",#N/A,FALSE,"Flujo (redondeado)"}</definedName>
    <definedName name="InformeDotación" localSheetId="14" hidden="1">{"Sin detalle",#N/A,FALSE,"Flujo (redondeado)";"Detallado",#N/A,FALSE,"Flujo (redondeado)"}</definedName>
    <definedName name="InformeDotación" localSheetId="21" hidden="1">{"Sin detalle",#N/A,FALSE,"Flujo (redondeado)";"Detallado",#N/A,FALSE,"Flujo (redondeado)"}</definedName>
    <definedName name="InformeDotación" localSheetId="20" hidden="1">{"Sin detalle",#N/A,FALSE,"Flujo (redondeado)";"Detallado",#N/A,FALSE,"Flujo (redondeado)"}</definedName>
    <definedName name="InformeDotación" hidden="1">{"Sin detalle",#N/A,FALSE,"Flujo (redondeado)";"Detallado",#N/A,FALSE,"Flujo (redondeado)"}</definedName>
    <definedName name="informehh" localSheetId="1" hidden="1">{"Sin detalle",#N/A,FALSE,"Flujo (redondeado)"}</definedName>
    <definedName name="informehh" localSheetId="18" hidden="1">{"Sin detalle",#N/A,FALSE,"Flujo (redondeado)"}</definedName>
    <definedName name="informehh" localSheetId="4" hidden="1">{"Sin detalle",#N/A,FALSE,"Flujo (redondeado)"}</definedName>
    <definedName name="informehh" localSheetId="5" hidden="1">{"Sin detalle",#N/A,FALSE,"Flujo (redondeado)"}</definedName>
    <definedName name="informehh" localSheetId="8" hidden="1">{"Sin detalle",#N/A,FALSE,"Flujo (redondeado)"}</definedName>
    <definedName name="informehh" localSheetId="9" hidden="1">{"Sin detalle",#N/A,FALSE,"Flujo (redondeado)"}</definedName>
    <definedName name="informehh" localSheetId="10" hidden="1">{"Sin detalle",#N/A,FALSE,"Flujo (redondeado)"}</definedName>
    <definedName name="informehh" localSheetId="16" hidden="1">{"Sin detalle",#N/A,FALSE,"Flujo (redondeado)"}</definedName>
    <definedName name="informehh" localSheetId="14" hidden="1">{"Sin detalle",#N/A,FALSE,"Flujo (redondeado)"}</definedName>
    <definedName name="informehh" localSheetId="21" hidden="1">{"Sin detalle",#N/A,FALSE,"Flujo (redondeado)"}</definedName>
    <definedName name="informehh" localSheetId="20" hidden="1">{"Sin detalle",#N/A,FALSE,"Flujo (redondeado)"}</definedName>
    <definedName name="informehh" hidden="1">{"Sin detalle",#N/A,FALSE,"Flujo (redondeado)"}</definedName>
    <definedName name="Informetec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rmetec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rmetec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rmetec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rmetec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rmetec" localSheetId="1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rmetec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rmetec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rmetec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rmetec" localSheetId="1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rmetec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rmetec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rmete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g" localSheetId="1" hidden="1">{#N/A,#N/A,FALSE,"Total_OC015";#N/A,#N/A,FALSE,"ADMIN";#N/A,#N/A,FALSE,"PROCES";#N/A,#N/A,FALSE,"mecan";#N/A,#N/A,FALSE,"civil";#N/A,#N/A,FALSE,"CAÑER";#N/A,#N/A,FALSE,"ELEC";#N/A,#N/A,FALSE,"INSTR"}</definedName>
    <definedName name="Ing" localSheetId="18" hidden="1">{#N/A,#N/A,FALSE,"Total_OC015";#N/A,#N/A,FALSE,"ADMIN";#N/A,#N/A,FALSE,"PROCES";#N/A,#N/A,FALSE,"mecan";#N/A,#N/A,FALSE,"civil";#N/A,#N/A,FALSE,"CAÑER";#N/A,#N/A,FALSE,"ELEC";#N/A,#N/A,FALSE,"INSTR"}</definedName>
    <definedName name="Ing" localSheetId="4" hidden="1">{#N/A,#N/A,FALSE,"Total_OC015";#N/A,#N/A,FALSE,"ADMIN";#N/A,#N/A,FALSE,"PROCES";#N/A,#N/A,FALSE,"mecan";#N/A,#N/A,FALSE,"civil";#N/A,#N/A,FALSE,"CAÑER";#N/A,#N/A,FALSE,"ELEC";#N/A,#N/A,FALSE,"INSTR"}</definedName>
    <definedName name="Ing" localSheetId="5" hidden="1">{#N/A,#N/A,FALSE,"Total_OC015";#N/A,#N/A,FALSE,"ADMIN";#N/A,#N/A,FALSE,"PROCES";#N/A,#N/A,FALSE,"mecan";#N/A,#N/A,FALSE,"civil";#N/A,#N/A,FALSE,"CAÑER";#N/A,#N/A,FALSE,"ELEC";#N/A,#N/A,FALSE,"INSTR"}</definedName>
    <definedName name="Ing" localSheetId="8" hidden="1">{#N/A,#N/A,FALSE,"Total_OC015";#N/A,#N/A,FALSE,"ADMIN";#N/A,#N/A,FALSE,"PROCES";#N/A,#N/A,FALSE,"mecan";#N/A,#N/A,FALSE,"civil";#N/A,#N/A,FALSE,"CAÑER";#N/A,#N/A,FALSE,"ELEC";#N/A,#N/A,FALSE,"INSTR"}</definedName>
    <definedName name="Ing" localSheetId="9" hidden="1">{#N/A,#N/A,FALSE,"Total_OC015";#N/A,#N/A,FALSE,"ADMIN";#N/A,#N/A,FALSE,"PROCES";#N/A,#N/A,FALSE,"mecan";#N/A,#N/A,FALSE,"civil";#N/A,#N/A,FALSE,"CAÑER";#N/A,#N/A,FALSE,"ELEC";#N/A,#N/A,FALSE,"INSTR"}</definedName>
    <definedName name="Ing" localSheetId="10" hidden="1">{#N/A,#N/A,FALSE,"Total_OC015";#N/A,#N/A,FALSE,"ADMIN";#N/A,#N/A,FALSE,"PROCES";#N/A,#N/A,FALSE,"mecan";#N/A,#N/A,FALSE,"civil";#N/A,#N/A,FALSE,"CAÑER";#N/A,#N/A,FALSE,"ELEC";#N/A,#N/A,FALSE,"INSTR"}</definedName>
    <definedName name="Ing" localSheetId="16" hidden="1">{#N/A,#N/A,FALSE,"Total_OC015";#N/A,#N/A,FALSE,"ADMIN";#N/A,#N/A,FALSE,"PROCES";#N/A,#N/A,FALSE,"mecan";#N/A,#N/A,FALSE,"civil";#N/A,#N/A,FALSE,"CAÑER";#N/A,#N/A,FALSE,"ELEC";#N/A,#N/A,FALSE,"INSTR"}</definedName>
    <definedName name="Ing" localSheetId="20" hidden="1">{#N/A,#N/A,FALSE,"Total_OC015";#N/A,#N/A,FALSE,"ADMIN";#N/A,#N/A,FALSE,"PROCES";#N/A,#N/A,FALSE,"mecan";#N/A,#N/A,FALSE,"civil";#N/A,#N/A,FALSE,"CAÑER";#N/A,#N/A,FALSE,"ELEC";#N/A,#N/A,FALSE,"INSTR"}</definedName>
    <definedName name="Ing" hidden="1">{#N/A,#N/A,FALSE,"Total_OC015";#N/A,#N/A,FALSE,"ADMIN";#N/A,#N/A,FALSE,"PROCES";#N/A,#N/A,FALSE,"mecan";#N/A,#N/A,FALSE,"civil";#N/A,#N/A,FALSE,"CAÑER";#N/A,#N/A,FALSE,"ELEC";#N/A,#N/A,FALSE,"INSTR"}</definedName>
    <definedName name="INGprimeraGen" localSheetId="10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INGprimeraGen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inicedente" localSheetId="10" hidden="1">{"MO(BASE)",#N/A,FALSE,"MO(BASE)";"MO(BASE)1",#N/A,FALSE,"MO(BASE)";"MO(BASE)2",#N/A,FALSE,"MO(BASE)"}</definedName>
    <definedName name="inicedente" hidden="1">{"MO(BASE)",#N/A,FALSE,"MO(BASE)";"MO(BASE)1",#N/A,FALSE,"MO(BASE)";"MO(BASE)2",#N/A,FALSE,"MO(BASE)"}</definedName>
    <definedName name="inicedente_1" localSheetId="10" hidden="1">{"MO(BASE)",#N/A,FALSE,"MO(BASE)";"MO(BASE)1",#N/A,FALSE,"MO(BASE)";"MO(BASE)2",#N/A,FALSE,"MO(BASE)"}</definedName>
    <definedName name="inicedente_1" hidden="1">{"MO(BASE)",#N/A,FALSE,"MO(BASE)";"MO(BASE)1",#N/A,FALSE,"MO(BASE)";"MO(BASE)2",#N/A,FALSE,"MO(BASE)"}</definedName>
    <definedName name="inicedente_1_1" localSheetId="10" hidden="1">{"MO(BASE)",#N/A,FALSE,"MO(BASE)";"MO(BASE)1",#N/A,FALSE,"MO(BASE)";"MO(BASE)2",#N/A,FALSE,"MO(BASE)"}</definedName>
    <definedName name="inicedente_1_1" hidden="1">{"MO(BASE)",#N/A,FALSE,"MO(BASE)";"MO(BASE)1",#N/A,FALSE,"MO(BASE)";"MO(BASE)2",#N/A,FALSE,"MO(BASE)"}</definedName>
    <definedName name="inicedente_2" localSheetId="10" hidden="1">{"MO(BASE)",#N/A,FALSE,"MO(BASE)";"MO(BASE)1",#N/A,FALSE,"MO(BASE)";"MO(BASE)2",#N/A,FALSE,"MO(BASE)"}</definedName>
    <definedName name="inicedente_2" hidden="1">{"MO(BASE)",#N/A,FALSE,"MO(BASE)";"MO(BASE)1",#N/A,FALSE,"MO(BASE)";"MO(BASE)2",#N/A,FALSE,"MO(BASE)"}</definedName>
    <definedName name="iniciosem">[49]Resumen!$G$4</definedName>
    <definedName name="initialWorkingCapital">0</definedName>
    <definedName name="insumos" hidden="1">#REF!</definedName>
    <definedName name="Interest_Rate" hidden="1">#REF!</definedName>
    <definedName name="IntroPrintArea" hidden="1">#REF!</definedName>
    <definedName name="ioioioi" localSheetId="1" hidden="1">{#N/A,#N/A,TRUE,"Est. de Fact.";#N/A,#N/A,TRUE,"Capitulo 19";#N/A,#N/A,TRUE,"Proyecto P855"}</definedName>
    <definedName name="ioioioi" localSheetId="18" hidden="1">{#N/A,#N/A,TRUE,"Est. de Fact.";#N/A,#N/A,TRUE,"Capitulo 19";#N/A,#N/A,TRUE,"Proyecto P855"}</definedName>
    <definedName name="ioioioi" localSheetId="4" hidden="1">{#N/A,#N/A,TRUE,"Est. de Fact.";#N/A,#N/A,TRUE,"Capitulo 19";#N/A,#N/A,TRUE,"Proyecto P855"}</definedName>
    <definedName name="ioioioi" localSheetId="5" hidden="1">{#N/A,#N/A,TRUE,"Est. de Fact.";#N/A,#N/A,TRUE,"Capitulo 19";#N/A,#N/A,TRUE,"Proyecto P855"}</definedName>
    <definedName name="ioioioi" localSheetId="8" hidden="1">{#N/A,#N/A,TRUE,"Est. de Fact.";#N/A,#N/A,TRUE,"Capitulo 19";#N/A,#N/A,TRUE,"Proyecto P855"}</definedName>
    <definedName name="ioioioi" localSheetId="13" hidden="1">{#N/A,#N/A,TRUE,"Est. de Fact.";#N/A,#N/A,TRUE,"Capitulo 19";#N/A,#N/A,TRUE,"Proyecto P855"}</definedName>
    <definedName name="ioioioi" localSheetId="9" hidden="1">{#N/A,#N/A,TRUE,"Est. de Fact.";#N/A,#N/A,TRUE,"Capitulo 19";#N/A,#N/A,TRUE,"Proyecto P855"}</definedName>
    <definedName name="ioioioi" localSheetId="10" hidden="1">{#N/A,#N/A,TRUE,"Est. de Fact.";#N/A,#N/A,TRUE,"Capitulo 19";#N/A,#N/A,TRUE,"Proyecto P855"}</definedName>
    <definedName name="ioioioi" localSheetId="16" hidden="1">{#N/A,#N/A,TRUE,"Est. de Fact.";#N/A,#N/A,TRUE,"Capitulo 19";#N/A,#N/A,TRUE,"Proyecto P855"}</definedName>
    <definedName name="ioioioi" localSheetId="14" hidden="1">{#N/A,#N/A,TRUE,"Est. de Fact.";#N/A,#N/A,TRUE,"Capitulo 19";#N/A,#N/A,TRUE,"Proyecto P855"}</definedName>
    <definedName name="ioioioi" localSheetId="21" hidden="1">{#N/A,#N/A,TRUE,"Est. de Fact.";#N/A,#N/A,TRUE,"Capitulo 19";#N/A,#N/A,TRUE,"Proyecto P855"}</definedName>
    <definedName name="ioioioi" localSheetId="20" hidden="1">{#N/A,#N/A,TRUE,"Est. de Fact.";#N/A,#N/A,TRUE,"Capitulo 19";#N/A,#N/A,TRUE,"Proyecto P855"}</definedName>
    <definedName name="ioioioi" hidden="1">{#N/A,#N/A,TRUE,"Est. de Fact.";#N/A,#N/A,TRUE,"Capitulo 19";#N/A,#N/A,TRUE,"Proyecto P855"}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localSheetId="9" hidden="1">"c1449"</definedName>
    <definedName name="IQ_ACCOUNT_CHANGE" localSheetId="10" hidden="1">"c1449"</definedName>
    <definedName name="IQ_ACCOUNT_CHANGE" hidden="1">"c413"</definedName>
    <definedName name="IQ_ACCOUNTS_PAY" localSheetId="9" hidden="1">"c1343"</definedName>
    <definedName name="IQ_ACCOUNTS_PAY" localSheetId="10" hidden="1">"c1343"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localSheetId="9" hidden="1">"c1341"</definedName>
    <definedName name="IQ_ACCRUED_EXP" localSheetId="10" hidden="1">"c1341"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localSheetId="9" hidden="1">"c1340"</definedName>
    <definedName name="IQ_ACCUM_DEP" localSheetId="10" hidden="1">"c1340"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localSheetId="9" hidden="1">"c1344"</definedName>
    <definedName name="IQ_ADD_PAID_IN" localSheetId="10" hidden="1">"c1344"</definedName>
    <definedName name="IQ_ADD_PAID_IN" hidden="1">"c39"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localSheetId="9" hidden="1">"c1342"</definedName>
    <definedName name="IQ_ALLOW_CONST" localSheetId="10" hidden="1">"c1342"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localSheetId="9" hidden="1">"c1591"</definedName>
    <definedName name="IQ_AMORTIZATION" localSheetId="10" hidden="1">"c1591"</definedName>
    <definedName name="IQ_AMORTIZATION" hidden="1">"c1471"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localSheetId="9" hidden="1">"c1346"</definedName>
    <definedName name="IQ_AVG_VOLUME" localSheetId="10" hidden="1">"c1346"</definedName>
    <definedName name="IQ_AVG_VOLUME" hidden="1">"c65"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localSheetId="9" hidden="1">"c2133"</definedName>
    <definedName name="IQ_BETA" localSheetId="10" hidden="1">"c2133"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ROKERED_DEPOSITS_FDIC" hidden="1">"c6486"</definedName>
    <definedName name="IQ_BUILDINGS" hidden="1">"c99"</definedName>
    <definedName name="IQ_BUSINESS_DESCRIPTION" hidden="1">"c322"</definedName>
    <definedName name="IQ_BV_OVER_SHARES" localSheetId="9" hidden="1">"c1349"</definedName>
    <definedName name="IQ_BV_OVER_SHARES" localSheetId="10" hidden="1">"c1349"</definedName>
    <definedName name="IQ_BV_OVER_SHARES" hidden="1">"c100"</definedName>
    <definedName name="IQ_BV_SHARE" hidden="1">"c100"</definedName>
    <definedName name="IQ_BV_SHARE_ACT_OR_EST" hidden="1">"c3587"</definedName>
    <definedName name="IQ_BV_SHARE_EST" hidden="1">"c3541"</definedName>
    <definedName name="IQ_BV_SHARE_HIGH_EST" hidden="1">"c3542"</definedName>
    <definedName name="IQ_BV_SHARE_LOW_EST" hidden="1">"c3543"</definedName>
    <definedName name="IQ_BV_SHARE_MEDIAN_EST" hidden="1">"c3544"</definedName>
    <definedName name="IQ_BV_SHARE_NUM_EST" hidden="1">"c3539"</definedName>
    <definedName name="IQ_BV_SHARE_STDDEV_EST" hidden="1">"c3540"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" hidden="1">"c3584"</definedName>
    <definedName name="IQ_CAPEX_BNK" hidden="1">"c110"</definedName>
    <definedName name="IQ_CAPEX_BR" hidden="1">"c111"</definedName>
    <definedName name="IQ_CAPEX_EST" hidden="1">"c3523"</definedName>
    <definedName name="IQ_CAPEX_FIN" hidden="1">"c112"</definedName>
    <definedName name="IQ_CAPEX_HIGH_EST" hidden="1">"c3524"</definedName>
    <definedName name="IQ_CAPEX_INS" hidden="1">"c113"</definedName>
    <definedName name="IQ_CAPEX_LOW_EST" hidden="1">"c3525"</definedName>
    <definedName name="IQ_CAPEX_MEDIAN_EST" hidden="1">"c3526"</definedName>
    <definedName name="IQ_CAPEX_NUM_EST" hidden="1">"c3521"</definedName>
    <definedName name="IQ_CAPEX_STDDEV_EST" hidden="1">"c3522"</definedName>
    <definedName name="IQ_CAPEX_UTI" hidden="1">"c114"</definedName>
    <definedName name="IQ_CAPITAL_LEASE" localSheetId="9" hidden="1">"c1350"</definedName>
    <definedName name="IQ_CAPITAL_LEASE" localSheetId="10" hidden="1">"c1350"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localSheetId="9" hidden="1">"c1458"</definedName>
    <definedName name="IQ_CASH" localSheetId="10" hidden="1">"c1458"</definedName>
    <definedName name="IQ_CASH" hidden="1">"c118"</definedName>
    <definedName name="IQ_CASH_ACQUIRE_CF" localSheetId="9" hidden="1">"c116"</definedName>
    <definedName name="IQ_CASH_ACQUIRE_CF" localSheetId="10" hidden="1">"c116"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localSheetId="9" hidden="1">"c1351"</definedName>
    <definedName name="IQ_CASH_DUE_BANKS" localSheetId="10" hidden="1">"c1351"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localSheetId="9" hidden="1">"c1355"</definedName>
    <definedName name="IQ_CASH_ST" localSheetId="10" hidden="1">"c1355"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localSheetId="9" hidden="1">"c1357"</definedName>
    <definedName name="IQ_CHANGES_WORK_CAP" localSheetId="10" hidden="1">"c1357"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localSheetId="9" hidden="1">"c1358"</definedName>
    <definedName name="IQ_COMMON_STOCK" localSheetId="10" hidden="1">"c1358"</definedName>
    <definedName name="IQ_COMMON_STOCK" hidden="1">"c182"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ST_BORROWING" hidden="1">"c2936"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localSheetId="9" hidden="1">"c1359"</definedName>
    <definedName name="IQ_COST_REVENUE" localSheetId="10" hidden="1">"c1359"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localSheetId="9" hidden="1">"c1362"</definedName>
    <definedName name="IQ_DAYS_PAY_OUTST" localSheetId="10" hidden="1">"c1362"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localSheetId="9" hidden="1">"c1363"</definedName>
    <definedName name="IQ_DAYS_SALES_OUTST" localSheetId="10" hidden="1">"c1363"</definedName>
    <definedName name="IQ_DAYS_SALES_OUTST" hidden="1">"c275"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localSheetId="9" hidden="1">"c1364"</definedName>
    <definedName name="IQ_DEF_ACQ_CST" localSheetId="10" hidden="1">"c1364"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localSheetId="9" hidden="1">"c1365"</definedName>
    <definedName name="IQ_DEF_INC_TAX" localSheetId="10" hidden="1">"c1365"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localSheetId="9" hidden="1">"c1447"</definedName>
    <definedName name="IQ_DEFERRED_INC_TAX" localSheetId="10" hidden="1">"c1447"</definedName>
    <definedName name="IQ_DEFERRED_INC_TAX" hidden="1">"c315"</definedName>
    <definedName name="IQ_DEFERRED_TAXES" localSheetId="9" hidden="1">"c1356"</definedName>
    <definedName name="IQ_DEFERRED_TAXES" localSheetId="10" hidden="1">"c1356"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localSheetId="9" hidden="1">"c1360"</definedName>
    <definedName name="IQ_DEPRE_AMORT" localSheetId="10" hidden="1">"c1360"</definedName>
    <definedName name="IQ_DEPRE_AMORT" hidden="1">"c247"</definedName>
    <definedName name="IQ_DEPRE_AMORT_SUPPL" hidden="1">"c1593"</definedName>
    <definedName name="IQ_DEPRE_DEPLE" localSheetId="9" hidden="1">"c1361"</definedName>
    <definedName name="IQ_DEPRE_DEPLE" localSheetId="10" hidden="1">"c1361"</definedName>
    <definedName name="IQ_DEPRE_DEPLE" hidden="1">"c261"</definedName>
    <definedName name="IQ_DEPRE_SUPP" hidden="1">"c1443"</definedName>
    <definedName name="IQ_DERIVATIVES_FDIC" hidden="1">"c6523"</definedName>
    <definedName name="IQ_DESCRIPTION_LONG" localSheetId="9" hidden="1">"c1520"</definedName>
    <definedName name="IQ_DESCRIPTION_LONG" localSheetId="10" hidden="1">"c1520"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localSheetId="9" hidden="1">"c1367"</definedName>
    <definedName name="IQ_DISCONT_OPER" localSheetId="10" hidden="1">"c1367"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localSheetId="9" hidden="1">"c1366"</definedName>
    <definedName name="IQ_DIVID_SHARE" localSheetId="10" hidden="1">"c1366"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localSheetId="9" hidden="1">"c1369"</definedName>
    <definedName name="IQ_EBIT_OVER_IE" localSheetId="10" hidden="1">"c1369"</definedName>
    <definedName name="IQ_EBIT_OVER_IE" hidden="1">"c360"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localSheetId="9" hidden="1">"c1370"</definedName>
    <definedName name="IQ_EBITDA_CAPEX_OVER_TOTAL_IE" localSheetId="10" hidden="1">"c1370"</definedName>
    <definedName name="IQ_EBITDA_CAPEX_OVER_TOTAL_IE" hidden="1">"c368"</definedName>
    <definedName name="IQ_EBITDA_EQ_INC" hidden="1">"c3496"</definedName>
    <definedName name="IQ_EBITDA_EQ_INC_EXCL_SBC" hidden="1">"c3500"</definedName>
    <definedName name="IQ_EBITDA_EST" hidden="1">"c369"</definedName>
    <definedName name="IQ_EBITDA_EXCL_SBC" hidden="1">"c3081"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localSheetId="9" hidden="1">"c1371"</definedName>
    <definedName name="IQ_EBITDA_OVER_TOTAL_IE" localSheetId="10" hidden="1">"c1371"</definedName>
    <definedName name="IQ_EBITDA_OVER_TOTAL_IE" hidden="1">"c373"</definedName>
    <definedName name="IQ_EBITDA_STDDEV_EST" hidden="1">"c375"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localSheetId="9" hidden="1">"c1348"</definedName>
    <definedName name="IQ_ENTERPRISE_VALUE" localSheetId="10" hidden="1">"c1348"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localSheetId="9" hidden="1">"c1451"</definedName>
    <definedName name="IQ_EQUITY_AFFIL" localSheetId="10" hidden="1">"c1451"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localSheetId="9" hidden="1">"c1390"</definedName>
    <definedName name="IQ_EQV_OVER_LTM_PRETAX_INC" localSheetId="10" hidden="1">"c1390"</definedName>
    <definedName name="IQ_EQV_OVER_LTM_PRETAX_INC" hidden="1">"c739"</definedName>
    <definedName name="IQ_ESOP_DEBT" hidden="1">"c1597"</definedName>
    <definedName name="IQ_EST_ACT_BV_SHARE" hidden="1">"c3549"</definedName>
    <definedName name="IQ_EST_ACT_CAPEX" hidden="1">"c3546"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FFO_THOM" hidden="1">"c4005"</definedName>
    <definedName name="IQ_EST_ACT_NAV" hidden="1">"c1757"</definedName>
    <definedName name="IQ_EST_ACT_NET_DEBT" hidden="1">"c3545"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CAPEX_GROWTH_1YR" hidden="1">"c3588"</definedName>
    <definedName name="IQ_EST_CAPEX_GROWTH_2YR" hidden="1">"c3589"</definedName>
    <definedName name="IQ_EST_CAPEX_GROWTH_Q_1YR" hidden="1">"c3590"</definedName>
    <definedName name="IQ_EST_CAPEX_SEQ_GROWTH_Q" hidden="1">"c3591"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DIFF_THOM" hidden="1">"c5186"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FFO_SURPRISE_PERCENT_THOM" hidden="1">"c5187"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IMATED_ASSESSABLE_DEPOSITS_FDIC" hidden="1">"c6490"</definedName>
    <definedName name="IQ_ESTIMATED_INSURED_DEPOSITS_FDIC" hidden="1">"c6491"</definedName>
    <definedName name="IQ_EV_OVER_EMPLOYEE" localSheetId="9" hidden="1">"c1428"</definedName>
    <definedName name="IQ_EV_OVER_EMPLOYEE" localSheetId="10" hidden="1">"c1428"</definedName>
    <definedName name="IQ_EV_OVER_EMPLOYEE" hidden="1">"c1225"</definedName>
    <definedName name="IQ_EV_OVER_LTM_EBIT" localSheetId="9" hidden="1">"c1426"</definedName>
    <definedName name="IQ_EV_OVER_LTM_EBIT" localSheetId="10" hidden="1">"c1426"</definedName>
    <definedName name="IQ_EV_OVER_LTM_EBIT" hidden="1">"c1221"</definedName>
    <definedName name="IQ_EV_OVER_LTM_EBITDA" localSheetId="9" hidden="1">"c1427"</definedName>
    <definedName name="IQ_EV_OVER_LTM_EBITDA" localSheetId="10" hidden="1">"c1427"</definedName>
    <definedName name="IQ_EV_OVER_LTM_EBITDA" hidden="1">"c1223"</definedName>
    <definedName name="IQ_EV_OVER_LTM_REVENUE" localSheetId="9" hidden="1">"c1429"</definedName>
    <definedName name="IQ_EV_OVER_LTM_REVENUE" localSheetId="10" hidden="1">"c1429"</definedName>
    <definedName name="IQ_EV_OVER_LTM_REVENUE" hidden="1">"c1227"</definedName>
    <definedName name="IQ_EVAL_DATE" hidden="1">"c2180"</definedName>
    <definedName name="IQ_EXCHANGE" hidden="1">"c405"</definedName>
    <definedName name="IQ_EXERCISE_PRICE" localSheetId="9" hidden="1">"c1897"</definedName>
    <definedName name="IQ_EXERCISE_PRICE" localSheetId="10" hidden="1">"c1897"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localSheetId="9" hidden="1">"c1459"</definedName>
    <definedName name="IQ_EXTRA_ITEMS" localSheetId="10" hidden="1">"c1459"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EST_THOM" hidden="1">"c3999"</definedName>
    <definedName name="IQ_FFO_HIGH_EST" hidden="1">"c419"</definedName>
    <definedName name="IQ_FFO_HIGH_EST_THOM" hidden="1">"c4001"</definedName>
    <definedName name="IQ_FFO_LOW_EST" hidden="1">"c420"</definedName>
    <definedName name="IQ_FFO_LOW_EST_THOM" hidden="1">"c4002"</definedName>
    <definedName name="IQ_FFO_MEDIAN_EST" hidden="1">"c1665"</definedName>
    <definedName name="IQ_FFO_MEDIAN_EST_THOM" hidden="1">"c4000"</definedName>
    <definedName name="IQ_FFO_NUM_EST" hidden="1">"c421"</definedName>
    <definedName name="IQ_FFO_NUM_EST_THOM" hidden="1">"c4003"</definedName>
    <definedName name="IQ_FFO_PAYOUT_RATIO" hidden="1">"c3492"</definedName>
    <definedName name="IQ_FFO_STDDEV_EST" hidden="1">"c422"</definedName>
    <definedName name="IQ_FFO_STDDEV_EST_THOM" hidden="1">"c4004"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I_12M_RETURN" hidden="1">"c25807"</definedName>
    <definedName name="IQ_FII_3M_RETURN" hidden="1">"c25808"</definedName>
    <definedName name="IQ_FII_6M_RETURN" hidden="1">"c25809"</definedName>
    <definedName name="IQ_FII_AVGBIDSPREAD" hidden="1">"c25820"</definedName>
    <definedName name="IQ_FII_CONVEX" hidden="1">"c25799"</definedName>
    <definedName name="IQ_FII_COUPON" hidden="1">"c25800"</definedName>
    <definedName name="IQ_FII_DAILY_RETURN" hidden="1">"c25810"</definedName>
    <definedName name="IQ_FII_DURTW" hidden="1">"c25802"</definedName>
    <definedName name="IQ_FII_EXCESS_RETURN" hidden="1">"c25819"</definedName>
    <definedName name="IQ_FII_INDEXPRICE" hidden="1">"c25806"</definedName>
    <definedName name="IQ_FII_MATURITY" hidden="1">"c25804"</definedName>
    <definedName name="IQ_FII_MODDUR" hidden="1">"c25801"</definedName>
    <definedName name="IQ_FII_MTD_RETURN_COUPON" hidden="1">"c25813"</definedName>
    <definedName name="IQ_FII_MTD_RETURN_CURRENCY" hidden="1">"c25814"</definedName>
    <definedName name="IQ_FII_MTD_RETURN_PAYDOWN" hidden="1">"c25815"</definedName>
    <definedName name="IQ_FII_MTD_RETURN_PRICE" hidden="1">"c25816"</definedName>
    <definedName name="IQ_FII_MTD_RETURN_TOTAL" hidden="1">"c25812"</definedName>
    <definedName name="IQ_FII_MV" hidden="1">"c25803"</definedName>
    <definedName name="IQ_FII_NUMISSUE" hidden="1">"c25805"</definedName>
    <definedName name="IQ_FII_OAS" hidden="1">"c25798"</definedName>
    <definedName name="IQ_FII_RETURN_INCEPTION" hidden="1">"c25811"</definedName>
    <definedName name="IQ_FII_YTD_RETURN" hidden="1">"c25817"</definedName>
    <definedName name="IQ_FII_YTW" hidden="1">"c25818"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localSheetId="9" hidden="1">"c1405"</definedName>
    <definedName name="IQ_FINANCING_CASH" localSheetId="10" hidden="1">"c1405"</definedName>
    <definedName name="IQ_FINANCING_CASH" hidden="1">"c893"</definedName>
    <definedName name="IQ_FINANCING_CASH_SUPPL" localSheetId="9" hidden="1">"c1406"</definedName>
    <definedName name="IQ_FINANCING_CASH_SUPPL" localSheetId="10" hidden="1">"c1406"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localSheetId="9" hidden="1">"c1376"</definedName>
    <definedName name="IQ_FOREIGN_EXCHANGE" localSheetId="10" hidden="1">"c1376"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localSheetId="9" hidden="1">"c1377"</definedName>
    <definedName name="IQ_GAIN_SALE_ASSETS" localSheetId="10" hidden="1">"c1377"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localSheetId="9" hidden="1">"c1380"</definedName>
    <definedName name="IQ_GOODWILL_NET" localSheetId="10" hidden="1">"c1380"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localSheetId="9" hidden="1">"c1446"</definedName>
    <definedName name="IQ_GROSS_DIVID" localSheetId="10" hidden="1">"c1446"</definedName>
    <definedName name="IQ_GROSS_DIVID" hidden="1">"c192"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localSheetId="9" hidden="1">"c1378"</definedName>
    <definedName name="IQ_GROSS_PROFIT" localSheetId="10" hidden="1">"c1378"</definedName>
    <definedName name="IQ_GROSS_PROFIT" hidden="1">"c511"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IGH_TARGET_PRICE" hidden="1">"c1651"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localSheetId="9" hidden="1">"c1395"</definedName>
    <definedName name="IQ_INC_AVAIL_EXCL" localSheetId="10" hidden="1">"c1395"</definedName>
    <definedName name="IQ_INC_AVAIL_EXCL" hidden="1">"c789"</definedName>
    <definedName name="IQ_INC_AVAIL_INCL" localSheetId="9" hidden="1">"c1396"</definedName>
    <definedName name="IQ_INC_AVAIL_INCL" localSheetId="10" hidden="1">"c1396"</definedName>
    <definedName name="IQ_INC_AVAIL_INCL" hidden="1">"c791"</definedName>
    <definedName name="IQ_INC_BEFORE_TAX" localSheetId="9" hidden="1">"c1375"</definedName>
    <definedName name="IQ_INC_BEFORE_TAX" localSheetId="10" hidden="1">"c1375"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PROVIDED_DIVIDEND" hidden="1">"c19252"</definedName>
    <definedName name="IQ_INDEXCONSTITUENT_CLOSEPRICE" hidden="1">"c19241"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localSheetId="9" hidden="1">"c1407"</definedName>
    <definedName name="IQ_INTANGIBLES_NET" localSheetId="10" hidden="1">"c1407"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localSheetId="9" hidden="1">"c1383"</definedName>
    <definedName name="IQ_INTEREST_EXP_NON" localSheetId="10" hidden="1">"c1383"</definedName>
    <definedName name="IQ_INTEREST_EXP_NON" hidden="1">"c618"</definedName>
    <definedName name="IQ_INTEREST_EXP_SUPPL" hidden="1">"c1460"</definedName>
    <definedName name="IQ_INTEREST_INC" localSheetId="9" hidden="1">"c1393"</definedName>
    <definedName name="IQ_INTEREST_INC" localSheetId="10" hidden="1">"c1393"</definedName>
    <definedName name="IQ_INTEREST_INC" hidden="1">"c769"</definedName>
    <definedName name="IQ_INTEREST_INC_NON" localSheetId="9" hidden="1">"c1384"</definedName>
    <definedName name="IQ_INTEREST_INC_NON" localSheetId="10" hidden="1">"c1384"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S_DEBT_NET" localSheetId="9" hidden="1">"c1391"</definedName>
    <definedName name="IQ_ISS_DEBT_NET" localSheetId="10" hidden="1">"c1391"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localSheetId="9" hidden="1">"c1386"</definedName>
    <definedName name="IQ_LOAN_LOSS" localSheetId="10" hidden="1">"c1386"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localSheetId="9" hidden="1">"c1387"</definedName>
    <definedName name="IQ_LONG_TERM_DEBT" localSheetId="10" hidden="1">"c1387"</definedName>
    <definedName name="IQ_LONG_TERM_DEBT" hidden="1">"c674"</definedName>
    <definedName name="IQ_LONG_TERM_DEBT_OVER_TOTAL_CAP" localSheetId="9" hidden="1">"c1388"</definedName>
    <definedName name="IQ_LONG_TERM_DEBT_OVER_TOTAL_CAP" localSheetId="10" hidden="1">"c1388"</definedName>
    <definedName name="IQ_LONG_TERM_DEBT_OVER_TOTAL_CAP" hidden="1">"c677"</definedName>
    <definedName name="IQ_LONG_TERM_GROWTH" hidden="1">"c671"</definedName>
    <definedName name="IQ_LONG_TERM_INV" localSheetId="9" hidden="1">"c1389"</definedName>
    <definedName name="IQ_LONG_TERM_INV" localSheetId="10" hidden="1">"c1389"</definedName>
    <definedName name="IQ_LONG_TERM_INV" hidden="1">"c697"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localSheetId="9" hidden="1">"c1437"</definedName>
    <definedName name="IQ_LTM_REVENUE_OVER_EMPLOYEES" localSheetId="10" hidden="1">"c1437"</definedName>
    <definedName name="IQ_LTM_REVENUE_OVER_EMPLOYEES" hidden="1">"c1304"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41430.5427777778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HIGH_EST" hidden="1">"c3518"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MEDIAN_EST" hidden="1">"c3520"</definedName>
    <definedName name="IQ_NET_DEBT_NUM_EST" hidden="1">"c3515"</definedName>
    <definedName name="IQ_NET_DEBT_STDDEV_EST" hidden="1">"c3516"</definedName>
    <definedName name="IQ_NET_EARNED" hidden="1">"c2734"</definedName>
    <definedName name="IQ_NET_INC" localSheetId="9" hidden="1">"c1394"</definedName>
    <definedName name="IQ_NET_INC" localSheetId="10" hidden="1">"c1394"</definedName>
    <definedName name="IQ_NET_INC" hidden="1">"c781"</definedName>
    <definedName name="IQ_NET_INC_BEFORE" localSheetId="9" hidden="1">"c1368"</definedName>
    <definedName name="IQ_NET_INC_BEFORE" localSheetId="10" hidden="1">"c1368"</definedName>
    <definedName name="IQ_NET_INC_BEFORE" hidden="1">"c344"</definedName>
    <definedName name="IQ_NET_INC_CF" localSheetId="9" hidden="1">"c1397"</definedName>
    <definedName name="IQ_NET_INC_CF" localSheetId="10" hidden="1">"c1397"</definedName>
    <definedName name="IQ_NET_INC_CF" hidden="1">"c793"</definedName>
    <definedName name="IQ_NET_INC_MARGIN" localSheetId="9" hidden="1">"c1398"</definedName>
    <definedName name="IQ_NET_INC_MARGIN" localSheetId="10" hidden="1">"c1398"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localSheetId="9" hidden="1">"c1392"</definedName>
    <definedName name="IQ_NET_INTEREST_INC" localSheetId="10" hidden="1">"c1392"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localSheetId="9" hidden="1">"c1399"</definedName>
    <definedName name="IQ_NON_CASH" localSheetId="10" hidden="1">"c1399"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localSheetId="9" hidden="1">"c1400"</definedName>
    <definedName name="IQ_NON_INTEREST_EXP" localSheetId="10" hidden="1">"c1400"</definedName>
    <definedName name="IQ_NON_INTEREST_EXP" hidden="1">"c801"</definedName>
    <definedName name="IQ_NON_INTEREST_INC" localSheetId="9" hidden="1">"c1401"</definedName>
    <definedName name="IQ_NON_INTEREST_INC" localSheetId="10" hidden="1">"c1401"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localSheetId="9" hidden="1">"c1423"</definedName>
    <definedName name="IQ_NOTES_PAY" localSheetId="10" hidden="1">"c1423"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localSheetId="9" hidden="1">"c1448"</definedName>
    <definedName name="IQ_OPER_INC_MARGIN" localSheetId="10" hidden="1">"c1448"</definedName>
    <definedName name="IQ_OPER_INC_MARGIN" hidden="1">"c362"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localSheetId="9" hidden="1">"c1403"</definedName>
    <definedName name="IQ_OTHER_CURRENT_ASSETS" localSheetId="10" hidden="1">"c1403"</definedName>
    <definedName name="IQ_OTHER_CURRENT_ASSETS" hidden="1">"c868"</definedName>
    <definedName name="IQ_OTHER_CURRENT_LIAB" localSheetId="9" hidden="1">"c1404"</definedName>
    <definedName name="IQ_OTHER_CURRENT_LIAB" localSheetId="10" hidden="1">"c1404"</definedName>
    <definedName name="IQ_OTHER_CURRENT_LIAB" hidden="1">"c877"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localSheetId="9" hidden="1">"c1408"</definedName>
    <definedName name="IQ_OTHER_INVESTING" localSheetId="10" hidden="1">"c1408"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localSheetId="9" hidden="1">"c1409"</definedName>
    <definedName name="IQ_OTHER_LONG_TERM" localSheetId="10" hidden="1">"c1409"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localSheetId="9" hidden="1">"c1453"</definedName>
    <definedName name="IQ_OTHER_NET" localSheetId="10" hidden="1">"c1453"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localSheetId="9" hidden="1">"c1410"</definedName>
    <definedName name="IQ_OTHER_REVENUE" localSheetId="10" hidden="1">"c1410"</definedName>
    <definedName name="IQ_OTHER_REVENUE" hidden="1">"c1010"</definedName>
    <definedName name="IQ_OTHER_SAVINGS_DEPOSITS_FDIC" hidden="1">"c6554"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localSheetId="9" hidden="1">"c2128"</definedName>
    <definedName name="IQ_OUTSTANDING_BS_DATE" localSheetId="10" hidden="1">"c2128"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localSheetId="9" hidden="1">"c1457"</definedName>
    <definedName name="IQ_PAY_ACCRUED" localSheetId="10" hidden="1">"c1457"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2MONTHS_THOM" hidden="1">"c5248"</definedName>
    <definedName name="IQ_PERCENT_CHANGE_EST_FFO_18MONTHS" hidden="1">"c1829"</definedName>
    <definedName name="IQ_PERCENT_CHANGE_EST_FFO_18MONTHS_THOM" hidden="1">"c5249"</definedName>
    <definedName name="IQ_PERCENT_CHANGE_EST_FFO_3MONTHS" hidden="1">"c1825"</definedName>
    <definedName name="IQ_PERCENT_CHANGE_EST_FFO_3MONTHS_THOM" hidden="1">"c5245"</definedName>
    <definedName name="IQ_PERCENT_CHANGE_EST_FFO_6MONTHS" hidden="1">"c1826"</definedName>
    <definedName name="IQ_PERCENT_CHANGE_EST_FFO_6MONTHS_THOM" hidden="1">"c5246"</definedName>
    <definedName name="IQ_PERCENT_CHANGE_EST_FFO_9MONTHS" hidden="1">"c1827"</definedName>
    <definedName name="IQ_PERCENT_CHANGE_EST_FFO_9MONTHS_THOM" hidden="1">"c5247"</definedName>
    <definedName name="IQ_PERCENT_CHANGE_EST_FFO_DAY" hidden="1">"c1822"</definedName>
    <definedName name="IQ_PERCENT_CHANGE_EST_FFO_DAY_THOM" hidden="1">"c5243"</definedName>
    <definedName name="IQ_PERCENT_CHANGE_EST_FFO_MONTH" hidden="1">"c1824"</definedName>
    <definedName name="IQ_PERCENT_CHANGE_EST_FFO_MONTH_THOM" hidden="1">"c5244"</definedName>
    <definedName name="IQ_PERCENT_CHANGE_EST_FFO_WEEK" hidden="1">"c1823"</definedName>
    <definedName name="IQ_PERCENT_CHANGE_EST_FFO_WEEK_THOM" hidden="1">"c5274"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CENT_INSURED_FDIC" hidden="1">"c6374"</definedName>
    <definedName name="IQ_PERIODDATE" localSheetId="9" hidden="1">"c1414"</definedName>
    <definedName name="IQ_PERIODDATE" localSheetId="10" hidden="1">"c1414"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localSheetId="9" hidden="1">"c1416"</definedName>
    <definedName name="IQ_PREF_STOCK" localSheetId="10" hidden="1">"c1416"</definedName>
    <definedName name="IQ_PREF_STOCK" hidden="1">"c1052"</definedName>
    <definedName name="IQ_PREF_TOT" localSheetId="9" hidden="1">"c1415"</definedName>
    <definedName name="IQ_PREF_TOT" localSheetId="10" hidden="1">"c1415"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localSheetId="9" hidden="1">"c1418"</definedName>
    <definedName name="IQ_PREPAID_EXPEN" localSheetId="10" hidden="1">"c1418"</definedName>
    <definedName name="IQ_PREPAID_EXPEN" hidden="1">"c1068"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ICE_CFPS_FWD" hidden="1">"c2237"</definedName>
    <definedName name="IQ_PRICE_OVER_BVPS" localSheetId="9" hidden="1">"c1412"</definedName>
    <definedName name="IQ_PRICE_OVER_BVPS" localSheetId="10" hidden="1">"c1412"</definedName>
    <definedName name="IQ_PRICE_OVER_BVPS" hidden="1">"c1026"</definedName>
    <definedName name="IQ_PRICE_OVER_LTM_EPS" localSheetId="9" hidden="1">"c1413"</definedName>
    <definedName name="IQ_PRICE_OVER_LTM_EPS" localSheetId="10" hidden="1">"c1413"</definedName>
    <definedName name="IQ_PRICE_OVER_LTM_EPS" hidden="1">"c1029"</definedName>
    <definedName name="IQ_PRICE_TARGET" hidden="1">"c82"</definedName>
    <definedName name="IQ_PRICEDATE" hidden="1">"c1069"</definedName>
    <definedName name="IQ_PRICING_DATE" hidden="1">"c1613"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localSheetId="9" hidden="1">"c1452"</definedName>
    <definedName name="IQ_PRO_FORMA_NET_INC" localSheetId="10" hidden="1">"c1452"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localSheetId="9" hidden="1">"c1379"</definedName>
    <definedName name="IQ_PROPERTY_GROSS" localSheetId="10" hidden="1">"c1379"</definedName>
    <definedName name="IQ_PROPERTY_GROSS" hidden="1">"c518"</definedName>
    <definedName name="IQ_PROPERTY_MGMT_FEE" hidden="1">"c1074"</definedName>
    <definedName name="IQ_PROPERTY_NET" localSheetId="9" hidden="1">"c1402"</definedName>
    <definedName name="IQ_PROPERTY_NET" localSheetId="10" hidden="1">"c1402"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localSheetId="9" hidden="1">"c1417"</definedName>
    <definedName name="IQ_REDEEM_PREF_STOCK" localSheetId="10" hidden="1">"c1417"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EARCH_DEV" localSheetId="9" hidden="1">"c1419"</definedName>
    <definedName name="IQ_RESEARCH_DEV" localSheetId="10" hidden="1">"c1419"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localSheetId="9" hidden="1">"c1420"</definedName>
    <definedName name="IQ_RETAINED_EARN" localSheetId="10" hidden="1">"c1420"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" hidden="1">"c3585"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FDIC" hidden="1">"c6730"</definedName>
    <definedName name="IQ_RETURN_ASSETS_FS" hidden="1">"c1116"</definedName>
    <definedName name="IQ_RETURN_ASSETS_HIGH_EST" hidden="1">"c3530"</definedName>
    <definedName name="IQ_RETURN_ASSETS_LOW_EST" hidden="1">"c3531"</definedName>
    <definedName name="IQ_RETURN_ASSETS_MEDIAN_EST" hidden="1">"c3532"</definedName>
    <definedName name="IQ_RETURN_ASSETS_NUM_EST" hidden="1">"c3527"</definedName>
    <definedName name="IQ_RETURN_ASSETS_STDDEV_EST" hidden="1">"c3528"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FDIC" hidden="1">"c6732"</definedName>
    <definedName name="IQ_RETURN_EQUITY_FS" hidden="1">"c1121"</definedName>
    <definedName name="IQ_RETURN_EQUITY_HIGH_EST" hidden="1">"c3536"</definedName>
    <definedName name="IQ_RETURN_EQUITY_LOW_EST" hidden="1">"c3537"</definedName>
    <definedName name="IQ_RETURN_EQUITY_MEDIAN_EST" hidden="1">"c3538"</definedName>
    <definedName name="IQ_RETURN_EQUITY_NUM_EST" hidden="1">"c3533"</definedName>
    <definedName name="IQ_RETURN_EQUITY_STDDEV_EST" hidden="1">"c3534"</definedName>
    <definedName name="IQ_RETURN_INVESTMENT" localSheetId="9" hidden="1">"c1421"</definedName>
    <definedName name="IQ_RETURN_INVESTMENT" localSheetId="10" hidden="1">"c1421"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localSheetId="9" hidden="1">"c1422"</definedName>
    <definedName name="IQ_REVENUE" localSheetId="10" hidden="1">"c1422"</definedName>
    <definedName name="IQ_REVENUE" hidden="1">"c1122"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39420.5896412037</definedName>
    <definedName name="IQ_REVOLVING_SECURED_1_–4_NON_ACCRUAL_FFIEC" hidden="1">"c15565"</definedName>
    <definedName name="IQ_RISK_ADJ_BANK_ASSETS" hidden="1">"c2670"</definedName>
    <definedName name="IQ_RISK_WEIGHTED_ASSETS_FDIC" hidden="1">"c6370"</definedName>
    <definedName name="IQ_ROYALTY_REVENUE_COAL" hidden="1">"c15932"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localSheetId="9" hidden="1">"c1347"</definedName>
    <definedName name="IQ_SHAREOUTSTANDING" localSheetId="10" hidden="1">"c1347"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localSheetId="9" hidden="1">"c1425"</definedName>
    <definedName name="IQ_SHORT_TERM_INVEST" localSheetId="10" hidden="1">"c1425"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STDDEV" hidden="1">"c1654"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localSheetId="9" hidden="1">"c1455"</definedName>
    <definedName name="IQ_TOTAL_CASH_DIVID" localSheetId="10" hidden="1">"c1455"</definedName>
    <definedName name="IQ_TOTAL_CASH_DIVID" hidden="1">"c1266"</definedName>
    <definedName name="IQ_TOTAL_CASH_FINAN" localSheetId="9" hidden="1">"c1352"</definedName>
    <definedName name="IQ_TOTAL_CASH_FINAN" localSheetId="10" hidden="1">"c1352"</definedName>
    <definedName name="IQ_TOTAL_CASH_FINAN" hidden="1">"c119"</definedName>
    <definedName name="IQ_TOTAL_CASH_INVEST" localSheetId="9" hidden="1">"c1353"</definedName>
    <definedName name="IQ_TOTAL_CASH_INVEST" localSheetId="10" hidden="1">"c1353"</definedName>
    <definedName name="IQ_TOTAL_CASH_INVEST" hidden="1">"c121"</definedName>
    <definedName name="IQ_TOTAL_CASH_OPER" localSheetId="9" hidden="1">"c1354"</definedName>
    <definedName name="IQ_TOTAL_CASH_OPER" localSheetId="10" hidden="1">"c1354"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localSheetId="9" hidden="1">"c1411"</definedName>
    <definedName name="IQ_TOTAL_COMMON" localSheetId="10" hidden="1">"c1411"</definedName>
    <definedName name="IQ_TOTAL_COMMON" hidden="1">"c1022"</definedName>
    <definedName name="IQ_TOTAL_COMMON_EQUITY" hidden="1">"c1246"</definedName>
    <definedName name="IQ_TOTAL_CURRENT_ASSETS" localSheetId="9" hidden="1">"c1430"</definedName>
    <definedName name="IQ_TOTAL_CURRENT_ASSETS" localSheetId="10" hidden="1">"c1430"</definedName>
    <definedName name="IQ_TOTAL_CURRENT_ASSETS" hidden="1">"c1243"</definedName>
    <definedName name="IQ_TOTAL_CURRENT_LIAB" localSheetId="9" hidden="1">"c1431"</definedName>
    <definedName name="IQ_TOTAL_CURRENT_LIAB" localSheetId="10" hidden="1">"c1431"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localSheetId="9" hidden="1">"c1433"</definedName>
    <definedName name="IQ_TOTAL_DEBT_OVER_EBITDA" localSheetId="10" hidden="1">"c1433"</definedName>
    <definedName name="IQ_TOTAL_DEBT_OVER_EBITDA" hidden="1">"c1249"</definedName>
    <definedName name="IQ_TOTAL_DEBT_OVER_TOTAL_BV" localSheetId="9" hidden="1">"c1434"</definedName>
    <definedName name="IQ_TOTAL_DEBT_OVER_TOTAL_BV" localSheetId="10" hidden="1">"c1434"</definedName>
    <definedName name="IQ_TOTAL_DEBT_OVER_TOTAL_BV" hidden="1">"c1250"</definedName>
    <definedName name="IQ_TOTAL_DEBT_OVER_TOTAL_CAP" localSheetId="9" hidden="1">"c1432"</definedName>
    <definedName name="IQ_TOTAL_DEBT_OVER_TOTAL_CAP" localSheetId="10" hidden="1">"c1432"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localSheetId="9" hidden="1">"c2141"</definedName>
    <definedName name="IQ_TOTAL_EMPLOYEE" localSheetId="10" hidden="1">"c2141"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localSheetId="9" hidden="1">"c1382"</definedName>
    <definedName name="IQ_TOTAL_INTEREST_EXP" localSheetId="10" hidden="1">"c1382"</definedName>
    <definedName name="IQ_TOTAL_INTEREST_EXP" hidden="1">"c591"</definedName>
    <definedName name="IQ_TOTAL_INVENTORY" localSheetId="9" hidden="1">"c1385"</definedName>
    <definedName name="IQ_TOTAL_INVENTORY" localSheetId="10" hidden="1">"c1385"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localSheetId="9" hidden="1">"c1435"</definedName>
    <definedName name="IQ_TOTAL_LIAB_SHAREHOLD" localSheetId="10" hidden="1">"c1435"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localSheetId="9" hidden="1">"c1436"</definedName>
    <definedName name="IQ_TOTAL_REVENUE" localSheetId="10" hidden="1">"c1436"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localSheetId="9" hidden="1">"c1424"</definedName>
    <definedName name="IQ_TOTAL_ST_BORROW" localSheetId="10" hidden="1">"c1424"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localSheetId="9" hidden="1">"c1345"</definedName>
    <definedName name="IQ_TRADE_AR" localSheetId="10" hidden="1">"c1345"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localSheetId="9" hidden="1">"c1438"</definedName>
    <definedName name="IQ_TREASURY_STOCK" localSheetId="10" hidden="1">"c1438"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s_seq" localSheetId="18">#REF!</definedName>
    <definedName name="iss_seq" localSheetId="5">#REF!</definedName>
    <definedName name="iss_seq" localSheetId="8">#REF!</definedName>
    <definedName name="iss_seq" localSheetId="14">#REF!</definedName>
    <definedName name="iss_seq" localSheetId="21">#REF!</definedName>
    <definedName name="iss_seq">#REF!</definedName>
    <definedName name="IssueDate">'[50]General Data'!$B$11</definedName>
    <definedName name="IT" localSheetId="1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T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ÍTEM" localSheetId="1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1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ITEMIZADO">#REF!</definedName>
    <definedName name="iu" localSheetId="1" hidden="1">{"CI+GG(BASE)",#N/A,FALSE,"CI+GG(BASE)";"GG",#N/A,FALSE,"CI+GG(BASE)";"CI",#N/A,FALSE,"CI+GG(BASE)"}</definedName>
    <definedName name="iu" localSheetId="18" hidden="1">{"CI+GG(BASE)",#N/A,FALSE,"CI+GG(BASE)";"GG",#N/A,FALSE,"CI+GG(BASE)";"CI",#N/A,FALSE,"CI+GG(BASE)"}</definedName>
    <definedName name="iu" localSheetId="4" hidden="1">{"CI+GG(BASE)",#N/A,FALSE,"CI+GG(BASE)";"GG",#N/A,FALSE,"CI+GG(BASE)";"CI",#N/A,FALSE,"CI+GG(BASE)"}</definedName>
    <definedName name="iu" localSheetId="5" hidden="1">{"CI+GG(BASE)",#N/A,FALSE,"CI+GG(BASE)";"GG",#N/A,FALSE,"CI+GG(BASE)";"CI",#N/A,FALSE,"CI+GG(BASE)"}</definedName>
    <definedName name="iu" localSheetId="8" hidden="1">{"CI+GG(BASE)",#N/A,FALSE,"CI+GG(BASE)";"GG",#N/A,FALSE,"CI+GG(BASE)";"CI",#N/A,FALSE,"CI+GG(BASE)"}</definedName>
    <definedName name="iu" localSheetId="13" hidden="1">{"CI+GG(BASE)",#N/A,FALSE,"CI+GG(BASE)";"GG",#N/A,FALSE,"CI+GG(BASE)";"CI",#N/A,FALSE,"CI+GG(BASE)"}</definedName>
    <definedName name="iu" localSheetId="9" hidden="1">{"CI+GG(BASE)",#N/A,FALSE,"CI+GG(BASE)";"GG",#N/A,FALSE,"CI+GG(BASE)";"CI",#N/A,FALSE,"CI+GG(BASE)"}</definedName>
    <definedName name="iu" localSheetId="10" hidden="1">{"CI+GG(BASE)",#N/A,FALSE,"CI+GG(BASE)";"GG",#N/A,FALSE,"CI+GG(BASE)";"CI",#N/A,FALSE,"CI+GG(BASE)"}</definedName>
    <definedName name="iu" localSheetId="16" hidden="1">{"CI+GG(BASE)",#N/A,FALSE,"CI+GG(BASE)";"GG",#N/A,FALSE,"CI+GG(BASE)";"CI",#N/A,FALSE,"CI+GG(BASE)"}</definedName>
    <definedName name="iu" localSheetId="14" hidden="1">{"CI+GG(BASE)",#N/A,FALSE,"CI+GG(BASE)";"GG",#N/A,FALSE,"CI+GG(BASE)";"CI",#N/A,FALSE,"CI+GG(BASE)"}</definedName>
    <definedName name="iu" localSheetId="21" hidden="1">{"CI+GG(BASE)",#N/A,FALSE,"CI+GG(BASE)";"GG",#N/A,FALSE,"CI+GG(BASE)";"CI",#N/A,FALSE,"CI+GG(BASE)"}</definedName>
    <definedName name="iu" localSheetId="20" hidden="1">{"CI+GG(BASE)",#N/A,FALSE,"CI+GG(BASE)";"GG",#N/A,FALSE,"CI+GG(BASE)";"CI",#N/A,FALSE,"CI+GG(BASE)"}</definedName>
    <definedName name="iu" hidden="1">{"CI+GG(BASE)",#N/A,FALSE,"CI+GG(BASE)";"GG",#N/A,FALSE,"CI+GG(BASE)";"CI",#N/A,FALSE,"CI+GG(BASE)"}</definedName>
    <definedName name="IUI" localSheetId="10" hidden="1">{"TAB1",#N/A,TRUE,"GENERAL";"TAB2",#N/A,TRUE,"GENERAL";"TAB3",#N/A,TRUE,"GENERAL";"TAB4",#N/A,TRUE,"GENERAL";"TAB5",#N/A,TRUE,"GENERAL"}</definedName>
    <definedName name="IUI" hidden="1">{"TAB1",#N/A,TRUE,"GENERAL";"TAB2",#N/A,TRUE,"GENERAL";"TAB3",#N/A,TRUE,"GENERAL";"TAB4",#N/A,TRUE,"GENERAL";"TAB5",#N/A,TRUE,"GENERAL"}</definedName>
    <definedName name="iuit7" localSheetId="10" hidden="1">{"TAB1",#N/A,TRUE,"GENERAL";"TAB2",#N/A,TRUE,"GENERAL";"TAB3",#N/A,TRUE,"GENERAL";"TAB4",#N/A,TRUE,"GENERAL";"TAB5",#N/A,TRUE,"GENERAL"}</definedName>
    <definedName name="iuit7" hidden="1">{"TAB1",#N/A,TRUE,"GENERAL";"TAB2",#N/A,TRUE,"GENERAL";"TAB3",#N/A,TRUE,"GENERAL";"TAB4",#N/A,TRUE,"GENERAL";"TAB5",#N/A,TRUE,"GENERAL"}</definedName>
    <definedName name="iul" localSheetId="10" hidden="1">{"via1",#N/A,TRUE,"general";"via2",#N/A,TRUE,"general";"via3",#N/A,TRUE,"general"}</definedName>
    <definedName name="iul" hidden="1">{"via1",#N/A,TRUE,"general";"via2",#N/A,TRUE,"general";"via3",#N/A,TRUE,"general"}</definedName>
    <definedName name="iuouio" localSheetId="10" hidden="1">{"via1",#N/A,TRUE,"general";"via2",#N/A,TRUE,"general";"via3",#N/A,TRUE,"general"}</definedName>
    <definedName name="iuouio" hidden="1">{"via1",#N/A,TRUE,"general";"via2",#N/A,TRUE,"general";"via3",#N/A,TRUE,"general"}</definedName>
    <definedName name="iuyi9" localSheetId="10" hidden="1">{"TAB1",#N/A,TRUE,"GENERAL";"TAB2",#N/A,TRUE,"GENERAL";"TAB3",#N/A,TRUE,"GENERAL";"TAB4",#N/A,TRUE,"GENERAL";"TAB5",#N/A,TRUE,"GENERAL"}</definedName>
    <definedName name="iuyi9" hidden="1">{"TAB1",#N/A,TRUE,"GENERAL";"TAB2",#N/A,TRUE,"GENERAL";"TAB3",#N/A,TRUE,"GENERAL";"TAB4",#N/A,TRUE,"GENERAL";"TAB5",#N/A,TRUE,"GENERAL"}</definedName>
    <definedName name="iyuiuyi" localSheetId="10" hidden="1">{"via1",#N/A,TRUE,"general";"via2",#N/A,TRUE,"general";"via3",#N/A,TRUE,"general"}</definedName>
    <definedName name="iyuiuyi" hidden="1">{"via1",#N/A,TRUE,"general";"via2",#N/A,TRUE,"general";"via3",#N/A,TRUE,"general"}</definedName>
    <definedName name="j" localSheetId="1" hidden="1">{"CI+GG(BASE)",#N/A,FALSE,"CI+GG(BASE)";"GG",#N/A,FALSE,"CI+GG(BASE)";"CI",#N/A,FALSE,"CI+GG(BASE)"}</definedName>
    <definedName name="j" localSheetId="18" hidden="1">{"CI+GG(BASE)",#N/A,FALSE,"CI+GG(BASE)";"GG",#N/A,FALSE,"CI+GG(BASE)";"CI",#N/A,FALSE,"CI+GG(BASE)"}</definedName>
    <definedName name="j" localSheetId="4" hidden="1">{"CI+GG(BASE)",#N/A,FALSE,"CI+GG(BASE)";"GG",#N/A,FALSE,"CI+GG(BASE)";"CI",#N/A,FALSE,"CI+GG(BASE)"}</definedName>
    <definedName name="j" localSheetId="5" hidden="1">{"CI+GG(BASE)",#N/A,FALSE,"CI+GG(BASE)";"GG",#N/A,FALSE,"CI+GG(BASE)";"CI",#N/A,FALSE,"CI+GG(BASE)"}</definedName>
    <definedName name="j" localSheetId="8" hidden="1">{"CI+GG(BASE)",#N/A,FALSE,"CI+GG(BASE)";"GG",#N/A,FALSE,"CI+GG(BASE)";"CI",#N/A,FALSE,"CI+GG(BASE)"}</definedName>
    <definedName name="j" localSheetId="9" hidden="1">{#N/A,#N/A,FALSE,"Total_OC015";#N/A,#N/A,FALSE,"ADMIN";#N/A,#N/A,FALSE,"PROCES";#N/A,#N/A,FALSE,"mecan";#N/A,#N/A,FALSE,"civil";#N/A,#N/A,FALSE,"CAÑER";#N/A,#N/A,FALSE,"ELEC";#N/A,#N/A,FALSE,"INSTR"}</definedName>
    <definedName name="j" localSheetId="10" hidden="1">{#N/A,#N/A,FALSE,"Total_OC015";#N/A,#N/A,FALSE,"ADMIN";#N/A,#N/A,FALSE,"PROCES";#N/A,#N/A,FALSE,"mecan";#N/A,#N/A,FALSE,"civil";#N/A,#N/A,FALSE,"CAÑER";#N/A,#N/A,FALSE,"ELEC";#N/A,#N/A,FALSE,"INSTR"}</definedName>
    <definedName name="j" localSheetId="16" hidden="1">{"CI+GG(BASE)",#N/A,FALSE,"CI+GG(BASE)";"GG",#N/A,FALSE,"CI+GG(BASE)";"CI",#N/A,FALSE,"CI+GG(BASE)"}</definedName>
    <definedName name="j" localSheetId="20" hidden="1">{"CI+GG(BASE)",#N/A,FALSE,"CI+GG(BASE)";"GG",#N/A,FALSE,"CI+GG(BASE)";"CI",#N/A,FALSE,"CI+GG(BASE)"}</definedName>
    <definedName name="j" hidden="1">{"CI+GG(BASE)",#N/A,FALSE,"CI+GG(BASE)";"GG",#N/A,FALSE,"CI+GG(BASE)";"CI",#N/A,FALSE,"CI+GG(BASE)"}</definedName>
    <definedName name="j_1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1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1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1" localSheetId="1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1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JAJA" localSheetId="10" hidden="1">{"Avaliação de Cargos (Class Mens Todas)",#N/A,FALSE,"BANCO DE DADOS MENSALISTAS";"Avaliação de Cargos (Class Mens Todas)",#N/A,FALSE,"BANCO DE DADOS MENSALISTAS"}</definedName>
    <definedName name="JAJA" hidden="1">{"Avaliação de Cargos (Class Mens Todas)",#N/A,FALSE,"BANCO DE DADOS MENSALISTAS";"Avaliação de Cargos (Class Mens Todas)",#N/A,FALSE,"BANCO DE DADOS MENSALISTAS"}</definedName>
    <definedName name="jajaja" localSheetId="10">{"'resumen REV 3'!$B$1:$Q$69"}</definedName>
    <definedName name="jajaja">{"'resumen REV 3'!$B$1:$Q$69"}</definedName>
    <definedName name="JANO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AN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ao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o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o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B" localSheetId="18">#REF!</definedName>
    <definedName name="JB" localSheetId="5">#REF!</definedName>
    <definedName name="JB" localSheetId="8">#REF!</definedName>
    <definedName name="JB" localSheetId="14">#REF!</definedName>
    <definedName name="JB" localSheetId="21">#REF!</definedName>
    <definedName name="JB">#REF!</definedName>
    <definedName name="JBDFJDVSDFSJ" hidden="1">#REF!</definedName>
    <definedName name="jd" localSheetId="10" hidden="1">{"via1",#N/A,TRUE,"general";"via2",#N/A,TRUE,"general";"via3",#N/A,TRUE,"general"}</definedName>
    <definedName name="jd" hidden="1">{"via1",#N/A,TRUE,"general";"via2",#N/A,TRUE,"general";"via3",#N/A,TRUE,"general"}</definedName>
    <definedName name="jdh" localSheetId="10" hidden="1">{"TAB1",#N/A,TRUE,"GENERAL";"TAB2",#N/A,TRUE,"GENERAL";"TAB3",#N/A,TRUE,"GENERAL";"TAB4",#N/A,TRUE,"GENERAL";"TAB5",#N/A,TRUE,"GENERAL"}</definedName>
    <definedName name="jdh" hidden="1">{"TAB1",#N/A,TRUE,"GENERAL";"TAB2",#N/A,TRUE,"GENERAL";"TAB3",#N/A,TRUE,"GENERAL";"TAB4",#N/A,TRUE,"GENERAL";"TAB5",#N/A,TRUE,"GENERAL"}</definedName>
    <definedName name="jdhsdva" localSheetId="1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eytj" localSheetId="10" hidden="1">{"TAB1",#N/A,TRUE,"GENERAL";"TAB2",#N/A,TRUE,"GENERAL";"TAB3",#N/A,TRUE,"GENERAL";"TAB4",#N/A,TRUE,"GENERAL";"TAB5",#N/A,TRUE,"GENERAL"}</definedName>
    <definedName name="jeytj" hidden="1">{"TAB1",#N/A,TRUE,"GENERAL";"TAB2",#N/A,TRUE,"GENERAL";"TAB3",#N/A,TRUE,"GENERAL";"TAB4",#N/A,TRUE,"GENERAL";"TAB5",#N/A,TRUE,"GENERAL"}</definedName>
    <definedName name="jfhjfrt" localSheetId="10" hidden="1">{"TAB1",#N/A,TRUE,"GENERAL";"TAB2",#N/A,TRUE,"GENERAL";"TAB3",#N/A,TRUE,"GENERAL";"TAB4",#N/A,TRUE,"GENERAL";"TAB5",#N/A,TRUE,"GENERAL"}</definedName>
    <definedName name="jfhjfrt" hidden="1">{"TAB1",#N/A,TRUE,"GENERAL";"TAB2",#N/A,TRUE,"GENERAL";"TAB3",#N/A,TRUE,"GENERAL";"TAB4",#N/A,TRUE,"GENERAL";"TAB5",#N/A,TRUE,"GENERAL"}</definedName>
    <definedName name="jfte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fte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fte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fte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fte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fte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ft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fyu" localSheetId="1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gfde" localSheetId="10" hidden="1">{#N/A,#N/A,TRUE,"INGENIERIA";#N/A,#N/A,TRUE,"COMPRAS";#N/A,#N/A,TRUE,"DIRECCION";#N/A,#N/A,TRUE,"RESUMEN"}</definedName>
    <definedName name="jgfde" hidden="1">{#N/A,#N/A,TRUE,"INGENIERIA";#N/A,#N/A,TRUE,"COMPRAS";#N/A,#N/A,TRUE,"DIRECCION";#N/A,#N/A,TRUE,"RESUMEN"}</definedName>
    <definedName name="jgfj" localSheetId="10" hidden="1">{"via1",#N/A,TRUE,"general";"via2",#N/A,TRUE,"general";"via3",#N/A,TRUE,"general"}</definedName>
    <definedName name="jgfj" hidden="1">{"via1",#N/A,TRUE,"general";"via2",#N/A,TRUE,"general";"via3",#N/A,TRUE,"general"}</definedName>
    <definedName name="jghj" localSheetId="10" hidden="1">{"TAB1",#N/A,TRUE,"GENERAL";"TAB2",#N/A,TRUE,"GENERAL";"TAB3",#N/A,TRUE,"GENERAL";"TAB4",#N/A,TRUE,"GENERAL";"TAB5",#N/A,TRUE,"GENERAL"}</definedName>
    <definedName name="jghj" hidden="1">{"TAB1",#N/A,TRUE,"GENERAL";"TAB2",#N/A,TRUE,"GENERAL";"TAB3",#N/A,TRUE,"GENERAL";"TAB4",#N/A,TRUE,"GENERAL";"TAB5",#N/A,TRUE,"GENERAL"}</definedName>
    <definedName name="jgj" localSheetId="10" hidden="1">{"TAB1",#N/A,TRUE,"GENERAL";"TAB2",#N/A,TRUE,"GENERAL";"TAB3",#N/A,TRUE,"GENERAL";"TAB4",#N/A,TRUE,"GENERAL";"TAB5",#N/A,TRUE,"GENERAL"}</definedName>
    <definedName name="jgj" hidden="1">{"TAB1",#N/A,TRUE,"GENERAL";"TAB2",#N/A,TRUE,"GENERAL";"TAB3",#N/A,TRUE,"GENERAL";"TAB4",#N/A,TRUE,"GENERAL";"TAB5",#N/A,TRUE,"GENERAL"}</definedName>
    <definedName name="jhg" localSheetId="10" hidden="1">{"TAB1",#N/A,TRUE,"GENERAL";"TAB2",#N/A,TRUE,"GENERAL";"TAB3",#N/A,TRUE,"GENERAL";"TAB4",#N/A,TRUE,"GENERAL";"TAB5",#N/A,TRUE,"GENERAL"}</definedName>
    <definedName name="jhg" hidden="1">{"TAB1",#N/A,TRUE,"GENERAL";"TAB2",#N/A,TRUE,"GENERAL";"TAB3",#N/A,TRUE,"GENERAL";"TAB4",#N/A,TRUE,"GENERAL";"TAB5",#N/A,TRUE,"GENERAL"}</definedName>
    <definedName name="jhjyj" localSheetId="10" hidden="1">{"via1",#N/A,TRUE,"general";"via2",#N/A,TRUE,"general";"via3",#N/A,TRUE,"general"}</definedName>
    <definedName name="jhjyj" hidden="1">{"via1",#N/A,TRUE,"general";"via2",#N/A,TRUE,"general";"via3",#N/A,TRUE,"general"}</definedName>
    <definedName name="JHK" localSheetId="10" hidden="1">{"TAB1",#N/A,TRUE,"GENERAL";"TAB2",#N/A,TRUE,"GENERAL";"TAB3",#N/A,TRUE,"GENERAL";"TAB4",#N/A,TRUE,"GENERAL";"TAB5",#N/A,TRUE,"GENERAL"}</definedName>
    <definedName name="JHK" hidden="1">{"TAB1",#N/A,TRUE,"GENERAL";"TAB2",#N/A,TRUE,"GENERAL";"TAB3",#N/A,TRUE,"GENERAL";"TAB4",#N/A,TRUE,"GENERAL";"TAB5",#N/A,TRUE,"GENERAL"}</definedName>
    <definedName name="jhkgjkvf" localSheetId="10" hidden="1">{"TAB1",#N/A,TRUE,"GENERAL";"TAB2",#N/A,TRUE,"GENERAL";"TAB3",#N/A,TRUE,"GENERAL";"TAB4",#N/A,TRUE,"GENERAL";"TAB5",#N/A,TRUE,"GENERAL"}</definedName>
    <definedName name="jhkgjkvf" hidden="1">{"TAB1",#N/A,TRUE,"GENERAL";"TAB2",#N/A,TRUE,"GENERAL";"TAB3",#N/A,TRUE,"GENERAL";"TAB4",#N/A,TRUE,"GENERAL";"TAB5",#N/A,TRUE,"GENERAL"}</definedName>
    <definedName name="jhkljkl" hidden="1">#REF!</definedName>
    <definedName name="jhtsrdzstfrfd" localSheetId="18" hidden="1">#REF!</definedName>
    <definedName name="jhtsrdzstfrfd" localSheetId="5" hidden="1">#REF!</definedName>
    <definedName name="jhtsrdzstfrfd" localSheetId="8" hidden="1">#REF!</definedName>
    <definedName name="jhtsrdzstfrfd" localSheetId="9" hidden="1">#REF!</definedName>
    <definedName name="jhtsrdzstfrfd" localSheetId="10" hidden="1">#REF!</definedName>
    <definedName name="jhtsrdzstfrfd" localSheetId="16" hidden="1">#REF!</definedName>
    <definedName name="jhtsrdzstfrfd" localSheetId="20" hidden="1">#REF!</definedName>
    <definedName name="jhtsrdzstfrfd" hidden="1">#REF!</definedName>
    <definedName name="jhuhy" localSheetId="1" hidden="1">{"MO(BASE)",#N/A,FALSE,"MO(BASE)";"MO(BASE)1",#N/A,FALSE,"MO(BASE)";"MO(BASE)2",#N/A,FALSE,"MO(BASE)"}</definedName>
    <definedName name="jhuhy" localSheetId="18" hidden="1">{"MO(BASE)",#N/A,FALSE,"MO(BASE)";"MO(BASE)1",#N/A,FALSE,"MO(BASE)";"MO(BASE)2",#N/A,FALSE,"MO(BASE)"}</definedName>
    <definedName name="jhuhy" localSheetId="4" hidden="1">{"MO(BASE)",#N/A,FALSE,"MO(BASE)";"MO(BASE)1",#N/A,FALSE,"MO(BASE)";"MO(BASE)2",#N/A,FALSE,"MO(BASE)"}</definedName>
    <definedName name="jhuhy" localSheetId="5" hidden="1">{"MO(BASE)",#N/A,FALSE,"MO(BASE)";"MO(BASE)1",#N/A,FALSE,"MO(BASE)";"MO(BASE)2",#N/A,FALSE,"MO(BASE)"}</definedName>
    <definedName name="jhuhy" localSheetId="8" hidden="1">{"MO(BASE)",#N/A,FALSE,"MO(BASE)";"MO(BASE)1",#N/A,FALSE,"MO(BASE)";"MO(BASE)2",#N/A,FALSE,"MO(BASE)"}</definedName>
    <definedName name="jhuhy" localSheetId="9" hidden="1">{"MO(BASE)",#N/A,FALSE,"MO(BASE)";"MO(BASE)1",#N/A,FALSE,"MO(BASE)";"MO(BASE)2",#N/A,FALSE,"MO(BASE)"}</definedName>
    <definedName name="jhuhy" localSheetId="10" hidden="1">{"MO(BASE)",#N/A,FALSE,"MO(BASE)";"MO(BASE)1",#N/A,FALSE,"MO(BASE)";"MO(BASE)2",#N/A,FALSE,"MO(BASE)"}</definedName>
    <definedName name="jhuhy" localSheetId="16" hidden="1">{"MO(BASE)",#N/A,FALSE,"MO(BASE)";"MO(BASE)1",#N/A,FALSE,"MO(BASE)";"MO(BASE)2",#N/A,FALSE,"MO(BASE)"}</definedName>
    <definedName name="jhuhy" localSheetId="20" hidden="1">{"MO(BASE)",#N/A,FALSE,"MO(BASE)";"MO(BASE)1",#N/A,FALSE,"MO(BASE)";"MO(BASE)2",#N/A,FALSE,"MO(BASE)"}</definedName>
    <definedName name="jhuhy" hidden="1">{"MO(BASE)",#N/A,FALSE,"MO(BASE)";"MO(BASE)1",#N/A,FALSE,"MO(BASE)";"MO(BASE)2",#N/A,FALSE,"MO(BASE)"}</definedName>
    <definedName name="jj" localSheetId="1" hidden="1">{#N/A,#N/A,FALSE,"Total_OC015";#N/A,#N/A,FALSE,"ADMIN";#N/A,#N/A,FALSE,"PROCES";#N/A,#N/A,FALSE,"mecan";#N/A,#N/A,FALSE,"civil";#N/A,#N/A,FALSE,"CAÑER";#N/A,#N/A,FALSE,"ELEC";#N/A,#N/A,FALSE,"INSTR"}</definedName>
    <definedName name="jj" localSheetId="18" hidden="1">{#N/A,#N/A,FALSE,"Total_OC015";#N/A,#N/A,FALSE,"ADMIN";#N/A,#N/A,FALSE,"PROCES";#N/A,#N/A,FALSE,"mecan";#N/A,#N/A,FALSE,"civil";#N/A,#N/A,FALSE,"CAÑER";#N/A,#N/A,FALSE,"ELEC";#N/A,#N/A,FALSE,"INSTR"}</definedName>
    <definedName name="jj" localSheetId="4" hidden="1">{#N/A,#N/A,FALSE,"Total_OC015";#N/A,#N/A,FALSE,"ADMIN";#N/A,#N/A,FALSE,"PROCES";#N/A,#N/A,FALSE,"mecan";#N/A,#N/A,FALSE,"civil";#N/A,#N/A,FALSE,"CAÑER";#N/A,#N/A,FALSE,"ELEC";#N/A,#N/A,FALSE,"INSTR"}</definedName>
    <definedName name="jj" localSheetId="5" hidden="1">{#N/A,#N/A,FALSE,"Total_OC015";#N/A,#N/A,FALSE,"ADMIN";#N/A,#N/A,FALSE,"PROCES";#N/A,#N/A,FALSE,"mecan";#N/A,#N/A,FALSE,"civil";#N/A,#N/A,FALSE,"CAÑER";#N/A,#N/A,FALSE,"ELEC";#N/A,#N/A,FALSE,"INSTR"}</definedName>
    <definedName name="jj" localSheetId="8" hidden="1">{#N/A,#N/A,FALSE,"Total_OC015";#N/A,#N/A,FALSE,"ADMIN";#N/A,#N/A,FALSE,"PROCES";#N/A,#N/A,FALSE,"mecan";#N/A,#N/A,FALSE,"civil";#N/A,#N/A,FALSE,"CAÑER";#N/A,#N/A,FALSE,"ELEC";#N/A,#N/A,FALSE,"INSTR"}</definedName>
    <definedName name="JJ" localSheetId="9" hidden="1">{"Avaliação de Cargos (Class Mens Todas)",#N/A,FALSE,"BANCO DE DADOS MENSALISTAS";"Avaliação de Cargos (Class Mens Todas)",#N/A,FALSE,"BANCO DE DADOS MENSALISTAS"}</definedName>
    <definedName name="JJ" localSheetId="10" hidden="1">{"Avaliação de Cargos (Class Mens Todas)",#N/A,FALSE,"BANCO DE DADOS MENSALISTAS";"Avaliação de Cargos (Class Mens Todas)",#N/A,FALSE,"BANCO DE DADOS MENSALISTAS"}</definedName>
    <definedName name="jj" localSheetId="16" hidden="1">{#N/A,#N/A,FALSE,"Total_OC015";#N/A,#N/A,FALSE,"ADMIN";#N/A,#N/A,FALSE,"PROCES";#N/A,#N/A,FALSE,"mecan";#N/A,#N/A,FALSE,"civil";#N/A,#N/A,FALSE,"CAÑER";#N/A,#N/A,FALSE,"ELEC";#N/A,#N/A,FALSE,"INSTR"}</definedName>
    <definedName name="jj" localSheetId="20" hidden="1">{#N/A,#N/A,FALSE,"Total_OC015";#N/A,#N/A,FALSE,"ADMIN";#N/A,#N/A,FALSE,"PROCES";#N/A,#N/A,FALSE,"mecan";#N/A,#N/A,FALSE,"civil";#N/A,#N/A,FALSE,"CAÑER";#N/A,#N/A,FALSE,"ELEC";#N/A,#N/A,FALSE,"INSTR"}</definedName>
    <definedName name="jj" hidden="1">{#N/A,#N/A,FALSE,"Total_OC015";#N/A,#N/A,FALSE,"ADMIN";#N/A,#N/A,FALSE,"PROCES";#N/A,#N/A,FALSE,"mecan";#N/A,#N/A,FALSE,"civil";#N/A,#N/A,FALSE,"CAÑER";#N/A,#N/A,FALSE,"ELEC";#N/A,#N/A,FALSE,"INSTR"}</definedName>
    <definedName name="jjd">#REF!</definedName>
    <definedName name="jjfq" localSheetId="10" hidden="1">{"via1",#N/A,TRUE,"general";"via2",#N/A,TRUE,"general";"via3",#N/A,TRUE,"general"}</definedName>
    <definedName name="jjfq" hidden="1">{"via1",#N/A,TRUE,"general";"via2",#N/A,TRUE,"general";"via3",#N/A,TRUE,"general"}</definedName>
    <definedName name="jjghujgujg" hidden="1">#REF!</definedName>
    <definedName name="jjj" localSheetId="1" hidden="1">{#N/A,#N/A,FALSE,"Total_OC015";#N/A,#N/A,FALSE,"ADMIN";#N/A,#N/A,FALSE,"PROCES";#N/A,#N/A,FALSE,"mecan";#N/A,#N/A,FALSE,"civil";#N/A,#N/A,FALSE,"CAÑER";#N/A,#N/A,FALSE,"ELEC";#N/A,#N/A,FALSE,"INSTR"}</definedName>
    <definedName name="jjj" localSheetId="18" hidden="1">{#N/A,#N/A,FALSE,"Total_OC015";#N/A,#N/A,FALSE,"ADMIN";#N/A,#N/A,FALSE,"PROCES";#N/A,#N/A,FALSE,"mecan";#N/A,#N/A,FALSE,"civil";#N/A,#N/A,FALSE,"CAÑER";#N/A,#N/A,FALSE,"ELEC";#N/A,#N/A,FALSE,"INSTR"}</definedName>
    <definedName name="jjj" localSheetId="4" hidden="1">{#N/A,#N/A,FALSE,"Total_OC015";#N/A,#N/A,FALSE,"ADMIN";#N/A,#N/A,FALSE,"PROCES";#N/A,#N/A,FALSE,"mecan";#N/A,#N/A,FALSE,"civil";#N/A,#N/A,FALSE,"CAÑER";#N/A,#N/A,FALSE,"ELEC";#N/A,#N/A,FALSE,"INSTR"}</definedName>
    <definedName name="jjj" localSheetId="5" hidden="1">{#N/A,#N/A,FALSE,"Total_OC015";#N/A,#N/A,FALSE,"ADMIN";#N/A,#N/A,FALSE,"PROCES";#N/A,#N/A,FALSE,"mecan";#N/A,#N/A,FALSE,"civil";#N/A,#N/A,FALSE,"CAÑER";#N/A,#N/A,FALSE,"ELEC";#N/A,#N/A,FALSE,"INSTR"}</definedName>
    <definedName name="jjj" localSheetId="8" hidden="1">{#N/A,#N/A,FALSE,"Total_OC015";#N/A,#N/A,FALSE,"ADMIN";#N/A,#N/A,FALSE,"PROCES";#N/A,#N/A,FALSE,"mecan";#N/A,#N/A,FALSE,"civil";#N/A,#N/A,FALSE,"CAÑER";#N/A,#N/A,FALSE,"ELEC";#N/A,#N/A,FALSE,"INSTR"}</definedName>
    <definedName name="JJJ" localSheetId="9" hidden="1">{"Avaliação de Cargos (Class Mens Todas)",#N/A,FALSE,"BANCO DE DADOS MENSALISTAS";"Avaliação de Cargos (Class Mens Todas)",#N/A,FALSE,"BANCO DE DADOS MENSALISTAS"}</definedName>
    <definedName name="JJJ" localSheetId="10" hidden="1">{"Avaliação de Cargos (Class Mens Todas)",#N/A,FALSE,"BANCO DE DADOS MENSALISTAS";"Avaliação de Cargos (Class Mens Todas)",#N/A,FALSE,"BANCO DE DADOS MENSALISTAS"}</definedName>
    <definedName name="jjj" localSheetId="16" hidden="1">{#N/A,#N/A,FALSE,"Total_OC015";#N/A,#N/A,FALSE,"ADMIN";#N/A,#N/A,FALSE,"PROCES";#N/A,#N/A,FALSE,"mecan";#N/A,#N/A,FALSE,"civil";#N/A,#N/A,FALSE,"CAÑER";#N/A,#N/A,FALSE,"ELEC";#N/A,#N/A,FALSE,"INSTR"}</definedName>
    <definedName name="jjj" localSheetId="20" hidden="1">{#N/A,#N/A,FALSE,"Total_OC015";#N/A,#N/A,FALSE,"ADMIN";#N/A,#N/A,FALSE,"PROCES";#N/A,#N/A,FALSE,"mecan";#N/A,#N/A,FALSE,"civil";#N/A,#N/A,FALSE,"CAÑER";#N/A,#N/A,FALSE,"ELEC";#N/A,#N/A,FALSE,"INSTR"}</definedName>
    <definedName name="jjj" hidden="1">{#N/A,#N/A,FALSE,"Total_OC015";#N/A,#N/A,FALSE,"ADMIN";#N/A,#N/A,FALSE,"PROCES";#N/A,#N/A,FALSE,"mecan";#N/A,#N/A,FALSE,"civil";#N/A,#N/A,FALSE,"CAÑER";#N/A,#N/A,FALSE,"ELEC";#N/A,#N/A,FALSE,"INSTR"}</definedName>
    <definedName name="jjj_1" localSheetId="10" hidden="1">{"MO(BASE)",#N/A,FALSE,"MO(BASE)";"MO(BASE)1",#N/A,FALSE,"MO(BASE)";"MO(BASE)2",#N/A,FALSE,"MO(BASE)"}</definedName>
    <definedName name="jjj_1" hidden="1">{"MO(BASE)",#N/A,FALSE,"MO(BASE)";"MO(BASE)1",#N/A,FALSE,"MO(BASE)";"MO(BASE)2",#N/A,FALSE,"MO(BASE)"}</definedName>
    <definedName name="jjj_1_1" localSheetId="10" hidden="1">{"MO(BASE)",#N/A,FALSE,"MO(BASE)";"MO(BASE)1",#N/A,FALSE,"MO(BASE)";"MO(BASE)2",#N/A,FALSE,"MO(BASE)"}</definedName>
    <definedName name="jjj_1_1" hidden="1">{"MO(BASE)",#N/A,FALSE,"MO(BASE)";"MO(BASE)1",#N/A,FALSE,"MO(BASE)";"MO(BASE)2",#N/A,FALSE,"MO(BASE)"}</definedName>
    <definedName name="jjj_2" localSheetId="10" hidden="1">{"MO(BASE)",#N/A,FALSE,"MO(BASE)";"MO(BASE)1",#N/A,FALSE,"MO(BASE)";"MO(BASE)2",#N/A,FALSE,"MO(BASE)"}</definedName>
    <definedName name="jjj_2" hidden="1">{"MO(BASE)",#N/A,FALSE,"MO(BASE)";"MO(BASE)1",#N/A,FALSE,"MO(BASE)";"MO(BASE)2",#N/A,FALSE,"MO(BASE)"}</definedName>
    <definedName name="jjjhjddfg" localSheetId="10" hidden="1">{"via1",#N/A,TRUE,"general";"via2",#N/A,TRUE,"general";"via3",#N/A,TRUE,"general"}</definedName>
    <definedName name="jjjhjddfg" hidden="1">{"via1",#N/A,TRUE,"general";"via2",#N/A,TRUE,"general";"via3",#N/A,TRUE,"general"}</definedName>
    <definedName name="jjjj" localSheetId="1" hidden="1">{"MO(BASE)",#N/A,FALSE,"MO(BASE)";"MO(BASE)1",#N/A,FALSE,"MO(BASE)";"MO(BASE)2",#N/A,FALSE,"MO(BASE)"}</definedName>
    <definedName name="jjjj" localSheetId="18" hidden="1">{"MO(BASE)",#N/A,FALSE,"MO(BASE)";"MO(BASE)1",#N/A,FALSE,"MO(BASE)";"MO(BASE)2",#N/A,FALSE,"MO(BASE)"}</definedName>
    <definedName name="jjjj" localSheetId="4" hidden="1">{"MO(BASE)",#N/A,FALSE,"MO(BASE)";"MO(BASE)1",#N/A,FALSE,"MO(BASE)";"MO(BASE)2",#N/A,FALSE,"MO(BASE)"}</definedName>
    <definedName name="jjjj" localSheetId="5" hidden="1">{"MO(BASE)",#N/A,FALSE,"MO(BASE)";"MO(BASE)1",#N/A,FALSE,"MO(BASE)";"MO(BASE)2",#N/A,FALSE,"MO(BASE)"}</definedName>
    <definedName name="jjjj" localSheetId="8" hidden="1">{"MO(BASE)",#N/A,FALSE,"MO(BASE)";"MO(BASE)1",#N/A,FALSE,"MO(BASE)";"MO(BASE)2",#N/A,FALSE,"MO(BASE)"}</definedName>
    <definedName name="jjjj" localSheetId="13" hidden="1">{"MO(BASE)",#N/A,FALSE,"MO(BASE)";"MO(BASE)1",#N/A,FALSE,"MO(BASE)";"MO(BASE)2",#N/A,FALSE,"MO(BASE)"}</definedName>
    <definedName name="jjjj" localSheetId="9" hidden="1">{"MO(BASE)",#N/A,FALSE,"MO(BASE)";"MO(BASE)1",#N/A,FALSE,"MO(BASE)";"MO(BASE)2",#N/A,FALSE,"MO(BASE)"}</definedName>
    <definedName name="jjjj" localSheetId="10" hidden="1">{"MO(BASE)",#N/A,FALSE,"MO(BASE)";"MO(BASE)1",#N/A,FALSE,"MO(BASE)";"MO(BASE)2",#N/A,FALSE,"MO(BASE)"}</definedName>
    <definedName name="jjjj" localSheetId="16" hidden="1">{"MO(BASE)",#N/A,FALSE,"MO(BASE)";"MO(BASE)1",#N/A,FALSE,"MO(BASE)";"MO(BASE)2",#N/A,FALSE,"MO(BASE)"}</definedName>
    <definedName name="jjjj" localSheetId="14" hidden="1">{"MO(BASE)",#N/A,FALSE,"MO(BASE)";"MO(BASE)1",#N/A,FALSE,"MO(BASE)";"MO(BASE)2",#N/A,FALSE,"MO(BASE)"}</definedName>
    <definedName name="jjjj" localSheetId="21" hidden="1">{"MO(BASE)",#N/A,FALSE,"MO(BASE)";"MO(BASE)1",#N/A,FALSE,"MO(BASE)";"MO(BASE)2",#N/A,FALSE,"MO(BASE)"}</definedName>
    <definedName name="jjjj" localSheetId="20" hidden="1">{"MO(BASE)",#N/A,FALSE,"MO(BASE)";"MO(BASE)1",#N/A,FALSE,"MO(BASE)";"MO(BASE)2",#N/A,FALSE,"MO(BASE)"}</definedName>
    <definedName name="jjjj" hidden="1">{"MO(BASE)",#N/A,FALSE,"MO(BASE)";"MO(BASE)1",#N/A,FALSE,"MO(BASE)";"MO(BASE)2",#N/A,FALSE,"MO(BASE)"}</definedName>
    <definedName name="jjjj_1" localSheetId="1" hidden="1">{"MO(BASE)",#N/A,FALSE,"MO(BASE)";"MO(BASE)1",#N/A,FALSE,"MO(BASE)";"MO(BASE)2",#N/A,FALSE,"MO(BASE)"}</definedName>
    <definedName name="jjjj_1" localSheetId="18" hidden="1">{"MO(BASE)",#N/A,FALSE,"MO(BASE)";"MO(BASE)1",#N/A,FALSE,"MO(BASE)";"MO(BASE)2",#N/A,FALSE,"MO(BASE)"}</definedName>
    <definedName name="jjjj_1" localSheetId="4" hidden="1">{"MO(BASE)",#N/A,FALSE,"MO(BASE)";"MO(BASE)1",#N/A,FALSE,"MO(BASE)";"MO(BASE)2",#N/A,FALSE,"MO(BASE)"}</definedName>
    <definedName name="jjjj_1" localSheetId="5" hidden="1">{"MO(BASE)",#N/A,FALSE,"MO(BASE)";"MO(BASE)1",#N/A,FALSE,"MO(BASE)";"MO(BASE)2",#N/A,FALSE,"MO(BASE)"}</definedName>
    <definedName name="jjjj_1" localSheetId="8" hidden="1">{"MO(BASE)",#N/A,FALSE,"MO(BASE)";"MO(BASE)1",#N/A,FALSE,"MO(BASE)";"MO(BASE)2",#N/A,FALSE,"MO(BASE)"}</definedName>
    <definedName name="jjjj_1" localSheetId="13" hidden="1">{"MO(BASE)",#N/A,FALSE,"MO(BASE)";"MO(BASE)1",#N/A,FALSE,"MO(BASE)";"MO(BASE)2",#N/A,FALSE,"MO(BASE)"}</definedName>
    <definedName name="jjjj_1" localSheetId="9" hidden="1">{"MO(BASE)",#N/A,FALSE,"MO(BASE)";"MO(BASE)1",#N/A,FALSE,"MO(BASE)";"MO(BASE)2",#N/A,FALSE,"MO(BASE)"}</definedName>
    <definedName name="jjjj_1" localSheetId="10" hidden="1">{"MO(BASE)",#N/A,FALSE,"MO(BASE)";"MO(BASE)1",#N/A,FALSE,"MO(BASE)";"MO(BASE)2",#N/A,FALSE,"MO(BASE)"}</definedName>
    <definedName name="jjjj_1" localSheetId="16" hidden="1">{"MO(BASE)",#N/A,FALSE,"MO(BASE)";"MO(BASE)1",#N/A,FALSE,"MO(BASE)";"MO(BASE)2",#N/A,FALSE,"MO(BASE)"}</definedName>
    <definedName name="jjjj_1" localSheetId="14" hidden="1">{"MO(BASE)",#N/A,FALSE,"MO(BASE)";"MO(BASE)1",#N/A,FALSE,"MO(BASE)";"MO(BASE)2",#N/A,FALSE,"MO(BASE)"}</definedName>
    <definedName name="jjjj_1" localSheetId="21" hidden="1">{"MO(BASE)",#N/A,FALSE,"MO(BASE)";"MO(BASE)1",#N/A,FALSE,"MO(BASE)";"MO(BASE)2",#N/A,FALSE,"MO(BASE)"}</definedName>
    <definedName name="jjjj_1" localSheetId="20" hidden="1">{"MO(BASE)",#N/A,FALSE,"MO(BASE)";"MO(BASE)1",#N/A,FALSE,"MO(BASE)";"MO(BASE)2",#N/A,FALSE,"MO(BASE)"}</definedName>
    <definedName name="jjjj_1" hidden="1">{"MO(BASE)",#N/A,FALSE,"MO(BASE)";"MO(BASE)1",#N/A,FALSE,"MO(BASE)";"MO(BASE)2",#N/A,FALSE,"MO(BASE)"}</definedName>
    <definedName name="jjjj_1_1" localSheetId="10" hidden="1">{"MO(BASE)",#N/A,FALSE,"MO(BASE)";"MO(BASE)1",#N/A,FALSE,"MO(BASE)";"MO(BASE)2",#N/A,FALSE,"MO(BASE)"}</definedName>
    <definedName name="jjjj_1_1" hidden="1">{"MO(BASE)",#N/A,FALSE,"MO(BASE)";"MO(BASE)1",#N/A,FALSE,"MO(BASE)";"MO(BASE)2",#N/A,FALSE,"MO(BASE)"}</definedName>
    <definedName name="jjjj_1_1_1" localSheetId="10" hidden="1">{"MO(BASE)",#N/A,FALSE,"MO(BASE)";"MO(BASE)1",#N/A,FALSE,"MO(BASE)";"MO(BASE)2",#N/A,FALSE,"MO(BASE)"}</definedName>
    <definedName name="jjjj_1_1_1" hidden="1">{"MO(BASE)",#N/A,FALSE,"MO(BASE)";"MO(BASE)1",#N/A,FALSE,"MO(BASE)";"MO(BASE)2",#N/A,FALSE,"MO(BASE)"}</definedName>
    <definedName name="jjjj_1_2" localSheetId="10" hidden="1">{"MO(BASE)",#N/A,FALSE,"MO(BASE)";"MO(BASE)1",#N/A,FALSE,"MO(BASE)";"MO(BASE)2",#N/A,FALSE,"MO(BASE)"}</definedName>
    <definedName name="jjjj_1_2" hidden="1">{"MO(BASE)",#N/A,FALSE,"MO(BASE)";"MO(BASE)1",#N/A,FALSE,"MO(BASE)";"MO(BASE)2",#N/A,FALSE,"MO(BASE)"}</definedName>
    <definedName name="jjjj_2" localSheetId="1" hidden="1">{"MO(BASE)",#N/A,FALSE,"MO(BASE)";"MO(BASE)1",#N/A,FALSE,"MO(BASE)";"MO(BASE)2",#N/A,FALSE,"MO(BASE)"}</definedName>
    <definedName name="jjjj_2" localSheetId="18" hidden="1">{"MO(BASE)",#N/A,FALSE,"MO(BASE)";"MO(BASE)1",#N/A,FALSE,"MO(BASE)";"MO(BASE)2",#N/A,FALSE,"MO(BASE)"}</definedName>
    <definedName name="jjjj_2" localSheetId="4" hidden="1">{"MO(BASE)",#N/A,FALSE,"MO(BASE)";"MO(BASE)1",#N/A,FALSE,"MO(BASE)";"MO(BASE)2",#N/A,FALSE,"MO(BASE)"}</definedName>
    <definedName name="jjjj_2" localSheetId="5" hidden="1">{"MO(BASE)",#N/A,FALSE,"MO(BASE)";"MO(BASE)1",#N/A,FALSE,"MO(BASE)";"MO(BASE)2",#N/A,FALSE,"MO(BASE)"}</definedName>
    <definedName name="jjjj_2" localSheetId="8" hidden="1">{"MO(BASE)",#N/A,FALSE,"MO(BASE)";"MO(BASE)1",#N/A,FALSE,"MO(BASE)";"MO(BASE)2",#N/A,FALSE,"MO(BASE)"}</definedName>
    <definedName name="jjjj_2" localSheetId="13" hidden="1">{"MO(BASE)",#N/A,FALSE,"MO(BASE)";"MO(BASE)1",#N/A,FALSE,"MO(BASE)";"MO(BASE)2",#N/A,FALSE,"MO(BASE)"}</definedName>
    <definedName name="jjjj_2" localSheetId="9" hidden="1">{"MO(BASE)",#N/A,FALSE,"MO(BASE)";"MO(BASE)1",#N/A,FALSE,"MO(BASE)";"MO(BASE)2",#N/A,FALSE,"MO(BASE)"}</definedName>
    <definedName name="jjjj_2" localSheetId="10" hidden="1">{"MO(BASE)",#N/A,FALSE,"MO(BASE)";"MO(BASE)1",#N/A,FALSE,"MO(BASE)";"MO(BASE)2",#N/A,FALSE,"MO(BASE)"}</definedName>
    <definedName name="jjjj_2" localSheetId="16" hidden="1">{"MO(BASE)",#N/A,FALSE,"MO(BASE)";"MO(BASE)1",#N/A,FALSE,"MO(BASE)";"MO(BASE)2",#N/A,FALSE,"MO(BASE)"}</definedName>
    <definedName name="jjjj_2" localSheetId="14" hidden="1">{"MO(BASE)",#N/A,FALSE,"MO(BASE)";"MO(BASE)1",#N/A,FALSE,"MO(BASE)";"MO(BASE)2",#N/A,FALSE,"MO(BASE)"}</definedName>
    <definedName name="jjjj_2" localSheetId="21" hidden="1">{"MO(BASE)",#N/A,FALSE,"MO(BASE)";"MO(BASE)1",#N/A,FALSE,"MO(BASE)";"MO(BASE)2",#N/A,FALSE,"MO(BASE)"}</definedName>
    <definedName name="jjjj_2" localSheetId="20" hidden="1">{"MO(BASE)",#N/A,FALSE,"MO(BASE)";"MO(BASE)1",#N/A,FALSE,"MO(BASE)";"MO(BASE)2",#N/A,FALSE,"MO(BASE)"}</definedName>
    <definedName name="jjjj_2" hidden="1">{"MO(BASE)",#N/A,FALSE,"MO(BASE)";"MO(BASE)1",#N/A,FALSE,"MO(BASE)";"MO(BASE)2",#N/A,FALSE,"MO(BASE)"}</definedName>
    <definedName name="jjjj_2_1" localSheetId="10" hidden="1">{"MO(BASE)",#N/A,FALSE,"MO(BASE)";"MO(BASE)1",#N/A,FALSE,"MO(BASE)";"MO(BASE)2",#N/A,FALSE,"MO(BASE)"}</definedName>
    <definedName name="jjjj_2_1" hidden="1">{"MO(BASE)",#N/A,FALSE,"MO(BASE)";"MO(BASE)1",#N/A,FALSE,"MO(BASE)";"MO(BASE)2",#N/A,FALSE,"MO(BASE)"}</definedName>
    <definedName name="jjjj_2_1_1" localSheetId="10" hidden="1">{"MO(BASE)",#N/A,FALSE,"MO(BASE)";"MO(BASE)1",#N/A,FALSE,"MO(BASE)";"MO(BASE)2",#N/A,FALSE,"MO(BASE)"}</definedName>
    <definedName name="jjjj_2_1_1" hidden="1">{"MO(BASE)",#N/A,FALSE,"MO(BASE)";"MO(BASE)1",#N/A,FALSE,"MO(BASE)";"MO(BASE)2",#N/A,FALSE,"MO(BASE)"}</definedName>
    <definedName name="jjjj_2_2" localSheetId="10" hidden="1">{"MO(BASE)",#N/A,FALSE,"MO(BASE)";"MO(BASE)1",#N/A,FALSE,"MO(BASE)";"MO(BASE)2",#N/A,FALSE,"MO(BASE)"}</definedName>
    <definedName name="jjjj_2_2" hidden="1">{"MO(BASE)",#N/A,FALSE,"MO(BASE)";"MO(BASE)1",#N/A,FALSE,"MO(BASE)";"MO(BASE)2",#N/A,FALSE,"MO(BASE)"}</definedName>
    <definedName name="jjjj_3" localSheetId="1" hidden="1">{"MO(BASE)",#N/A,FALSE,"MO(BASE)";"MO(BASE)1",#N/A,FALSE,"MO(BASE)";"MO(BASE)2",#N/A,FALSE,"MO(BASE)"}</definedName>
    <definedName name="jjjj_3" localSheetId="18" hidden="1">{"MO(BASE)",#N/A,FALSE,"MO(BASE)";"MO(BASE)1",#N/A,FALSE,"MO(BASE)";"MO(BASE)2",#N/A,FALSE,"MO(BASE)"}</definedName>
    <definedName name="jjjj_3" localSheetId="4" hidden="1">{"MO(BASE)",#N/A,FALSE,"MO(BASE)";"MO(BASE)1",#N/A,FALSE,"MO(BASE)";"MO(BASE)2",#N/A,FALSE,"MO(BASE)"}</definedName>
    <definedName name="jjjj_3" localSheetId="5" hidden="1">{"MO(BASE)",#N/A,FALSE,"MO(BASE)";"MO(BASE)1",#N/A,FALSE,"MO(BASE)";"MO(BASE)2",#N/A,FALSE,"MO(BASE)"}</definedName>
    <definedName name="jjjj_3" localSheetId="8" hidden="1">{"MO(BASE)",#N/A,FALSE,"MO(BASE)";"MO(BASE)1",#N/A,FALSE,"MO(BASE)";"MO(BASE)2",#N/A,FALSE,"MO(BASE)"}</definedName>
    <definedName name="jjjj_3" localSheetId="13" hidden="1">{"MO(BASE)",#N/A,FALSE,"MO(BASE)";"MO(BASE)1",#N/A,FALSE,"MO(BASE)";"MO(BASE)2",#N/A,FALSE,"MO(BASE)"}</definedName>
    <definedName name="jjjj_3" localSheetId="9" hidden="1">{"MO(BASE)",#N/A,FALSE,"MO(BASE)";"MO(BASE)1",#N/A,FALSE,"MO(BASE)";"MO(BASE)2",#N/A,FALSE,"MO(BASE)"}</definedName>
    <definedName name="jjjj_3" localSheetId="10" hidden="1">{"MO(BASE)",#N/A,FALSE,"MO(BASE)";"MO(BASE)1",#N/A,FALSE,"MO(BASE)";"MO(BASE)2",#N/A,FALSE,"MO(BASE)"}</definedName>
    <definedName name="jjjj_3" localSheetId="16" hidden="1">{"MO(BASE)",#N/A,FALSE,"MO(BASE)";"MO(BASE)1",#N/A,FALSE,"MO(BASE)";"MO(BASE)2",#N/A,FALSE,"MO(BASE)"}</definedName>
    <definedName name="jjjj_3" localSheetId="14" hidden="1">{"MO(BASE)",#N/A,FALSE,"MO(BASE)";"MO(BASE)1",#N/A,FALSE,"MO(BASE)";"MO(BASE)2",#N/A,FALSE,"MO(BASE)"}</definedName>
    <definedName name="jjjj_3" localSheetId="21" hidden="1">{"MO(BASE)",#N/A,FALSE,"MO(BASE)";"MO(BASE)1",#N/A,FALSE,"MO(BASE)";"MO(BASE)2",#N/A,FALSE,"MO(BASE)"}</definedName>
    <definedName name="jjjj_3" localSheetId="20" hidden="1">{"MO(BASE)",#N/A,FALSE,"MO(BASE)";"MO(BASE)1",#N/A,FALSE,"MO(BASE)";"MO(BASE)2",#N/A,FALSE,"MO(BASE)"}</definedName>
    <definedName name="jjjj_3" hidden="1">{"MO(BASE)",#N/A,FALSE,"MO(BASE)";"MO(BASE)1",#N/A,FALSE,"MO(BASE)";"MO(BASE)2",#N/A,FALSE,"MO(BASE)"}</definedName>
    <definedName name="jjjj_3_1" localSheetId="10" hidden="1">{"MO(BASE)",#N/A,FALSE,"MO(BASE)";"MO(BASE)1",#N/A,FALSE,"MO(BASE)";"MO(BASE)2",#N/A,FALSE,"MO(BASE)"}</definedName>
    <definedName name="jjjj_3_1" hidden="1">{"MO(BASE)",#N/A,FALSE,"MO(BASE)";"MO(BASE)1",#N/A,FALSE,"MO(BASE)";"MO(BASE)2",#N/A,FALSE,"MO(BASE)"}</definedName>
    <definedName name="jjjj_3_1_1" localSheetId="10" hidden="1">{"MO(BASE)",#N/A,FALSE,"MO(BASE)";"MO(BASE)1",#N/A,FALSE,"MO(BASE)";"MO(BASE)2",#N/A,FALSE,"MO(BASE)"}</definedName>
    <definedName name="jjjj_3_1_1" hidden="1">{"MO(BASE)",#N/A,FALSE,"MO(BASE)";"MO(BASE)1",#N/A,FALSE,"MO(BASE)";"MO(BASE)2",#N/A,FALSE,"MO(BASE)"}</definedName>
    <definedName name="jjjj_3_2" localSheetId="10" hidden="1">{"MO(BASE)",#N/A,FALSE,"MO(BASE)";"MO(BASE)1",#N/A,FALSE,"MO(BASE)";"MO(BASE)2",#N/A,FALSE,"MO(BASE)"}</definedName>
    <definedName name="jjjj_3_2" hidden="1">{"MO(BASE)",#N/A,FALSE,"MO(BASE)";"MO(BASE)1",#N/A,FALSE,"MO(BASE)";"MO(BASE)2",#N/A,FALSE,"MO(BASE)"}</definedName>
    <definedName name="jjjj_4" localSheetId="1" hidden="1">{"MO(BASE)",#N/A,FALSE,"MO(BASE)";"MO(BASE)1",#N/A,FALSE,"MO(BASE)";"MO(BASE)2",#N/A,FALSE,"MO(BASE)"}</definedName>
    <definedName name="jjjj_4" localSheetId="18" hidden="1">{"MO(BASE)",#N/A,FALSE,"MO(BASE)";"MO(BASE)1",#N/A,FALSE,"MO(BASE)";"MO(BASE)2",#N/A,FALSE,"MO(BASE)"}</definedName>
    <definedName name="jjjj_4" localSheetId="4" hidden="1">{"MO(BASE)",#N/A,FALSE,"MO(BASE)";"MO(BASE)1",#N/A,FALSE,"MO(BASE)";"MO(BASE)2",#N/A,FALSE,"MO(BASE)"}</definedName>
    <definedName name="jjjj_4" localSheetId="5" hidden="1">{"MO(BASE)",#N/A,FALSE,"MO(BASE)";"MO(BASE)1",#N/A,FALSE,"MO(BASE)";"MO(BASE)2",#N/A,FALSE,"MO(BASE)"}</definedName>
    <definedName name="jjjj_4" localSheetId="8" hidden="1">{"MO(BASE)",#N/A,FALSE,"MO(BASE)";"MO(BASE)1",#N/A,FALSE,"MO(BASE)";"MO(BASE)2",#N/A,FALSE,"MO(BASE)"}</definedName>
    <definedName name="jjjj_4" localSheetId="13" hidden="1">{"MO(BASE)",#N/A,FALSE,"MO(BASE)";"MO(BASE)1",#N/A,FALSE,"MO(BASE)";"MO(BASE)2",#N/A,FALSE,"MO(BASE)"}</definedName>
    <definedName name="jjjj_4" localSheetId="9" hidden="1">{"MO(BASE)",#N/A,FALSE,"MO(BASE)";"MO(BASE)1",#N/A,FALSE,"MO(BASE)";"MO(BASE)2",#N/A,FALSE,"MO(BASE)"}</definedName>
    <definedName name="jjjj_4" localSheetId="10" hidden="1">{"MO(BASE)",#N/A,FALSE,"MO(BASE)";"MO(BASE)1",#N/A,FALSE,"MO(BASE)";"MO(BASE)2",#N/A,FALSE,"MO(BASE)"}</definedName>
    <definedName name="jjjj_4" localSheetId="16" hidden="1">{"MO(BASE)",#N/A,FALSE,"MO(BASE)";"MO(BASE)1",#N/A,FALSE,"MO(BASE)";"MO(BASE)2",#N/A,FALSE,"MO(BASE)"}</definedName>
    <definedName name="jjjj_4" localSheetId="14" hidden="1">{"MO(BASE)",#N/A,FALSE,"MO(BASE)";"MO(BASE)1",#N/A,FALSE,"MO(BASE)";"MO(BASE)2",#N/A,FALSE,"MO(BASE)"}</definedName>
    <definedName name="jjjj_4" localSheetId="21" hidden="1">{"MO(BASE)",#N/A,FALSE,"MO(BASE)";"MO(BASE)1",#N/A,FALSE,"MO(BASE)";"MO(BASE)2",#N/A,FALSE,"MO(BASE)"}</definedName>
    <definedName name="jjjj_4" localSheetId="20" hidden="1">{"MO(BASE)",#N/A,FALSE,"MO(BASE)";"MO(BASE)1",#N/A,FALSE,"MO(BASE)";"MO(BASE)2",#N/A,FALSE,"MO(BASE)"}</definedName>
    <definedName name="jjjj_4" hidden="1">{"MO(BASE)",#N/A,FALSE,"MO(BASE)";"MO(BASE)1",#N/A,FALSE,"MO(BASE)";"MO(BASE)2",#N/A,FALSE,"MO(BASE)"}</definedName>
    <definedName name="jjjj_4_1" localSheetId="10" hidden="1">{"MO(BASE)",#N/A,FALSE,"MO(BASE)";"MO(BASE)1",#N/A,FALSE,"MO(BASE)";"MO(BASE)2",#N/A,FALSE,"MO(BASE)"}</definedName>
    <definedName name="jjjj_4_1" hidden="1">{"MO(BASE)",#N/A,FALSE,"MO(BASE)";"MO(BASE)1",#N/A,FALSE,"MO(BASE)";"MO(BASE)2",#N/A,FALSE,"MO(BASE)"}</definedName>
    <definedName name="jjjj_4_1_1" localSheetId="10" hidden="1">{"MO(BASE)",#N/A,FALSE,"MO(BASE)";"MO(BASE)1",#N/A,FALSE,"MO(BASE)";"MO(BASE)2",#N/A,FALSE,"MO(BASE)"}</definedName>
    <definedName name="jjjj_4_1_1" hidden="1">{"MO(BASE)",#N/A,FALSE,"MO(BASE)";"MO(BASE)1",#N/A,FALSE,"MO(BASE)";"MO(BASE)2",#N/A,FALSE,"MO(BASE)"}</definedName>
    <definedName name="jjjj_4_2" localSheetId="10" hidden="1">{"MO(BASE)",#N/A,FALSE,"MO(BASE)";"MO(BASE)1",#N/A,FALSE,"MO(BASE)";"MO(BASE)2",#N/A,FALSE,"MO(BASE)"}</definedName>
    <definedName name="jjjj_4_2" hidden="1">{"MO(BASE)",#N/A,FALSE,"MO(BASE)";"MO(BASE)1",#N/A,FALSE,"MO(BASE)";"MO(BASE)2",#N/A,FALSE,"MO(BASE)"}</definedName>
    <definedName name="jjjj_5" localSheetId="1" hidden="1">{"MO(BASE)",#N/A,FALSE,"MO(BASE)";"MO(BASE)1",#N/A,FALSE,"MO(BASE)";"MO(BASE)2",#N/A,FALSE,"MO(BASE)"}</definedName>
    <definedName name="jjjj_5" localSheetId="18" hidden="1">{"MO(BASE)",#N/A,FALSE,"MO(BASE)";"MO(BASE)1",#N/A,FALSE,"MO(BASE)";"MO(BASE)2",#N/A,FALSE,"MO(BASE)"}</definedName>
    <definedName name="jjjj_5" localSheetId="4" hidden="1">{"MO(BASE)",#N/A,FALSE,"MO(BASE)";"MO(BASE)1",#N/A,FALSE,"MO(BASE)";"MO(BASE)2",#N/A,FALSE,"MO(BASE)"}</definedName>
    <definedName name="jjjj_5" localSheetId="5" hidden="1">{"MO(BASE)",#N/A,FALSE,"MO(BASE)";"MO(BASE)1",#N/A,FALSE,"MO(BASE)";"MO(BASE)2",#N/A,FALSE,"MO(BASE)"}</definedName>
    <definedName name="jjjj_5" localSheetId="8" hidden="1">{"MO(BASE)",#N/A,FALSE,"MO(BASE)";"MO(BASE)1",#N/A,FALSE,"MO(BASE)";"MO(BASE)2",#N/A,FALSE,"MO(BASE)"}</definedName>
    <definedName name="jjjj_5" localSheetId="13" hidden="1">{"MO(BASE)",#N/A,FALSE,"MO(BASE)";"MO(BASE)1",#N/A,FALSE,"MO(BASE)";"MO(BASE)2",#N/A,FALSE,"MO(BASE)"}</definedName>
    <definedName name="jjjj_5" localSheetId="9" hidden="1">{"MO(BASE)",#N/A,FALSE,"MO(BASE)";"MO(BASE)1",#N/A,FALSE,"MO(BASE)";"MO(BASE)2",#N/A,FALSE,"MO(BASE)"}</definedName>
    <definedName name="jjjj_5" localSheetId="10" hidden="1">{"MO(BASE)",#N/A,FALSE,"MO(BASE)";"MO(BASE)1",#N/A,FALSE,"MO(BASE)";"MO(BASE)2",#N/A,FALSE,"MO(BASE)"}</definedName>
    <definedName name="jjjj_5" localSheetId="16" hidden="1">{"MO(BASE)",#N/A,FALSE,"MO(BASE)";"MO(BASE)1",#N/A,FALSE,"MO(BASE)";"MO(BASE)2",#N/A,FALSE,"MO(BASE)"}</definedName>
    <definedName name="jjjj_5" localSheetId="14" hidden="1">{"MO(BASE)",#N/A,FALSE,"MO(BASE)";"MO(BASE)1",#N/A,FALSE,"MO(BASE)";"MO(BASE)2",#N/A,FALSE,"MO(BASE)"}</definedName>
    <definedName name="jjjj_5" localSheetId="21" hidden="1">{"MO(BASE)",#N/A,FALSE,"MO(BASE)";"MO(BASE)1",#N/A,FALSE,"MO(BASE)";"MO(BASE)2",#N/A,FALSE,"MO(BASE)"}</definedName>
    <definedName name="jjjj_5" localSheetId="20" hidden="1">{"MO(BASE)",#N/A,FALSE,"MO(BASE)";"MO(BASE)1",#N/A,FALSE,"MO(BASE)";"MO(BASE)2",#N/A,FALSE,"MO(BASE)"}</definedName>
    <definedName name="jjjj_5" hidden="1">{"MO(BASE)",#N/A,FALSE,"MO(BASE)";"MO(BASE)1",#N/A,FALSE,"MO(BASE)";"MO(BASE)2",#N/A,FALSE,"MO(BASE)"}</definedName>
    <definedName name="jjjj_5_1" localSheetId="10" hidden="1">{"MO(BASE)",#N/A,FALSE,"MO(BASE)";"MO(BASE)1",#N/A,FALSE,"MO(BASE)";"MO(BASE)2",#N/A,FALSE,"MO(BASE)"}</definedName>
    <definedName name="jjjj_5_1" hidden="1">{"MO(BASE)",#N/A,FALSE,"MO(BASE)";"MO(BASE)1",#N/A,FALSE,"MO(BASE)";"MO(BASE)2",#N/A,FALSE,"MO(BASE)"}</definedName>
    <definedName name="jjjj_5_1_1" localSheetId="10" hidden="1">{"MO(BASE)",#N/A,FALSE,"MO(BASE)";"MO(BASE)1",#N/A,FALSE,"MO(BASE)";"MO(BASE)2",#N/A,FALSE,"MO(BASE)"}</definedName>
    <definedName name="jjjj_5_1_1" hidden="1">{"MO(BASE)",#N/A,FALSE,"MO(BASE)";"MO(BASE)1",#N/A,FALSE,"MO(BASE)";"MO(BASE)2",#N/A,FALSE,"MO(BASE)"}</definedName>
    <definedName name="jjjj_5_2" localSheetId="10" hidden="1">{"MO(BASE)",#N/A,FALSE,"MO(BASE)";"MO(BASE)1",#N/A,FALSE,"MO(BASE)";"MO(BASE)2",#N/A,FALSE,"MO(BASE)"}</definedName>
    <definedName name="jjjj_5_2" hidden="1">{"MO(BASE)",#N/A,FALSE,"MO(BASE)";"MO(BASE)1",#N/A,FALSE,"MO(BASE)";"MO(BASE)2",#N/A,FALSE,"MO(BASE)"}</definedName>
    <definedName name="jjjjj" localSheetId="1" hidden="1">{#N/A,#N/A,FALSE,"Total_OC015";#N/A,#N/A,FALSE,"ADMIN";#N/A,#N/A,FALSE,"PROCES";#N/A,#N/A,FALSE,"mecan";#N/A,#N/A,FALSE,"civil";#N/A,#N/A,FALSE,"CAÑER";#N/A,#N/A,FALSE,"ELEC";#N/A,#N/A,FALSE,"INSTR"}</definedName>
    <definedName name="jjjjj" localSheetId="18" hidden="1">{#N/A,#N/A,FALSE,"Costos_Elem_Hid";#N/A,#N/A,FALSE,"Costos_Elem_Hid";#N/A,#N/A,FALSE,"Costos_Elem_Hid"}</definedName>
    <definedName name="jjjjj" localSheetId="4" hidden="1">{#N/A,#N/A,FALSE,"Total_OC015";#N/A,#N/A,FALSE,"ADMIN";#N/A,#N/A,FALSE,"PROCES";#N/A,#N/A,FALSE,"mecan";#N/A,#N/A,FALSE,"civil";#N/A,#N/A,FALSE,"CAÑER";#N/A,#N/A,FALSE,"ELEC";#N/A,#N/A,FALSE,"INSTR"}</definedName>
    <definedName name="jjjjj" localSheetId="5" hidden="1">{#N/A,#N/A,FALSE,"Total_OC015";#N/A,#N/A,FALSE,"ADMIN";#N/A,#N/A,FALSE,"PROCES";#N/A,#N/A,FALSE,"mecan";#N/A,#N/A,FALSE,"civil";#N/A,#N/A,FALSE,"CAÑER";#N/A,#N/A,FALSE,"ELEC";#N/A,#N/A,FALSE,"INSTR"}</definedName>
    <definedName name="jjjjj" localSheetId="8" hidden="1">{#N/A,#N/A,FALSE,"Total_OC015";#N/A,#N/A,FALSE,"ADMIN";#N/A,#N/A,FALSE,"PROCES";#N/A,#N/A,FALSE,"mecan";#N/A,#N/A,FALSE,"civil";#N/A,#N/A,FALSE,"CAÑER";#N/A,#N/A,FALSE,"ELEC";#N/A,#N/A,FALSE,"INSTR"}</definedName>
    <definedName name="jjjjj" localSheetId="13" hidden="1">{#N/A,#N/A,FALSE,"Costos_Elem_Hid";#N/A,#N/A,FALSE,"Costos_Elem_Hid";#N/A,#N/A,FALSE,"Costos_Elem_Hid"}</definedName>
    <definedName name="jjjjj" localSheetId="9" hidden="1">{#N/A,#N/A,FALSE,"Costos_Elem_Hid";#N/A,#N/A,FALSE,"Costos_Elem_Hid";#N/A,#N/A,FALSE,"Costos_Elem_Hid"}</definedName>
    <definedName name="jjjjj" localSheetId="10" hidden="1">{#N/A,#N/A,FALSE,"Costos_Elem_Hid";#N/A,#N/A,FALSE,"Costos_Elem_Hid";#N/A,#N/A,FALSE,"Costos_Elem_Hid"}</definedName>
    <definedName name="jjjjj" localSheetId="16" hidden="1">{#N/A,#N/A,FALSE,"Total_OC015";#N/A,#N/A,FALSE,"ADMIN";#N/A,#N/A,FALSE,"PROCES";#N/A,#N/A,FALSE,"mecan";#N/A,#N/A,FALSE,"civil";#N/A,#N/A,FALSE,"CAÑER";#N/A,#N/A,FALSE,"ELEC";#N/A,#N/A,FALSE,"INSTR"}</definedName>
    <definedName name="jjjjj" localSheetId="14" hidden="1">{#N/A,#N/A,FALSE,"Costos_Elem_Hid";#N/A,#N/A,FALSE,"Costos_Elem_Hid";#N/A,#N/A,FALSE,"Costos_Elem_Hid"}</definedName>
    <definedName name="jjjjj" localSheetId="21" hidden="1">{#N/A,#N/A,FALSE,"Costos_Elem_Hid";#N/A,#N/A,FALSE,"Costos_Elem_Hid";#N/A,#N/A,FALSE,"Costos_Elem_Hid"}</definedName>
    <definedName name="jjjjj" localSheetId="20" hidden="1">{#N/A,#N/A,FALSE,"Total_OC015";#N/A,#N/A,FALSE,"ADMIN";#N/A,#N/A,FALSE,"PROCES";#N/A,#N/A,FALSE,"mecan";#N/A,#N/A,FALSE,"civil";#N/A,#N/A,FALSE,"CAÑER";#N/A,#N/A,FALSE,"ELEC";#N/A,#N/A,FALSE,"INSTR"}</definedName>
    <definedName name="jjjjj" hidden="1">{#N/A,#N/A,FALSE,"Costos_Elem_Hid";#N/A,#N/A,FALSE,"Costos_Elem_Hid";#N/A,#N/A,FALSE,"Costos_Elem_Hid"}</definedName>
    <definedName name="jjjjju" localSheetId="10" hidden="1">{"via1",#N/A,TRUE,"general";"via2",#N/A,TRUE,"general";"via3",#N/A,TRUE,"general"}</definedName>
    <definedName name="jjjjju" hidden="1">{"via1",#N/A,TRUE,"general";"via2",#N/A,TRUE,"general";"via3",#N/A,TRUE,"general"}</definedName>
    <definedName name="jjujujty" localSheetId="10" hidden="1">{"TAB1",#N/A,TRUE,"GENERAL";"TAB2",#N/A,TRUE,"GENERAL";"TAB3",#N/A,TRUE,"GENERAL";"TAB4",#N/A,TRUE,"GENERAL";"TAB5",#N/A,TRUE,"GENERAL"}</definedName>
    <definedName name="jjujujty" hidden="1">{"TAB1",#N/A,TRUE,"GENERAL";"TAB2",#N/A,TRUE,"GENERAL";"TAB3",#N/A,TRUE,"GENERAL";"TAB4",#N/A,TRUE,"GENERAL";"TAB5",#N/A,TRUE,"GENERAL"}</definedName>
    <definedName name="jjyjy" localSheetId="10" hidden="1">{"via1",#N/A,TRUE,"general";"via2",#N/A,TRUE,"general";"via3",#N/A,TRUE,"general"}</definedName>
    <definedName name="jjyjy" hidden="1">{"via1",#N/A,TRUE,"general";"via2",#N/A,TRUE,"general";"via3",#N/A,TRUE,"general"}</definedName>
    <definedName name="jk" localSheetId="18" hidden="1">{#N/A,#N/A,TRUE,"LP-CO2X"}</definedName>
    <definedName name="jk" localSheetId="4" hidden="1">{#N/A,#N/A,TRUE,"LP-CO2X"}</definedName>
    <definedName name="jk" localSheetId="5" hidden="1">{#N/A,#N/A,TRUE,"LP-CO2X"}</definedName>
    <definedName name="jk" localSheetId="8" hidden="1">{#N/A,#N/A,TRUE,"LP-CO2X"}</definedName>
    <definedName name="jk" localSheetId="9" hidden="1">{#N/A,#N/A,TRUE,"LP-CO2X"}</definedName>
    <definedName name="jk" localSheetId="10" hidden="1">{#N/A,#N/A,TRUE,"LP-CO2X"}</definedName>
    <definedName name="jk" localSheetId="16" hidden="1">{#N/A,#N/A,TRUE,"LP-CO2X"}</definedName>
    <definedName name="jk" localSheetId="20" hidden="1">{#N/A,#N/A,TRUE,"LP-CO2X"}</definedName>
    <definedName name="jk" hidden="1">{#N/A,#N/A,TRUE,"LP-CO2X"}</definedName>
    <definedName name="jkaka" localSheetId="10" hidden="1">{"Avaliação de Cargos (Class Mens Todas)",#N/A,FALSE,"BANCO DE DADOS MENSALISTAS";"Avaliação de Cargos (Class Mens Todas)",#N/A,FALSE,"BANCO DE DADOS MENSALISTAS"}</definedName>
    <definedName name="jkaka" hidden="1">{"Avaliação de Cargos (Class Mens Todas)",#N/A,FALSE,"BANCO DE DADOS MENSALISTAS";"Avaliação de Cargos (Class Mens Todas)",#N/A,FALSE,"BANCO DE DADOS MENSALISTAS"}</definedName>
    <definedName name="jkashfjkdsf" localSheetId="1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kashfjkds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kh" hidden="1">#REF!</definedName>
    <definedName name="jkj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kjd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kjd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kjd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kjd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kjd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kjd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kjd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kjd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kjd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kjd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kjd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kj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kjk" localSheetId="10" hidden="1">{"'Sheet1'!$L$16"}</definedName>
    <definedName name="jkjk" hidden="1">{"'Sheet1'!$L$16"}</definedName>
    <definedName name="JKK" localSheetId="18" hidden="1">{"Sin detalle",#N/A,FALSE,"Flujo (redondeado)";"Detallado",#N/A,FALSE,"Flujo (redondeado)"}</definedName>
    <definedName name="JKK" localSheetId="13" hidden="1">{"Sin detalle",#N/A,FALSE,"Flujo (redondeado)";"Detallado",#N/A,FALSE,"Flujo (redondeado)"}</definedName>
    <definedName name="jkk" localSheetId="9" hidden="1">{"'Hoja3'!$F$5"}</definedName>
    <definedName name="jkk" localSheetId="10" hidden="1">{"'Hoja3'!$F$5"}</definedName>
    <definedName name="JKK" localSheetId="14" hidden="1">{"Sin detalle",#N/A,FALSE,"Flujo (redondeado)";"Detallado",#N/A,FALSE,"Flujo (redondeado)"}</definedName>
    <definedName name="JKK" localSheetId="21" hidden="1">{"Sin detalle",#N/A,FALSE,"Flujo (redondeado)";"Detallado",#N/A,FALSE,"Flujo (redondeado)"}</definedName>
    <definedName name="JKK" hidden="1">{"Sin detalle",#N/A,FALSE,"Flujo (redondeado)";"Detallado",#N/A,FALSE,"Flujo (redondeado)"}</definedName>
    <definedName name="jkl" localSheetId="10" hidden="1">{"TAB1",#N/A,TRUE,"GENERAL";"TAB2",#N/A,TRUE,"GENERAL";"TAB3",#N/A,TRUE,"GENERAL";"TAB4",#N/A,TRUE,"GENERAL";"TAB5",#N/A,TRUE,"GENERAL"}</definedName>
    <definedName name="jkl" hidden="1">{"TAB1",#N/A,TRUE,"GENERAL";"TAB2",#N/A,TRUE,"GENERAL";"TAB3",#N/A,TRUE,"GENERAL";"TAB4",#N/A,TRUE,"GENERAL";"TAB5",#N/A,TRUE,"GENERAL"}</definedName>
    <definedName name="jkll" hidden="1">#REF!</definedName>
    <definedName name="jn" localSheetId="10" hidden="1">{"FTSE22","COMPANIES",TRUE}</definedName>
    <definedName name="jn" hidden="1">{"FTSE22","COMPANIES",TRUE}</definedName>
    <definedName name="jobName" localSheetId="18">#REF!</definedName>
    <definedName name="jobName" localSheetId="5">#REF!</definedName>
    <definedName name="jobName" localSheetId="8">#REF!</definedName>
    <definedName name="jobName" localSheetId="14">#REF!</definedName>
    <definedName name="jobName" localSheetId="21">#REF!</definedName>
    <definedName name="jobName">#REF!</definedName>
    <definedName name="jobNo" localSheetId="18">#REF!</definedName>
    <definedName name="jobNo" localSheetId="5">#REF!</definedName>
    <definedName name="jobNo" localSheetId="8">#REF!</definedName>
    <definedName name="jobNo" localSheetId="14">#REF!</definedName>
    <definedName name="jobNo" localSheetId="21">#REF!</definedName>
    <definedName name="jobNo">#REF!</definedName>
    <definedName name="joel" localSheetId="1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oel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ojo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oj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ol" localSheetId="1" hidden="1">{"Sin detalle",#N/A,FALSE,"Flujo (redondeado)";"Detallado",#N/A,FALSE,"Flujo (redondeado)"}</definedName>
    <definedName name="jol" localSheetId="18" hidden="1">{"Sin detalle",#N/A,FALSE,"Flujo (redondeado)";"Detallado",#N/A,FALSE,"Flujo (redondeado)"}</definedName>
    <definedName name="jol" localSheetId="4" hidden="1">{"Sin detalle",#N/A,FALSE,"Flujo (redondeado)";"Detallado",#N/A,FALSE,"Flujo (redondeado)"}</definedName>
    <definedName name="jol" localSheetId="5" hidden="1">{"Sin detalle",#N/A,FALSE,"Flujo (redondeado)";"Detallado",#N/A,FALSE,"Flujo (redondeado)"}</definedName>
    <definedName name="jol" localSheetId="8" hidden="1">{"Sin detalle",#N/A,FALSE,"Flujo (redondeado)";"Detallado",#N/A,FALSE,"Flujo (redondeado)"}</definedName>
    <definedName name="jol" localSheetId="13" hidden="1">{"Sin detalle",#N/A,FALSE,"Flujo (redondeado)";"Detallado",#N/A,FALSE,"Flujo (redondeado)"}</definedName>
    <definedName name="jol" localSheetId="9" hidden="1">{"Sin detalle",#N/A,FALSE,"Flujo (redondeado)";"Detallado",#N/A,FALSE,"Flujo (redondeado)"}</definedName>
    <definedName name="jol" localSheetId="10" hidden="1">{"Sin detalle",#N/A,FALSE,"Flujo (redondeado)";"Detallado",#N/A,FALSE,"Flujo (redondeado)"}</definedName>
    <definedName name="jol" localSheetId="16" hidden="1">{"Sin detalle",#N/A,FALSE,"Flujo (redondeado)";"Detallado",#N/A,FALSE,"Flujo (redondeado)"}</definedName>
    <definedName name="jol" localSheetId="14" hidden="1">{"Sin detalle",#N/A,FALSE,"Flujo (redondeado)";"Detallado",#N/A,FALSE,"Flujo (redondeado)"}</definedName>
    <definedName name="jol" localSheetId="21" hidden="1">{"Sin detalle",#N/A,FALSE,"Flujo (redondeado)";"Detallado",#N/A,FALSE,"Flujo (redondeado)"}</definedName>
    <definedName name="jol" localSheetId="20" hidden="1">{"Sin detalle",#N/A,FALSE,"Flujo (redondeado)";"Detallado",#N/A,FALSE,"Flujo (redondeado)"}</definedName>
    <definedName name="jol" hidden="1">{"Sin detalle",#N/A,FALSE,"Flujo (redondeado)";"Detallado",#N/A,FALSE,"Flujo (redondeado)"}</definedName>
    <definedName name="Jose" localSheetId="18" hidden="1">#REF!</definedName>
    <definedName name="Jose" localSheetId="5" hidden="1">#REF!</definedName>
    <definedName name="Jose" localSheetId="8" hidden="1">#REF!</definedName>
    <definedName name="Jose" hidden="1">#REF!</definedName>
    <definedName name="José" localSheetId="18" hidden="1">#REF!</definedName>
    <definedName name="José" localSheetId="5" hidden="1">#REF!</definedName>
    <definedName name="José" localSheetId="8" hidden="1">#REF!</definedName>
    <definedName name="José" hidden="1">#REF!</definedName>
    <definedName name="jose1" localSheetId="1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jose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jose2" localSheetId="18" hidden="1">{#N/A,#N/A,FALSE,"E-1";#N/A,#N/A,FALSE,"E-2";#N/A,#N/A,FALSE,"F-1";#N/A,#N/A,FALSE,"F-2";#N/A,#N/A,FALSE,"F-3";#N/A,#N/A,FALSE,"F-4";#N/A,#N/A,FALSE,"F-5";#N/A,#N/A,FALSE,"F-6";#N/A,#N/A,FALSE,"Matrix"}</definedName>
    <definedName name="jose2" hidden="1">{#N/A,#N/A,FALSE,"E-1";#N/A,#N/A,FALSE,"E-2";#N/A,#N/A,FALSE,"F-1";#N/A,#N/A,FALSE,"F-2";#N/A,#N/A,FALSE,"F-3";#N/A,#N/A,FALSE,"F-4";#N/A,#N/A,FALSE,"F-5";#N/A,#N/A,FALSE,"F-6";#N/A,#N/A,FALSE,"Matrix"}</definedName>
    <definedName name="JOSIANNE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tasepu" localSheetId="18" hidden="1">{"'Hoja3'!$F$5"}</definedName>
    <definedName name="jotasepu" localSheetId="13" hidden="1">{"'Hoja3'!$F$5"}</definedName>
    <definedName name="jotasepu" localSheetId="9" hidden="1">{"'Hoja3'!$F$5"}</definedName>
    <definedName name="jotasepu" localSheetId="10" hidden="1">{"'Hoja3'!$F$5"}</definedName>
    <definedName name="jotasepu" localSheetId="14" hidden="1">{"'Hoja3'!$F$5"}</definedName>
    <definedName name="jotasepu" localSheetId="21" hidden="1">{"'Hoja3'!$F$5"}</definedName>
    <definedName name="jotasepu" hidden="1">{"'Hoja3'!$F$5"}</definedName>
    <definedName name="jrtr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rtr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rtr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rtr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rtr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rtr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rtr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rtr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rt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RYJ" localSheetId="10" hidden="1">{"via1",#N/A,TRUE,"general";"via2",#N/A,TRUE,"general";"via3",#N/A,TRUE,"general"}</definedName>
    <definedName name="JRYJ" hidden="1">{"via1",#N/A,TRUE,"general";"via2",#N/A,TRUE,"general";"via3",#N/A,TRUE,"general"}</definedName>
    <definedName name="jttyj" localSheetId="18" hidden="1">{#N/A,#N/A,FALSE,"Total_OC015";#N/A,#N/A,FALSE,"ADMIN";#N/A,#N/A,FALSE,"PROCES";#N/A,#N/A,FALSE,"mecan";#N/A,#N/A,FALSE,"civil";#N/A,#N/A,FALSE,"CAÑER";#N/A,#N/A,FALSE,"ELEC";#N/A,#N/A,FALSE,"INSTR"}</definedName>
    <definedName name="jttyj" localSheetId="4" hidden="1">{#N/A,#N/A,FALSE,"Total_OC015";#N/A,#N/A,FALSE,"ADMIN";#N/A,#N/A,FALSE,"PROCES";#N/A,#N/A,FALSE,"mecan";#N/A,#N/A,FALSE,"civil";#N/A,#N/A,FALSE,"CAÑER";#N/A,#N/A,FALSE,"ELEC";#N/A,#N/A,FALSE,"INSTR"}</definedName>
    <definedName name="jttyj" localSheetId="5" hidden="1">{#N/A,#N/A,FALSE,"Total_OC015";#N/A,#N/A,FALSE,"ADMIN";#N/A,#N/A,FALSE,"PROCES";#N/A,#N/A,FALSE,"mecan";#N/A,#N/A,FALSE,"civil";#N/A,#N/A,FALSE,"CAÑER";#N/A,#N/A,FALSE,"ELEC";#N/A,#N/A,FALSE,"INSTR"}</definedName>
    <definedName name="jttyj" localSheetId="8" hidden="1">{#N/A,#N/A,FALSE,"Total_OC015";#N/A,#N/A,FALSE,"ADMIN";#N/A,#N/A,FALSE,"PROCES";#N/A,#N/A,FALSE,"mecan";#N/A,#N/A,FALSE,"civil";#N/A,#N/A,FALSE,"CAÑER";#N/A,#N/A,FALSE,"ELEC";#N/A,#N/A,FALSE,"INSTR"}</definedName>
    <definedName name="jttyj" localSheetId="9" hidden="1">{#N/A,#N/A,FALSE,"Total_OC015";#N/A,#N/A,FALSE,"ADMIN";#N/A,#N/A,FALSE,"PROCES";#N/A,#N/A,FALSE,"mecan";#N/A,#N/A,FALSE,"civil";#N/A,#N/A,FALSE,"CAÑER";#N/A,#N/A,FALSE,"ELEC";#N/A,#N/A,FALSE,"INSTR"}</definedName>
    <definedName name="jttyj" localSheetId="10" hidden="1">{#N/A,#N/A,FALSE,"Total_OC015";#N/A,#N/A,FALSE,"ADMIN";#N/A,#N/A,FALSE,"PROCES";#N/A,#N/A,FALSE,"mecan";#N/A,#N/A,FALSE,"civil";#N/A,#N/A,FALSE,"CAÑER";#N/A,#N/A,FALSE,"ELEC";#N/A,#N/A,FALSE,"INSTR"}</definedName>
    <definedName name="jttyj" localSheetId="16" hidden="1">{#N/A,#N/A,FALSE,"Total_OC015";#N/A,#N/A,FALSE,"ADMIN";#N/A,#N/A,FALSE,"PROCES";#N/A,#N/A,FALSE,"mecan";#N/A,#N/A,FALSE,"civil";#N/A,#N/A,FALSE,"CAÑER";#N/A,#N/A,FALSE,"ELEC";#N/A,#N/A,FALSE,"INSTR"}</definedName>
    <definedName name="jttyj" localSheetId="20" hidden="1">{#N/A,#N/A,FALSE,"Total_OC015";#N/A,#N/A,FALSE,"ADMIN";#N/A,#N/A,FALSE,"PROCES";#N/A,#N/A,FALSE,"mecan";#N/A,#N/A,FALSE,"civil";#N/A,#N/A,FALSE,"CAÑER";#N/A,#N/A,FALSE,"ELEC";#N/A,#N/A,FALSE,"INSTR"}</definedName>
    <definedName name="jttyj" hidden="1">{#N/A,#N/A,FALSE,"Total_OC015";#N/A,#N/A,FALSE,"ADMIN";#N/A,#N/A,FALSE,"PROCES";#N/A,#N/A,FALSE,"mecan";#N/A,#N/A,FALSE,"civil";#N/A,#N/A,FALSE,"CAÑER";#N/A,#N/A,FALSE,"ELEC";#N/A,#N/A,FALSE,"INSTR"}</definedName>
    <definedName name="jtyj" localSheetId="10" hidden="1">{"TAB1",#N/A,TRUE,"GENERAL";"TAB2",#N/A,TRUE,"GENERAL";"TAB3",#N/A,TRUE,"GENERAL";"TAB4",#N/A,TRUE,"GENERAL";"TAB5",#N/A,TRUE,"GENERAL"}</definedName>
    <definedName name="jtyj" hidden="1">{"TAB1",#N/A,TRUE,"GENERAL";"TAB2",#N/A,TRUE,"GENERAL";"TAB3",#N/A,TRUE,"GENERAL";"TAB4",#N/A,TRUE,"GENERAL";"TAB5",#N/A,TRUE,"GENERAL"}</definedName>
    <definedName name="jtyry" localSheetId="10" hidden="1">{"TAB1",#N/A,TRUE,"GENERAL";"TAB2",#N/A,TRUE,"GENERAL";"TAB3",#N/A,TRUE,"GENERAL";"TAB4",#N/A,TRUE,"GENERAL";"TAB5",#N/A,TRUE,"GENERAL"}</definedName>
    <definedName name="jtyry" hidden="1">{"TAB1",#N/A,TRUE,"GENERAL";"TAB2",#N/A,TRUE,"GENERAL";"TAB3",#N/A,TRUE,"GENERAL";"TAB4",#N/A,TRUE,"GENERAL";"TAB5",#N/A,TRUE,"GENERAL"}</definedName>
    <definedName name="juan" localSheetId="18" hidden="1">{#N/A,#N/A,FALSE,"Hoja1";#N/A,#N/A,FALSE,"Hoja2";#N/A,#N/A,FALSE,"Hoja3";#N/A,#N/A,FALSE,"Hoja4";#N/A,#N/A,FALSE,"Hoja5";#N/A,#N/A,FALSE,"Hoja6"}</definedName>
    <definedName name="juan" localSheetId="4" hidden="1">{#N/A,#N/A,FALSE,"Hoja1";#N/A,#N/A,FALSE,"Hoja2";#N/A,#N/A,FALSE,"Hoja3";#N/A,#N/A,FALSE,"Hoja4";#N/A,#N/A,FALSE,"Hoja5";#N/A,#N/A,FALSE,"Hoja6"}</definedName>
    <definedName name="juan" localSheetId="5" hidden="1">{#N/A,#N/A,FALSE,"Hoja1";#N/A,#N/A,FALSE,"Hoja2";#N/A,#N/A,FALSE,"Hoja3";#N/A,#N/A,FALSE,"Hoja4";#N/A,#N/A,FALSE,"Hoja5";#N/A,#N/A,FALSE,"Hoja6"}</definedName>
    <definedName name="juan" localSheetId="8" hidden="1">{#N/A,#N/A,FALSE,"Hoja1";#N/A,#N/A,FALSE,"Hoja2";#N/A,#N/A,FALSE,"Hoja3";#N/A,#N/A,FALSE,"Hoja4";#N/A,#N/A,FALSE,"Hoja5";#N/A,#N/A,FALSE,"Hoja6"}</definedName>
    <definedName name="juan" localSheetId="9" hidden="1">{#N/A,#N/A,FALSE,"Hoja1";#N/A,#N/A,FALSE,"Hoja2";#N/A,#N/A,FALSE,"Hoja3";#N/A,#N/A,FALSE,"Hoja4";#N/A,#N/A,FALSE,"Hoja5";#N/A,#N/A,FALSE,"Hoja6"}</definedName>
    <definedName name="juan" localSheetId="10" hidden="1">{#N/A,#N/A,FALSE,"Hoja1";#N/A,#N/A,FALSE,"Hoja2";#N/A,#N/A,FALSE,"Hoja3";#N/A,#N/A,FALSE,"Hoja4";#N/A,#N/A,FALSE,"Hoja5";#N/A,#N/A,FALSE,"Hoja6"}</definedName>
    <definedName name="juan" localSheetId="16" hidden="1">{#N/A,#N/A,FALSE,"Hoja1";#N/A,#N/A,FALSE,"Hoja2";#N/A,#N/A,FALSE,"Hoja3";#N/A,#N/A,FALSE,"Hoja4";#N/A,#N/A,FALSE,"Hoja5";#N/A,#N/A,FALSE,"Hoja6"}</definedName>
    <definedName name="juan" localSheetId="20" hidden="1">{#N/A,#N/A,FALSE,"Hoja1";#N/A,#N/A,FALSE,"Hoja2";#N/A,#N/A,FALSE,"Hoja3";#N/A,#N/A,FALSE,"Hoja4";#N/A,#N/A,FALSE,"Hoja5";#N/A,#N/A,FALSE,"Hoja6"}</definedName>
    <definedName name="juan" hidden="1">{#N/A,#N/A,FALSE,"Hoja1";#N/A,#N/A,FALSE,"Hoja2";#N/A,#N/A,FALSE,"Hoja3";#N/A,#N/A,FALSE,"Hoja4";#N/A,#N/A,FALSE,"Hoja5";#N/A,#N/A,FALSE,"Hoja6"}</definedName>
    <definedName name="juan_1" localSheetId="18" hidden="1">{#N/A,#N/A,FALSE,"Hoja1";#N/A,#N/A,FALSE,"Hoja2";#N/A,#N/A,FALSE,"Hoja3";#N/A,#N/A,FALSE,"Hoja4";#N/A,#N/A,FALSE,"Hoja5";#N/A,#N/A,FALSE,"Hoja6"}</definedName>
    <definedName name="juan_1" localSheetId="9" hidden="1">{#N/A,#N/A,FALSE,"Hoja1";#N/A,#N/A,FALSE,"Hoja2";#N/A,#N/A,FALSE,"Hoja3";#N/A,#N/A,FALSE,"Hoja4";#N/A,#N/A,FALSE,"Hoja5";#N/A,#N/A,FALSE,"Hoja6"}</definedName>
    <definedName name="juan_1" localSheetId="10" hidden="1">{#N/A,#N/A,FALSE,"Hoja1";#N/A,#N/A,FALSE,"Hoja2";#N/A,#N/A,FALSE,"Hoja3";#N/A,#N/A,FALSE,"Hoja4";#N/A,#N/A,FALSE,"Hoja5";#N/A,#N/A,FALSE,"Hoja6"}</definedName>
    <definedName name="juan_1" localSheetId="14" hidden="1">{#N/A,#N/A,FALSE,"Hoja1";#N/A,#N/A,FALSE,"Hoja2";#N/A,#N/A,FALSE,"Hoja3";#N/A,#N/A,FALSE,"Hoja4";#N/A,#N/A,FALSE,"Hoja5";#N/A,#N/A,FALSE,"Hoja6"}</definedName>
    <definedName name="juan_1" localSheetId="21" hidden="1">{#N/A,#N/A,FALSE,"Hoja1";#N/A,#N/A,FALSE,"Hoja2";#N/A,#N/A,FALSE,"Hoja3";#N/A,#N/A,FALSE,"Hoja4";#N/A,#N/A,FALSE,"Hoja5";#N/A,#N/A,FALSE,"Hoja6"}</definedName>
    <definedName name="juan_1" hidden="1">{#N/A,#N/A,FALSE,"Hoja1";#N/A,#N/A,FALSE,"Hoja2";#N/A,#N/A,FALSE,"Hoja3";#N/A,#N/A,FALSE,"Hoja4";#N/A,#N/A,FALSE,"Hoja5";#N/A,#N/A,FALSE,"Hoja6"}</definedName>
    <definedName name="JUANIT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1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13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9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1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1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2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1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9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1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1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2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h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j" localSheetId="10" hidden="1">{"via1",#N/A,TRUE,"general";"via2",#N/A,TRUE,"general";"via3",#N/A,TRUE,"general"}</definedName>
    <definedName name="juj" hidden="1">{"via1",#N/A,TRUE,"general";"via2",#N/A,TRUE,"general";"via3",#N/A,TRUE,"general"}</definedName>
    <definedName name="jujcx" localSheetId="10" hidden="1">{"via1",#N/A,TRUE,"general";"via2",#N/A,TRUE,"general";"via3",#N/A,TRUE,"general"}</definedName>
    <definedName name="jujcx" hidden="1">{"via1",#N/A,TRUE,"general";"via2",#N/A,TRUE,"general";"via3",#N/A,TRUE,"general"}</definedName>
    <definedName name="jujuj" localSheetId="10" hidden="1">{"via1",#N/A,TRUE,"general";"via2",#N/A,TRUE,"general";"via3",#N/A,TRUE,"general"}</definedName>
    <definedName name="jujuj" hidden="1">{"via1",#N/A,TRUE,"general";"via2",#N/A,TRUE,"general";"via3",#N/A,TRUE,"general"}</definedName>
    <definedName name="jujujuju" localSheetId="10" hidden="1">{"TAB1",#N/A,TRUE,"GENERAL";"TAB2",#N/A,TRUE,"GENERAL";"TAB3",#N/A,TRUE,"GENERAL";"TAB4",#N/A,TRUE,"GENERAL";"TAB5",#N/A,TRUE,"GENERAL"}</definedName>
    <definedName name="jujujuju" hidden="1">{"TAB1",#N/A,TRUE,"GENERAL";"TAB2",#N/A,TRUE,"GENERAL";"TAB3",#N/A,TRUE,"GENERAL";"TAB4",#N/A,TRUE,"GENERAL";"TAB5",#N/A,TRUE,"GENERAL"}</definedName>
    <definedName name="julio" localSheetId="1" hidden="1">{#N/A,#N/A,FALSE,"subcontract"}</definedName>
    <definedName name="julio" localSheetId="18" hidden="1">{#N/A,#N/A,FALSE,"subcontract"}</definedName>
    <definedName name="julio" localSheetId="4" hidden="1">{#N/A,#N/A,FALSE,"subcontract"}</definedName>
    <definedName name="julio" localSheetId="5" hidden="1">{#N/A,#N/A,FALSE,"subcontract"}</definedName>
    <definedName name="julio" localSheetId="8" hidden="1">{#N/A,#N/A,FALSE,"subcontract"}</definedName>
    <definedName name="julio" localSheetId="9" hidden="1">{#N/A,#N/A,FALSE,"subcontract"}</definedName>
    <definedName name="julio" localSheetId="10" hidden="1">{#N/A,#N/A,FALSE,"subcontract"}</definedName>
    <definedName name="julio" localSheetId="16" hidden="1">{#N/A,#N/A,FALSE,"subcontract"}</definedName>
    <definedName name="julio" localSheetId="20" hidden="1">{#N/A,#N/A,FALSE,"subcontract"}</definedName>
    <definedName name="julio" hidden="1">{#N/A,#N/A,FALSE,"subcontract"}</definedName>
    <definedName name="julioss" localSheetId="1" hidden="1">{"Sin detalle",#N/A,FALSE,"Flujo (redondeado)";"Detallado",#N/A,FALSE,"Flujo (redondeado)"}</definedName>
    <definedName name="julioss" localSheetId="18" hidden="1">{"Sin detalle",#N/A,FALSE,"Flujo (redondeado)";"Detallado",#N/A,FALSE,"Flujo (redondeado)"}</definedName>
    <definedName name="julioss" localSheetId="4" hidden="1">{"Sin detalle",#N/A,FALSE,"Flujo (redondeado)";"Detallado",#N/A,FALSE,"Flujo (redondeado)"}</definedName>
    <definedName name="julioss" localSheetId="5" hidden="1">{"Sin detalle",#N/A,FALSE,"Flujo (redondeado)";"Detallado",#N/A,FALSE,"Flujo (redondeado)"}</definedName>
    <definedName name="julioss" localSheetId="8" hidden="1">{"Sin detalle",#N/A,FALSE,"Flujo (redondeado)";"Detallado",#N/A,FALSE,"Flujo (redondeado)"}</definedName>
    <definedName name="julioss" localSheetId="13" hidden="1">{"Sin detalle",#N/A,FALSE,"Flujo (redondeado)";"Detallado",#N/A,FALSE,"Flujo (redondeado)"}</definedName>
    <definedName name="julioss" localSheetId="9" hidden="1">{"Sin detalle",#N/A,FALSE,"Flujo (redondeado)";"Detallado",#N/A,FALSE,"Flujo (redondeado)"}</definedName>
    <definedName name="julioss" localSheetId="10" hidden="1">{"Sin detalle",#N/A,FALSE,"Flujo (redondeado)";"Detallado",#N/A,FALSE,"Flujo (redondeado)"}</definedName>
    <definedName name="julioss" localSheetId="16" hidden="1">{"Sin detalle",#N/A,FALSE,"Flujo (redondeado)";"Detallado",#N/A,FALSE,"Flujo (redondeado)"}</definedName>
    <definedName name="julioss" localSheetId="14" hidden="1">{"Sin detalle",#N/A,FALSE,"Flujo (redondeado)";"Detallado",#N/A,FALSE,"Flujo (redondeado)"}</definedName>
    <definedName name="julioss" localSheetId="21" hidden="1">{"Sin detalle",#N/A,FALSE,"Flujo (redondeado)";"Detallado",#N/A,FALSE,"Flujo (redondeado)"}</definedName>
    <definedName name="julioss" localSheetId="20" hidden="1">{"Sin detalle",#N/A,FALSE,"Flujo (redondeado)";"Detallado",#N/A,FALSE,"Flujo (redondeado)"}</definedName>
    <definedName name="julioss" hidden="1">{"Sin detalle",#N/A,FALSE,"Flujo (redondeado)";"Detallado",#N/A,FALSE,"Flujo (redondeado)"}</definedName>
    <definedName name="jun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n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n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n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n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n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n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n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PO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UU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U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uuhb" localSheetId="10" hidden="1">{"TAB1",#N/A,TRUE,"GENERAL";"TAB2",#N/A,TRUE,"GENERAL";"TAB3",#N/A,TRUE,"GENERAL";"TAB4",#N/A,TRUE,"GENERAL";"TAB5",#N/A,TRUE,"GENERAL"}</definedName>
    <definedName name="juuuhb" hidden="1">{"TAB1",#N/A,TRUE,"GENERAL";"TAB2",#N/A,TRUE,"GENERAL";"TAB3",#N/A,TRUE,"GENERAL";"TAB4",#N/A,TRUE,"GENERAL";"TAB5",#N/A,TRUE,"GENERAL"}</definedName>
    <definedName name="jyjt7" localSheetId="10" hidden="1">{"via1",#N/A,TRUE,"general";"via2",#N/A,TRUE,"general";"via3",#N/A,TRUE,"general"}</definedName>
    <definedName name="jyjt7" hidden="1">{"via1",#N/A,TRUE,"general";"via2",#N/A,TRUE,"general";"via3",#N/A,TRUE,"general"}</definedName>
    <definedName name="jyt" localSheetId="10" hidden="1">{"via1",#N/A,TRUE,"general";"via2",#N/A,TRUE,"general";"via3",#N/A,TRUE,"general"}</definedName>
    <definedName name="jyt" hidden="1">{"via1",#N/A,TRUE,"general";"via2",#N/A,TRUE,"general";"via3",#N/A,TRUE,"general"}</definedName>
    <definedName name="jytj" localSheetId="10" hidden="1">{"via1",#N/A,TRUE,"general";"via2",#N/A,TRUE,"general";"via3",#N/A,TRUE,"general"}</definedName>
    <definedName name="jytj" hidden="1">{"via1",#N/A,TRUE,"general";"via2",#N/A,TRUE,"general";"via3",#N/A,TRUE,"general"}</definedName>
    <definedName name="jyujjyuj2" localSheetId="10" hidden="1">{"CI+GG(BASE)",#N/A,FALSE,"CI+GG(BASE)";"GG",#N/A,FALSE,"CI+GG(BASE)";"CI",#N/A,FALSE,"CI+GG(BASE)"}</definedName>
    <definedName name="jyujjyuj2" hidden="1">{"CI+GG(BASE)",#N/A,FALSE,"CI+GG(BASE)";"GG",#N/A,FALSE,"CI+GG(BASE)";"CI",#N/A,FALSE,"CI+GG(BASE)"}</definedName>
    <definedName name="jyuju" localSheetId="10" hidden="1">{"via1",#N/A,TRUE,"general";"via2",#N/A,TRUE,"general";"via3",#N/A,TRUE,"general"}</definedName>
    <definedName name="jyuju" hidden="1">{"via1",#N/A,TRUE,"general";"via2",#N/A,TRUE,"general";"via3",#N/A,TRUE,"general"}</definedName>
    <definedName name="jyujyuj" localSheetId="10" hidden="1">{"via1",#N/A,TRUE,"general";"via2",#N/A,TRUE,"general";"via3",#N/A,TRUE,"general"}</definedName>
    <definedName name="jyujyuj" hidden="1">{"via1",#N/A,TRUE,"general";"via2",#N/A,TRUE,"general";"via3",#N/A,TRUE,"general"}</definedName>
    <definedName name="k" localSheetId="1" hidden="1">{"Sin detalle",#N/A,FALSE,"Flujo (redondeado)";"Detallado",#N/A,FALSE,"Flujo (redondeado)"}</definedName>
    <definedName name="k" localSheetId="1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" localSheetId="4" hidden="1">{"Sin detalle",#N/A,FALSE,"Flujo (redondeado)";"Detallado",#N/A,FALSE,"Flujo (redondeado)"}</definedName>
    <definedName name="k" localSheetId="5" hidden="1">{"Sin detalle",#N/A,FALSE,"Flujo (redondeado)";"Detallado",#N/A,FALSE,"Flujo (redondeado)"}</definedName>
    <definedName name="k" localSheetId="8" hidden="1">{"Sin detalle",#N/A,FALSE,"Flujo (redondeado)";"Detallado",#N/A,FALSE,"Flujo (redondeado)"}</definedName>
    <definedName name="k" localSheetId="1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k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k" localSheetId="16" hidden="1">{"Sin detalle",#N/A,FALSE,"Flujo (redondeado)";"Detallado",#N/A,FALSE,"Flujo (redondeado)"}</definedName>
    <definedName name="k" localSheetId="1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" localSheetId="2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" localSheetId="20" hidden="1">{"Sin detalle",#N/A,FALSE,"Flujo (redondeado)";"Detallado",#N/A,FALSE,"Flujo (redondeado)"}</definedName>
    <definedName name="k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112_RELL" localSheetId="1" hidden="1">{"Sin detalle",#N/A,FALSE,"Flujo (redondeado)";"Detallado",#N/A,FALSE,"Flujo (redondeado)"}</definedName>
    <definedName name="K112_RELL" localSheetId="18" hidden="1">{"Sin detalle",#N/A,FALSE,"Flujo (redondeado)";"Detallado",#N/A,FALSE,"Flujo (redondeado)"}</definedName>
    <definedName name="K112_RELL" localSheetId="4" hidden="1">{"Sin detalle",#N/A,FALSE,"Flujo (redondeado)";"Detallado",#N/A,FALSE,"Flujo (redondeado)"}</definedName>
    <definedName name="K112_RELL" localSheetId="5" hidden="1">{"Sin detalle",#N/A,FALSE,"Flujo (redondeado)";"Detallado",#N/A,FALSE,"Flujo (redondeado)"}</definedName>
    <definedName name="K112_RELL" localSheetId="8" hidden="1">{"Sin detalle",#N/A,FALSE,"Flujo (redondeado)";"Detallado",#N/A,FALSE,"Flujo (redondeado)"}</definedName>
    <definedName name="K112_RELL" localSheetId="13" hidden="1">{"Sin detalle",#N/A,FALSE,"Flujo (redondeado)";"Detallado",#N/A,FALSE,"Flujo (redondeado)"}</definedName>
    <definedName name="K112_RELL" localSheetId="9" hidden="1">{"Sin detalle",#N/A,FALSE,"Flujo (redondeado)";"Detallado",#N/A,FALSE,"Flujo (redondeado)"}</definedName>
    <definedName name="K112_RELL" localSheetId="10" hidden="1">{"Sin detalle",#N/A,FALSE,"Flujo (redondeado)";"Detallado",#N/A,FALSE,"Flujo (redondeado)"}</definedName>
    <definedName name="K112_RELL" localSheetId="16" hidden="1">{"Sin detalle",#N/A,FALSE,"Flujo (redondeado)";"Detallado",#N/A,FALSE,"Flujo (redondeado)"}</definedName>
    <definedName name="K112_RELL" localSheetId="14" hidden="1">{"Sin detalle",#N/A,FALSE,"Flujo (redondeado)";"Detallado",#N/A,FALSE,"Flujo (redondeado)"}</definedName>
    <definedName name="K112_RELL" localSheetId="21" hidden="1">{"Sin detalle",#N/A,FALSE,"Flujo (redondeado)";"Detallado",#N/A,FALSE,"Flujo (redondeado)"}</definedName>
    <definedName name="K112_RELL" localSheetId="20" hidden="1">{"Sin detalle",#N/A,FALSE,"Flujo (redondeado)";"Detallado",#N/A,FALSE,"Flujo (redondeado)"}</definedName>
    <definedName name="K112_RELL" hidden="1">{"Sin detalle",#N/A,FALSE,"Flujo (redondeado)";"Detallado",#N/A,FALSE,"Flujo (redondeado)"}</definedName>
    <definedName name="Ka" localSheetId="10" hidden="1">{"'DMBL'!$A$1:$N$83","'DMBL'!$A$6:$B$83"}</definedName>
    <definedName name="Ka" hidden="1">{"'DMBL'!$A$1:$N$83","'DMBL'!$A$6:$B$83"}</definedName>
    <definedName name="kajsldkasd" localSheetId="18" hidden="1">'[2]Attach 4-18'!#REF!</definedName>
    <definedName name="kajsldkasd" localSheetId="5" hidden="1">'[2]Attach 4-18'!#REF!</definedName>
    <definedName name="kajsldkasd" localSheetId="8" hidden="1">'[2]Attach 4-18'!#REF!</definedName>
    <definedName name="kajsldkasd" localSheetId="16" hidden="1">'[2]Attach 4-18'!#REF!</definedName>
    <definedName name="kajsldkasd" localSheetId="20" hidden="1">'[2]Attach 4-18'!#REF!</definedName>
    <definedName name="kajsldkasd" hidden="1">'[2]Attach 4-18'!#REF!</definedName>
    <definedName name="Kb" localSheetId="10" hidden="1">{"'DMBL'!$A$1:$N$83","'DMBL'!$A$6:$B$83"}</definedName>
    <definedName name="Kb" hidden="1">{"'DMBL'!$A$1:$N$83","'DMBL'!$A$6:$B$83"}</definedName>
    <definedName name="Kc" localSheetId="10" hidden="1">{"'DMBL'!$A$1:$N$83","'DMBL'!$A$6:$B$83"}</definedName>
    <definedName name="Kc" hidden="1">{"'DMBL'!$A$1:$N$83","'DMBL'!$A$6:$B$83"}</definedName>
    <definedName name="kdbdif" localSheetId="10" hidden="1">{#N/A,#N/A,TRUE,"1842CWN0"}</definedName>
    <definedName name="kdbdif" hidden="1">{#N/A,#N/A,TRUE,"1842CWN0"}</definedName>
    <definedName name="kdjdbv" localSheetId="10" hidden="1">{#N/A,#N/A,TRUE,"1842CWN0"}</definedName>
    <definedName name="kdjdbv" hidden="1">{#N/A,#N/A,TRUE,"1842CWN0"}</definedName>
    <definedName name="kdjks" localSheetId="1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EY" localSheetId="18" hidden="1">#REF!</definedName>
    <definedName name="KEY" localSheetId="5" hidden="1">#REF!</definedName>
    <definedName name="KEY" localSheetId="8" hidden="1">#REF!</definedName>
    <definedName name="KEY" hidden="1">#REF!</definedName>
    <definedName name="khgfd" localSheetId="10" hidden="1">{#N/A,#N/A,TRUE,"INGENIERIA";#N/A,#N/A,TRUE,"COMPRAS";#N/A,#N/A,TRUE,"DIRECCION";#N/A,#N/A,TRUE,"RESUMEN"}</definedName>
    <definedName name="khgfd" hidden="1">{#N/A,#N/A,TRUE,"INGENIERIA";#N/A,#N/A,TRUE,"COMPRAS";#N/A,#N/A,TRUE,"DIRECCION";#N/A,#N/A,TRUE,"RESUMEN"}</definedName>
    <definedName name="KHGGH" localSheetId="10" hidden="1">{"via1",#N/A,TRUE,"general";"via2",#N/A,TRUE,"general";"via3",#N/A,TRUE,"general"}</definedName>
    <definedName name="KHGGH" hidden="1">{"via1",#N/A,TRUE,"general";"via2",#N/A,TRUE,"general";"via3",#N/A,TRUE,"general"}</definedName>
    <definedName name="khjk7" localSheetId="10" hidden="1">{"TAB1",#N/A,TRUE,"GENERAL";"TAB2",#N/A,TRUE,"GENERAL";"TAB3",#N/A,TRUE,"GENERAL";"TAB4",#N/A,TRUE,"GENERAL";"TAB5",#N/A,TRUE,"GENERAL"}</definedName>
    <definedName name="khjk7" hidden="1">{"TAB1",#N/A,TRUE,"GENERAL";"TAB2",#N/A,TRUE,"GENERAL";"TAB3",#N/A,TRUE,"GENERAL";"TAB4",#N/A,TRUE,"GENERAL";"TAB5",#N/A,TRUE,"GENERAL"}</definedName>
    <definedName name="khongtruotgia" localSheetId="10" hidden="1">{"'Sheet1'!$L$16"}</definedName>
    <definedName name="khongtruotgia" hidden="1">{"'Sheet1'!$L$16"}</definedName>
    <definedName name="kikik" localSheetId="10" hidden="1">{"via1",#N/A,TRUE,"general";"via2",#N/A,TRUE,"general";"via3",#N/A,TRUE,"general"}</definedName>
    <definedName name="kikik" hidden="1">{"via1",#N/A,TRUE,"general";"via2",#N/A,TRUE,"general";"via3",#N/A,TRUE,"general"}</definedName>
    <definedName name="killsadñksafjsla" localSheetId="1" hidden="1">{"Sin detalle",#N/A,FALSE,"Flujo (redondeado)"}</definedName>
    <definedName name="killsadñksafjsla" localSheetId="18" hidden="1">{"Sin detalle",#N/A,FALSE,"Flujo (redondeado)"}</definedName>
    <definedName name="killsadñksafjsla" localSheetId="4" hidden="1">{"Sin detalle",#N/A,FALSE,"Flujo (redondeado)"}</definedName>
    <definedName name="killsadñksafjsla" localSheetId="5" hidden="1">{"Sin detalle",#N/A,FALSE,"Flujo (redondeado)"}</definedName>
    <definedName name="killsadñksafjsla" localSheetId="8" hidden="1">{"Sin detalle",#N/A,FALSE,"Flujo (redondeado)"}</definedName>
    <definedName name="killsadñksafjsla" localSheetId="13" hidden="1">{"Sin detalle",#N/A,FALSE,"Flujo (redondeado)"}</definedName>
    <definedName name="killsadñksafjsla" localSheetId="9" hidden="1">{"Sin detalle",#N/A,FALSE,"Flujo (redondeado)"}</definedName>
    <definedName name="killsadñksafjsla" localSheetId="10" hidden="1">{"Sin detalle",#N/A,FALSE,"Flujo (redondeado)"}</definedName>
    <definedName name="killsadñksafjsla" localSheetId="16" hidden="1">{"Sin detalle",#N/A,FALSE,"Flujo (redondeado)"}</definedName>
    <definedName name="killsadñksafjsla" localSheetId="14" hidden="1">{"Sin detalle",#N/A,FALSE,"Flujo (redondeado)"}</definedName>
    <definedName name="killsadñksafjsla" localSheetId="21" hidden="1">{"Sin detalle",#N/A,FALSE,"Flujo (redondeado)"}</definedName>
    <definedName name="killsadñksafjsla" localSheetId="20" hidden="1">{"Sin detalle",#N/A,FALSE,"Flujo (redondeado)"}</definedName>
    <definedName name="killsadñksafjsla" hidden="1">{"Sin detalle",#N/A,FALSE,"Flujo (redondeado)"}</definedName>
    <definedName name="KIYLKLKJB">#REF!</definedName>
    <definedName name="kj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hkd" localSheetId="10" hidden="1">{"via1",#N/A,TRUE,"general";"via2",#N/A,TRUE,"general";"via3",#N/A,TRUE,"general"}</definedName>
    <definedName name="kjhkd" hidden="1">{"via1",#N/A,TRUE,"general";"via2",#N/A,TRUE,"general";"via3",#N/A,TRUE,"general"}</definedName>
    <definedName name="kjhkh" hidden="1">#REF!</definedName>
    <definedName name="kjk" localSheetId="10" hidden="1">{"via1",#N/A,TRUE,"general";"via2",#N/A,TRUE,"general";"via3",#N/A,TRUE,"general"}</definedName>
    <definedName name="kjk" hidden="1">{"via1",#N/A,TRUE,"general";"via2",#N/A,TRUE,"general";"via3",#N/A,TRUE,"general"}</definedName>
    <definedName name="kjkcjv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shgsv" localSheetId="10" hidden="1">{#N/A,#N/A,TRUE,"INGENIERIA";#N/A,#N/A,TRUE,"COMPRAS";#N/A,#N/A,TRUE,"DIRECCION";#N/A,#N/A,TRUE,"RESUMEN"}</definedName>
    <definedName name="kjshgsv" hidden="1">{#N/A,#N/A,TRUE,"INGENIERIA";#N/A,#N/A,TRUE,"COMPRAS";#N/A,#N/A,TRUE,"DIRECCION";#N/A,#N/A,TRUE,"RESUMEN"}</definedName>
    <definedName name="kjtrkjr" localSheetId="10" hidden="1">{"via1",#N/A,TRUE,"general";"via2",#N/A,TRUE,"general";"via3",#N/A,TRUE,"general"}</definedName>
    <definedName name="kjtrkjr" hidden="1">{"via1",#N/A,TRUE,"general";"via2",#N/A,TRUE,"general";"via3",#N/A,TRUE,"general"}</definedName>
    <definedName name="kk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1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_1" localSheetId="10" hidden="1">{#N/A,#N/A,FALSE,"Dotac_Propia"}</definedName>
    <definedName name="KK_1" hidden="1">{#N/A,#N/A,FALSE,"Dotac_Propia"}</definedName>
    <definedName name="kka" localSheetId="10" hidden="1">{"'DMBL'!$A$1:$N$83","'DMBL'!$A$6:$B$83"}</definedName>
    <definedName name="kka" hidden="1">{"'DMBL'!$A$1:$N$83","'DMBL'!$A$6:$B$83"}</definedName>
    <definedName name="kkb" localSheetId="10" hidden="1">{"'DMBL'!$A$1:$N$83","'DMBL'!$A$6:$B$83"}</definedName>
    <definedName name="kkb" hidden="1">{"'DMBL'!$A$1:$N$83","'DMBL'!$A$6:$B$83"}</definedName>
    <definedName name="kkc" localSheetId="10" hidden="1">{"'DMBL'!$A$1:$N$83","'DMBL'!$A$6:$B$83"}</definedName>
    <definedName name="kkc" hidden="1">{"'DMBL'!$A$1:$N$83","'DMBL'!$A$6:$B$83"}</definedName>
    <definedName name="kkk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kk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kkk" localSheetId="1" hidden="1">{#N/A,#N/A,TRUE,"Est. de Fact.";#N/A,#N/A,TRUE,"Capitulo 19";#N/A,#N/A,TRUE,"Proyecto P855"}</definedName>
    <definedName name="kkkk" localSheetId="18" hidden="1">{#N/A,#N/A,TRUE,"Est. de Fact.";#N/A,#N/A,TRUE,"Capitulo 19";#N/A,#N/A,TRUE,"Proyecto P855"}</definedName>
    <definedName name="kkkk" localSheetId="4" hidden="1">{#N/A,#N/A,TRUE,"Est. de Fact.";#N/A,#N/A,TRUE,"Capitulo 19";#N/A,#N/A,TRUE,"Proyecto P855"}</definedName>
    <definedName name="kkkk" localSheetId="5" hidden="1">{#N/A,#N/A,TRUE,"Est. de Fact.";#N/A,#N/A,TRUE,"Capitulo 19";#N/A,#N/A,TRUE,"Proyecto P855"}</definedName>
    <definedName name="kkkk" localSheetId="8" hidden="1">{#N/A,#N/A,TRUE,"Est. de Fact.";#N/A,#N/A,TRUE,"Capitulo 19";#N/A,#N/A,TRUE,"Proyecto P855"}</definedName>
    <definedName name="kkkk" localSheetId="9" hidden="1">{"Avaliação de Cargos (Class Mens Todas)",#N/A,FALSE,"BANCO DE DADOS MENSALISTAS";"Avaliação de Cargos (Class Mens Todas)",#N/A,FALSE,"BANCO DE DADOS MENSALISTAS"}</definedName>
    <definedName name="kkkk" localSheetId="10" hidden="1">{"Avaliação de Cargos (Class Mens Todas)",#N/A,FALSE,"BANCO DE DADOS MENSALISTAS";"Avaliação de Cargos (Class Mens Todas)",#N/A,FALSE,"BANCO DE DADOS MENSALISTAS"}</definedName>
    <definedName name="kkkk" localSheetId="16" hidden="1">{#N/A,#N/A,TRUE,"Est. de Fact.";#N/A,#N/A,TRUE,"Capitulo 19";#N/A,#N/A,TRUE,"Proyecto P855"}</definedName>
    <definedName name="kkkk" localSheetId="14" hidden="1">{#N/A,#N/A,TRUE,"Est. de Fact.";#N/A,#N/A,TRUE,"Capitulo 19";#N/A,#N/A,TRUE,"Proyecto P855"}</definedName>
    <definedName name="kkkk" localSheetId="21" hidden="1">{#N/A,#N/A,TRUE,"Est. de Fact.";#N/A,#N/A,TRUE,"Capitulo 19";#N/A,#N/A,TRUE,"Proyecto P855"}</definedName>
    <definedName name="kkkk" localSheetId="20" hidden="1">{#N/A,#N/A,TRUE,"Est. de Fact.";#N/A,#N/A,TRUE,"Capitulo 19";#N/A,#N/A,TRUE,"Proyecto P855"}</definedName>
    <definedName name="kkkk" hidden="1">{#N/A,#N/A,TRUE,"Est. de Fact.";#N/A,#N/A,TRUE,"Capitulo 19";#N/A,#N/A,TRUE,"Proyecto P855"}</definedName>
    <definedName name="kkkki" localSheetId="10" hidden="1">{"via1",#N/A,TRUE,"general";"via2",#N/A,TRUE,"general";"via3",#N/A,TRUE,"general"}</definedName>
    <definedName name="kkkki" hidden="1">{"via1",#N/A,TRUE,"general";"via2",#N/A,TRUE,"general";"via3",#N/A,TRUE,"general"}</definedName>
    <definedName name="kkkkk" localSheetId="10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kkkkk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kkkkkki" localSheetId="10" hidden="1">{"TAB1",#N/A,TRUE,"GENERAL";"TAB2",#N/A,TRUE,"GENERAL";"TAB3",#N/A,TRUE,"GENERAL";"TAB4",#N/A,TRUE,"GENERAL";"TAB5",#N/A,TRUE,"GENERAL"}</definedName>
    <definedName name="kkkkkki" hidden="1">{"TAB1",#N/A,TRUE,"GENERAL";"TAB2",#N/A,TRUE,"GENERAL";"TAB3",#N/A,TRUE,"GENERAL";"TAB4",#N/A,TRUE,"GENERAL";"TAB5",#N/A,TRUE,"GENERAL"}</definedName>
    <definedName name="kkkkkkkk" localSheetId="10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kkkkkkkk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kkkkkkkkkkk" localSheetId="10" hidden="1">{"SCENARIOS",#N/A,FALSE,"Resumen de escenario";"INFORHIPOT",#N/A,FALSE,"hipotesis";"INFORA8",#N/A,FALSE,"A-8";"INFORSS",#N/A,FALSE,"SSUR";"SCENARIOS",#N/A,FALSE,"consolidado"}</definedName>
    <definedName name="kkkkkkkkkkk" hidden="1">{"SCENARIOS",#N/A,FALSE,"Resumen de escenario";"INFORHIPOT",#N/A,FALSE,"hipotesis";"INFORA8",#N/A,FALSE,"A-8";"INFORSS",#N/A,FALSE,"SSUR";"SCENARIOS",#N/A,FALSE,"consolidado"}</definedName>
    <definedName name="kkkkkkkkkkkkkk" localSheetId="10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kkkkkkkkkkkkkk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klfjdh" localSheetId="10" hidden="1">{#N/A,#N/A,TRUE,"1842CWN0"}</definedName>
    <definedName name="klfjdh" hidden="1">{#N/A,#N/A,TRUE,"1842CWN0"}</definedName>
    <definedName name="klh" localSheetId="10" hidden="1">{#N/A,#N/A,TRUE,"INGENIERIA";#N/A,#N/A,TRUE,"COMPRAS";#N/A,#N/A,TRUE,"DIRECCION";#N/A,#N/A,TRUE,"RESUMEN"}</definedName>
    <definedName name="klh" hidden="1">{#N/A,#N/A,TRUE,"INGENIERIA";#N/A,#N/A,TRUE,"COMPRAS";#N/A,#N/A,TRUE,"DIRECCION";#N/A,#N/A,TRUE,"RESUMEN"}</definedName>
    <definedName name="kli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kl" localSheetId="1" hidden="1">{"CI+GG(BASE)",#N/A,FALSE,"CI+GG(BASE)";"GG",#N/A,FALSE,"CI+GG(BASE)";"CI",#N/A,FALSE,"CI+GG(BASE)"}</definedName>
    <definedName name="klkl" localSheetId="18" hidden="1">{"CI+GG(BASE)",#N/A,FALSE,"CI+GG(BASE)";"GG",#N/A,FALSE,"CI+GG(BASE)";"CI",#N/A,FALSE,"CI+GG(BASE)"}</definedName>
    <definedName name="klkl" localSheetId="4" hidden="1">{"CI+GG(BASE)",#N/A,FALSE,"CI+GG(BASE)";"GG",#N/A,FALSE,"CI+GG(BASE)";"CI",#N/A,FALSE,"CI+GG(BASE)"}</definedName>
    <definedName name="klkl" localSheetId="5" hidden="1">{"CI+GG(BASE)",#N/A,FALSE,"CI+GG(BASE)";"GG",#N/A,FALSE,"CI+GG(BASE)";"CI",#N/A,FALSE,"CI+GG(BASE)"}</definedName>
    <definedName name="klkl" localSheetId="8" hidden="1">{"CI+GG(BASE)",#N/A,FALSE,"CI+GG(BASE)";"GG",#N/A,FALSE,"CI+GG(BASE)";"CI",#N/A,FALSE,"CI+GG(BASE)"}</definedName>
    <definedName name="klkl" localSheetId="13" hidden="1">{"CI+GG(BASE)",#N/A,FALSE,"CI+GG(BASE)";"GG",#N/A,FALSE,"CI+GG(BASE)";"CI",#N/A,FALSE,"CI+GG(BASE)"}</definedName>
    <definedName name="klkl" localSheetId="9" hidden="1">{"CI+GG(BASE)",#N/A,FALSE,"CI+GG(BASE)";"GG",#N/A,FALSE,"CI+GG(BASE)";"CI",#N/A,FALSE,"CI+GG(BASE)"}</definedName>
    <definedName name="klkl" localSheetId="10" hidden="1">{"CI+GG(BASE)",#N/A,FALSE,"CI+GG(BASE)";"GG",#N/A,FALSE,"CI+GG(BASE)";"CI",#N/A,FALSE,"CI+GG(BASE)"}</definedName>
    <definedName name="klkl" localSheetId="16" hidden="1">{"CI+GG(BASE)",#N/A,FALSE,"CI+GG(BASE)";"GG",#N/A,FALSE,"CI+GG(BASE)";"CI",#N/A,FALSE,"CI+GG(BASE)"}</definedName>
    <definedName name="klkl" localSheetId="14" hidden="1">{"CI+GG(BASE)",#N/A,FALSE,"CI+GG(BASE)";"GG",#N/A,FALSE,"CI+GG(BASE)";"CI",#N/A,FALSE,"CI+GG(BASE)"}</definedName>
    <definedName name="klkl" localSheetId="21" hidden="1">{"CI+GG(BASE)",#N/A,FALSE,"CI+GG(BASE)";"GG",#N/A,FALSE,"CI+GG(BASE)";"CI",#N/A,FALSE,"CI+GG(BASE)"}</definedName>
    <definedName name="klkl" localSheetId="20" hidden="1">{"CI+GG(BASE)",#N/A,FALSE,"CI+GG(BASE)";"GG",#N/A,FALSE,"CI+GG(BASE)";"CI",#N/A,FALSE,"CI+GG(BASE)"}</definedName>
    <definedName name="klkl" hidden="1">{"CI+GG(BASE)",#N/A,FALSE,"CI+GG(BASE)";"GG",#N/A,FALSE,"CI+GG(BASE)";"CI",#N/A,FALSE,"CI+GG(BASE)"}</definedName>
    <definedName name="klkl_1" localSheetId="1" hidden="1">{"CI+GG(BASE)",#N/A,FALSE,"CI+GG(BASE)";"GG",#N/A,FALSE,"CI+GG(BASE)";"CI",#N/A,FALSE,"CI+GG(BASE)"}</definedName>
    <definedName name="klkl_1" localSheetId="18" hidden="1">{"CI+GG(BASE)",#N/A,FALSE,"CI+GG(BASE)";"GG",#N/A,FALSE,"CI+GG(BASE)";"CI",#N/A,FALSE,"CI+GG(BASE)"}</definedName>
    <definedName name="klkl_1" localSheetId="4" hidden="1">{"CI+GG(BASE)",#N/A,FALSE,"CI+GG(BASE)";"GG",#N/A,FALSE,"CI+GG(BASE)";"CI",#N/A,FALSE,"CI+GG(BASE)"}</definedName>
    <definedName name="klkl_1" localSheetId="5" hidden="1">{"CI+GG(BASE)",#N/A,FALSE,"CI+GG(BASE)";"GG",#N/A,FALSE,"CI+GG(BASE)";"CI",#N/A,FALSE,"CI+GG(BASE)"}</definedName>
    <definedName name="klkl_1" localSheetId="8" hidden="1">{"CI+GG(BASE)",#N/A,FALSE,"CI+GG(BASE)";"GG",#N/A,FALSE,"CI+GG(BASE)";"CI",#N/A,FALSE,"CI+GG(BASE)"}</definedName>
    <definedName name="klkl_1" localSheetId="13" hidden="1">{"CI+GG(BASE)",#N/A,FALSE,"CI+GG(BASE)";"GG",#N/A,FALSE,"CI+GG(BASE)";"CI",#N/A,FALSE,"CI+GG(BASE)"}</definedName>
    <definedName name="klkl_1" localSheetId="9" hidden="1">{"CI+GG(BASE)",#N/A,FALSE,"CI+GG(BASE)";"GG",#N/A,FALSE,"CI+GG(BASE)";"CI",#N/A,FALSE,"CI+GG(BASE)"}</definedName>
    <definedName name="klkl_1" localSheetId="10" hidden="1">{"CI+GG(BASE)",#N/A,FALSE,"CI+GG(BASE)";"GG",#N/A,FALSE,"CI+GG(BASE)";"CI",#N/A,FALSE,"CI+GG(BASE)"}</definedName>
    <definedName name="klkl_1" localSheetId="16" hidden="1">{"CI+GG(BASE)",#N/A,FALSE,"CI+GG(BASE)";"GG",#N/A,FALSE,"CI+GG(BASE)";"CI",#N/A,FALSE,"CI+GG(BASE)"}</definedName>
    <definedName name="klkl_1" localSheetId="14" hidden="1">{"CI+GG(BASE)",#N/A,FALSE,"CI+GG(BASE)";"GG",#N/A,FALSE,"CI+GG(BASE)";"CI",#N/A,FALSE,"CI+GG(BASE)"}</definedName>
    <definedName name="klkl_1" localSheetId="21" hidden="1">{"CI+GG(BASE)",#N/A,FALSE,"CI+GG(BASE)";"GG",#N/A,FALSE,"CI+GG(BASE)";"CI",#N/A,FALSE,"CI+GG(BASE)"}</definedName>
    <definedName name="klkl_1" localSheetId="20" hidden="1">{"CI+GG(BASE)",#N/A,FALSE,"CI+GG(BASE)";"GG",#N/A,FALSE,"CI+GG(BASE)";"CI",#N/A,FALSE,"CI+GG(BASE)"}</definedName>
    <definedName name="klkl_1" hidden="1">{"CI+GG(BASE)",#N/A,FALSE,"CI+GG(BASE)";"GG",#N/A,FALSE,"CI+GG(BASE)";"CI",#N/A,FALSE,"CI+GG(BASE)"}</definedName>
    <definedName name="klkl_1_1" localSheetId="10" hidden="1">{"CI+GG(BASE)",#N/A,FALSE,"CI+GG(BASE)";"GG",#N/A,FALSE,"CI+GG(BASE)";"CI",#N/A,FALSE,"CI+GG(BASE)"}</definedName>
    <definedName name="klkl_1_1" hidden="1">{"CI+GG(BASE)",#N/A,FALSE,"CI+GG(BASE)";"GG",#N/A,FALSE,"CI+GG(BASE)";"CI",#N/A,FALSE,"CI+GG(BASE)"}</definedName>
    <definedName name="klkl_1_1_1" localSheetId="10" hidden="1">{"CI+GG(BASE)",#N/A,FALSE,"CI+GG(BASE)";"GG",#N/A,FALSE,"CI+GG(BASE)";"CI",#N/A,FALSE,"CI+GG(BASE)"}</definedName>
    <definedName name="klkl_1_1_1" hidden="1">{"CI+GG(BASE)",#N/A,FALSE,"CI+GG(BASE)";"GG",#N/A,FALSE,"CI+GG(BASE)";"CI",#N/A,FALSE,"CI+GG(BASE)"}</definedName>
    <definedName name="klkl_1_2" localSheetId="10" hidden="1">{"CI+GG(BASE)",#N/A,FALSE,"CI+GG(BASE)";"GG",#N/A,FALSE,"CI+GG(BASE)";"CI",#N/A,FALSE,"CI+GG(BASE)"}</definedName>
    <definedName name="klkl_1_2" hidden="1">{"CI+GG(BASE)",#N/A,FALSE,"CI+GG(BASE)";"GG",#N/A,FALSE,"CI+GG(BASE)";"CI",#N/A,FALSE,"CI+GG(BASE)"}</definedName>
    <definedName name="klkl_2" localSheetId="1" hidden="1">{"CI+GG(BASE)",#N/A,FALSE,"CI+GG(BASE)";"GG",#N/A,FALSE,"CI+GG(BASE)";"CI",#N/A,FALSE,"CI+GG(BASE)"}</definedName>
    <definedName name="klkl_2" localSheetId="18" hidden="1">{"CI+GG(BASE)",#N/A,FALSE,"CI+GG(BASE)";"GG",#N/A,FALSE,"CI+GG(BASE)";"CI",#N/A,FALSE,"CI+GG(BASE)"}</definedName>
    <definedName name="klkl_2" localSheetId="4" hidden="1">{"CI+GG(BASE)",#N/A,FALSE,"CI+GG(BASE)";"GG",#N/A,FALSE,"CI+GG(BASE)";"CI",#N/A,FALSE,"CI+GG(BASE)"}</definedName>
    <definedName name="klkl_2" localSheetId="5" hidden="1">{"CI+GG(BASE)",#N/A,FALSE,"CI+GG(BASE)";"GG",#N/A,FALSE,"CI+GG(BASE)";"CI",#N/A,FALSE,"CI+GG(BASE)"}</definedName>
    <definedName name="klkl_2" localSheetId="8" hidden="1">{"CI+GG(BASE)",#N/A,FALSE,"CI+GG(BASE)";"GG",#N/A,FALSE,"CI+GG(BASE)";"CI",#N/A,FALSE,"CI+GG(BASE)"}</definedName>
    <definedName name="klkl_2" localSheetId="13" hidden="1">{"CI+GG(BASE)",#N/A,FALSE,"CI+GG(BASE)";"GG",#N/A,FALSE,"CI+GG(BASE)";"CI",#N/A,FALSE,"CI+GG(BASE)"}</definedName>
    <definedName name="klkl_2" localSheetId="9" hidden="1">{"CI+GG(BASE)",#N/A,FALSE,"CI+GG(BASE)";"GG",#N/A,FALSE,"CI+GG(BASE)";"CI",#N/A,FALSE,"CI+GG(BASE)"}</definedName>
    <definedName name="klkl_2" localSheetId="10" hidden="1">{"CI+GG(BASE)",#N/A,FALSE,"CI+GG(BASE)";"GG",#N/A,FALSE,"CI+GG(BASE)";"CI",#N/A,FALSE,"CI+GG(BASE)"}</definedName>
    <definedName name="klkl_2" localSheetId="16" hidden="1">{"CI+GG(BASE)",#N/A,FALSE,"CI+GG(BASE)";"GG",#N/A,FALSE,"CI+GG(BASE)";"CI",#N/A,FALSE,"CI+GG(BASE)"}</definedName>
    <definedName name="klkl_2" localSheetId="14" hidden="1">{"CI+GG(BASE)",#N/A,FALSE,"CI+GG(BASE)";"GG",#N/A,FALSE,"CI+GG(BASE)";"CI",#N/A,FALSE,"CI+GG(BASE)"}</definedName>
    <definedName name="klkl_2" localSheetId="21" hidden="1">{"CI+GG(BASE)",#N/A,FALSE,"CI+GG(BASE)";"GG",#N/A,FALSE,"CI+GG(BASE)";"CI",#N/A,FALSE,"CI+GG(BASE)"}</definedName>
    <definedName name="klkl_2" localSheetId="20" hidden="1">{"CI+GG(BASE)",#N/A,FALSE,"CI+GG(BASE)";"GG",#N/A,FALSE,"CI+GG(BASE)";"CI",#N/A,FALSE,"CI+GG(BASE)"}</definedName>
    <definedName name="klkl_2" hidden="1">{"CI+GG(BASE)",#N/A,FALSE,"CI+GG(BASE)";"GG",#N/A,FALSE,"CI+GG(BASE)";"CI",#N/A,FALSE,"CI+GG(BASE)"}</definedName>
    <definedName name="klkl_2_1" localSheetId="10" hidden="1">{"CI+GG(BASE)",#N/A,FALSE,"CI+GG(BASE)";"GG",#N/A,FALSE,"CI+GG(BASE)";"CI",#N/A,FALSE,"CI+GG(BASE)"}</definedName>
    <definedName name="klkl_2_1" hidden="1">{"CI+GG(BASE)",#N/A,FALSE,"CI+GG(BASE)";"GG",#N/A,FALSE,"CI+GG(BASE)";"CI",#N/A,FALSE,"CI+GG(BASE)"}</definedName>
    <definedName name="klkl_2_1_1" localSheetId="10" hidden="1">{"CI+GG(BASE)",#N/A,FALSE,"CI+GG(BASE)";"GG",#N/A,FALSE,"CI+GG(BASE)";"CI",#N/A,FALSE,"CI+GG(BASE)"}</definedName>
    <definedName name="klkl_2_1_1" hidden="1">{"CI+GG(BASE)",#N/A,FALSE,"CI+GG(BASE)";"GG",#N/A,FALSE,"CI+GG(BASE)";"CI",#N/A,FALSE,"CI+GG(BASE)"}</definedName>
    <definedName name="klkl_2_2" localSheetId="10" hidden="1">{"CI+GG(BASE)",#N/A,FALSE,"CI+GG(BASE)";"GG",#N/A,FALSE,"CI+GG(BASE)";"CI",#N/A,FALSE,"CI+GG(BASE)"}</definedName>
    <definedName name="klkl_2_2" hidden="1">{"CI+GG(BASE)",#N/A,FALSE,"CI+GG(BASE)";"GG",#N/A,FALSE,"CI+GG(BASE)";"CI",#N/A,FALSE,"CI+GG(BASE)"}</definedName>
    <definedName name="klkl_3" localSheetId="1" hidden="1">{"CI+GG(BASE)",#N/A,FALSE,"CI+GG(BASE)";"GG",#N/A,FALSE,"CI+GG(BASE)";"CI",#N/A,FALSE,"CI+GG(BASE)"}</definedName>
    <definedName name="klkl_3" localSheetId="18" hidden="1">{"CI+GG(BASE)",#N/A,FALSE,"CI+GG(BASE)";"GG",#N/A,FALSE,"CI+GG(BASE)";"CI",#N/A,FALSE,"CI+GG(BASE)"}</definedName>
    <definedName name="klkl_3" localSheetId="4" hidden="1">{"CI+GG(BASE)",#N/A,FALSE,"CI+GG(BASE)";"GG",#N/A,FALSE,"CI+GG(BASE)";"CI",#N/A,FALSE,"CI+GG(BASE)"}</definedName>
    <definedName name="klkl_3" localSheetId="5" hidden="1">{"CI+GG(BASE)",#N/A,FALSE,"CI+GG(BASE)";"GG",#N/A,FALSE,"CI+GG(BASE)";"CI",#N/A,FALSE,"CI+GG(BASE)"}</definedName>
    <definedName name="klkl_3" localSheetId="8" hidden="1">{"CI+GG(BASE)",#N/A,FALSE,"CI+GG(BASE)";"GG",#N/A,FALSE,"CI+GG(BASE)";"CI",#N/A,FALSE,"CI+GG(BASE)"}</definedName>
    <definedName name="klkl_3" localSheetId="13" hidden="1">{"CI+GG(BASE)",#N/A,FALSE,"CI+GG(BASE)";"GG",#N/A,FALSE,"CI+GG(BASE)";"CI",#N/A,FALSE,"CI+GG(BASE)"}</definedName>
    <definedName name="klkl_3" localSheetId="9" hidden="1">{"CI+GG(BASE)",#N/A,FALSE,"CI+GG(BASE)";"GG",#N/A,FALSE,"CI+GG(BASE)";"CI",#N/A,FALSE,"CI+GG(BASE)"}</definedName>
    <definedName name="klkl_3" localSheetId="10" hidden="1">{"CI+GG(BASE)",#N/A,FALSE,"CI+GG(BASE)";"GG",#N/A,FALSE,"CI+GG(BASE)";"CI",#N/A,FALSE,"CI+GG(BASE)"}</definedName>
    <definedName name="klkl_3" localSheetId="16" hidden="1">{"CI+GG(BASE)",#N/A,FALSE,"CI+GG(BASE)";"GG",#N/A,FALSE,"CI+GG(BASE)";"CI",#N/A,FALSE,"CI+GG(BASE)"}</definedName>
    <definedName name="klkl_3" localSheetId="14" hidden="1">{"CI+GG(BASE)",#N/A,FALSE,"CI+GG(BASE)";"GG",#N/A,FALSE,"CI+GG(BASE)";"CI",#N/A,FALSE,"CI+GG(BASE)"}</definedName>
    <definedName name="klkl_3" localSheetId="21" hidden="1">{"CI+GG(BASE)",#N/A,FALSE,"CI+GG(BASE)";"GG",#N/A,FALSE,"CI+GG(BASE)";"CI",#N/A,FALSE,"CI+GG(BASE)"}</definedName>
    <definedName name="klkl_3" localSheetId="20" hidden="1">{"CI+GG(BASE)",#N/A,FALSE,"CI+GG(BASE)";"GG",#N/A,FALSE,"CI+GG(BASE)";"CI",#N/A,FALSE,"CI+GG(BASE)"}</definedName>
    <definedName name="klkl_3" hidden="1">{"CI+GG(BASE)",#N/A,FALSE,"CI+GG(BASE)";"GG",#N/A,FALSE,"CI+GG(BASE)";"CI",#N/A,FALSE,"CI+GG(BASE)"}</definedName>
    <definedName name="klkl_3_1" localSheetId="10" hidden="1">{"CI+GG(BASE)",#N/A,FALSE,"CI+GG(BASE)";"GG",#N/A,FALSE,"CI+GG(BASE)";"CI",#N/A,FALSE,"CI+GG(BASE)"}</definedName>
    <definedName name="klkl_3_1" hidden="1">{"CI+GG(BASE)",#N/A,FALSE,"CI+GG(BASE)";"GG",#N/A,FALSE,"CI+GG(BASE)";"CI",#N/A,FALSE,"CI+GG(BASE)"}</definedName>
    <definedName name="klkl_3_1_1" localSheetId="10" hidden="1">{"CI+GG(BASE)",#N/A,FALSE,"CI+GG(BASE)";"GG",#N/A,FALSE,"CI+GG(BASE)";"CI",#N/A,FALSE,"CI+GG(BASE)"}</definedName>
    <definedName name="klkl_3_1_1" hidden="1">{"CI+GG(BASE)",#N/A,FALSE,"CI+GG(BASE)";"GG",#N/A,FALSE,"CI+GG(BASE)";"CI",#N/A,FALSE,"CI+GG(BASE)"}</definedName>
    <definedName name="klkl_3_2" localSheetId="10" hidden="1">{"CI+GG(BASE)",#N/A,FALSE,"CI+GG(BASE)";"GG",#N/A,FALSE,"CI+GG(BASE)";"CI",#N/A,FALSE,"CI+GG(BASE)"}</definedName>
    <definedName name="klkl_3_2" hidden="1">{"CI+GG(BASE)",#N/A,FALSE,"CI+GG(BASE)";"GG",#N/A,FALSE,"CI+GG(BASE)";"CI",#N/A,FALSE,"CI+GG(BASE)"}</definedName>
    <definedName name="klkl_4" localSheetId="1" hidden="1">{"CI+GG(BASE)",#N/A,FALSE,"CI+GG(BASE)";"GG",#N/A,FALSE,"CI+GG(BASE)";"CI",#N/A,FALSE,"CI+GG(BASE)"}</definedName>
    <definedName name="klkl_4" localSheetId="18" hidden="1">{"CI+GG(BASE)",#N/A,FALSE,"CI+GG(BASE)";"GG",#N/A,FALSE,"CI+GG(BASE)";"CI",#N/A,FALSE,"CI+GG(BASE)"}</definedName>
    <definedName name="klkl_4" localSheetId="4" hidden="1">{"CI+GG(BASE)",#N/A,FALSE,"CI+GG(BASE)";"GG",#N/A,FALSE,"CI+GG(BASE)";"CI",#N/A,FALSE,"CI+GG(BASE)"}</definedName>
    <definedName name="klkl_4" localSheetId="5" hidden="1">{"CI+GG(BASE)",#N/A,FALSE,"CI+GG(BASE)";"GG",#N/A,FALSE,"CI+GG(BASE)";"CI",#N/A,FALSE,"CI+GG(BASE)"}</definedName>
    <definedName name="klkl_4" localSheetId="8" hidden="1">{"CI+GG(BASE)",#N/A,FALSE,"CI+GG(BASE)";"GG",#N/A,FALSE,"CI+GG(BASE)";"CI",#N/A,FALSE,"CI+GG(BASE)"}</definedName>
    <definedName name="klkl_4" localSheetId="13" hidden="1">{"CI+GG(BASE)",#N/A,FALSE,"CI+GG(BASE)";"GG",#N/A,FALSE,"CI+GG(BASE)";"CI",#N/A,FALSE,"CI+GG(BASE)"}</definedName>
    <definedName name="klkl_4" localSheetId="9" hidden="1">{"CI+GG(BASE)",#N/A,FALSE,"CI+GG(BASE)";"GG",#N/A,FALSE,"CI+GG(BASE)";"CI",#N/A,FALSE,"CI+GG(BASE)"}</definedName>
    <definedName name="klkl_4" localSheetId="10" hidden="1">{"CI+GG(BASE)",#N/A,FALSE,"CI+GG(BASE)";"GG",#N/A,FALSE,"CI+GG(BASE)";"CI",#N/A,FALSE,"CI+GG(BASE)"}</definedName>
    <definedName name="klkl_4" localSheetId="16" hidden="1">{"CI+GG(BASE)",#N/A,FALSE,"CI+GG(BASE)";"GG",#N/A,FALSE,"CI+GG(BASE)";"CI",#N/A,FALSE,"CI+GG(BASE)"}</definedName>
    <definedName name="klkl_4" localSheetId="14" hidden="1">{"CI+GG(BASE)",#N/A,FALSE,"CI+GG(BASE)";"GG",#N/A,FALSE,"CI+GG(BASE)";"CI",#N/A,FALSE,"CI+GG(BASE)"}</definedName>
    <definedName name="klkl_4" localSheetId="21" hidden="1">{"CI+GG(BASE)",#N/A,FALSE,"CI+GG(BASE)";"GG",#N/A,FALSE,"CI+GG(BASE)";"CI",#N/A,FALSE,"CI+GG(BASE)"}</definedName>
    <definedName name="klkl_4" localSheetId="20" hidden="1">{"CI+GG(BASE)",#N/A,FALSE,"CI+GG(BASE)";"GG",#N/A,FALSE,"CI+GG(BASE)";"CI",#N/A,FALSE,"CI+GG(BASE)"}</definedName>
    <definedName name="klkl_4" hidden="1">{"CI+GG(BASE)",#N/A,FALSE,"CI+GG(BASE)";"GG",#N/A,FALSE,"CI+GG(BASE)";"CI",#N/A,FALSE,"CI+GG(BASE)"}</definedName>
    <definedName name="klkl_4_1" localSheetId="10" hidden="1">{"CI+GG(BASE)",#N/A,FALSE,"CI+GG(BASE)";"GG",#N/A,FALSE,"CI+GG(BASE)";"CI",#N/A,FALSE,"CI+GG(BASE)"}</definedName>
    <definedName name="klkl_4_1" hidden="1">{"CI+GG(BASE)",#N/A,FALSE,"CI+GG(BASE)";"GG",#N/A,FALSE,"CI+GG(BASE)";"CI",#N/A,FALSE,"CI+GG(BASE)"}</definedName>
    <definedName name="klkl_4_1_1" localSheetId="10" hidden="1">{"CI+GG(BASE)",#N/A,FALSE,"CI+GG(BASE)";"GG",#N/A,FALSE,"CI+GG(BASE)";"CI",#N/A,FALSE,"CI+GG(BASE)"}</definedName>
    <definedName name="klkl_4_1_1" hidden="1">{"CI+GG(BASE)",#N/A,FALSE,"CI+GG(BASE)";"GG",#N/A,FALSE,"CI+GG(BASE)";"CI",#N/A,FALSE,"CI+GG(BASE)"}</definedName>
    <definedName name="klkl_4_2" localSheetId="10" hidden="1">{"CI+GG(BASE)",#N/A,FALSE,"CI+GG(BASE)";"GG",#N/A,FALSE,"CI+GG(BASE)";"CI",#N/A,FALSE,"CI+GG(BASE)"}</definedName>
    <definedName name="klkl_4_2" hidden="1">{"CI+GG(BASE)",#N/A,FALSE,"CI+GG(BASE)";"GG",#N/A,FALSE,"CI+GG(BASE)";"CI",#N/A,FALSE,"CI+GG(BASE)"}</definedName>
    <definedName name="klkl_5" localSheetId="1" hidden="1">{"CI+GG(BASE)",#N/A,FALSE,"CI+GG(BASE)";"GG",#N/A,FALSE,"CI+GG(BASE)";"CI",#N/A,FALSE,"CI+GG(BASE)"}</definedName>
    <definedName name="klkl_5" localSheetId="18" hidden="1">{"CI+GG(BASE)",#N/A,FALSE,"CI+GG(BASE)";"GG",#N/A,FALSE,"CI+GG(BASE)";"CI",#N/A,FALSE,"CI+GG(BASE)"}</definedName>
    <definedName name="klkl_5" localSheetId="4" hidden="1">{"CI+GG(BASE)",#N/A,FALSE,"CI+GG(BASE)";"GG",#N/A,FALSE,"CI+GG(BASE)";"CI",#N/A,FALSE,"CI+GG(BASE)"}</definedName>
    <definedName name="klkl_5" localSheetId="5" hidden="1">{"CI+GG(BASE)",#N/A,FALSE,"CI+GG(BASE)";"GG",#N/A,FALSE,"CI+GG(BASE)";"CI",#N/A,FALSE,"CI+GG(BASE)"}</definedName>
    <definedName name="klkl_5" localSheetId="8" hidden="1">{"CI+GG(BASE)",#N/A,FALSE,"CI+GG(BASE)";"GG",#N/A,FALSE,"CI+GG(BASE)";"CI",#N/A,FALSE,"CI+GG(BASE)"}</definedName>
    <definedName name="klkl_5" localSheetId="13" hidden="1">{"CI+GG(BASE)",#N/A,FALSE,"CI+GG(BASE)";"GG",#N/A,FALSE,"CI+GG(BASE)";"CI",#N/A,FALSE,"CI+GG(BASE)"}</definedName>
    <definedName name="klkl_5" localSheetId="9" hidden="1">{"CI+GG(BASE)",#N/A,FALSE,"CI+GG(BASE)";"GG",#N/A,FALSE,"CI+GG(BASE)";"CI",#N/A,FALSE,"CI+GG(BASE)"}</definedName>
    <definedName name="klkl_5" localSheetId="10" hidden="1">{"CI+GG(BASE)",#N/A,FALSE,"CI+GG(BASE)";"GG",#N/A,FALSE,"CI+GG(BASE)";"CI",#N/A,FALSE,"CI+GG(BASE)"}</definedName>
    <definedName name="klkl_5" localSheetId="16" hidden="1">{"CI+GG(BASE)",#N/A,FALSE,"CI+GG(BASE)";"GG",#N/A,FALSE,"CI+GG(BASE)";"CI",#N/A,FALSE,"CI+GG(BASE)"}</definedName>
    <definedName name="klkl_5" localSheetId="14" hidden="1">{"CI+GG(BASE)",#N/A,FALSE,"CI+GG(BASE)";"GG",#N/A,FALSE,"CI+GG(BASE)";"CI",#N/A,FALSE,"CI+GG(BASE)"}</definedName>
    <definedName name="klkl_5" localSheetId="21" hidden="1">{"CI+GG(BASE)",#N/A,FALSE,"CI+GG(BASE)";"GG",#N/A,FALSE,"CI+GG(BASE)";"CI",#N/A,FALSE,"CI+GG(BASE)"}</definedName>
    <definedName name="klkl_5" localSheetId="20" hidden="1">{"CI+GG(BASE)",#N/A,FALSE,"CI+GG(BASE)";"GG",#N/A,FALSE,"CI+GG(BASE)";"CI",#N/A,FALSE,"CI+GG(BASE)"}</definedName>
    <definedName name="klkl_5" hidden="1">{"CI+GG(BASE)",#N/A,FALSE,"CI+GG(BASE)";"GG",#N/A,FALSE,"CI+GG(BASE)";"CI",#N/A,FALSE,"CI+GG(BASE)"}</definedName>
    <definedName name="klkl_5_1" localSheetId="10" hidden="1">{"CI+GG(BASE)",#N/A,FALSE,"CI+GG(BASE)";"GG",#N/A,FALSE,"CI+GG(BASE)";"CI",#N/A,FALSE,"CI+GG(BASE)"}</definedName>
    <definedName name="klkl_5_1" hidden="1">{"CI+GG(BASE)",#N/A,FALSE,"CI+GG(BASE)";"GG",#N/A,FALSE,"CI+GG(BASE)";"CI",#N/A,FALSE,"CI+GG(BASE)"}</definedName>
    <definedName name="klkl_5_1_1" localSheetId="10" hidden="1">{"CI+GG(BASE)",#N/A,FALSE,"CI+GG(BASE)";"GG",#N/A,FALSE,"CI+GG(BASE)";"CI",#N/A,FALSE,"CI+GG(BASE)"}</definedName>
    <definedName name="klkl_5_1_1" hidden="1">{"CI+GG(BASE)",#N/A,FALSE,"CI+GG(BASE)";"GG",#N/A,FALSE,"CI+GG(BASE)";"CI",#N/A,FALSE,"CI+GG(BASE)"}</definedName>
    <definedName name="klkl_5_2" localSheetId="10" hidden="1">{"CI+GG(BASE)",#N/A,FALSE,"CI+GG(BASE)";"GG",#N/A,FALSE,"CI+GG(BASE)";"CI",#N/A,FALSE,"CI+GG(BASE)"}</definedName>
    <definedName name="klkl_5_2" hidden="1">{"CI+GG(BASE)",#N/A,FALSE,"CI+GG(BASE)";"GG",#N/A,FALSE,"CI+GG(BASE)";"CI",#N/A,FALSE,"CI+GG(BASE)"}</definedName>
    <definedName name="klo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sjshn" localSheetId="1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ñlñlñlñ" hidden="1">#REF!</definedName>
    <definedName name="krtrk" localSheetId="10" hidden="1">{"via1",#N/A,TRUE,"general";"via2",#N/A,TRUE,"general";"via3",#N/A,TRUE,"general"}</definedName>
    <definedName name="krtrk" hidden="1">{"via1",#N/A,TRUE,"general";"via2",#N/A,TRUE,"general";"via3",#N/A,TRUE,"general"}</definedName>
    <definedName name="ksbn" localSheetId="10" hidden="1">{"'Sheet1'!$L$16"}</definedName>
    <definedName name="ksbn" hidden="1">{"'Sheet1'!$L$16"}</definedName>
    <definedName name="kshn" localSheetId="10" hidden="1">{"'Sheet1'!$L$16"}</definedName>
    <definedName name="kshn" hidden="1">{"'Sheet1'!$L$16"}</definedName>
    <definedName name="kshsv" localSheetId="10" hidden="1">{#N/A,#N/A,TRUE,"1842CWN0"}</definedName>
    <definedName name="kshsv" hidden="1">{#N/A,#N/A,TRUE,"1842CWN0"}</definedName>
    <definedName name="ksls" localSheetId="10" hidden="1">{"'Sheet1'!$L$16"}</definedName>
    <definedName name="ksls" hidden="1">{"'Sheet1'!$L$16"}</definedName>
    <definedName name="KUKJFYHHKH" hidden="1">#REF!</definedName>
    <definedName name="kyr" localSheetId="10" hidden="1">{"TAB1",#N/A,TRUE,"GENERAL";"TAB2",#N/A,TRUE,"GENERAL";"TAB3",#N/A,TRUE,"GENERAL";"TAB4",#N/A,TRUE,"GENERAL";"TAB5",#N/A,TRUE,"GENERAL"}</definedName>
    <definedName name="kyr" hidden="1">{"TAB1",#N/A,TRUE,"GENERAL";"TAB2",#N/A,TRUE,"GENERAL";"TAB3",#N/A,TRUE,"GENERAL";"TAB4",#N/A,TRUE,"GENERAL";"TAB5",#N/A,TRUE,"GENERAL"}</definedName>
    <definedName name="l" localSheetId="1" hidden="1">[4]Molin2003!$A$11:$A$15</definedName>
    <definedName name="l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l" localSheetId="4" hidden="1">[4]Molin2003!$A$11:$A$15</definedName>
    <definedName name="l" localSheetId="5" hidden="1">[4]Molin2003!$A$11:$A$15</definedName>
    <definedName name="l" localSheetId="8" hidden="1">[4]Molin2003!$A$11:$A$15</definedName>
    <definedName name="l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L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L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l" localSheetId="16" hidden="1">[4]Molin2003!$A$11:$A$15</definedName>
    <definedName name="l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l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l" localSheetId="20" hidden="1">[4]Molin2003!$A$11:$A$15</definedName>
    <definedName name="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L_TRABAJO">#REF!</definedName>
    <definedName name="L52.11">#REF!</definedName>
    <definedName name="L52.2">#REF!</definedName>
    <definedName name="L52.3">#REF!</definedName>
    <definedName name="L52.4">#REF!</definedName>
    <definedName name="L52.5">#REF!</definedName>
    <definedName name="L52.61">#REF!</definedName>
    <definedName name="L52.62">#REF!</definedName>
    <definedName name="L52.7">#REF!</definedName>
    <definedName name="L52.8">#REF!</definedName>
    <definedName name="L52.9">#REF!</definedName>
    <definedName name="L53.1">#REF!</definedName>
    <definedName name="L53.2">#REF!</definedName>
    <definedName name="L53.4">#REF!</definedName>
    <definedName name="L53.5">#REF!</definedName>
    <definedName name="L54.1">#REF!</definedName>
    <definedName name="L54.10">#REF!</definedName>
    <definedName name="L54.3">#REF!</definedName>
    <definedName name="L54.4">#REF!</definedName>
    <definedName name="L54.5">#REF!</definedName>
    <definedName name="L54.6">#REF!</definedName>
    <definedName name="L54.7">#REF!</definedName>
    <definedName name="L54.8">#REF!</definedName>
    <definedName name="L54.9">#REF!</definedName>
    <definedName name="L55.1">#REF!</definedName>
    <definedName name="L55.2">#REF!</definedName>
    <definedName name="L55.3">#REF!</definedName>
    <definedName name="L55.4">#REF!</definedName>
    <definedName name="L55.5">#REF!</definedName>
    <definedName name="L61.3">#REF!</definedName>
    <definedName name="L63.2">#REF!</definedName>
    <definedName name="L65.1">#REF!</definedName>
    <definedName name="L65.11">#REF!</definedName>
    <definedName name="L65.12">#REF!</definedName>
    <definedName name="lala" localSheetId="10" hidden="1">{#N/A,#N/A,FALSE,"Turnos_Eq _Prop"}</definedName>
    <definedName name="lala" hidden="1">{#N/A,#N/A,FALSE,"Turnos_Eq _Prop"}</definedName>
    <definedName name="LAMINA" hidden="1">#REF!</definedName>
    <definedName name="langson" localSheetId="10" hidden="1">{"'Sheet1'!$L$16"}</definedName>
    <definedName name="langson" hidden="1">{"'Sheet1'!$L$16"}</definedName>
    <definedName name="Last_Row" localSheetId="9" hidden="1">IF([51]!Values_Entered,Header_Row+[51]!Number_of_Payments,Header_Row)</definedName>
    <definedName name="Last_Row" localSheetId="10" hidden="1">IF([51]!Values_Entered,Header_Row+[51]!Number_of_Payments,Header_Row)</definedName>
    <definedName name="Last_Row">#N/A</definedName>
    <definedName name="Lb" localSheetId="18" hidden="1">{#N/A,#N/A,FALSE,"Matrix";#N/A,#N/A,FALSE,"Executive";#N/A,#N/A,FALSE,"Summary"}</definedName>
    <definedName name="Lb" localSheetId="4" hidden="1">{#N/A,#N/A,FALSE,"Matrix";#N/A,#N/A,FALSE,"Executive";#N/A,#N/A,FALSE,"Summary"}</definedName>
    <definedName name="Lb" localSheetId="5" hidden="1">{#N/A,#N/A,FALSE,"Matrix";#N/A,#N/A,FALSE,"Executive";#N/A,#N/A,FALSE,"Summary"}</definedName>
    <definedName name="Lb" localSheetId="8" hidden="1">{#N/A,#N/A,FALSE,"Matrix";#N/A,#N/A,FALSE,"Executive";#N/A,#N/A,FALSE,"Summary"}</definedName>
    <definedName name="Lb" localSheetId="9" hidden="1">{#N/A,#N/A,FALSE,"Matrix";#N/A,#N/A,FALSE,"Executive";#N/A,#N/A,FALSE,"Summary"}</definedName>
    <definedName name="Lb" localSheetId="10" hidden="1">{#N/A,#N/A,FALSE,"Matrix";#N/A,#N/A,FALSE,"Executive";#N/A,#N/A,FALSE,"Summary"}</definedName>
    <definedName name="Lb" localSheetId="16" hidden="1">{#N/A,#N/A,FALSE,"Matrix";#N/A,#N/A,FALSE,"Executive";#N/A,#N/A,FALSE,"Summary"}</definedName>
    <definedName name="Lb" localSheetId="20" hidden="1">{#N/A,#N/A,FALSE,"Matrix";#N/A,#N/A,FALSE,"Executive";#N/A,#N/A,FALSE,"Summary"}</definedName>
    <definedName name="Lb" hidden="1">{#N/A,#N/A,FALSE,"Matrix";#N/A,#N/A,FALSE,"Executive";#N/A,#N/A,FALSE,"Summary"}</definedName>
    <definedName name="lbsPerTon">2204.6</definedName>
    <definedName name="leb" localSheetId="10" hidden="1">{#N/A,#N/A,TRUE,"1842CWN0"}</definedName>
    <definedName name="leb" hidden="1">{#N/A,#N/A,TRUE,"1842CWN0"}</definedName>
    <definedName name="legal" localSheetId="1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egal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eo" hidden="1">#REF!</definedName>
    <definedName name="lete" localSheetId="1" hidden="1">{"MO(BASE)",#N/A,FALSE,"MO(BASE)";"MO(BASE)1",#N/A,FALSE,"MO(BASE)";"MO(BASE)2",#N/A,FALSE,"MO(BASE)"}</definedName>
    <definedName name="lete" localSheetId="18" hidden="1">{"MO(BASE)",#N/A,FALSE,"MO(BASE)";"MO(BASE)1",#N/A,FALSE,"MO(BASE)";"MO(BASE)2",#N/A,FALSE,"MO(BASE)"}</definedName>
    <definedName name="lete" localSheetId="4" hidden="1">{"MO(BASE)",#N/A,FALSE,"MO(BASE)";"MO(BASE)1",#N/A,FALSE,"MO(BASE)";"MO(BASE)2",#N/A,FALSE,"MO(BASE)"}</definedName>
    <definedName name="lete" localSheetId="5" hidden="1">{"MO(BASE)",#N/A,FALSE,"MO(BASE)";"MO(BASE)1",#N/A,FALSE,"MO(BASE)";"MO(BASE)2",#N/A,FALSE,"MO(BASE)"}</definedName>
    <definedName name="lete" localSheetId="8" hidden="1">{"MO(BASE)",#N/A,FALSE,"MO(BASE)";"MO(BASE)1",#N/A,FALSE,"MO(BASE)";"MO(BASE)2",#N/A,FALSE,"MO(BASE)"}</definedName>
    <definedName name="lete" localSheetId="9" hidden="1">{"MO(BASE)",#N/A,FALSE,"MO(BASE)";"MO(BASE)1",#N/A,FALSE,"MO(BASE)";"MO(BASE)2",#N/A,FALSE,"MO(BASE)"}</definedName>
    <definedName name="lete" localSheetId="10" hidden="1">{"MO(BASE)",#N/A,FALSE,"MO(BASE)";"MO(BASE)1",#N/A,FALSE,"MO(BASE)";"MO(BASE)2",#N/A,FALSE,"MO(BASE)"}</definedName>
    <definedName name="lete" localSheetId="16" hidden="1">{"MO(BASE)",#N/A,FALSE,"MO(BASE)";"MO(BASE)1",#N/A,FALSE,"MO(BASE)";"MO(BASE)2",#N/A,FALSE,"MO(BASE)"}</definedName>
    <definedName name="lete" localSheetId="20" hidden="1">{"MO(BASE)",#N/A,FALSE,"MO(BASE)";"MO(BASE)1",#N/A,FALSE,"MO(BASE)";"MO(BASE)2",#N/A,FALSE,"MO(BASE)"}</definedName>
    <definedName name="lete" hidden="1">{"MO(BASE)",#N/A,FALSE,"MO(BASE)";"MO(BASE)1",#N/A,FALSE,"MO(BASE)";"MO(BASE)2",#N/A,FALSE,"MO(BASE)"}</definedName>
    <definedName name="lgioh" localSheetId="1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H" localSheetId="18" hidden="1">{#N/A,#N/A,FALSE,"Total_OC015";#N/A,#N/A,FALSE,"ADMIN";#N/A,#N/A,FALSE,"PROCES";#N/A,#N/A,FALSE,"mecan";#N/A,#N/A,FALSE,"civil";#N/A,#N/A,FALSE,"CAÑER";#N/A,#N/A,FALSE,"ELEC";#N/A,#N/A,FALSE,"INSTR"}</definedName>
    <definedName name="LH" localSheetId="4" hidden="1">{#N/A,#N/A,FALSE,"Total_OC015";#N/A,#N/A,FALSE,"ADMIN";#N/A,#N/A,FALSE,"PROCES";#N/A,#N/A,FALSE,"mecan";#N/A,#N/A,FALSE,"civil";#N/A,#N/A,FALSE,"CAÑER";#N/A,#N/A,FALSE,"ELEC";#N/A,#N/A,FALSE,"INSTR"}</definedName>
    <definedName name="LH" localSheetId="5" hidden="1">{#N/A,#N/A,FALSE,"Total_OC015";#N/A,#N/A,FALSE,"ADMIN";#N/A,#N/A,FALSE,"PROCES";#N/A,#N/A,FALSE,"mecan";#N/A,#N/A,FALSE,"civil";#N/A,#N/A,FALSE,"CAÑER";#N/A,#N/A,FALSE,"ELEC";#N/A,#N/A,FALSE,"INSTR"}</definedName>
    <definedName name="LH" localSheetId="8" hidden="1">{#N/A,#N/A,FALSE,"Total_OC015";#N/A,#N/A,FALSE,"ADMIN";#N/A,#N/A,FALSE,"PROCES";#N/A,#N/A,FALSE,"mecan";#N/A,#N/A,FALSE,"civil";#N/A,#N/A,FALSE,"CAÑER";#N/A,#N/A,FALSE,"ELEC";#N/A,#N/A,FALSE,"INSTR"}</definedName>
    <definedName name="LH" localSheetId="9" hidden="1">{#N/A,#N/A,FALSE,"Total_OC015";#N/A,#N/A,FALSE,"ADMIN";#N/A,#N/A,FALSE,"PROCES";#N/A,#N/A,FALSE,"mecan";#N/A,#N/A,FALSE,"civil";#N/A,#N/A,FALSE,"CAÑER";#N/A,#N/A,FALSE,"ELEC";#N/A,#N/A,FALSE,"INSTR"}</definedName>
    <definedName name="LH" localSheetId="10" hidden="1">{#N/A,#N/A,FALSE,"Total_OC015";#N/A,#N/A,FALSE,"ADMIN";#N/A,#N/A,FALSE,"PROCES";#N/A,#N/A,FALSE,"mecan";#N/A,#N/A,FALSE,"civil";#N/A,#N/A,FALSE,"CAÑER";#N/A,#N/A,FALSE,"ELEC";#N/A,#N/A,FALSE,"INSTR"}</definedName>
    <definedName name="LH" localSheetId="16" hidden="1">{#N/A,#N/A,FALSE,"Total_OC015";#N/A,#N/A,FALSE,"ADMIN";#N/A,#N/A,FALSE,"PROCES";#N/A,#N/A,FALSE,"mecan";#N/A,#N/A,FALSE,"civil";#N/A,#N/A,FALSE,"CAÑER";#N/A,#N/A,FALSE,"ELEC";#N/A,#N/A,FALSE,"INSTR"}</definedName>
    <definedName name="LH" localSheetId="20" hidden="1">{#N/A,#N/A,FALSE,"Total_OC015";#N/A,#N/A,FALSE,"ADMIN";#N/A,#N/A,FALSE,"PROCES";#N/A,#N/A,FALSE,"mecan";#N/A,#N/A,FALSE,"civil";#N/A,#N/A,FALSE,"CAÑER";#N/A,#N/A,FALSE,"ELEC";#N/A,#N/A,FALSE,"INSTR"}</definedName>
    <definedName name="LH" hidden="1">{#N/A,#N/A,FALSE,"Total_OC015";#N/A,#N/A,FALSE,"ADMIN";#N/A,#N/A,FALSE,"PROCES";#N/A,#N/A,FALSE,"mecan";#N/A,#N/A,FALSE,"civil";#N/A,#N/A,FALSE,"CAÑER";#N/A,#N/A,FALSE,"ELEC";#N/A,#N/A,FALSE,"INSTR"}</definedName>
    <definedName name="licitaciónn" localSheetId="18" hidden="1">{#N/A,#N/A,FALSE,"Total_OC015";#N/A,#N/A,FALSE,"ADMIN";#N/A,#N/A,FALSE,"PROCES";#N/A,#N/A,FALSE,"mecan";#N/A,#N/A,FALSE,"civil";#N/A,#N/A,FALSE,"CAÑER";#N/A,#N/A,FALSE,"ELEC";#N/A,#N/A,FALSE,"INSTR"}</definedName>
    <definedName name="licitaciónn" localSheetId="4" hidden="1">{#N/A,#N/A,FALSE,"Total_OC015";#N/A,#N/A,FALSE,"ADMIN";#N/A,#N/A,FALSE,"PROCES";#N/A,#N/A,FALSE,"mecan";#N/A,#N/A,FALSE,"civil";#N/A,#N/A,FALSE,"CAÑER";#N/A,#N/A,FALSE,"ELEC";#N/A,#N/A,FALSE,"INSTR"}</definedName>
    <definedName name="licitaciónn" localSheetId="5" hidden="1">{#N/A,#N/A,FALSE,"Total_OC015";#N/A,#N/A,FALSE,"ADMIN";#N/A,#N/A,FALSE,"PROCES";#N/A,#N/A,FALSE,"mecan";#N/A,#N/A,FALSE,"civil";#N/A,#N/A,FALSE,"CAÑER";#N/A,#N/A,FALSE,"ELEC";#N/A,#N/A,FALSE,"INSTR"}</definedName>
    <definedName name="licitaciónn" localSheetId="8" hidden="1">{#N/A,#N/A,FALSE,"Total_OC015";#N/A,#N/A,FALSE,"ADMIN";#N/A,#N/A,FALSE,"PROCES";#N/A,#N/A,FALSE,"mecan";#N/A,#N/A,FALSE,"civil";#N/A,#N/A,FALSE,"CAÑER";#N/A,#N/A,FALSE,"ELEC";#N/A,#N/A,FALSE,"INSTR"}</definedName>
    <definedName name="licitaciónn" localSheetId="16" hidden="1">{#N/A,#N/A,FALSE,"Total_OC015";#N/A,#N/A,FALSE,"ADMIN";#N/A,#N/A,FALSE,"PROCES";#N/A,#N/A,FALSE,"mecan";#N/A,#N/A,FALSE,"civil";#N/A,#N/A,FALSE,"CAÑER";#N/A,#N/A,FALSE,"ELEC";#N/A,#N/A,FALSE,"INSTR"}</definedName>
    <definedName name="licitaciónn" localSheetId="20" hidden="1">{#N/A,#N/A,FALSE,"Total_OC015";#N/A,#N/A,FALSE,"ADMIN";#N/A,#N/A,FALSE,"PROCES";#N/A,#N/A,FALSE,"mecan";#N/A,#N/A,FALSE,"civil";#N/A,#N/A,FALSE,"CAÑER";#N/A,#N/A,FALSE,"ELEC";#N/A,#N/A,FALSE,"INSTR"}</definedName>
    <definedName name="licitaciónn" hidden="1">{#N/A,#N/A,FALSE,"Total_OC015";#N/A,#N/A,FALSE,"ADMIN";#N/A,#N/A,FALSE,"PROCES";#N/A,#N/A,FALSE,"mecan";#N/A,#N/A,FALSE,"civil";#N/A,#N/A,FALSE,"CAÑER";#N/A,#N/A,FALSE,"ELEC";#N/A,#N/A,FALSE,"INSTR"}</definedName>
    <definedName name="Liga" localSheetId="1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ig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igas" localSheetId="1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igas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imcount" hidden="1">1</definedName>
    <definedName name="Linea" localSheetId="18" hidden="1">{#N/A,#N/A,FALSE,"US$";#N/A,#N/A,FALSE,"SUMMARY";#N/A,#N/A,FALSE,"DET.SUMM";#N/A,#N/A,FALSE,"BACK-UP";#N/A,#N/A,FALSE,"INDIRECTS";#N/A,#N/A,FALSE,"PARAMETERS";#N/A,#N/A,FALSE,"RATES"}</definedName>
    <definedName name="Linea" hidden="1">{#N/A,#N/A,FALSE,"US$";#N/A,#N/A,FALSE,"SUMMARY";#N/A,#N/A,FALSE,"DET.SUMM";#N/A,#N/A,FALSE,"BACK-UP";#N/A,#N/A,FALSE,"INDIRECTS";#N/A,#N/A,FALSE,"PARAMETERS";#N/A,#N/A,FALSE,"RATES"}</definedName>
    <definedName name="liners" localSheetId="10" hidden="1">{"entire wrkst",#N/A,FALSE,"124x28 "}</definedName>
    <definedName name="liners" hidden="1">{"entire wrkst",#N/A,FALSE,"124x28 "}</definedName>
    <definedName name="lio" localSheetId="18" hidden="1">{#N/A,#N/A,FALSE,"Total_OC015";#N/A,#N/A,FALSE,"ADMIN";#N/A,#N/A,FALSE,"PROCES";#N/A,#N/A,FALSE,"mecan";#N/A,#N/A,FALSE,"civil";#N/A,#N/A,FALSE,"CAÑER";#N/A,#N/A,FALSE,"ELEC";#N/A,#N/A,FALSE,"INSTR"}</definedName>
    <definedName name="lio" localSheetId="4" hidden="1">{#N/A,#N/A,FALSE,"Total_OC015";#N/A,#N/A,FALSE,"ADMIN";#N/A,#N/A,FALSE,"PROCES";#N/A,#N/A,FALSE,"mecan";#N/A,#N/A,FALSE,"civil";#N/A,#N/A,FALSE,"CAÑER";#N/A,#N/A,FALSE,"ELEC";#N/A,#N/A,FALSE,"INSTR"}</definedName>
    <definedName name="lio" localSheetId="5" hidden="1">{#N/A,#N/A,FALSE,"Total_OC015";#N/A,#N/A,FALSE,"ADMIN";#N/A,#N/A,FALSE,"PROCES";#N/A,#N/A,FALSE,"mecan";#N/A,#N/A,FALSE,"civil";#N/A,#N/A,FALSE,"CAÑER";#N/A,#N/A,FALSE,"ELEC";#N/A,#N/A,FALSE,"INSTR"}</definedName>
    <definedName name="lio" localSheetId="8" hidden="1">{#N/A,#N/A,FALSE,"Total_OC015";#N/A,#N/A,FALSE,"ADMIN";#N/A,#N/A,FALSE,"PROCES";#N/A,#N/A,FALSE,"mecan";#N/A,#N/A,FALSE,"civil";#N/A,#N/A,FALSE,"CAÑER";#N/A,#N/A,FALSE,"ELEC";#N/A,#N/A,FALSE,"INSTR"}</definedName>
    <definedName name="lio" localSheetId="9" hidden="1">{#N/A,#N/A,FALSE,"Total_OC015";#N/A,#N/A,FALSE,"ADMIN";#N/A,#N/A,FALSE,"PROCES";#N/A,#N/A,FALSE,"mecan";#N/A,#N/A,FALSE,"civil";#N/A,#N/A,FALSE,"CAÑER";#N/A,#N/A,FALSE,"ELEC";#N/A,#N/A,FALSE,"INSTR"}</definedName>
    <definedName name="lio" localSheetId="10" hidden="1">{#N/A,#N/A,FALSE,"Total_OC015";#N/A,#N/A,FALSE,"ADMIN";#N/A,#N/A,FALSE,"PROCES";#N/A,#N/A,FALSE,"mecan";#N/A,#N/A,FALSE,"civil";#N/A,#N/A,FALSE,"CAÑER";#N/A,#N/A,FALSE,"ELEC";#N/A,#N/A,FALSE,"INSTR"}</definedName>
    <definedName name="lio" localSheetId="16" hidden="1">{#N/A,#N/A,FALSE,"Total_OC015";#N/A,#N/A,FALSE,"ADMIN";#N/A,#N/A,FALSE,"PROCES";#N/A,#N/A,FALSE,"mecan";#N/A,#N/A,FALSE,"civil";#N/A,#N/A,FALSE,"CAÑER";#N/A,#N/A,FALSE,"ELEC";#N/A,#N/A,FALSE,"INSTR"}</definedName>
    <definedName name="lio" localSheetId="20" hidden="1">{#N/A,#N/A,FALSE,"Total_OC015";#N/A,#N/A,FALSE,"ADMIN";#N/A,#N/A,FALSE,"PROCES";#N/A,#N/A,FALSE,"mecan";#N/A,#N/A,FALSE,"civil";#N/A,#N/A,FALSE,"CAÑER";#N/A,#N/A,FALSE,"ELEC";#N/A,#N/A,FALSE,"INSTR"}</definedName>
    <definedName name="lio" hidden="1">{#N/A,#N/A,FALSE,"Total_OC015";#N/A,#N/A,FALSE,"ADMIN";#N/A,#N/A,FALSE,"PROCES";#N/A,#N/A,FALSE,"mecan";#N/A,#N/A,FALSE,"civil";#N/A,#N/A,FALSE,"CAÑER";#N/A,#N/A,FALSE,"ELEC";#N/A,#N/A,FALSE,"INSTR"}</definedName>
    <definedName name="List1">#REF!</definedName>
    <definedName name="LISTA">#REF!</definedName>
    <definedName name="Lista_areas">#REF!</definedName>
    <definedName name="Lista_CNCs_Dianámica_Log">INDEX(#REF!,0,MATCH(#REF!,#REF!,0))</definedName>
    <definedName name="Lista_de_Actvidades">#REF!</definedName>
    <definedName name="Lista_disciplinas">#REF!</definedName>
    <definedName name="Lista_Facility_Dinámica">INDEX(#REF!,0,MATCH(CONCATENATE(#REF!,#REF!),#REF!,0))</definedName>
    <definedName name="Lista_Facility_Dinamica_Hito">INDEX(#REF!,0,MATCH(CONCATENATE(#REF!,#REF!,),#REF!,0))</definedName>
    <definedName name="Lista_Facility_Dinámica_Tri">INDEX(#REF!,0,MATCH(CONCATENATE(#REF!,#REF!,),#REF!,0))</definedName>
    <definedName name="Lista_Subareas_Dinámica">INDEX(#REF!,0,MATCH(#REF!,#REF!,0))</definedName>
    <definedName name="Lista_Subareas_Dinámica_Tri">INDEX(#REF!,0,MATCH(#REF!,#REF!,0))</definedName>
    <definedName name="Lista_SubAreas_Dinamicas_Hito">INDEX(#REF!,0,MATCH(#REF!,#REF!,0))</definedName>
    <definedName name="Lista_Tipo_Equipo">#REF!</definedName>
    <definedName name="liste" localSheetId="10" hidden="1">{"MOI locale BV",#N/A,FALSE,"MOI locale base-vie";"Planning BA maîtrise expatriée",#N/A,FALSE,"Maîtrise expa";"BA congés encadrement TCN BY",#N/A,FALSE,"Encadrement TCN BY";"BA missions",#N/A,FALSE,"Encadrement expatrié";"BA congés",#N/A,FALSE,"Encadrement expatrié";"Présence",#N/A,FALSE,"Encadrement TCN BY";"Encadrement local",#N/A,FALSE,"Encadrement local";"Présence",#N/A,FALSE,"Encadrement expatrié";"Planning de la maîtrise TCN",#N/A,FALSE,"Maîtrise TCN";"Planning de la maîtrise expa",#N/A,FALSE,"Maîtrise expa";"Planning de la MOI TCN",#N/A,FALSE,"MOI TCN";"Planning de la MOI locale",#N/A,FALSE,"MOI locale"}</definedName>
    <definedName name="liste" hidden="1">{"MOI locale BV",#N/A,FALSE,"MOI locale base-vie";"Planning BA maîtrise expatriée",#N/A,FALSE,"Maîtrise expa";"BA congés encadrement TCN BY",#N/A,FALSE,"Encadrement TCN BY";"BA missions",#N/A,FALSE,"Encadrement expatrié";"BA congés",#N/A,FALSE,"Encadrement expatrié";"Présence",#N/A,FALSE,"Encadrement TCN BY";"Encadrement local",#N/A,FALSE,"Encadrement local";"Présence",#N/A,FALSE,"Encadrement expatrié";"Planning de la maîtrise TCN",#N/A,FALSE,"Maîtrise TCN";"Planning de la maîtrise expa",#N/A,FALSE,"Maîtrise expa";"Planning de la MOI TCN",#N/A,FALSE,"MOI TCN";"Planning de la MOI locale",#N/A,FALSE,"MOI locale"}</definedName>
    <definedName name="liste_1" localSheetId="10" hidden="1">{"MOI locale BV",#N/A,FALSE,"MOI locale base-vie";"Planning BA maîtrise expatriée",#N/A,FALSE,"Maîtrise expa";"BA congés encadrement TCN BY",#N/A,FALSE,"Encadrement TCN BY";"BA missions",#N/A,FALSE,"Encadrement expatrié";"BA congés",#N/A,FALSE,"Encadrement expatrié";"Présence",#N/A,FALSE,"Encadrement TCN BY";"Encadrement local",#N/A,FALSE,"Encadrement local";"Présence",#N/A,FALSE,"Encadrement expatrié";"Planning de la maîtrise TCN",#N/A,FALSE,"Maîtrise TCN";"Planning de la maîtrise expa",#N/A,FALSE,"Maîtrise expa";"Planning de la MOI TCN",#N/A,FALSE,"MOI TCN";"Planning de la MOI locale",#N/A,FALSE,"MOI locale"}</definedName>
    <definedName name="liste_1" hidden="1">{"MOI locale BV",#N/A,FALSE,"MOI locale base-vie";"Planning BA maîtrise expatriée",#N/A,FALSE,"Maîtrise expa";"BA congés encadrement TCN BY",#N/A,FALSE,"Encadrement TCN BY";"BA missions",#N/A,FALSE,"Encadrement expatrié";"BA congés",#N/A,FALSE,"Encadrement expatrié";"Présence",#N/A,FALSE,"Encadrement TCN BY";"Encadrement local",#N/A,FALSE,"Encadrement local";"Présence",#N/A,FALSE,"Encadrement expatrié";"Planning de la maîtrise TCN",#N/A,FALSE,"Maîtrise TCN";"Planning de la maîtrise expa",#N/A,FALSE,"Maîtrise expa";"Planning de la MOI TCN",#N/A,FALSE,"MOI TCN";"Planning de la MOI locale",#N/A,FALSE,"MOI locale"}</definedName>
    <definedName name="liuhk" localSheetId="18" hidden="1">{#N/A,#N/A,FALSE,"Costos_Elem_Hid";#N/A,#N/A,FALSE,"Costos_Elem_Hid";#N/A,#N/A,FALSE,"Costos_Elem_Hid"}</definedName>
    <definedName name="liuhk" localSheetId="13" hidden="1">{#N/A,#N/A,FALSE,"Costos_Elem_Hid";#N/A,#N/A,FALSE,"Costos_Elem_Hid";#N/A,#N/A,FALSE,"Costos_Elem_Hid"}</definedName>
    <definedName name="liuhk" localSheetId="9" hidden="1">{#N/A,#N/A,FALSE,"Costos_Elem_Hid";#N/A,#N/A,FALSE,"Costos_Elem_Hid";#N/A,#N/A,FALSE,"Costos_Elem_Hid"}</definedName>
    <definedName name="liuhk" localSheetId="10" hidden="1">{#N/A,#N/A,FALSE,"Costos_Elem_Hid";#N/A,#N/A,FALSE,"Costos_Elem_Hid";#N/A,#N/A,FALSE,"Costos_Elem_Hid"}</definedName>
    <definedName name="liuhk" localSheetId="14" hidden="1">{#N/A,#N/A,FALSE,"Costos_Elem_Hid";#N/A,#N/A,FALSE,"Costos_Elem_Hid";#N/A,#N/A,FALSE,"Costos_Elem_Hid"}</definedName>
    <definedName name="liuhk" localSheetId="21" hidden="1">{#N/A,#N/A,FALSE,"Costos_Elem_Hid";#N/A,#N/A,FALSE,"Costos_Elem_Hid";#N/A,#N/A,FALSE,"Costos_Elem_Hid"}</definedName>
    <definedName name="liuhk" hidden="1">{#N/A,#N/A,FALSE,"Costos_Elem_Hid";#N/A,#N/A,FALSE,"Costos_Elem_Hid";#N/A,#N/A,FALSE,"Costos_Elem_Hid"}</definedName>
    <definedName name="liuoo" localSheetId="10" hidden="1">{"TAB1",#N/A,TRUE,"GENERAL";"TAB2",#N/A,TRUE,"GENERAL";"TAB3",#N/A,TRUE,"GENERAL";"TAB4",#N/A,TRUE,"GENERAL";"TAB5",#N/A,TRUE,"GENERAL"}</definedName>
    <definedName name="liuoo" hidden="1">{"TAB1",#N/A,TRUE,"GENERAL";"TAB2",#N/A,TRUE,"GENERAL";"TAB3",#N/A,TRUE,"GENERAL";"TAB4",#N/A,TRUE,"GENERAL";"TAB5",#N/A,TRUE,"GENERAL"}</definedName>
    <definedName name="lixo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" localSheetId="1" hidden="1">{#N/A,#N/A,FALSE,"Total_OC015";#N/A,#N/A,FALSE,"ADMIN";#N/A,#N/A,FALSE,"PROCES";#N/A,#N/A,FALSE,"mecan";#N/A,#N/A,FALSE,"civil";#N/A,#N/A,FALSE,"CAÑER";#N/A,#N/A,FALSE,"ELEC";#N/A,#N/A,FALSE,"INSTR"}</definedName>
    <definedName name="lk" localSheetId="18" hidden="1">{#N/A,#N/A,FALSE,"Total_OC015";#N/A,#N/A,FALSE,"ADMIN";#N/A,#N/A,FALSE,"PROCES";#N/A,#N/A,FALSE,"mecan";#N/A,#N/A,FALSE,"civil";#N/A,#N/A,FALSE,"CAÑER";#N/A,#N/A,FALSE,"ELEC";#N/A,#N/A,FALSE,"INSTR"}</definedName>
    <definedName name="lk" localSheetId="4" hidden="1">{#N/A,#N/A,FALSE,"Total_OC015";#N/A,#N/A,FALSE,"ADMIN";#N/A,#N/A,FALSE,"PROCES";#N/A,#N/A,FALSE,"mecan";#N/A,#N/A,FALSE,"civil";#N/A,#N/A,FALSE,"CAÑER";#N/A,#N/A,FALSE,"ELEC";#N/A,#N/A,FALSE,"INSTR"}</definedName>
    <definedName name="lk" localSheetId="5" hidden="1">{#N/A,#N/A,FALSE,"Total_OC015";#N/A,#N/A,FALSE,"ADMIN";#N/A,#N/A,FALSE,"PROCES";#N/A,#N/A,FALSE,"mecan";#N/A,#N/A,FALSE,"civil";#N/A,#N/A,FALSE,"CAÑER";#N/A,#N/A,FALSE,"ELEC";#N/A,#N/A,FALSE,"INSTR"}</definedName>
    <definedName name="lk" localSheetId="8" hidden="1">{#N/A,#N/A,FALSE,"Total_OC015";#N/A,#N/A,FALSE,"ADMIN";#N/A,#N/A,FALSE,"PROCES";#N/A,#N/A,FALSE,"mecan";#N/A,#N/A,FALSE,"civil";#N/A,#N/A,FALSE,"CAÑER";#N/A,#N/A,FALSE,"ELEC";#N/A,#N/A,FALSE,"INSTR"}</definedName>
    <definedName name="lk" localSheetId="13" hidden="1">{#N/A,#N/A,FALSE,"Total_OC015";#N/A,#N/A,FALSE,"ADMIN";#N/A,#N/A,FALSE,"PROCES";#N/A,#N/A,FALSE,"mecan";#N/A,#N/A,FALSE,"civil";#N/A,#N/A,FALSE,"CAÑER";#N/A,#N/A,FALSE,"ELEC";#N/A,#N/A,FALSE,"INSTR"}</definedName>
    <definedName name="lk" localSheetId="9" hidden="1">{#N/A,#N/A,FALSE,"Total_OC015";#N/A,#N/A,FALSE,"ADMIN";#N/A,#N/A,FALSE,"PROCES";#N/A,#N/A,FALSE,"mecan";#N/A,#N/A,FALSE,"civil";#N/A,#N/A,FALSE,"CAÑER";#N/A,#N/A,FALSE,"ELEC";#N/A,#N/A,FALSE,"INSTR"}</definedName>
    <definedName name="lk" localSheetId="10" hidden="1">{#N/A,#N/A,FALSE,"Total_OC015";#N/A,#N/A,FALSE,"ADMIN";#N/A,#N/A,FALSE,"PROCES";#N/A,#N/A,FALSE,"mecan";#N/A,#N/A,FALSE,"civil";#N/A,#N/A,FALSE,"CAÑER";#N/A,#N/A,FALSE,"ELEC";#N/A,#N/A,FALSE,"INSTR"}</definedName>
    <definedName name="lk" localSheetId="16" hidden="1">{#N/A,#N/A,FALSE,"Total_OC015";#N/A,#N/A,FALSE,"ADMIN";#N/A,#N/A,FALSE,"PROCES";#N/A,#N/A,FALSE,"mecan";#N/A,#N/A,FALSE,"civil";#N/A,#N/A,FALSE,"CAÑER";#N/A,#N/A,FALSE,"ELEC";#N/A,#N/A,FALSE,"INSTR"}</definedName>
    <definedName name="lk" localSheetId="14" hidden="1">{#N/A,#N/A,FALSE,"Total_OC015";#N/A,#N/A,FALSE,"ADMIN";#N/A,#N/A,FALSE,"PROCES";#N/A,#N/A,FALSE,"mecan";#N/A,#N/A,FALSE,"civil";#N/A,#N/A,FALSE,"CAÑER";#N/A,#N/A,FALSE,"ELEC";#N/A,#N/A,FALSE,"INSTR"}</definedName>
    <definedName name="lk" localSheetId="21" hidden="1">{#N/A,#N/A,FALSE,"Total_OC015";#N/A,#N/A,FALSE,"ADMIN";#N/A,#N/A,FALSE,"PROCES";#N/A,#N/A,FALSE,"mecan";#N/A,#N/A,FALSE,"civil";#N/A,#N/A,FALSE,"CAÑER";#N/A,#N/A,FALSE,"ELEC";#N/A,#N/A,FALSE,"INSTR"}</definedName>
    <definedName name="lk" localSheetId="20" hidden="1">{#N/A,#N/A,FALSE,"Total_OC015";#N/A,#N/A,FALSE,"ADMIN";#N/A,#N/A,FALSE,"PROCES";#N/A,#N/A,FALSE,"mecan";#N/A,#N/A,FALSE,"civil";#N/A,#N/A,FALSE,"CAÑER";#N/A,#N/A,FALSE,"ELEC";#N/A,#N/A,FALSE,"INSTR"}</definedName>
    <definedName name="lk" hidden="1">{#N/A,#N/A,FALSE,"Total_OC015";#N/A,#N/A,FALSE,"ADMIN";#N/A,#N/A,FALSE,"PROCES";#N/A,#N/A,FALSE,"mecan";#N/A,#N/A,FALSE,"civil";#N/A,#N/A,FALSE,"CAÑER";#N/A,#N/A,FALSE,"ELEC";#N/A,#N/A,FALSE,"INSTR"}</definedName>
    <definedName name="lkj" localSheetId="10" hidden="1">{"via1",#N/A,TRUE,"general";"via2",#N/A,TRUE,"general";"via3",#N/A,TRUE,"general"}</definedName>
    <definedName name="lkj" hidden="1">{"via1",#N/A,TRUE,"general";"via2",#N/A,TRUE,"general";"via3",#N/A,TRUE,"general"}</definedName>
    <definedName name="lkjasd" localSheetId="18" hidden="1">'[2]Attach 4-18'!#REF!</definedName>
    <definedName name="lkjasd" localSheetId="5" hidden="1">'[2]Attach 4-18'!#REF!</definedName>
    <definedName name="lkjasd" localSheetId="8" hidden="1">'[2]Attach 4-18'!#REF!</definedName>
    <definedName name="lkjasd" localSheetId="16" hidden="1">'[2]Attach 4-18'!#REF!</definedName>
    <definedName name="lkjasd" localSheetId="20" hidden="1">'[2]Attach 4-18'!#REF!</definedName>
    <definedName name="lkjasd" hidden="1">'[2]Attach 4-18'!#REF!</definedName>
    <definedName name="LKJLJK" localSheetId="10" hidden="1">{"TAB1",#N/A,TRUE,"GENERAL";"TAB2",#N/A,TRUE,"GENERAL";"TAB3",#N/A,TRUE,"GENERAL";"TAB4",#N/A,TRUE,"GENERAL";"TAB5",#N/A,TRUE,"GENERAL"}</definedName>
    <definedName name="LKJLJK" hidden="1">{"TAB1",#N/A,TRUE,"GENERAL";"TAB2",#N/A,TRUE,"GENERAL";"TAB3",#N/A,TRUE,"GENERAL";"TAB4",#N/A,TRUE,"GENERAL";"TAB5",#N/A,TRUE,"GENERAL"}</definedName>
    <definedName name="lksjks" localSheetId="10" hidden="1">{#N/A,#N/A,TRUE,"INGENIERIA";#N/A,#N/A,TRUE,"COMPRAS";#N/A,#N/A,TRUE,"DIRECCION";#N/A,#N/A,TRUE,"RESUMEN"}</definedName>
    <definedName name="lksjks" hidden="1">{#N/A,#N/A,TRUE,"INGENIERIA";#N/A,#N/A,TRUE,"COMPRAS";#N/A,#N/A,TRUE,"DIRECCION";#N/A,#N/A,TRUE,"RESUMEN"}</definedName>
    <definedName name="ll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1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13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9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1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1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2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L" localSheetId="10" hidden="1">{#N/A,#N/A,FALSE,"Total_OC015";#N/A,#N/A,FALSE,"ADMIN";#N/A,#N/A,FALSE,"PROCES";#N/A,#N/A,FALSE,"mecan";#N/A,#N/A,FALSE,"civil";#N/A,#N/A,FALSE,"CAÑER";#N/A,#N/A,FALSE,"ELEC";#N/A,#N/A,FALSE,"INSTR"}</definedName>
    <definedName name="LLL" hidden="1">{#N/A,#N/A,FALSE,"Total_OC015";#N/A,#N/A,FALSE,"ADMIN";#N/A,#N/A,FALSE,"PROCES";#N/A,#N/A,FALSE,"mecan";#N/A,#N/A,FALSE,"civil";#N/A,#N/A,FALSE,"CAÑER";#N/A,#N/A,FALSE,"ELEC";#N/A,#N/A,FALSE,"INSTR"}</definedName>
    <definedName name="lllll" localSheetId="1" hidden="1">{"MO(BASE)",#N/A,FALSE,"MO(BASE)";"MO(BASE)1",#N/A,FALSE,"MO(BASE)";"MO(BASE)2",#N/A,FALSE,"MO(BASE)"}</definedName>
    <definedName name="lllll" localSheetId="18" hidden="1">{"MO(BASE)",#N/A,FALSE,"MO(BASE)";"MO(BASE)1",#N/A,FALSE,"MO(BASE)";"MO(BASE)2",#N/A,FALSE,"MO(BASE)"}</definedName>
    <definedName name="lllll" localSheetId="4" hidden="1">{"MO(BASE)",#N/A,FALSE,"MO(BASE)";"MO(BASE)1",#N/A,FALSE,"MO(BASE)";"MO(BASE)2",#N/A,FALSE,"MO(BASE)"}</definedName>
    <definedName name="lllll" localSheetId="5" hidden="1">{"MO(BASE)",#N/A,FALSE,"MO(BASE)";"MO(BASE)1",#N/A,FALSE,"MO(BASE)";"MO(BASE)2",#N/A,FALSE,"MO(BASE)"}</definedName>
    <definedName name="lllll" localSheetId="8" hidden="1">{"MO(BASE)",#N/A,FALSE,"MO(BASE)";"MO(BASE)1",#N/A,FALSE,"MO(BASE)";"MO(BASE)2",#N/A,FALSE,"MO(BASE)"}</definedName>
    <definedName name="lllll" localSheetId="13" hidden="1">{"MO(BASE)",#N/A,FALSE,"MO(BASE)";"MO(BASE)1",#N/A,FALSE,"MO(BASE)";"MO(BASE)2",#N/A,FALSE,"MO(BASE)"}</definedName>
    <definedName name="lllll" localSheetId="9" hidden="1">{"MO(BASE)",#N/A,FALSE,"MO(BASE)";"MO(BASE)1",#N/A,FALSE,"MO(BASE)";"MO(BASE)2",#N/A,FALSE,"MO(BASE)"}</definedName>
    <definedName name="lllll" localSheetId="10" hidden="1">{"MO(BASE)",#N/A,FALSE,"MO(BASE)";"MO(BASE)1",#N/A,FALSE,"MO(BASE)";"MO(BASE)2",#N/A,FALSE,"MO(BASE)"}</definedName>
    <definedName name="lllll" localSheetId="16" hidden="1">{"MO(BASE)",#N/A,FALSE,"MO(BASE)";"MO(BASE)1",#N/A,FALSE,"MO(BASE)";"MO(BASE)2",#N/A,FALSE,"MO(BASE)"}</definedName>
    <definedName name="lllll" localSheetId="14" hidden="1">{"MO(BASE)",#N/A,FALSE,"MO(BASE)";"MO(BASE)1",#N/A,FALSE,"MO(BASE)";"MO(BASE)2",#N/A,FALSE,"MO(BASE)"}</definedName>
    <definedName name="lllll" localSheetId="21" hidden="1">{"MO(BASE)",#N/A,FALSE,"MO(BASE)";"MO(BASE)1",#N/A,FALSE,"MO(BASE)";"MO(BASE)2",#N/A,FALSE,"MO(BASE)"}</definedName>
    <definedName name="lllll" localSheetId="20" hidden="1">{"MO(BASE)",#N/A,FALSE,"MO(BASE)";"MO(BASE)1",#N/A,FALSE,"MO(BASE)";"MO(BASE)2",#N/A,FALSE,"MO(BASE)"}</definedName>
    <definedName name="lllll" hidden="1">{"MO(BASE)",#N/A,FALSE,"MO(BASE)";"MO(BASE)1",#N/A,FALSE,"MO(BASE)";"MO(BASE)2",#N/A,FALSE,"MO(BASE)"}</definedName>
    <definedName name="lllll_1" localSheetId="1" hidden="1">{"MO(BASE)",#N/A,FALSE,"MO(BASE)";"MO(BASE)1",#N/A,FALSE,"MO(BASE)";"MO(BASE)2",#N/A,FALSE,"MO(BASE)"}</definedName>
    <definedName name="lllll_1" localSheetId="18" hidden="1">{"MO(BASE)",#N/A,FALSE,"MO(BASE)";"MO(BASE)1",#N/A,FALSE,"MO(BASE)";"MO(BASE)2",#N/A,FALSE,"MO(BASE)"}</definedName>
    <definedName name="lllll_1" localSheetId="4" hidden="1">{"MO(BASE)",#N/A,FALSE,"MO(BASE)";"MO(BASE)1",#N/A,FALSE,"MO(BASE)";"MO(BASE)2",#N/A,FALSE,"MO(BASE)"}</definedName>
    <definedName name="lllll_1" localSheetId="5" hidden="1">{"MO(BASE)",#N/A,FALSE,"MO(BASE)";"MO(BASE)1",#N/A,FALSE,"MO(BASE)";"MO(BASE)2",#N/A,FALSE,"MO(BASE)"}</definedName>
    <definedName name="lllll_1" localSheetId="8" hidden="1">{"MO(BASE)",#N/A,FALSE,"MO(BASE)";"MO(BASE)1",#N/A,FALSE,"MO(BASE)";"MO(BASE)2",#N/A,FALSE,"MO(BASE)"}</definedName>
    <definedName name="lllll_1" localSheetId="13" hidden="1">{"MO(BASE)",#N/A,FALSE,"MO(BASE)";"MO(BASE)1",#N/A,FALSE,"MO(BASE)";"MO(BASE)2",#N/A,FALSE,"MO(BASE)"}</definedName>
    <definedName name="lllll_1" localSheetId="9" hidden="1">{"MO(BASE)",#N/A,FALSE,"MO(BASE)";"MO(BASE)1",#N/A,FALSE,"MO(BASE)";"MO(BASE)2",#N/A,FALSE,"MO(BASE)"}</definedName>
    <definedName name="lllll_1" localSheetId="10" hidden="1">{"MO(BASE)",#N/A,FALSE,"MO(BASE)";"MO(BASE)1",#N/A,FALSE,"MO(BASE)";"MO(BASE)2",#N/A,FALSE,"MO(BASE)"}</definedName>
    <definedName name="lllll_1" localSheetId="16" hidden="1">{"MO(BASE)",#N/A,FALSE,"MO(BASE)";"MO(BASE)1",#N/A,FALSE,"MO(BASE)";"MO(BASE)2",#N/A,FALSE,"MO(BASE)"}</definedName>
    <definedName name="lllll_1" localSheetId="14" hidden="1">{"MO(BASE)",#N/A,FALSE,"MO(BASE)";"MO(BASE)1",#N/A,FALSE,"MO(BASE)";"MO(BASE)2",#N/A,FALSE,"MO(BASE)"}</definedName>
    <definedName name="lllll_1" localSheetId="21" hidden="1">{"MO(BASE)",#N/A,FALSE,"MO(BASE)";"MO(BASE)1",#N/A,FALSE,"MO(BASE)";"MO(BASE)2",#N/A,FALSE,"MO(BASE)"}</definedName>
    <definedName name="lllll_1" localSheetId="20" hidden="1">{"MO(BASE)",#N/A,FALSE,"MO(BASE)";"MO(BASE)1",#N/A,FALSE,"MO(BASE)";"MO(BASE)2",#N/A,FALSE,"MO(BASE)"}</definedName>
    <definedName name="lllll_1" hidden="1">{"MO(BASE)",#N/A,FALSE,"MO(BASE)";"MO(BASE)1",#N/A,FALSE,"MO(BASE)";"MO(BASE)2",#N/A,FALSE,"MO(BASE)"}</definedName>
    <definedName name="lllll_1_1" localSheetId="10" hidden="1">{"MO(BASE)",#N/A,FALSE,"MO(BASE)";"MO(BASE)1",#N/A,FALSE,"MO(BASE)";"MO(BASE)2",#N/A,FALSE,"MO(BASE)"}</definedName>
    <definedName name="lllll_1_1" hidden="1">{"MO(BASE)",#N/A,FALSE,"MO(BASE)";"MO(BASE)1",#N/A,FALSE,"MO(BASE)";"MO(BASE)2",#N/A,FALSE,"MO(BASE)"}</definedName>
    <definedName name="lllll_1_1_1" localSheetId="10" hidden="1">{"MO(BASE)",#N/A,FALSE,"MO(BASE)";"MO(BASE)1",#N/A,FALSE,"MO(BASE)";"MO(BASE)2",#N/A,FALSE,"MO(BASE)"}</definedName>
    <definedName name="lllll_1_1_1" hidden="1">{"MO(BASE)",#N/A,FALSE,"MO(BASE)";"MO(BASE)1",#N/A,FALSE,"MO(BASE)";"MO(BASE)2",#N/A,FALSE,"MO(BASE)"}</definedName>
    <definedName name="lllll_1_2" localSheetId="10" hidden="1">{"MO(BASE)",#N/A,FALSE,"MO(BASE)";"MO(BASE)1",#N/A,FALSE,"MO(BASE)";"MO(BASE)2",#N/A,FALSE,"MO(BASE)"}</definedName>
    <definedName name="lllll_1_2" hidden="1">{"MO(BASE)",#N/A,FALSE,"MO(BASE)";"MO(BASE)1",#N/A,FALSE,"MO(BASE)";"MO(BASE)2",#N/A,FALSE,"MO(BASE)"}</definedName>
    <definedName name="lllll_2" localSheetId="1" hidden="1">{"MO(BASE)",#N/A,FALSE,"MO(BASE)";"MO(BASE)1",#N/A,FALSE,"MO(BASE)";"MO(BASE)2",#N/A,FALSE,"MO(BASE)"}</definedName>
    <definedName name="lllll_2" localSheetId="18" hidden="1">{"MO(BASE)",#N/A,FALSE,"MO(BASE)";"MO(BASE)1",#N/A,FALSE,"MO(BASE)";"MO(BASE)2",#N/A,FALSE,"MO(BASE)"}</definedName>
    <definedName name="lllll_2" localSheetId="4" hidden="1">{"MO(BASE)",#N/A,FALSE,"MO(BASE)";"MO(BASE)1",#N/A,FALSE,"MO(BASE)";"MO(BASE)2",#N/A,FALSE,"MO(BASE)"}</definedName>
    <definedName name="lllll_2" localSheetId="5" hidden="1">{"MO(BASE)",#N/A,FALSE,"MO(BASE)";"MO(BASE)1",#N/A,FALSE,"MO(BASE)";"MO(BASE)2",#N/A,FALSE,"MO(BASE)"}</definedName>
    <definedName name="lllll_2" localSheetId="8" hidden="1">{"MO(BASE)",#N/A,FALSE,"MO(BASE)";"MO(BASE)1",#N/A,FALSE,"MO(BASE)";"MO(BASE)2",#N/A,FALSE,"MO(BASE)"}</definedName>
    <definedName name="lllll_2" localSheetId="13" hidden="1">{"MO(BASE)",#N/A,FALSE,"MO(BASE)";"MO(BASE)1",#N/A,FALSE,"MO(BASE)";"MO(BASE)2",#N/A,FALSE,"MO(BASE)"}</definedName>
    <definedName name="lllll_2" localSheetId="9" hidden="1">{"MO(BASE)",#N/A,FALSE,"MO(BASE)";"MO(BASE)1",#N/A,FALSE,"MO(BASE)";"MO(BASE)2",#N/A,FALSE,"MO(BASE)"}</definedName>
    <definedName name="lllll_2" localSheetId="10" hidden="1">{"MO(BASE)",#N/A,FALSE,"MO(BASE)";"MO(BASE)1",#N/A,FALSE,"MO(BASE)";"MO(BASE)2",#N/A,FALSE,"MO(BASE)"}</definedName>
    <definedName name="lllll_2" localSheetId="16" hidden="1">{"MO(BASE)",#N/A,FALSE,"MO(BASE)";"MO(BASE)1",#N/A,FALSE,"MO(BASE)";"MO(BASE)2",#N/A,FALSE,"MO(BASE)"}</definedName>
    <definedName name="lllll_2" localSheetId="14" hidden="1">{"MO(BASE)",#N/A,FALSE,"MO(BASE)";"MO(BASE)1",#N/A,FALSE,"MO(BASE)";"MO(BASE)2",#N/A,FALSE,"MO(BASE)"}</definedName>
    <definedName name="lllll_2" localSheetId="21" hidden="1">{"MO(BASE)",#N/A,FALSE,"MO(BASE)";"MO(BASE)1",#N/A,FALSE,"MO(BASE)";"MO(BASE)2",#N/A,FALSE,"MO(BASE)"}</definedName>
    <definedName name="lllll_2" localSheetId="20" hidden="1">{"MO(BASE)",#N/A,FALSE,"MO(BASE)";"MO(BASE)1",#N/A,FALSE,"MO(BASE)";"MO(BASE)2",#N/A,FALSE,"MO(BASE)"}</definedName>
    <definedName name="lllll_2" hidden="1">{"MO(BASE)",#N/A,FALSE,"MO(BASE)";"MO(BASE)1",#N/A,FALSE,"MO(BASE)";"MO(BASE)2",#N/A,FALSE,"MO(BASE)"}</definedName>
    <definedName name="lllll_2_1" localSheetId="10" hidden="1">{"MO(BASE)",#N/A,FALSE,"MO(BASE)";"MO(BASE)1",#N/A,FALSE,"MO(BASE)";"MO(BASE)2",#N/A,FALSE,"MO(BASE)"}</definedName>
    <definedName name="lllll_2_1" hidden="1">{"MO(BASE)",#N/A,FALSE,"MO(BASE)";"MO(BASE)1",#N/A,FALSE,"MO(BASE)";"MO(BASE)2",#N/A,FALSE,"MO(BASE)"}</definedName>
    <definedName name="lllll_2_1_1" localSheetId="10" hidden="1">{"MO(BASE)",#N/A,FALSE,"MO(BASE)";"MO(BASE)1",#N/A,FALSE,"MO(BASE)";"MO(BASE)2",#N/A,FALSE,"MO(BASE)"}</definedName>
    <definedName name="lllll_2_1_1" hidden="1">{"MO(BASE)",#N/A,FALSE,"MO(BASE)";"MO(BASE)1",#N/A,FALSE,"MO(BASE)";"MO(BASE)2",#N/A,FALSE,"MO(BASE)"}</definedName>
    <definedName name="lllll_2_2" localSheetId="10" hidden="1">{"MO(BASE)",#N/A,FALSE,"MO(BASE)";"MO(BASE)1",#N/A,FALSE,"MO(BASE)";"MO(BASE)2",#N/A,FALSE,"MO(BASE)"}</definedName>
    <definedName name="lllll_2_2" hidden="1">{"MO(BASE)",#N/A,FALSE,"MO(BASE)";"MO(BASE)1",#N/A,FALSE,"MO(BASE)";"MO(BASE)2",#N/A,FALSE,"MO(BASE)"}</definedName>
    <definedName name="lllll_3" localSheetId="1" hidden="1">{"MO(BASE)",#N/A,FALSE,"MO(BASE)";"MO(BASE)1",#N/A,FALSE,"MO(BASE)";"MO(BASE)2",#N/A,FALSE,"MO(BASE)"}</definedName>
    <definedName name="lllll_3" localSheetId="18" hidden="1">{"MO(BASE)",#N/A,FALSE,"MO(BASE)";"MO(BASE)1",#N/A,FALSE,"MO(BASE)";"MO(BASE)2",#N/A,FALSE,"MO(BASE)"}</definedName>
    <definedName name="lllll_3" localSheetId="4" hidden="1">{"MO(BASE)",#N/A,FALSE,"MO(BASE)";"MO(BASE)1",#N/A,FALSE,"MO(BASE)";"MO(BASE)2",#N/A,FALSE,"MO(BASE)"}</definedName>
    <definedName name="lllll_3" localSheetId="5" hidden="1">{"MO(BASE)",#N/A,FALSE,"MO(BASE)";"MO(BASE)1",#N/A,FALSE,"MO(BASE)";"MO(BASE)2",#N/A,FALSE,"MO(BASE)"}</definedName>
    <definedName name="lllll_3" localSheetId="8" hidden="1">{"MO(BASE)",#N/A,FALSE,"MO(BASE)";"MO(BASE)1",#N/A,FALSE,"MO(BASE)";"MO(BASE)2",#N/A,FALSE,"MO(BASE)"}</definedName>
    <definedName name="lllll_3" localSheetId="13" hidden="1">{"MO(BASE)",#N/A,FALSE,"MO(BASE)";"MO(BASE)1",#N/A,FALSE,"MO(BASE)";"MO(BASE)2",#N/A,FALSE,"MO(BASE)"}</definedName>
    <definedName name="lllll_3" localSheetId="9" hidden="1">{"MO(BASE)",#N/A,FALSE,"MO(BASE)";"MO(BASE)1",#N/A,FALSE,"MO(BASE)";"MO(BASE)2",#N/A,FALSE,"MO(BASE)"}</definedName>
    <definedName name="lllll_3" localSheetId="10" hidden="1">{"MO(BASE)",#N/A,FALSE,"MO(BASE)";"MO(BASE)1",#N/A,FALSE,"MO(BASE)";"MO(BASE)2",#N/A,FALSE,"MO(BASE)"}</definedName>
    <definedName name="lllll_3" localSheetId="16" hidden="1">{"MO(BASE)",#N/A,FALSE,"MO(BASE)";"MO(BASE)1",#N/A,FALSE,"MO(BASE)";"MO(BASE)2",#N/A,FALSE,"MO(BASE)"}</definedName>
    <definedName name="lllll_3" localSheetId="14" hidden="1">{"MO(BASE)",#N/A,FALSE,"MO(BASE)";"MO(BASE)1",#N/A,FALSE,"MO(BASE)";"MO(BASE)2",#N/A,FALSE,"MO(BASE)"}</definedName>
    <definedName name="lllll_3" localSheetId="21" hidden="1">{"MO(BASE)",#N/A,FALSE,"MO(BASE)";"MO(BASE)1",#N/A,FALSE,"MO(BASE)";"MO(BASE)2",#N/A,FALSE,"MO(BASE)"}</definedName>
    <definedName name="lllll_3" localSheetId="20" hidden="1">{"MO(BASE)",#N/A,FALSE,"MO(BASE)";"MO(BASE)1",#N/A,FALSE,"MO(BASE)";"MO(BASE)2",#N/A,FALSE,"MO(BASE)"}</definedName>
    <definedName name="lllll_3" hidden="1">{"MO(BASE)",#N/A,FALSE,"MO(BASE)";"MO(BASE)1",#N/A,FALSE,"MO(BASE)";"MO(BASE)2",#N/A,FALSE,"MO(BASE)"}</definedName>
    <definedName name="lllll_3_1" localSheetId="10" hidden="1">{"MO(BASE)",#N/A,FALSE,"MO(BASE)";"MO(BASE)1",#N/A,FALSE,"MO(BASE)";"MO(BASE)2",#N/A,FALSE,"MO(BASE)"}</definedName>
    <definedName name="lllll_3_1" hidden="1">{"MO(BASE)",#N/A,FALSE,"MO(BASE)";"MO(BASE)1",#N/A,FALSE,"MO(BASE)";"MO(BASE)2",#N/A,FALSE,"MO(BASE)"}</definedName>
    <definedName name="lllll_3_1_1" localSheetId="10" hidden="1">{"MO(BASE)",#N/A,FALSE,"MO(BASE)";"MO(BASE)1",#N/A,FALSE,"MO(BASE)";"MO(BASE)2",#N/A,FALSE,"MO(BASE)"}</definedName>
    <definedName name="lllll_3_1_1" hidden="1">{"MO(BASE)",#N/A,FALSE,"MO(BASE)";"MO(BASE)1",#N/A,FALSE,"MO(BASE)";"MO(BASE)2",#N/A,FALSE,"MO(BASE)"}</definedName>
    <definedName name="lllll_3_2" localSheetId="10" hidden="1">{"MO(BASE)",#N/A,FALSE,"MO(BASE)";"MO(BASE)1",#N/A,FALSE,"MO(BASE)";"MO(BASE)2",#N/A,FALSE,"MO(BASE)"}</definedName>
    <definedName name="lllll_3_2" hidden="1">{"MO(BASE)",#N/A,FALSE,"MO(BASE)";"MO(BASE)1",#N/A,FALSE,"MO(BASE)";"MO(BASE)2",#N/A,FALSE,"MO(BASE)"}</definedName>
    <definedName name="lllll_4" localSheetId="1" hidden="1">{"MO(BASE)",#N/A,FALSE,"MO(BASE)";"MO(BASE)1",#N/A,FALSE,"MO(BASE)";"MO(BASE)2",#N/A,FALSE,"MO(BASE)"}</definedName>
    <definedName name="lllll_4" localSheetId="18" hidden="1">{"MO(BASE)",#N/A,FALSE,"MO(BASE)";"MO(BASE)1",#N/A,FALSE,"MO(BASE)";"MO(BASE)2",#N/A,FALSE,"MO(BASE)"}</definedName>
    <definedName name="lllll_4" localSheetId="4" hidden="1">{"MO(BASE)",#N/A,FALSE,"MO(BASE)";"MO(BASE)1",#N/A,FALSE,"MO(BASE)";"MO(BASE)2",#N/A,FALSE,"MO(BASE)"}</definedName>
    <definedName name="lllll_4" localSheetId="5" hidden="1">{"MO(BASE)",#N/A,FALSE,"MO(BASE)";"MO(BASE)1",#N/A,FALSE,"MO(BASE)";"MO(BASE)2",#N/A,FALSE,"MO(BASE)"}</definedName>
    <definedName name="lllll_4" localSheetId="8" hidden="1">{"MO(BASE)",#N/A,FALSE,"MO(BASE)";"MO(BASE)1",#N/A,FALSE,"MO(BASE)";"MO(BASE)2",#N/A,FALSE,"MO(BASE)"}</definedName>
    <definedName name="lllll_4" localSheetId="13" hidden="1">{"MO(BASE)",#N/A,FALSE,"MO(BASE)";"MO(BASE)1",#N/A,FALSE,"MO(BASE)";"MO(BASE)2",#N/A,FALSE,"MO(BASE)"}</definedName>
    <definedName name="lllll_4" localSheetId="9" hidden="1">{"MO(BASE)",#N/A,FALSE,"MO(BASE)";"MO(BASE)1",#N/A,FALSE,"MO(BASE)";"MO(BASE)2",#N/A,FALSE,"MO(BASE)"}</definedName>
    <definedName name="lllll_4" localSheetId="10" hidden="1">{"MO(BASE)",#N/A,FALSE,"MO(BASE)";"MO(BASE)1",#N/A,FALSE,"MO(BASE)";"MO(BASE)2",#N/A,FALSE,"MO(BASE)"}</definedName>
    <definedName name="lllll_4" localSheetId="16" hidden="1">{"MO(BASE)",#N/A,FALSE,"MO(BASE)";"MO(BASE)1",#N/A,FALSE,"MO(BASE)";"MO(BASE)2",#N/A,FALSE,"MO(BASE)"}</definedName>
    <definedName name="lllll_4" localSheetId="14" hidden="1">{"MO(BASE)",#N/A,FALSE,"MO(BASE)";"MO(BASE)1",#N/A,FALSE,"MO(BASE)";"MO(BASE)2",#N/A,FALSE,"MO(BASE)"}</definedName>
    <definedName name="lllll_4" localSheetId="21" hidden="1">{"MO(BASE)",#N/A,FALSE,"MO(BASE)";"MO(BASE)1",#N/A,FALSE,"MO(BASE)";"MO(BASE)2",#N/A,FALSE,"MO(BASE)"}</definedName>
    <definedName name="lllll_4" localSheetId="20" hidden="1">{"MO(BASE)",#N/A,FALSE,"MO(BASE)";"MO(BASE)1",#N/A,FALSE,"MO(BASE)";"MO(BASE)2",#N/A,FALSE,"MO(BASE)"}</definedName>
    <definedName name="lllll_4" hidden="1">{"MO(BASE)",#N/A,FALSE,"MO(BASE)";"MO(BASE)1",#N/A,FALSE,"MO(BASE)";"MO(BASE)2",#N/A,FALSE,"MO(BASE)"}</definedName>
    <definedName name="lllll_4_1" localSheetId="10" hidden="1">{"MO(BASE)",#N/A,FALSE,"MO(BASE)";"MO(BASE)1",#N/A,FALSE,"MO(BASE)";"MO(BASE)2",#N/A,FALSE,"MO(BASE)"}</definedName>
    <definedName name="lllll_4_1" hidden="1">{"MO(BASE)",#N/A,FALSE,"MO(BASE)";"MO(BASE)1",#N/A,FALSE,"MO(BASE)";"MO(BASE)2",#N/A,FALSE,"MO(BASE)"}</definedName>
    <definedName name="lllll_4_1_1" localSheetId="10" hidden="1">{"MO(BASE)",#N/A,FALSE,"MO(BASE)";"MO(BASE)1",#N/A,FALSE,"MO(BASE)";"MO(BASE)2",#N/A,FALSE,"MO(BASE)"}</definedName>
    <definedName name="lllll_4_1_1" hidden="1">{"MO(BASE)",#N/A,FALSE,"MO(BASE)";"MO(BASE)1",#N/A,FALSE,"MO(BASE)";"MO(BASE)2",#N/A,FALSE,"MO(BASE)"}</definedName>
    <definedName name="lllll_4_2" localSheetId="10" hidden="1">{"MO(BASE)",#N/A,FALSE,"MO(BASE)";"MO(BASE)1",#N/A,FALSE,"MO(BASE)";"MO(BASE)2",#N/A,FALSE,"MO(BASE)"}</definedName>
    <definedName name="lllll_4_2" hidden="1">{"MO(BASE)",#N/A,FALSE,"MO(BASE)";"MO(BASE)1",#N/A,FALSE,"MO(BASE)";"MO(BASE)2",#N/A,FALSE,"MO(BASE)"}</definedName>
    <definedName name="lllll_5" localSheetId="1" hidden="1">{"MO(BASE)",#N/A,FALSE,"MO(BASE)";"MO(BASE)1",#N/A,FALSE,"MO(BASE)";"MO(BASE)2",#N/A,FALSE,"MO(BASE)"}</definedName>
    <definedName name="lllll_5" localSheetId="18" hidden="1">{"MO(BASE)",#N/A,FALSE,"MO(BASE)";"MO(BASE)1",#N/A,FALSE,"MO(BASE)";"MO(BASE)2",#N/A,FALSE,"MO(BASE)"}</definedName>
    <definedName name="lllll_5" localSheetId="4" hidden="1">{"MO(BASE)",#N/A,FALSE,"MO(BASE)";"MO(BASE)1",#N/A,FALSE,"MO(BASE)";"MO(BASE)2",#N/A,FALSE,"MO(BASE)"}</definedName>
    <definedName name="lllll_5" localSheetId="5" hidden="1">{"MO(BASE)",#N/A,FALSE,"MO(BASE)";"MO(BASE)1",#N/A,FALSE,"MO(BASE)";"MO(BASE)2",#N/A,FALSE,"MO(BASE)"}</definedName>
    <definedName name="lllll_5" localSheetId="8" hidden="1">{"MO(BASE)",#N/A,FALSE,"MO(BASE)";"MO(BASE)1",#N/A,FALSE,"MO(BASE)";"MO(BASE)2",#N/A,FALSE,"MO(BASE)"}</definedName>
    <definedName name="lllll_5" localSheetId="13" hidden="1">{"MO(BASE)",#N/A,FALSE,"MO(BASE)";"MO(BASE)1",#N/A,FALSE,"MO(BASE)";"MO(BASE)2",#N/A,FALSE,"MO(BASE)"}</definedName>
    <definedName name="lllll_5" localSheetId="9" hidden="1">{"MO(BASE)",#N/A,FALSE,"MO(BASE)";"MO(BASE)1",#N/A,FALSE,"MO(BASE)";"MO(BASE)2",#N/A,FALSE,"MO(BASE)"}</definedName>
    <definedName name="lllll_5" localSheetId="10" hidden="1">{"MO(BASE)",#N/A,FALSE,"MO(BASE)";"MO(BASE)1",#N/A,FALSE,"MO(BASE)";"MO(BASE)2",#N/A,FALSE,"MO(BASE)"}</definedName>
    <definedName name="lllll_5" localSheetId="16" hidden="1">{"MO(BASE)",#N/A,FALSE,"MO(BASE)";"MO(BASE)1",#N/A,FALSE,"MO(BASE)";"MO(BASE)2",#N/A,FALSE,"MO(BASE)"}</definedName>
    <definedName name="lllll_5" localSheetId="14" hidden="1">{"MO(BASE)",#N/A,FALSE,"MO(BASE)";"MO(BASE)1",#N/A,FALSE,"MO(BASE)";"MO(BASE)2",#N/A,FALSE,"MO(BASE)"}</definedName>
    <definedName name="lllll_5" localSheetId="21" hidden="1">{"MO(BASE)",#N/A,FALSE,"MO(BASE)";"MO(BASE)1",#N/A,FALSE,"MO(BASE)";"MO(BASE)2",#N/A,FALSE,"MO(BASE)"}</definedName>
    <definedName name="lllll_5" localSheetId="20" hidden="1">{"MO(BASE)",#N/A,FALSE,"MO(BASE)";"MO(BASE)1",#N/A,FALSE,"MO(BASE)";"MO(BASE)2",#N/A,FALSE,"MO(BASE)"}</definedName>
    <definedName name="lllll_5" hidden="1">{"MO(BASE)",#N/A,FALSE,"MO(BASE)";"MO(BASE)1",#N/A,FALSE,"MO(BASE)";"MO(BASE)2",#N/A,FALSE,"MO(BASE)"}</definedName>
    <definedName name="lllll_5_1" localSheetId="10" hidden="1">{"MO(BASE)",#N/A,FALSE,"MO(BASE)";"MO(BASE)1",#N/A,FALSE,"MO(BASE)";"MO(BASE)2",#N/A,FALSE,"MO(BASE)"}</definedName>
    <definedName name="lllll_5_1" hidden="1">{"MO(BASE)",#N/A,FALSE,"MO(BASE)";"MO(BASE)1",#N/A,FALSE,"MO(BASE)";"MO(BASE)2",#N/A,FALSE,"MO(BASE)"}</definedName>
    <definedName name="lllll_5_1_1" localSheetId="10" hidden="1">{"MO(BASE)",#N/A,FALSE,"MO(BASE)";"MO(BASE)1",#N/A,FALSE,"MO(BASE)";"MO(BASE)2",#N/A,FALSE,"MO(BASE)"}</definedName>
    <definedName name="lllll_5_1_1" hidden="1">{"MO(BASE)",#N/A,FALSE,"MO(BASE)";"MO(BASE)1",#N/A,FALSE,"MO(BASE)";"MO(BASE)2",#N/A,FALSE,"MO(BASE)"}</definedName>
    <definedName name="lllll_5_2" localSheetId="10" hidden="1">{"MO(BASE)",#N/A,FALSE,"MO(BASE)";"MO(BASE)1",#N/A,FALSE,"MO(BASE)";"MO(BASE)2",#N/A,FALSE,"MO(BASE)"}</definedName>
    <definedName name="lllll_5_2" hidden="1">{"MO(BASE)",#N/A,FALSE,"MO(BASE)";"MO(BASE)1",#N/A,FALSE,"MO(BASE)";"MO(BASE)2",#N/A,FALSE,"MO(BASE)"}</definedName>
    <definedName name="lllllh" localSheetId="10" hidden="1">{"via1",#N/A,TRUE,"general";"via2",#N/A,TRUE,"general";"via3",#N/A,TRUE,"general"}</definedName>
    <definedName name="lllllh" hidden="1">{"via1",#N/A,TRUE,"general";"via2",#N/A,TRUE,"general";"via3",#N/A,TRUE,"general"}</definedName>
    <definedName name="lllllllo" localSheetId="10" hidden="1">{"via1",#N/A,TRUE,"general";"via2",#N/A,TRUE,"general";"via3",#N/A,TRUE,"general"}</definedName>
    <definedName name="lllllllo" hidden="1">{"via1",#N/A,TRUE,"general";"via2",#N/A,TRUE,"general";"via3",#N/A,TRUE,"general"}</definedName>
    <definedName name="lllmgf" localSheetId="10" hidden="1">{#N/A,#N/A,TRUE,"INGENIERIA";#N/A,#N/A,TRUE,"COMPRAS";#N/A,#N/A,TRUE,"DIRECCION";#N/A,#N/A,TRUE,"RESUMEN"}</definedName>
    <definedName name="lllmgf" hidden="1">{#N/A,#N/A,TRUE,"INGENIERIA";#N/A,#N/A,TRUE,"COMPRAS";#N/A,#N/A,TRUE,"DIRECCION";#N/A,#N/A,TRUE,"RESUMEN"}</definedName>
    <definedName name="lmn" localSheetId="10" hidden="1">{#N/A,#N/A,TRUE,"INGENIERIA";#N/A,#N/A,TRUE,"COMPRAS";#N/A,#N/A,TRUE,"DIRECCION";#N/A,#N/A,TRUE,"RESUMEN"}</definedName>
    <definedName name="lmn" hidden="1">{#N/A,#N/A,TRUE,"INGENIERIA";#N/A,#N/A,TRUE,"COMPRAS";#N/A,#N/A,TRUE,"DIRECCION";#N/A,#N/A,TRUE,"RESUMEN"}</definedName>
    <definedName name="lo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18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4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5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8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13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9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1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16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14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2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2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an_Amount" hidden="1">#REF!</definedName>
    <definedName name="Loan_Start" hidden="1">#REF!</definedName>
    <definedName name="Loan_Years" hidden="1">#REF!</definedName>
    <definedName name="loca">'[50]General Data'!$B$5</definedName>
    <definedName name="LOCAL_MYSQL_DATE_FORMAT" localSheetId="1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gistica">#REF!</definedName>
    <definedName name="Logo">"Imagen 1"</definedName>
    <definedName name="loiu" localSheetId="18" hidden="1">{#N/A,#N/A,TRUE,"Est. de Fact.";#N/A,#N/A,TRUE,"Capitulo 19";#N/A,#N/A,TRUE,"Proyecto P855"}</definedName>
    <definedName name="loiu" localSheetId="4" hidden="1">{#N/A,#N/A,TRUE,"Est. de Fact.";#N/A,#N/A,TRUE,"Capitulo 19";#N/A,#N/A,TRUE,"Proyecto P855"}</definedName>
    <definedName name="loiu" localSheetId="5" hidden="1">{#N/A,#N/A,TRUE,"Est. de Fact.";#N/A,#N/A,TRUE,"Capitulo 19";#N/A,#N/A,TRUE,"Proyecto P855"}</definedName>
    <definedName name="loiu" localSheetId="8" hidden="1">{#N/A,#N/A,TRUE,"Est. de Fact.";#N/A,#N/A,TRUE,"Capitulo 19";#N/A,#N/A,TRUE,"Proyecto P855"}</definedName>
    <definedName name="loiu" localSheetId="9" hidden="1">{#N/A,#N/A,TRUE,"Est. de Fact.";#N/A,#N/A,TRUE,"Capitulo 19";#N/A,#N/A,TRUE,"Proyecto P855"}</definedName>
    <definedName name="loiu" localSheetId="10" hidden="1">{#N/A,#N/A,TRUE,"Est. de Fact.";#N/A,#N/A,TRUE,"Capitulo 19";#N/A,#N/A,TRUE,"Proyecto P855"}</definedName>
    <definedName name="loiu" localSheetId="16" hidden="1">{#N/A,#N/A,TRUE,"Est. de Fact.";#N/A,#N/A,TRUE,"Capitulo 19";#N/A,#N/A,TRUE,"Proyecto P855"}</definedName>
    <definedName name="loiu" localSheetId="20" hidden="1">{#N/A,#N/A,TRUE,"Est. de Fact.";#N/A,#N/A,TRUE,"Capitulo 19";#N/A,#N/A,TRUE,"Proyecto P855"}</definedName>
    <definedName name="loiu" hidden="1">{#N/A,#N/A,TRUE,"Est. de Fact.";#N/A,#N/A,TRUE,"Capitulo 19";#N/A,#N/A,TRUE,"Proyecto P855"}</definedName>
    <definedName name="lolol" localSheetId="10" hidden="1">{"TAB1",#N/A,TRUE,"GENERAL";"TAB2",#N/A,TRUE,"GENERAL";"TAB3",#N/A,TRUE,"GENERAL";"TAB4",#N/A,TRUE,"GENERAL";"TAB5",#N/A,TRUE,"GENERAL"}</definedName>
    <definedName name="lolol" hidden="1">{"TAB1",#N/A,TRUE,"GENERAL";"TAB2",#N/A,TRUE,"GENERAL";"TAB3",#N/A,TRUE,"GENERAL";"TAB4",#N/A,TRUE,"GENERAL";"TAB5",#N/A,TRUE,"GENERAL"}</definedName>
    <definedName name="LONMARK" hidden="1">#REF!</definedName>
    <definedName name="lots" localSheetId="1" hidden="1">{#N/A,#N/A,FALSE,"Total_OC015";#N/A,#N/A,FALSE,"ADMIN";#N/A,#N/A,FALSE,"PROCES";#N/A,#N/A,FALSE,"mecan";#N/A,#N/A,FALSE,"civil";#N/A,#N/A,FALSE,"CAÑER";#N/A,#N/A,FALSE,"ELEC";#N/A,#N/A,FALSE,"INSTR"}</definedName>
    <definedName name="lots" localSheetId="18" hidden="1">{#N/A,#N/A,FALSE,"Total_OC015";#N/A,#N/A,FALSE,"ADMIN";#N/A,#N/A,FALSE,"PROCES";#N/A,#N/A,FALSE,"mecan";#N/A,#N/A,FALSE,"civil";#N/A,#N/A,FALSE,"CAÑER";#N/A,#N/A,FALSE,"ELEC";#N/A,#N/A,FALSE,"INSTR"}</definedName>
    <definedName name="lots" localSheetId="4" hidden="1">{#N/A,#N/A,FALSE,"Total_OC015";#N/A,#N/A,FALSE,"ADMIN";#N/A,#N/A,FALSE,"PROCES";#N/A,#N/A,FALSE,"mecan";#N/A,#N/A,FALSE,"civil";#N/A,#N/A,FALSE,"CAÑER";#N/A,#N/A,FALSE,"ELEC";#N/A,#N/A,FALSE,"INSTR"}</definedName>
    <definedName name="lots" localSheetId="5" hidden="1">{#N/A,#N/A,FALSE,"Total_OC015";#N/A,#N/A,FALSE,"ADMIN";#N/A,#N/A,FALSE,"PROCES";#N/A,#N/A,FALSE,"mecan";#N/A,#N/A,FALSE,"civil";#N/A,#N/A,FALSE,"CAÑER";#N/A,#N/A,FALSE,"ELEC";#N/A,#N/A,FALSE,"INSTR"}</definedName>
    <definedName name="lots" localSheetId="8" hidden="1">{#N/A,#N/A,FALSE,"Total_OC015";#N/A,#N/A,FALSE,"ADMIN";#N/A,#N/A,FALSE,"PROCES";#N/A,#N/A,FALSE,"mecan";#N/A,#N/A,FALSE,"civil";#N/A,#N/A,FALSE,"CAÑER";#N/A,#N/A,FALSE,"ELEC";#N/A,#N/A,FALSE,"INSTR"}</definedName>
    <definedName name="lots" localSheetId="9" hidden="1">{#N/A,#N/A,FALSE,"Total_OC015";#N/A,#N/A,FALSE,"ADMIN";#N/A,#N/A,FALSE,"PROCES";#N/A,#N/A,FALSE,"mecan";#N/A,#N/A,FALSE,"civil";#N/A,#N/A,FALSE,"CAÑER";#N/A,#N/A,FALSE,"ELEC";#N/A,#N/A,FALSE,"INSTR"}</definedName>
    <definedName name="lots" localSheetId="10" hidden="1">{#N/A,#N/A,FALSE,"Total_OC015";#N/A,#N/A,FALSE,"ADMIN";#N/A,#N/A,FALSE,"PROCES";#N/A,#N/A,FALSE,"mecan";#N/A,#N/A,FALSE,"civil";#N/A,#N/A,FALSE,"CAÑER";#N/A,#N/A,FALSE,"ELEC";#N/A,#N/A,FALSE,"INSTR"}</definedName>
    <definedName name="lots" localSheetId="16" hidden="1">{#N/A,#N/A,FALSE,"Total_OC015";#N/A,#N/A,FALSE,"ADMIN";#N/A,#N/A,FALSE,"PROCES";#N/A,#N/A,FALSE,"mecan";#N/A,#N/A,FALSE,"civil";#N/A,#N/A,FALSE,"CAÑER";#N/A,#N/A,FALSE,"ELEC";#N/A,#N/A,FALSE,"INSTR"}</definedName>
    <definedName name="lots" localSheetId="20" hidden="1">{#N/A,#N/A,FALSE,"Total_OC015";#N/A,#N/A,FALSE,"ADMIN";#N/A,#N/A,FALSE,"PROCES";#N/A,#N/A,FALSE,"mecan";#N/A,#N/A,FALSE,"civil";#N/A,#N/A,FALSE,"CAÑER";#N/A,#N/A,FALSE,"ELEC";#N/A,#N/A,FALSE,"INSTR"}</definedName>
    <definedName name="lots" hidden="1">{#N/A,#N/A,FALSE,"Total_OC015";#N/A,#N/A,FALSE,"ADMIN";#N/A,#N/A,FALSE,"PROCES";#N/A,#N/A,FALSE,"mecan";#N/A,#N/A,FALSE,"civil";#N/A,#N/A,FALSE,"CAÑER";#N/A,#N/A,FALSE,"ELEC";#N/A,#N/A,FALSE,"INSTR"}</definedName>
    <definedName name="lots_1" localSheetId="10" hidden="1">{#N/A,#N/A,FALSE,"Total_OC015";#N/A,#N/A,FALSE,"ADMIN";#N/A,#N/A,FALSE,"PROCES";#N/A,#N/A,FALSE,"mecan";#N/A,#N/A,FALSE,"civil";#N/A,#N/A,FALSE,"CAÑER";#N/A,#N/A,FALSE,"ELEC";#N/A,#N/A,FALSE,"INSTR"}</definedName>
    <definedName name="lots_1" hidden="1">{#N/A,#N/A,FALSE,"Total_OC015";#N/A,#N/A,FALSE,"ADMIN";#N/A,#N/A,FALSE,"PROCES";#N/A,#N/A,FALSE,"mecan";#N/A,#N/A,FALSE,"civil";#N/A,#N/A,FALSE,"CAÑER";#N/A,#N/A,FALSE,"ELEC";#N/A,#N/A,FALSE,"INSTR"}</definedName>
    <definedName name="lou" localSheetId="18" hidden="1">{#N/A,#N/A,FALSE,"Costos_Elem_Hid";#N/A,#N/A,FALSE,"Costos_Elem_Hid";#N/A,#N/A,FALSE,"Costos_Elem_Hid"}</definedName>
    <definedName name="lou" localSheetId="13" hidden="1">{#N/A,#N/A,FALSE,"Costos_Elem_Hid";#N/A,#N/A,FALSE,"Costos_Elem_Hid";#N/A,#N/A,FALSE,"Costos_Elem_Hid"}</definedName>
    <definedName name="lou" localSheetId="9" hidden="1">{#N/A,#N/A,FALSE,"Costos_Elem_Hid";#N/A,#N/A,FALSE,"Costos_Elem_Hid";#N/A,#N/A,FALSE,"Costos_Elem_Hid"}</definedName>
    <definedName name="lou" localSheetId="10" hidden="1">{#N/A,#N/A,FALSE,"Costos_Elem_Hid";#N/A,#N/A,FALSE,"Costos_Elem_Hid";#N/A,#N/A,FALSE,"Costos_Elem_Hid"}</definedName>
    <definedName name="lou" localSheetId="14" hidden="1">{#N/A,#N/A,FALSE,"Costos_Elem_Hid";#N/A,#N/A,FALSE,"Costos_Elem_Hid";#N/A,#N/A,FALSE,"Costos_Elem_Hid"}</definedName>
    <definedName name="lou" localSheetId="21" hidden="1">{#N/A,#N/A,FALSE,"Costos_Elem_Hid";#N/A,#N/A,FALSE,"Costos_Elem_Hid";#N/A,#N/A,FALSE,"Costos_Elem_Hid"}</definedName>
    <definedName name="lou" hidden="1">{#N/A,#N/A,FALSE,"Costos_Elem_Hid";#N/A,#N/A,FALSE,"Costos_Elem_Hid";#N/A,#N/A,FALSE,"Costos_Elem_Hid"}</definedName>
    <definedName name="lp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18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4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5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8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13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9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1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16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14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2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2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lpl" localSheetId="10" hidden="1">{"via1",#N/A,TRUE,"general";"via2",#N/A,TRUE,"general";"via3",#N/A,TRUE,"general"}</definedName>
    <definedName name="lplpl" hidden="1">{"via1",#N/A,TRUE,"general";"via2",#N/A,TRUE,"general";"via3",#N/A,TRUE,"general"}</definedName>
    <definedName name="LPTW49">#REF!</definedName>
    <definedName name="LRP" localSheetId="1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RP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sb" localSheetId="10" hidden="1">{#N/A,#N/A,TRUE,"1842CWN0"}</definedName>
    <definedName name="lsb" hidden="1">{#N/A,#N/A,TRUE,"1842CWN0"}</definedName>
    <definedName name="lsksk" localSheetId="10" hidden="1">{#N/A,#N/A,TRUE,"1842CWN0"}</definedName>
    <definedName name="lsksk" hidden="1">{#N/A,#N/A,TRUE,"1842CWN0"}</definedName>
    <definedName name="luis" localSheetId="18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luis" localSheetId="4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luis" localSheetId="5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luis" localSheetId="8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luis" localSheetId="9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luis" localSheetId="10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luis" localSheetId="16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luis" localSheetId="20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luis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lun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luna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luna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luna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luna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luna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luna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luna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luna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luna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luna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luna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lun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lvc" localSheetId="10" hidden="1">{#N/A,#N/A,TRUE,"1842CWN0"}</definedName>
    <definedName name="lvc" hidden="1">{#N/A,#N/A,TRUE,"1842CWN0"}</definedName>
    <definedName name="m" localSheetId="18" hidden="1">{#N/A,#N/A,FALSE,"Total_OC015";#N/A,#N/A,FALSE,"ADMIN";#N/A,#N/A,FALSE,"PROCES";#N/A,#N/A,FALSE,"mecan";#N/A,#N/A,FALSE,"civil";#N/A,#N/A,FALSE,"CAÑER";#N/A,#N/A,FALSE,"ELEC";#N/A,#N/A,FALSE,"INSTR"}</definedName>
    <definedName name="m" localSheetId="4" hidden="1">{#N/A,#N/A,FALSE,"Total_OC015";#N/A,#N/A,FALSE,"ADMIN";#N/A,#N/A,FALSE,"PROCES";#N/A,#N/A,FALSE,"mecan";#N/A,#N/A,FALSE,"civil";#N/A,#N/A,FALSE,"CAÑER";#N/A,#N/A,FALSE,"ELEC";#N/A,#N/A,FALSE,"INSTR"}</definedName>
    <definedName name="m" localSheetId="5" hidden="1">{#N/A,#N/A,FALSE,"Total_OC015";#N/A,#N/A,FALSE,"ADMIN";#N/A,#N/A,FALSE,"PROCES";#N/A,#N/A,FALSE,"mecan";#N/A,#N/A,FALSE,"civil";#N/A,#N/A,FALSE,"CAÑER";#N/A,#N/A,FALSE,"ELEC";#N/A,#N/A,FALSE,"INSTR"}</definedName>
    <definedName name="m" localSheetId="8" hidden="1">{#N/A,#N/A,FALSE,"Total_OC015";#N/A,#N/A,FALSE,"ADMIN";#N/A,#N/A,FALSE,"PROCES";#N/A,#N/A,FALSE,"mecan";#N/A,#N/A,FALSE,"civil";#N/A,#N/A,FALSE,"CAÑER";#N/A,#N/A,FALSE,"ELEC";#N/A,#N/A,FALSE,"INSTR"}</definedName>
    <definedName name="m" localSheetId="9" hidden="1">{#N/A,#N/A,FALSE,"Total_OC015";#N/A,#N/A,FALSE,"ADMIN";#N/A,#N/A,FALSE,"PROCES";#N/A,#N/A,FALSE,"mecan";#N/A,#N/A,FALSE,"civil";#N/A,#N/A,FALSE,"CAÑER";#N/A,#N/A,FALSE,"ELEC";#N/A,#N/A,FALSE,"INSTR"}</definedName>
    <definedName name="m" localSheetId="10" hidden="1">{#N/A,#N/A,FALSE,"Total_OC015";#N/A,#N/A,FALSE,"ADMIN";#N/A,#N/A,FALSE,"PROCES";#N/A,#N/A,FALSE,"mecan";#N/A,#N/A,FALSE,"civil";#N/A,#N/A,FALSE,"CAÑER";#N/A,#N/A,FALSE,"ELEC";#N/A,#N/A,FALSE,"INSTR"}</definedName>
    <definedName name="m" localSheetId="16" hidden="1">{#N/A,#N/A,FALSE,"Total_OC015";#N/A,#N/A,FALSE,"ADMIN";#N/A,#N/A,FALSE,"PROCES";#N/A,#N/A,FALSE,"mecan";#N/A,#N/A,FALSE,"civil";#N/A,#N/A,FALSE,"CAÑER";#N/A,#N/A,FALSE,"ELEC";#N/A,#N/A,FALSE,"INSTR"}</definedName>
    <definedName name="m" localSheetId="20" hidden="1">{#N/A,#N/A,FALSE,"Total_OC015";#N/A,#N/A,FALSE,"ADMIN";#N/A,#N/A,FALSE,"PROCES";#N/A,#N/A,FALSE,"mecan";#N/A,#N/A,FALSE,"civil";#N/A,#N/A,FALSE,"CAÑER";#N/A,#N/A,FALSE,"ELEC";#N/A,#N/A,FALSE,"INSTR"}</definedName>
    <definedName name="m" hidden="1">{#N/A,#N/A,FALSE,"Total_OC015";#N/A,#N/A,FALSE,"ADMIN";#N/A,#N/A,FALSE,"PROCES";#N/A,#N/A,FALSE,"mecan";#N/A,#N/A,FALSE,"civil";#N/A,#N/A,FALSE,"CAÑER";#N/A,#N/A,FALSE,"ELEC";#N/A,#N/A,FALSE,"INSTR"}</definedName>
    <definedName name="m2a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m2a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m2a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m2a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m2a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m2a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m2a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m2a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m2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M52.11">#REF!</definedName>
    <definedName name="M52.2">#REF!</definedName>
    <definedName name="M52.3">#REF!</definedName>
    <definedName name="M52.4">#REF!</definedName>
    <definedName name="M52.5">#REF!</definedName>
    <definedName name="M52.61">#REF!</definedName>
    <definedName name="M52.62">#REF!</definedName>
    <definedName name="M52.7">#REF!</definedName>
    <definedName name="M52.8">#REF!</definedName>
    <definedName name="M52.9">#REF!</definedName>
    <definedName name="M53.1">#REF!</definedName>
    <definedName name="M53.2">#REF!</definedName>
    <definedName name="M53.4">#REF!</definedName>
    <definedName name="M53.5">#REF!</definedName>
    <definedName name="M54.1">#REF!</definedName>
    <definedName name="M54.10">#REF!</definedName>
    <definedName name="M54.3">#REF!</definedName>
    <definedName name="M54.4">#REF!</definedName>
    <definedName name="M54.5">#REF!</definedName>
    <definedName name="M54.6">#REF!</definedName>
    <definedName name="M54.7">#REF!</definedName>
    <definedName name="M54.8">#REF!</definedName>
    <definedName name="M54.9">#REF!</definedName>
    <definedName name="M55.1">#REF!</definedName>
    <definedName name="M55.2">#REF!</definedName>
    <definedName name="M55.3">#REF!</definedName>
    <definedName name="M55.4">#REF!</definedName>
    <definedName name="M55.5">#REF!</definedName>
    <definedName name="M61.3">#REF!</definedName>
    <definedName name="M63.2">#REF!</definedName>
    <definedName name="M65.1">#REF!</definedName>
    <definedName name="M65.11">#REF!</definedName>
    <definedName name="mac" localSheetId="18" hidden="1">{#N/A,#N/A,FALSE,"Total_OC015";#N/A,#N/A,FALSE,"ADMIN";#N/A,#N/A,FALSE,"PROCES";#N/A,#N/A,FALSE,"mecan";#N/A,#N/A,FALSE,"civil";#N/A,#N/A,FALSE,"CAÑER";#N/A,#N/A,FALSE,"ELEC";#N/A,#N/A,FALSE,"INSTR"}</definedName>
    <definedName name="mac" localSheetId="4" hidden="1">{#N/A,#N/A,FALSE,"Total_OC015";#N/A,#N/A,FALSE,"ADMIN";#N/A,#N/A,FALSE,"PROCES";#N/A,#N/A,FALSE,"mecan";#N/A,#N/A,FALSE,"civil";#N/A,#N/A,FALSE,"CAÑER";#N/A,#N/A,FALSE,"ELEC";#N/A,#N/A,FALSE,"INSTR"}</definedName>
    <definedName name="mac" localSheetId="5" hidden="1">{#N/A,#N/A,FALSE,"Total_OC015";#N/A,#N/A,FALSE,"ADMIN";#N/A,#N/A,FALSE,"PROCES";#N/A,#N/A,FALSE,"mecan";#N/A,#N/A,FALSE,"civil";#N/A,#N/A,FALSE,"CAÑER";#N/A,#N/A,FALSE,"ELEC";#N/A,#N/A,FALSE,"INSTR"}</definedName>
    <definedName name="mac" localSheetId="8" hidden="1">{#N/A,#N/A,FALSE,"Total_OC015";#N/A,#N/A,FALSE,"ADMIN";#N/A,#N/A,FALSE,"PROCES";#N/A,#N/A,FALSE,"mecan";#N/A,#N/A,FALSE,"civil";#N/A,#N/A,FALSE,"CAÑER";#N/A,#N/A,FALSE,"ELEC";#N/A,#N/A,FALSE,"INSTR"}</definedName>
    <definedName name="mac" localSheetId="9" hidden="1">{#N/A,#N/A,FALSE,"Total_OC015";#N/A,#N/A,FALSE,"ADMIN";#N/A,#N/A,FALSE,"PROCES";#N/A,#N/A,FALSE,"mecan";#N/A,#N/A,FALSE,"civil";#N/A,#N/A,FALSE,"CAÑER";#N/A,#N/A,FALSE,"ELEC";#N/A,#N/A,FALSE,"INSTR"}</definedName>
    <definedName name="mac" localSheetId="10" hidden="1">{#N/A,#N/A,FALSE,"Total_OC015";#N/A,#N/A,FALSE,"ADMIN";#N/A,#N/A,FALSE,"PROCES";#N/A,#N/A,FALSE,"mecan";#N/A,#N/A,FALSE,"civil";#N/A,#N/A,FALSE,"CAÑER";#N/A,#N/A,FALSE,"ELEC";#N/A,#N/A,FALSE,"INSTR"}</definedName>
    <definedName name="mac" localSheetId="16" hidden="1">{#N/A,#N/A,FALSE,"Total_OC015";#N/A,#N/A,FALSE,"ADMIN";#N/A,#N/A,FALSE,"PROCES";#N/A,#N/A,FALSE,"mecan";#N/A,#N/A,FALSE,"civil";#N/A,#N/A,FALSE,"CAÑER";#N/A,#N/A,FALSE,"ELEC";#N/A,#N/A,FALSE,"INSTR"}</definedName>
    <definedName name="mac" localSheetId="20" hidden="1">{#N/A,#N/A,FALSE,"Total_OC015";#N/A,#N/A,FALSE,"ADMIN";#N/A,#N/A,FALSE,"PROCES";#N/A,#N/A,FALSE,"mecan";#N/A,#N/A,FALSE,"civil";#N/A,#N/A,FALSE,"CAÑER";#N/A,#N/A,FALSE,"ELEC";#N/A,#N/A,FALSE,"INSTR"}</definedName>
    <definedName name="mac" hidden="1">{#N/A,#N/A,FALSE,"Total_OC015";#N/A,#N/A,FALSE,"ADMIN";#N/A,#N/A,FALSE,"PROCES";#N/A,#N/A,FALSE,"mecan";#N/A,#N/A,FALSE,"civil";#N/A,#N/A,FALSE,"CAÑER";#N/A,#N/A,FALSE,"ELEC";#N/A,#N/A,FALSE,"INSTR"}</definedName>
    <definedName name="Macro1" localSheetId="5">[52]!Macro1</definedName>
    <definedName name="Macro1" localSheetId="8">[52]!Macro1</definedName>
    <definedName name="Macro1" localSheetId="14">[52]!Macro1</definedName>
    <definedName name="Macro1">[52]!Macro1</definedName>
    <definedName name="Macro4">#N/A</definedName>
    <definedName name="MACU">#N/A</definedName>
    <definedName name="maestro">#REF!</definedName>
    <definedName name="mafdsf" localSheetId="10" hidden="1">{"via1",#N/A,TRUE,"general";"via2",#N/A,TRUE,"general";"via3",#N/A,TRUE,"general"}</definedName>
    <definedName name="mafdsf" hidden="1">{"via1",#N/A,TRUE,"general";"via2",#N/A,TRUE,"general";"via3",#N/A,TRUE,"general"}</definedName>
    <definedName name="malla">#REF!</definedName>
    <definedName name="MANF14">#REF!</definedName>
    <definedName name="MANF15">#REF!</definedName>
    <definedName name="MANF16">#REF!</definedName>
    <definedName name="MANF17">#REF!</definedName>
    <definedName name="MANF18">#REF!</definedName>
    <definedName name="MANF90">#REF!</definedName>
    <definedName name="Mano">#REF!</definedName>
    <definedName name="Mano_de_obra">#REF!</definedName>
    <definedName name="mao" localSheetId="10" hidden="1">{"TAB1",#N/A,TRUE,"GENERAL";"TAB2",#N/A,TRUE,"GENERAL";"TAB3",#N/A,TRUE,"GENERAL";"TAB4",#N/A,TRUE,"GENERAL";"TAB5",#N/A,TRUE,"GENERAL"}</definedName>
    <definedName name="mao" hidden="1">{"TAB1",#N/A,TRUE,"GENERAL";"TAB2",#N/A,TRUE,"GENERAL";"TAB3",#N/A,TRUE,"GENERAL";"TAB4",#N/A,TRUE,"GENERAL";"TAB5",#N/A,TRUE,"GENERAL"}</definedName>
    <definedName name="maow" localSheetId="10" hidden="1">{"via1",#N/A,TRUE,"general";"via2",#N/A,TRUE,"general";"via3",#N/A,TRUE,"general"}</definedName>
    <definedName name="maow" hidden="1">{"via1",#N/A,TRUE,"general";"via2",#N/A,TRUE,"general";"via3",#N/A,TRUE,"general"}</definedName>
    <definedName name="MAQ" localSheetId="18" hidden="1">{"MO(BASE)",#N/A,FALSE,"MO(BASE)";"MO(BASE)1",#N/A,FALSE,"MO(BASE)";"MO(BASE)2",#N/A,FALSE,"MO(BASE)"}</definedName>
    <definedName name="MAQ" localSheetId="4" hidden="1">{"MO(BASE)",#N/A,FALSE,"MO(BASE)";"MO(BASE)1",#N/A,FALSE,"MO(BASE)";"MO(BASE)2",#N/A,FALSE,"MO(BASE)"}</definedName>
    <definedName name="MAQ" localSheetId="5" hidden="1">{"MO(BASE)",#N/A,FALSE,"MO(BASE)";"MO(BASE)1",#N/A,FALSE,"MO(BASE)";"MO(BASE)2",#N/A,FALSE,"MO(BASE)"}</definedName>
    <definedName name="MAQ" localSheetId="8" hidden="1">{"MO(BASE)",#N/A,FALSE,"MO(BASE)";"MO(BASE)1",#N/A,FALSE,"MO(BASE)";"MO(BASE)2",#N/A,FALSE,"MO(BASE)"}</definedName>
    <definedName name="MAQ" localSheetId="9" hidden="1">{"MO(BASE)",#N/A,FALSE,"MO(BASE)";"MO(BASE)1",#N/A,FALSE,"MO(BASE)";"MO(BASE)2",#N/A,FALSE,"MO(BASE)"}</definedName>
    <definedName name="MAQ" localSheetId="10" hidden="1">{"MO(BASE)",#N/A,FALSE,"MO(BASE)";"MO(BASE)1",#N/A,FALSE,"MO(BASE)";"MO(BASE)2",#N/A,FALSE,"MO(BASE)"}</definedName>
    <definedName name="MAQ" localSheetId="16" hidden="1">{"MO(BASE)",#N/A,FALSE,"MO(BASE)";"MO(BASE)1",#N/A,FALSE,"MO(BASE)";"MO(BASE)2",#N/A,FALSE,"MO(BASE)"}</definedName>
    <definedName name="MAQ" localSheetId="20" hidden="1">{"MO(BASE)",#N/A,FALSE,"MO(BASE)";"MO(BASE)1",#N/A,FALSE,"MO(BASE)";"MO(BASE)2",#N/A,FALSE,"MO(BASE)"}</definedName>
    <definedName name="MAQ" hidden="1">{"MO(BASE)",#N/A,FALSE,"MO(BASE)";"MO(BASE)1",#N/A,FALSE,"MO(BASE)";"MO(BASE)2",#N/A,FALSE,"MO(BASE)"}</definedName>
    <definedName name="MAquinaria" localSheetId="1" hidden="1">'[2]Attach 4-18'!#REF!</definedName>
    <definedName name="Maquinaria" localSheetId="18" hidden="1">{"MO(BASE)",#N/A,FALSE,"MO(BASE)";"MO(BASE)1",#N/A,FALSE,"MO(BASE)";"MO(BASE)2",#N/A,FALSE,"MO(BASE)"}</definedName>
    <definedName name="MAquinaria" localSheetId="4" hidden="1">'[2]Attach 4-18'!#REF!</definedName>
    <definedName name="MAquinaria" localSheetId="5" hidden="1">'[2]Attach 4-18'!#REF!</definedName>
    <definedName name="MAquinaria" localSheetId="8" hidden="1">'[2]Attach 4-18'!#REF!</definedName>
    <definedName name="Maquinaria" localSheetId="9" hidden="1">{"MO(BASE)",#N/A,FALSE,"MO(BASE)";"MO(BASE)1",#N/A,FALSE,"MO(BASE)";"MO(BASE)2",#N/A,FALSE,"MO(BASE)"}</definedName>
    <definedName name="Maquinaria" localSheetId="10" hidden="1">{"MO(BASE)",#N/A,FALSE,"MO(BASE)";"MO(BASE)1",#N/A,FALSE,"MO(BASE)";"MO(BASE)2",#N/A,FALSE,"MO(BASE)"}</definedName>
    <definedName name="MAquinaria" localSheetId="16" hidden="1">'[2]Attach 4-18'!#REF!</definedName>
    <definedName name="MAquinaria" localSheetId="20" hidden="1">'[2]Attach 4-18'!#REF!</definedName>
    <definedName name="Maquinaria" hidden="1">{"MO(BASE)",#N/A,FALSE,"MO(BASE)";"MO(BASE)1",#N/A,FALSE,"MO(BASE)";"MO(BASE)2",#N/A,FALSE,"MO(BASE)"}</definedName>
    <definedName name="marciata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marciat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Marco_Antonio_Diaz_Flores">#REF!</definedName>
    <definedName name="Marcobre" hidden="1">#REF!</definedName>
    <definedName name="masor" localSheetId="10" hidden="1">{"via1",#N/A,TRUE,"general";"via2",#N/A,TRUE,"general";"via3",#N/A,TRUE,"general"}</definedName>
    <definedName name="masor" hidden="1">{"via1",#N/A,TRUE,"general";"via2",#N/A,TRUE,"general";"via3",#N/A,TRUE,"general"}</definedName>
    <definedName name="Mat" localSheetId="1" hidden="1">{#N/A,#N/A,TRUE,"LP-CO2X"}</definedName>
    <definedName name="Mat" localSheetId="4" hidden="1">{#N/A,#N/A,TRUE,"LP-CO2X"}</definedName>
    <definedName name="Mat" localSheetId="5" hidden="1">{#N/A,#N/A,TRUE,"LP-CO2X"}</definedName>
    <definedName name="Mat" localSheetId="8" hidden="1">{#N/A,#N/A,TRUE,"LP-CO2X"}</definedName>
    <definedName name="Mat" localSheetId="9" hidden="1">{#N/A,#N/A,TRUE,"LP-CO2X"}</definedName>
    <definedName name="Mat" localSheetId="10" hidden="1">{#N/A,#N/A,TRUE,"LP-CO2X"}</definedName>
    <definedName name="Mat" localSheetId="16" hidden="1">{#N/A,#N/A,TRUE,"LP-CO2X"}</definedName>
    <definedName name="Mat" localSheetId="20" hidden="1">{#N/A,#N/A,TRUE,"LP-CO2X"}</definedName>
    <definedName name="Mat">[40]TOTAL!$E$13:$E$459</definedName>
    <definedName name="mata" localSheetId="10" hidden="1">{"'DMBL'!$A$1:$N$83","'DMBL'!$A$6:$B$83"}</definedName>
    <definedName name="mata" hidden="1">{"'DMBL'!$A$1:$N$83","'DMBL'!$A$6:$B$83"}</definedName>
    <definedName name="matb" localSheetId="10" hidden="1">{"'DMBL'!$A$1:$N$83","'DMBL'!$A$6:$B$83"}</definedName>
    <definedName name="matb" hidden="1">{"'DMBL'!$A$1:$N$83","'DMBL'!$A$6:$B$83"}</definedName>
    <definedName name="matc" localSheetId="10" hidden="1">{"'DMBL'!$A$1:$N$83","'DMBL'!$A$6:$B$83"}</definedName>
    <definedName name="matc" hidden="1">{"'DMBL'!$A$1:$N$83","'DMBL'!$A$6:$B$83"}</definedName>
    <definedName name="material">#REF!</definedName>
    <definedName name="matrizvendas" localSheetId="10" hidden="1">{"FTSE22","COMPANIES",TRUE}</definedName>
    <definedName name="matrizvendas" hidden="1">{"FTSE22","COMPANIES",TRUE}</definedName>
    <definedName name="matrizvendas1" localSheetId="10" hidden="1">{"FTSE21","COMPANIES",TRUE}</definedName>
    <definedName name="matrizvendas1" hidden="1">{"FTSE21","COMPANIES",TRUE}</definedName>
    <definedName name="matrizvendas3" localSheetId="10" hidden="1">{"FTSE21","COMPANIES",TRUE}</definedName>
    <definedName name="matrizvendas3" hidden="1">{"FTSE21","COMPANIES",TRUE}</definedName>
    <definedName name="matrizvendas4" localSheetId="10" hidden="1">{"FTSE22","COMPANIES",TRUE}</definedName>
    <definedName name="matrizvendas4" hidden="1">{"FTSE22","COMPANIES",TRUE}</definedName>
    <definedName name="MB" localSheetId="1" hidden="1">{#N/A,#N/A,FALSE,"PXP-TOTAL Modif";"vis2",#N/A,FALSE,"PXP-AÑO";"Vis1",#N/A,FALSE,"PXP-AÑO"}</definedName>
    <definedName name="MB" localSheetId="18" hidden="1">{#N/A,#N/A,FALSE,"PXP-TOTAL Modif";"vis2",#N/A,FALSE,"PXP-AÑO";"Vis1",#N/A,FALSE,"PXP-AÑO"}</definedName>
    <definedName name="MB" localSheetId="4" hidden="1">{#N/A,#N/A,FALSE,"PXP-TOTAL Modif";"vis2",#N/A,FALSE,"PXP-AÑO";"Vis1",#N/A,FALSE,"PXP-AÑO"}</definedName>
    <definedName name="MB" localSheetId="5" hidden="1">{#N/A,#N/A,FALSE,"PXP-TOTAL Modif";"vis2",#N/A,FALSE,"PXP-AÑO";"Vis1",#N/A,FALSE,"PXP-AÑO"}</definedName>
    <definedName name="MB" localSheetId="8" hidden="1">{#N/A,#N/A,FALSE,"PXP-TOTAL Modif";"vis2",#N/A,FALSE,"PXP-AÑO";"Vis1",#N/A,FALSE,"PXP-AÑO"}</definedName>
    <definedName name="MB" localSheetId="13" hidden="1">{#N/A,#N/A,FALSE,"PXP-TOTAL Modif";"vis2",#N/A,FALSE,"PXP-AÑO";"Vis1",#N/A,FALSE,"PXP-AÑO"}</definedName>
    <definedName name="MB" localSheetId="9" hidden="1">{#N/A,#N/A,FALSE,"PXP-TOTAL Modif";"vis2",#N/A,FALSE,"PXP-AÑO";"Vis1",#N/A,FALSE,"PXP-AÑO"}</definedName>
    <definedName name="MB" localSheetId="10" hidden="1">{#N/A,#N/A,FALSE,"PXP-TOTAL Modif";"vis2",#N/A,FALSE,"PXP-AÑO";"Vis1",#N/A,FALSE,"PXP-AÑO"}</definedName>
    <definedName name="MB" localSheetId="16" hidden="1">{#N/A,#N/A,FALSE,"PXP-TOTAL Modif";"vis2",#N/A,FALSE,"PXP-AÑO";"Vis1",#N/A,FALSE,"PXP-AÑO"}</definedName>
    <definedName name="MB" localSheetId="14" hidden="1">{#N/A,#N/A,FALSE,"PXP-TOTAL Modif";"vis2",#N/A,FALSE,"PXP-AÑO";"Vis1",#N/A,FALSE,"PXP-AÑO"}</definedName>
    <definedName name="MB" localSheetId="21" hidden="1">{#N/A,#N/A,FALSE,"PXP-TOTAL Modif";"vis2",#N/A,FALSE,"PXP-AÑO";"Vis1",#N/A,FALSE,"PXP-AÑO"}</definedName>
    <definedName name="MB" localSheetId="20" hidden="1">{#N/A,#N/A,FALSE,"PXP-TOTAL Modif";"vis2",#N/A,FALSE,"PXP-AÑO";"Vis1",#N/A,FALSE,"PXP-AÑO"}</definedName>
    <definedName name="MB" hidden="1">{#N/A,#N/A,FALSE,"PXP-TOTAL Modif";"vis2",#N/A,FALSE,"PXP-AÑO";"Vis1",#N/A,FALSE,"PXP-AÑO"}</definedName>
    <definedName name="MCG" localSheetId="18" hidden="1">{#N/A,#N/A,FALSE,"Total_OC015";#N/A,#N/A,FALSE,"ADMIN";#N/A,#N/A,FALSE,"PROCES";#N/A,#N/A,FALSE,"mecan";#N/A,#N/A,FALSE,"civil";#N/A,#N/A,FALSE,"CAÑER";#N/A,#N/A,FALSE,"ELEC";#N/A,#N/A,FALSE,"INSTR"}</definedName>
    <definedName name="MCG" localSheetId="4" hidden="1">{#N/A,#N/A,FALSE,"Total_OC015";#N/A,#N/A,FALSE,"ADMIN";#N/A,#N/A,FALSE,"PROCES";#N/A,#N/A,FALSE,"mecan";#N/A,#N/A,FALSE,"civil";#N/A,#N/A,FALSE,"CAÑER";#N/A,#N/A,FALSE,"ELEC";#N/A,#N/A,FALSE,"INSTR"}</definedName>
    <definedName name="MCG" localSheetId="5" hidden="1">{#N/A,#N/A,FALSE,"Total_OC015";#N/A,#N/A,FALSE,"ADMIN";#N/A,#N/A,FALSE,"PROCES";#N/A,#N/A,FALSE,"mecan";#N/A,#N/A,FALSE,"civil";#N/A,#N/A,FALSE,"CAÑER";#N/A,#N/A,FALSE,"ELEC";#N/A,#N/A,FALSE,"INSTR"}</definedName>
    <definedName name="MCG" localSheetId="8" hidden="1">{#N/A,#N/A,FALSE,"Total_OC015";#N/A,#N/A,FALSE,"ADMIN";#N/A,#N/A,FALSE,"PROCES";#N/A,#N/A,FALSE,"mecan";#N/A,#N/A,FALSE,"civil";#N/A,#N/A,FALSE,"CAÑER";#N/A,#N/A,FALSE,"ELEC";#N/A,#N/A,FALSE,"INSTR"}</definedName>
    <definedName name="MCG" localSheetId="9" hidden="1">{#N/A,#N/A,FALSE,"Total_OC015";#N/A,#N/A,FALSE,"ADMIN";#N/A,#N/A,FALSE,"PROCES";#N/A,#N/A,FALSE,"mecan";#N/A,#N/A,FALSE,"civil";#N/A,#N/A,FALSE,"CAÑER";#N/A,#N/A,FALSE,"ELEC";#N/A,#N/A,FALSE,"INSTR"}</definedName>
    <definedName name="MCG" localSheetId="10" hidden="1">{#N/A,#N/A,FALSE,"Total_OC015";#N/A,#N/A,FALSE,"ADMIN";#N/A,#N/A,FALSE,"PROCES";#N/A,#N/A,FALSE,"mecan";#N/A,#N/A,FALSE,"civil";#N/A,#N/A,FALSE,"CAÑER";#N/A,#N/A,FALSE,"ELEC";#N/A,#N/A,FALSE,"INSTR"}</definedName>
    <definedName name="MCG" localSheetId="16" hidden="1">{#N/A,#N/A,FALSE,"Total_OC015";#N/A,#N/A,FALSE,"ADMIN";#N/A,#N/A,FALSE,"PROCES";#N/A,#N/A,FALSE,"mecan";#N/A,#N/A,FALSE,"civil";#N/A,#N/A,FALSE,"CAÑER";#N/A,#N/A,FALSE,"ELEC";#N/A,#N/A,FALSE,"INSTR"}</definedName>
    <definedName name="MCG" localSheetId="20" hidden="1">{#N/A,#N/A,FALSE,"Total_OC015";#N/A,#N/A,FALSE,"ADMIN";#N/A,#N/A,FALSE,"PROCES";#N/A,#N/A,FALSE,"mecan";#N/A,#N/A,FALSE,"civil";#N/A,#N/A,FALSE,"CAÑER";#N/A,#N/A,FALSE,"ELEC";#N/A,#N/A,FALSE,"INSTR"}</definedName>
    <definedName name="MCG" hidden="1">{#N/A,#N/A,FALSE,"Total_OC015";#N/A,#N/A,FALSE,"ADMIN";#N/A,#N/A,FALSE,"PROCES";#N/A,#N/A,FALSE,"mecan";#N/A,#N/A,FALSE,"civil";#N/A,#N/A,FALSE,"CAÑER";#N/A,#N/A,FALSE,"ELEC";#N/A,#N/A,FALSE,"INSTR"}</definedName>
    <definedName name="mdd" localSheetId="10" hidden="1">{"via1",#N/A,TRUE,"general";"via2",#N/A,TRUE,"general";"via3",#N/A,TRUE,"general"}</definedName>
    <definedName name="mdd" hidden="1">{"via1",#N/A,TRUE,"general";"via2",#N/A,TRUE,"general";"via3",#N/A,TRUE,"general"}</definedName>
    <definedName name="MDO" localSheetId="10" hidden="1">{#N/A,#N/A,FALSE,"ET-CAPA";#N/A,#N/A,FALSE,"ET-PAG1";#N/A,#N/A,FALSE,"ET-PAG2";#N/A,#N/A,FALSE,"ET-PAG3";#N/A,#N/A,FALSE,"ET-PAG4";#N/A,#N/A,FALSE,"ET-PAG5"}</definedName>
    <definedName name="MDO" hidden="1">{#N/A,#N/A,FALSE,"ET-CAPA";#N/A,#N/A,FALSE,"ET-PAG1";#N/A,#N/A,FALSE,"ET-PAG2";#N/A,#N/A,FALSE,"ET-PAG3";#N/A,#N/A,FALSE,"ET-PAG4";#N/A,#N/A,FALSE,"ET-PAG5"}</definedName>
    <definedName name="Me" localSheetId="18" hidden="1">{#N/A,#N/A,FALSE,"Dotac_Propia"}</definedName>
    <definedName name="Me" localSheetId="4" hidden="1">{#N/A,#N/A,FALSE,"Dotac_Propia"}</definedName>
    <definedName name="Me" localSheetId="5" hidden="1">{#N/A,#N/A,FALSE,"Dotac_Propia"}</definedName>
    <definedName name="Me" localSheetId="8" hidden="1">{#N/A,#N/A,FALSE,"Dotac_Propia"}</definedName>
    <definedName name="Me" localSheetId="9" hidden="1">{#N/A,#N/A,FALSE,"Dotac_Propia"}</definedName>
    <definedName name="Me" localSheetId="10" hidden="1">{#N/A,#N/A,FALSE,"Dotac_Propia"}</definedName>
    <definedName name="Me" localSheetId="16" hidden="1">{#N/A,#N/A,FALSE,"Dotac_Propia"}</definedName>
    <definedName name="Me" localSheetId="20" hidden="1">{#N/A,#N/A,FALSE,"Dotac_Propia"}</definedName>
    <definedName name="Me" hidden="1">{#N/A,#N/A,FALSE,"Dotac_Propia"}</definedName>
    <definedName name="mec">#REF!</definedName>
    <definedName name="MEDEXP4.1" localSheetId="10" hidden="1">{#N/A,#N/A,FALSE,"ET-CAPA";#N/A,#N/A,FALSE,"ET-PAG1";#N/A,#N/A,FALSE,"ET-PAG2";#N/A,#N/A,FALSE,"ET-PAG3";#N/A,#N/A,FALSE,"ET-PAG4";#N/A,#N/A,FALSE,"ET-PAG5"}</definedName>
    <definedName name="MEDEXP4.1" hidden="1">{#N/A,#N/A,FALSE,"ET-CAPA";#N/A,#N/A,FALSE,"ET-PAG1";#N/A,#N/A,FALSE,"ET-PAG2";#N/A,#N/A,FALSE,"ET-PAG3";#N/A,#N/A,FALSE,"ET-PAG4";#N/A,#N/A,FALSE,"ET-PAG5"}</definedName>
    <definedName name="MEDEXP44" localSheetId="10" hidden="1">{#N/A,#N/A,FALSE,"ET-CAPA";#N/A,#N/A,FALSE,"ET-PAG1";#N/A,#N/A,FALSE,"ET-PAG2";#N/A,#N/A,FALSE,"ET-PAG3";#N/A,#N/A,FALSE,"ET-PAG4";#N/A,#N/A,FALSE,"ET-PAG5"}</definedName>
    <definedName name="MEDEXP44" hidden="1">{#N/A,#N/A,FALSE,"ET-CAPA";#N/A,#N/A,FALSE,"ET-PAG1";#N/A,#N/A,FALSE,"ET-PAG2";#N/A,#N/A,FALSE,"ET-PAG3";#N/A,#N/A,FALSE,"ET-PAG4";#N/A,#N/A,FALSE,"ET-PAG5"}</definedName>
    <definedName name="meg" localSheetId="10" hidden="1">{"TAB1",#N/A,TRUE,"GENERAL";"TAB2",#N/A,TRUE,"GENERAL";"TAB3",#N/A,TRUE,"GENERAL";"TAB4",#N/A,TRUE,"GENERAL";"TAB5",#N/A,TRUE,"GENERAL"}</definedName>
    <definedName name="meg" hidden="1">{"TAB1",#N/A,TRUE,"GENERAL";"TAB2",#N/A,TRUE,"GENERAL";"TAB3",#N/A,TRUE,"GENERAL";"TAB4",#N/A,TRUE,"GENERAL";"TAB5",#N/A,TRUE,"GENERAL"}</definedName>
    <definedName name="MENOR">12</definedName>
    <definedName name="Mensualdotación" localSheetId="1" hidden="1">{"Sin detalle",#N/A,FALSE,"Flujo (redondeado)"}</definedName>
    <definedName name="Mensualdotación" localSheetId="18" hidden="1">{"Sin detalle",#N/A,FALSE,"Flujo (redondeado)"}</definedName>
    <definedName name="Mensualdotación" localSheetId="4" hidden="1">{"Sin detalle",#N/A,FALSE,"Flujo (redondeado)"}</definedName>
    <definedName name="Mensualdotación" localSheetId="5" hidden="1">{"Sin detalle",#N/A,FALSE,"Flujo (redondeado)"}</definedName>
    <definedName name="Mensualdotación" localSheetId="8" hidden="1">{"Sin detalle",#N/A,FALSE,"Flujo (redondeado)"}</definedName>
    <definedName name="Mensualdotación" localSheetId="9" hidden="1">{"Sin detalle",#N/A,FALSE,"Flujo (redondeado)"}</definedName>
    <definedName name="Mensualdotación" localSheetId="10" hidden="1">{"Sin detalle",#N/A,FALSE,"Flujo (redondeado)"}</definedName>
    <definedName name="Mensualdotación" localSheetId="16" hidden="1">{"Sin detalle",#N/A,FALSE,"Flujo (redondeado)"}</definedName>
    <definedName name="Mensualdotación" localSheetId="14" hidden="1">{"Sin detalle",#N/A,FALSE,"Flujo (redondeado)"}</definedName>
    <definedName name="Mensualdotación" localSheetId="21" hidden="1">{"Sin detalle",#N/A,FALSE,"Flujo (redondeado)"}</definedName>
    <definedName name="Mensualdotación" localSheetId="20" hidden="1">{"Sin detalle",#N/A,FALSE,"Flujo (redondeado)"}</definedName>
    <definedName name="Mensualdotación" hidden="1">{"Sin detalle",#N/A,FALSE,"Flujo (redondeado)"}</definedName>
    <definedName name="mfgjrdt" localSheetId="10" hidden="1">{"TAB1",#N/A,TRUE,"GENERAL";"TAB2",#N/A,TRUE,"GENERAL";"TAB3",#N/A,TRUE,"GENERAL";"TAB4",#N/A,TRUE,"GENERAL";"TAB5",#N/A,TRUE,"GENERAL"}</definedName>
    <definedName name="mfgjrdt" hidden="1">{"TAB1",#N/A,TRUE,"GENERAL";"TAB2",#N/A,TRUE,"GENERAL";"TAB3",#N/A,TRUE,"GENERAL";"TAB4",#N/A,TRUE,"GENERAL";"TAB5",#N/A,TRUE,"GENERAL"}</definedName>
    <definedName name="mghm" localSheetId="10" hidden="1">{"via1",#N/A,TRUE,"general";"via2",#N/A,TRUE,"general";"via3",#N/A,TRUE,"general"}</definedName>
    <definedName name="mghm" hidden="1">{"via1",#N/A,TRUE,"general";"via2",#N/A,TRUE,"general";"via3",#N/A,TRUE,"general"}</definedName>
    <definedName name="MH52.1">#REF!</definedName>
    <definedName name="MH52.11">#REF!</definedName>
    <definedName name="MH52.2">#REF!</definedName>
    <definedName name="MH52.3">#REF!</definedName>
    <definedName name="MH52.4">#REF!</definedName>
    <definedName name="MH52.5">#REF!</definedName>
    <definedName name="MH52.61">#REF!</definedName>
    <definedName name="MH52.62">#REF!</definedName>
    <definedName name="MH52.7">#REF!</definedName>
    <definedName name="MH52.8">#REF!</definedName>
    <definedName name="MH52.9">#REF!</definedName>
    <definedName name="MH53.1">#REF!</definedName>
    <definedName name="MH53.2">#REF!</definedName>
    <definedName name="MH53.4">#REF!</definedName>
    <definedName name="MH53.5">#REF!</definedName>
    <definedName name="MH54.1">#REF!</definedName>
    <definedName name="MH54.10">#REF!</definedName>
    <definedName name="MH54.2">#REF!</definedName>
    <definedName name="MH54.3">#REF!</definedName>
    <definedName name="MH54.4">#REF!</definedName>
    <definedName name="MH54.5">#REF!</definedName>
    <definedName name="MH54.6">#REF!</definedName>
    <definedName name="MH54.7">#REF!</definedName>
    <definedName name="MH54.8">#REF!</definedName>
    <definedName name="MH54.9">#REF!</definedName>
    <definedName name="MH55.1">#REF!</definedName>
    <definedName name="MH55.2">#REF!</definedName>
    <definedName name="MH55.3">#REF!</definedName>
    <definedName name="MH55.4">#REF!</definedName>
    <definedName name="MH55.5">#REF!</definedName>
    <definedName name="MH61.3">#REF!</definedName>
    <definedName name="MH63.2">#REF!</definedName>
    <definedName name="MH65.1">#REF!</definedName>
    <definedName name="MH65.11">#REF!</definedName>
    <definedName name="michael_2" localSheetId="10" hidden="1">{"'resumen REV 3'!$B$1:$Q$69"}</definedName>
    <definedName name="michael_2" hidden="1">{"'resumen REV 3'!$B$1:$Q$69"}</definedName>
    <definedName name="mierda" localSheetId="10" hidden="1">{"vista1",#N/A,FALSE,"Tarifas_Teoricas_May_97";"vista2",#N/A,FALSE,"Tarifas_Teoricas_May_97";"vista1",#N/A,FALSE,"Tarifas_Barra_May_97";"vista2",#N/A,FALSE,"Tarifas_Barra_May_97"}</definedName>
    <definedName name="mierda" hidden="1">{"vista1",#N/A,FALSE,"Tarifas_Teoricas_May_97";"vista2",#N/A,FALSE,"Tarifas_Teoricas_May_97";"vista1",#N/A,FALSE,"Tarifas_Barra_May_97";"vista2",#N/A,FALSE,"Tarifas_Barra_May_97"}</definedName>
    <definedName name="miguel" hidden="1">#REF!</definedName>
    <definedName name="Mine">#N/A</definedName>
    <definedName name="mineHaulageTariff">#N/A</definedName>
    <definedName name="Minmetal" localSheetId="1" hidden="1">{#N/A,#N/A,FALSE,"PEND INC";#N/A,#N/A,FALSE,"PEND MINM"}</definedName>
    <definedName name="Minmetal" localSheetId="18" hidden="1">{#N/A,#N/A,FALSE,"PEND INC";#N/A,#N/A,FALSE,"PEND MINM"}</definedName>
    <definedName name="Minmetal" localSheetId="4" hidden="1">{#N/A,#N/A,FALSE,"PEND INC";#N/A,#N/A,FALSE,"PEND MINM"}</definedName>
    <definedName name="Minmetal" localSheetId="5" hidden="1">{#N/A,#N/A,FALSE,"PEND INC";#N/A,#N/A,FALSE,"PEND MINM"}</definedName>
    <definedName name="Minmetal" localSheetId="8" hidden="1">{#N/A,#N/A,FALSE,"PEND INC";#N/A,#N/A,FALSE,"PEND MINM"}</definedName>
    <definedName name="Minmetal" localSheetId="9" hidden="1">{#N/A,#N/A,FALSE,"PEND INC";#N/A,#N/A,FALSE,"PEND MINM"}</definedName>
    <definedName name="Minmetal" localSheetId="10" hidden="1">{#N/A,#N/A,FALSE,"PEND INC";#N/A,#N/A,FALSE,"PEND MINM"}</definedName>
    <definedName name="Minmetal" localSheetId="16" hidden="1">{#N/A,#N/A,FALSE,"PEND INC";#N/A,#N/A,FALSE,"PEND MINM"}</definedName>
    <definedName name="Minmetal" localSheetId="20" hidden="1">{#N/A,#N/A,FALSE,"PEND INC";#N/A,#N/A,FALSE,"PEND MINM"}</definedName>
    <definedName name="Minmetal" hidden="1">{#N/A,#N/A,FALSE,"PEND INC";#N/A,#N/A,FALSE,"PEND MINM"}</definedName>
    <definedName name="mj" localSheetId="10" hidden="1">{#N/A,#N/A,TRUE,"1842CWN0"}</definedName>
    <definedName name="mj" hidden="1">{#N/A,#N/A,TRUE,"1842CWN0"}</definedName>
    <definedName name="mjmj" localSheetId="10" hidden="1">{"via1",#N/A,TRUE,"general";"via2",#N/A,TRUE,"general";"via3",#N/A,TRUE,"general"}</definedName>
    <definedName name="mjmj" hidden="1">{"via1",#N/A,TRUE,"general";"via2",#N/A,TRUE,"general";"via3",#N/A,TRUE,"general"}</definedName>
    <definedName name="mjmjmn" localSheetId="10" hidden="1">{"via1",#N/A,TRUE,"general";"via2",#N/A,TRUE,"general";"via3",#N/A,TRUE,"general"}</definedName>
    <definedName name="mjmjmn" hidden="1">{"via1",#N/A,TRUE,"general";"via2",#N/A,TRUE,"general";"via3",#N/A,TRUE,"general"}</definedName>
    <definedName name="mjnhgkio" localSheetId="10" hidden="1">{"via1",#N/A,TRUE,"general";"via2",#N/A,TRUE,"general";"via3",#N/A,TRUE,"general"}</definedName>
    <definedName name="mjnhgkio" hidden="1">{"via1",#N/A,TRUE,"general";"via2",#N/A,TRUE,"general";"via3",#N/A,TRUE,"general"}</definedName>
    <definedName name="mm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1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13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9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1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1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2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1" hidden="1">{"MO(BASE)",#N/A,FALSE,"MO(BASE)";"MO(BASE)1",#N/A,FALSE,"MO(BASE)";"MO(BASE)2",#N/A,FALSE,"MO(BASE)"}</definedName>
    <definedName name="MM_1" localSheetId="18" hidden="1">{"MO(BASE)",#N/A,FALSE,"MO(BASE)";"MO(BASE)1",#N/A,FALSE,"MO(BASE)";"MO(BASE)2",#N/A,FALSE,"MO(BASE)"}</definedName>
    <definedName name="MM_1" localSheetId="4" hidden="1">{"MO(BASE)",#N/A,FALSE,"MO(BASE)";"MO(BASE)1",#N/A,FALSE,"MO(BASE)";"MO(BASE)2",#N/A,FALSE,"MO(BASE)"}</definedName>
    <definedName name="MM_1" localSheetId="5" hidden="1">{"MO(BASE)",#N/A,FALSE,"MO(BASE)";"MO(BASE)1",#N/A,FALSE,"MO(BASE)";"MO(BASE)2",#N/A,FALSE,"MO(BASE)"}</definedName>
    <definedName name="MM_1" localSheetId="8" hidden="1">{"MO(BASE)",#N/A,FALSE,"MO(BASE)";"MO(BASE)1",#N/A,FALSE,"MO(BASE)";"MO(BASE)2",#N/A,FALSE,"MO(BASE)"}</definedName>
    <definedName name="MM_1" localSheetId="13" hidden="1">{"MO(BASE)",#N/A,FALSE,"MO(BASE)";"MO(BASE)1",#N/A,FALSE,"MO(BASE)";"MO(BASE)2",#N/A,FALSE,"MO(BASE)"}</definedName>
    <definedName name="MM_1" localSheetId="9" hidden="1">{"MO(BASE)",#N/A,FALSE,"MO(BASE)";"MO(BASE)1",#N/A,FALSE,"MO(BASE)";"MO(BASE)2",#N/A,FALSE,"MO(BASE)"}</definedName>
    <definedName name="MM_1" localSheetId="10" hidden="1">{"MO(BASE)",#N/A,FALSE,"MO(BASE)";"MO(BASE)1",#N/A,FALSE,"MO(BASE)";"MO(BASE)2",#N/A,FALSE,"MO(BASE)"}</definedName>
    <definedName name="MM_1" localSheetId="16" hidden="1">{"MO(BASE)",#N/A,FALSE,"MO(BASE)";"MO(BASE)1",#N/A,FALSE,"MO(BASE)";"MO(BASE)2",#N/A,FALSE,"MO(BASE)"}</definedName>
    <definedName name="MM_1" localSheetId="14" hidden="1">{"MO(BASE)",#N/A,FALSE,"MO(BASE)";"MO(BASE)1",#N/A,FALSE,"MO(BASE)";"MO(BASE)2",#N/A,FALSE,"MO(BASE)"}</definedName>
    <definedName name="MM_1" localSheetId="21" hidden="1">{"MO(BASE)",#N/A,FALSE,"MO(BASE)";"MO(BASE)1",#N/A,FALSE,"MO(BASE)";"MO(BASE)2",#N/A,FALSE,"MO(BASE)"}</definedName>
    <definedName name="MM_1" localSheetId="20" hidden="1">{"MO(BASE)",#N/A,FALSE,"MO(BASE)";"MO(BASE)1",#N/A,FALSE,"MO(BASE)";"MO(BASE)2",#N/A,FALSE,"MO(BASE)"}</definedName>
    <definedName name="MM_1" hidden="1">{"MO(BASE)",#N/A,FALSE,"MO(BASE)";"MO(BASE)1",#N/A,FALSE,"MO(BASE)";"MO(BASE)2",#N/A,FALSE,"MO(BASE)"}</definedName>
    <definedName name="MM_1_1" localSheetId="10" hidden="1">{"MO(BASE)",#N/A,FALSE,"MO(BASE)";"MO(BASE)1",#N/A,FALSE,"MO(BASE)";"MO(BASE)2",#N/A,FALSE,"MO(BASE)"}</definedName>
    <definedName name="MM_1_1" hidden="1">{"MO(BASE)",#N/A,FALSE,"MO(BASE)";"MO(BASE)1",#N/A,FALSE,"MO(BASE)";"MO(BASE)2",#N/A,FALSE,"MO(BASE)"}</definedName>
    <definedName name="MM_1_1_1" localSheetId="10" hidden="1">{"MO(BASE)",#N/A,FALSE,"MO(BASE)";"MO(BASE)1",#N/A,FALSE,"MO(BASE)";"MO(BASE)2",#N/A,FALSE,"MO(BASE)"}</definedName>
    <definedName name="MM_1_1_1" hidden="1">{"MO(BASE)",#N/A,FALSE,"MO(BASE)";"MO(BASE)1",#N/A,FALSE,"MO(BASE)";"MO(BASE)2",#N/A,FALSE,"MO(BASE)"}</definedName>
    <definedName name="MM_1_2" localSheetId="10" hidden="1">{"MO(BASE)",#N/A,FALSE,"MO(BASE)";"MO(BASE)1",#N/A,FALSE,"MO(BASE)";"MO(BASE)2",#N/A,FALSE,"MO(BASE)"}</definedName>
    <definedName name="MM_1_2" hidden="1">{"MO(BASE)",#N/A,FALSE,"MO(BASE)";"MO(BASE)1",#N/A,FALSE,"MO(BASE)";"MO(BASE)2",#N/A,FALSE,"MO(BASE)"}</definedName>
    <definedName name="MM_2" localSheetId="1" hidden="1">{"MO(BASE)",#N/A,FALSE,"MO(BASE)";"MO(BASE)1",#N/A,FALSE,"MO(BASE)";"MO(BASE)2",#N/A,FALSE,"MO(BASE)"}</definedName>
    <definedName name="MM_2" localSheetId="18" hidden="1">{"MO(BASE)",#N/A,FALSE,"MO(BASE)";"MO(BASE)1",#N/A,FALSE,"MO(BASE)";"MO(BASE)2",#N/A,FALSE,"MO(BASE)"}</definedName>
    <definedName name="MM_2" localSheetId="4" hidden="1">{"MO(BASE)",#N/A,FALSE,"MO(BASE)";"MO(BASE)1",#N/A,FALSE,"MO(BASE)";"MO(BASE)2",#N/A,FALSE,"MO(BASE)"}</definedName>
    <definedName name="MM_2" localSheetId="5" hidden="1">{"MO(BASE)",#N/A,FALSE,"MO(BASE)";"MO(BASE)1",#N/A,FALSE,"MO(BASE)";"MO(BASE)2",#N/A,FALSE,"MO(BASE)"}</definedName>
    <definedName name="MM_2" localSheetId="8" hidden="1">{"MO(BASE)",#N/A,FALSE,"MO(BASE)";"MO(BASE)1",#N/A,FALSE,"MO(BASE)";"MO(BASE)2",#N/A,FALSE,"MO(BASE)"}</definedName>
    <definedName name="MM_2" localSheetId="13" hidden="1">{"MO(BASE)",#N/A,FALSE,"MO(BASE)";"MO(BASE)1",#N/A,FALSE,"MO(BASE)";"MO(BASE)2",#N/A,FALSE,"MO(BASE)"}</definedName>
    <definedName name="MM_2" localSheetId="9" hidden="1">{"MO(BASE)",#N/A,FALSE,"MO(BASE)";"MO(BASE)1",#N/A,FALSE,"MO(BASE)";"MO(BASE)2",#N/A,FALSE,"MO(BASE)"}</definedName>
    <definedName name="MM_2" localSheetId="10" hidden="1">{"MO(BASE)",#N/A,FALSE,"MO(BASE)";"MO(BASE)1",#N/A,FALSE,"MO(BASE)";"MO(BASE)2",#N/A,FALSE,"MO(BASE)"}</definedName>
    <definedName name="MM_2" localSheetId="16" hidden="1">{"MO(BASE)",#N/A,FALSE,"MO(BASE)";"MO(BASE)1",#N/A,FALSE,"MO(BASE)";"MO(BASE)2",#N/A,FALSE,"MO(BASE)"}</definedName>
    <definedName name="MM_2" localSheetId="14" hidden="1">{"MO(BASE)",#N/A,FALSE,"MO(BASE)";"MO(BASE)1",#N/A,FALSE,"MO(BASE)";"MO(BASE)2",#N/A,FALSE,"MO(BASE)"}</definedName>
    <definedName name="MM_2" localSheetId="21" hidden="1">{"MO(BASE)",#N/A,FALSE,"MO(BASE)";"MO(BASE)1",#N/A,FALSE,"MO(BASE)";"MO(BASE)2",#N/A,FALSE,"MO(BASE)"}</definedName>
    <definedName name="MM_2" localSheetId="20" hidden="1">{"MO(BASE)",#N/A,FALSE,"MO(BASE)";"MO(BASE)1",#N/A,FALSE,"MO(BASE)";"MO(BASE)2",#N/A,FALSE,"MO(BASE)"}</definedName>
    <definedName name="MM_2" hidden="1">{"MO(BASE)",#N/A,FALSE,"MO(BASE)";"MO(BASE)1",#N/A,FALSE,"MO(BASE)";"MO(BASE)2",#N/A,FALSE,"MO(BASE)"}</definedName>
    <definedName name="MM_2_1" localSheetId="10" hidden="1">{"MO(BASE)",#N/A,FALSE,"MO(BASE)";"MO(BASE)1",#N/A,FALSE,"MO(BASE)";"MO(BASE)2",#N/A,FALSE,"MO(BASE)"}</definedName>
    <definedName name="MM_2_1" hidden="1">{"MO(BASE)",#N/A,FALSE,"MO(BASE)";"MO(BASE)1",#N/A,FALSE,"MO(BASE)";"MO(BASE)2",#N/A,FALSE,"MO(BASE)"}</definedName>
    <definedName name="MM_2_1_1" localSheetId="10" hidden="1">{"MO(BASE)",#N/A,FALSE,"MO(BASE)";"MO(BASE)1",#N/A,FALSE,"MO(BASE)";"MO(BASE)2",#N/A,FALSE,"MO(BASE)"}</definedName>
    <definedName name="MM_2_1_1" hidden="1">{"MO(BASE)",#N/A,FALSE,"MO(BASE)";"MO(BASE)1",#N/A,FALSE,"MO(BASE)";"MO(BASE)2",#N/A,FALSE,"MO(BASE)"}</definedName>
    <definedName name="MM_2_2" localSheetId="10" hidden="1">{"MO(BASE)",#N/A,FALSE,"MO(BASE)";"MO(BASE)1",#N/A,FALSE,"MO(BASE)";"MO(BASE)2",#N/A,FALSE,"MO(BASE)"}</definedName>
    <definedName name="MM_2_2" hidden="1">{"MO(BASE)",#N/A,FALSE,"MO(BASE)";"MO(BASE)1",#N/A,FALSE,"MO(BASE)";"MO(BASE)2",#N/A,FALSE,"MO(BASE)"}</definedName>
    <definedName name="MM_3" localSheetId="1" hidden="1">{"MO(BASE)",#N/A,FALSE,"MO(BASE)";"MO(BASE)1",#N/A,FALSE,"MO(BASE)";"MO(BASE)2",#N/A,FALSE,"MO(BASE)"}</definedName>
    <definedName name="MM_3" localSheetId="18" hidden="1">{"MO(BASE)",#N/A,FALSE,"MO(BASE)";"MO(BASE)1",#N/A,FALSE,"MO(BASE)";"MO(BASE)2",#N/A,FALSE,"MO(BASE)"}</definedName>
    <definedName name="MM_3" localSheetId="4" hidden="1">{"MO(BASE)",#N/A,FALSE,"MO(BASE)";"MO(BASE)1",#N/A,FALSE,"MO(BASE)";"MO(BASE)2",#N/A,FALSE,"MO(BASE)"}</definedName>
    <definedName name="MM_3" localSheetId="5" hidden="1">{"MO(BASE)",#N/A,FALSE,"MO(BASE)";"MO(BASE)1",#N/A,FALSE,"MO(BASE)";"MO(BASE)2",#N/A,FALSE,"MO(BASE)"}</definedName>
    <definedName name="MM_3" localSheetId="8" hidden="1">{"MO(BASE)",#N/A,FALSE,"MO(BASE)";"MO(BASE)1",#N/A,FALSE,"MO(BASE)";"MO(BASE)2",#N/A,FALSE,"MO(BASE)"}</definedName>
    <definedName name="MM_3" localSheetId="13" hidden="1">{"MO(BASE)",#N/A,FALSE,"MO(BASE)";"MO(BASE)1",#N/A,FALSE,"MO(BASE)";"MO(BASE)2",#N/A,FALSE,"MO(BASE)"}</definedName>
    <definedName name="MM_3" localSheetId="9" hidden="1">{"MO(BASE)",#N/A,FALSE,"MO(BASE)";"MO(BASE)1",#N/A,FALSE,"MO(BASE)";"MO(BASE)2",#N/A,FALSE,"MO(BASE)"}</definedName>
    <definedName name="MM_3" localSheetId="10" hidden="1">{"MO(BASE)",#N/A,FALSE,"MO(BASE)";"MO(BASE)1",#N/A,FALSE,"MO(BASE)";"MO(BASE)2",#N/A,FALSE,"MO(BASE)"}</definedName>
    <definedName name="MM_3" localSheetId="16" hidden="1">{"MO(BASE)",#N/A,FALSE,"MO(BASE)";"MO(BASE)1",#N/A,FALSE,"MO(BASE)";"MO(BASE)2",#N/A,FALSE,"MO(BASE)"}</definedName>
    <definedName name="MM_3" localSheetId="14" hidden="1">{"MO(BASE)",#N/A,FALSE,"MO(BASE)";"MO(BASE)1",#N/A,FALSE,"MO(BASE)";"MO(BASE)2",#N/A,FALSE,"MO(BASE)"}</definedName>
    <definedName name="MM_3" localSheetId="21" hidden="1">{"MO(BASE)",#N/A,FALSE,"MO(BASE)";"MO(BASE)1",#N/A,FALSE,"MO(BASE)";"MO(BASE)2",#N/A,FALSE,"MO(BASE)"}</definedName>
    <definedName name="MM_3" localSheetId="20" hidden="1">{"MO(BASE)",#N/A,FALSE,"MO(BASE)";"MO(BASE)1",#N/A,FALSE,"MO(BASE)";"MO(BASE)2",#N/A,FALSE,"MO(BASE)"}</definedName>
    <definedName name="MM_3" hidden="1">{"MO(BASE)",#N/A,FALSE,"MO(BASE)";"MO(BASE)1",#N/A,FALSE,"MO(BASE)";"MO(BASE)2",#N/A,FALSE,"MO(BASE)"}</definedName>
    <definedName name="MM_3_1" localSheetId="10" hidden="1">{"MO(BASE)",#N/A,FALSE,"MO(BASE)";"MO(BASE)1",#N/A,FALSE,"MO(BASE)";"MO(BASE)2",#N/A,FALSE,"MO(BASE)"}</definedName>
    <definedName name="MM_3_1" hidden="1">{"MO(BASE)",#N/A,FALSE,"MO(BASE)";"MO(BASE)1",#N/A,FALSE,"MO(BASE)";"MO(BASE)2",#N/A,FALSE,"MO(BASE)"}</definedName>
    <definedName name="MM_3_1_1" localSheetId="10" hidden="1">{"MO(BASE)",#N/A,FALSE,"MO(BASE)";"MO(BASE)1",#N/A,FALSE,"MO(BASE)";"MO(BASE)2",#N/A,FALSE,"MO(BASE)"}</definedName>
    <definedName name="MM_3_1_1" hidden="1">{"MO(BASE)",#N/A,FALSE,"MO(BASE)";"MO(BASE)1",#N/A,FALSE,"MO(BASE)";"MO(BASE)2",#N/A,FALSE,"MO(BASE)"}</definedName>
    <definedName name="MM_3_2" localSheetId="10" hidden="1">{"MO(BASE)",#N/A,FALSE,"MO(BASE)";"MO(BASE)1",#N/A,FALSE,"MO(BASE)";"MO(BASE)2",#N/A,FALSE,"MO(BASE)"}</definedName>
    <definedName name="MM_3_2" hidden="1">{"MO(BASE)",#N/A,FALSE,"MO(BASE)";"MO(BASE)1",#N/A,FALSE,"MO(BASE)";"MO(BASE)2",#N/A,FALSE,"MO(BASE)"}</definedName>
    <definedName name="MM_4" localSheetId="1" hidden="1">{"MO(BASE)",#N/A,FALSE,"MO(BASE)";"MO(BASE)1",#N/A,FALSE,"MO(BASE)";"MO(BASE)2",#N/A,FALSE,"MO(BASE)"}</definedName>
    <definedName name="MM_4" localSheetId="18" hidden="1">{"MO(BASE)",#N/A,FALSE,"MO(BASE)";"MO(BASE)1",#N/A,FALSE,"MO(BASE)";"MO(BASE)2",#N/A,FALSE,"MO(BASE)"}</definedName>
    <definedName name="MM_4" localSheetId="4" hidden="1">{"MO(BASE)",#N/A,FALSE,"MO(BASE)";"MO(BASE)1",#N/A,FALSE,"MO(BASE)";"MO(BASE)2",#N/A,FALSE,"MO(BASE)"}</definedName>
    <definedName name="MM_4" localSheetId="5" hidden="1">{"MO(BASE)",#N/A,FALSE,"MO(BASE)";"MO(BASE)1",#N/A,FALSE,"MO(BASE)";"MO(BASE)2",#N/A,FALSE,"MO(BASE)"}</definedName>
    <definedName name="MM_4" localSheetId="8" hidden="1">{"MO(BASE)",#N/A,FALSE,"MO(BASE)";"MO(BASE)1",#N/A,FALSE,"MO(BASE)";"MO(BASE)2",#N/A,FALSE,"MO(BASE)"}</definedName>
    <definedName name="MM_4" localSheetId="13" hidden="1">{"MO(BASE)",#N/A,FALSE,"MO(BASE)";"MO(BASE)1",#N/A,FALSE,"MO(BASE)";"MO(BASE)2",#N/A,FALSE,"MO(BASE)"}</definedName>
    <definedName name="MM_4" localSheetId="9" hidden="1">{"MO(BASE)",#N/A,FALSE,"MO(BASE)";"MO(BASE)1",#N/A,FALSE,"MO(BASE)";"MO(BASE)2",#N/A,FALSE,"MO(BASE)"}</definedName>
    <definedName name="MM_4" localSheetId="10" hidden="1">{"MO(BASE)",#N/A,FALSE,"MO(BASE)";"MO(BASE)1",#N/A,FALSE,"MO(BASE)";"MO(BASE)2",#N/A,FALSE,"MO(BASE)"}</definedName>
    <definedName name="MM_4" localSheetId="16" hidden="1">{"MO(BASE)",#N/A,FALSE,"MO(BASE)";"MO(BASE)1",#N/A,FALSE,"MO(BASE)";"MO(BASE)2",#N/A,FALSE,"MO(BASE)"}</definedName>
    <definedName name="MM_4" localSheetId="14" hidden="1">{"MO(BASE)",#N/A,FALSE,"MO(BASE)";"MO(BASE)1",#N/A,FALSE,"MO(BASE)";"MO(BASE)2",#N/A,FALSE,"MO(BASE)"}</definedName>
    <definedName name="MM_4" localSheetId="21" hidden="1">{"MO(BASE)",#N/A,FALSE,"MO(BASE)";"MO(BASE)1",#N/A,FALSE,"MO(BASE)";"MO(BASE)2",#N/A,FALSE,"MO(BASE)"}</definedName>
    <definedName name="MM_4" localSheetId="20" hidden="1">{"MO(BASE)",#N/A,FALSE,"MO(BASE)";"MO(BASE)1",#N/A,FALSE,"MO(BASE)";"MO(BASE)2",#N/A,FALSE,"MO(BASE)"}</definedName>
    <definedName name="MM_4" hidden="1">{"MO(BASE)",#N/A,FALSE,"MO(BASE)";"MO(BASE)1",#N/A,FALSE,"MO(BASE)";"MO(BASE)2",#N/A,FALSE,"MO(BASE)"}</definedName>
    <definedName name="MM_4_1" localSheetId="10" hidden="1">{"MO(BASE)",#N/A,FALSE,"MO(BASE)";"MO(BASE)1",#N/A,FALSE,"MO(BASE)";"MO(BASE)2",#N/A,FALSE,"MO(BASE)"}</definedName>
    <definedName name="MM_4_1" hidden="1">{"MO(BASE)",#N/A,FALSE,"MO(BASE)";"MO(BASE)1",#N/A,FALSE,"MO(BASE)";"MO(BASE)2",#N/A,FALSE,"MO(BASE)"}</definedName>
    <definedName name="MM_4_1_1" localSheetId="10" hidden="1">{"MO(BASE)",#N/A,FALSE,"MO(BASE)";"MO(BASE)1",#N/A,FALSE,"MO(BASE)";"MO(BASE)2",#N/A,FALSE,"MO(BASE)"}</definedName>
    <definedName name="MM_4_1_1" hidden="1">{"MO(BASE)",#N/A,FALSE,"MO(BASE)";"MO(BASE)1",#N/A,FALSE,"MO(BASE)";"MO(BASE)2",#N/A,FALSE,"MO(BASE)"}</definedName>
    <definedName name="MM_4_2" localSheetId="10" hidden="1">{"MO(BASE)",#N/A,FALSE,"MO(BASE)";"MO(BASE)1",#N/A,FALSE,"MO(BASE)";"MO(BASE)2",#N/A,FALSE,"MO(BASE)"}</definedName>
    <definedName name="MM_4_2" hidden="1">{"MO(BASE)",#N/A,FALSE,"MO(BASE)";"MO(BASE)1",#N/A,FALSE,"MO(BASE)";"MO(BASE)2",#N/A,FALSE,"MO(BASE)"}</definedName>
    <definedName name="MM_5" localSheetId="1" hidden="1">{"MO(BASE)",#N/A,FALSE,"MO(BASE)";"MO(BASE)1",#N/A,FALSE,"MO(BASE)";"MO(BASE)2",#N/A,FALSE,"MO(BASE)"}</definedName>
    <definedName name="MM_5" localSheetId="18" hidden="1">{"MO(BASE)",#N/A,FALSE,"MO(BASE)";"MO(BASE)1",#N/A,FALSE,"MO(BASE)";"MO(BASE)2",#N/A,FALSE,"MO(BASE)"}</definedName>
    <definedName name="MM_5" localSheetId="4" hidden="1">{"MO(BASE)",#N/A,FALSE,"MO(BASE)";"MO(BASE)1",#N/A,FALSE,"MO(BASE)";"MO(BASE)2",#N/A,FALSE,"MO(BASE)"}</definedName>
    <definedName name="MM_5" localSheetId="5" hidden="1">{"MO(BASE)",#N/A,FALSE,"MO(BASE)";"MO(BASE)1",#N/A,FALSE,"MO(BASE)";"MO(BASE)2",#N/A,FALSE,"MO(BASE)"}</definedName>
    <definedName name="MM_5" localSheetId="8" hidden="1">{"MO(BASE)",#N/A,FALSE,"MO(BASE)";"MO(BASE)1",#N/A,FALSE,"MO(BASE)";"MO(BASE)2",#N/A,FALSE,"MO(BASE)"}</definedName>
    <definedName name="MM_5" localSheetId="13" hidden="1">{"MO(BASE)",#N/A,FALSE,"MO(BASE)";"MO(BASE)1",#N/A,FALSE,"MO(BASE)";"MO(BASE)2",#N/A,FALSE,"MO(BASE)"}</definedName>
    <definedName name="MM_5" localSheetId="9" hidden="1">{"MO(BASE)",#N/A,FALSE,"MO(BASE)";"MO(BASE)1",#N/A,FALSE,"MO(BASE)";"MO(BASE)2",#N/A,FALSE,"MO(BASE)"}</definedName>
    <definedName name="MM_5" localSheetId="10" hidden="1">{"MO(BASE)",#N/A,FALSE,"MO(BASE)";"MO(BASE)1",#N/A,FALSE,"MO(BASE)";"MO(BASE)2",#N/A,FALSE,"MO(BASE)"}</definedName>
    <definedName name="MM_5" localSheetId="16" hidden="1">{"MO(BASE)",#N/A,FALSE,"MO(BASE)";"MO(BASE)1",#N/A,FALSE,"MO(BASE)";"MO(BASE)2",#N/A,FALSE,"MO(BASE)"}</definedName>
    <definedName name="MM_5" localSheetId="14" hidden="1">{"MO(BASE)",#N/A,FALSE,"MO(BASE)";"MO(BASE)1",#N/A,FALSE,"MO(BASE)";"MO(BASE)2",#N/A,FALSE,"MO(BASE)"}</definedName>
    <definedName name="MM_5" localSheetId="21" hidden="1">{"MO(BASE)",#N/A,FALSE,"MO(BASE)";"MO(BASE)1",#N/A,FALSE,"MO(BASE)";"MO(BASE)2",#N/A,FALSE,"MO(BASE)"}</definedName>
    <definedName name="MM_5" localSheetId="20" hidden="1">{"MO(BASE)",#N/A,FALSE,"MO(BASE)";"MO(BASE)1",#N/A,FALSE,"MO(BASE)";"MO(BASE)2",#N/A,FALSE,"MO(BASE)"}</definedName>
    <definedName name="MM_5" hidden="1">{"MO(BASE)",#N/A,FALSE,"MO(BASE)";"MO(BASE)1",#N/A,FALSE,"MO(BASE)";"MO(BASE)2",#N/A,FALSE,"MO(BASE)"}</definedName>
    <definedName name="MM_5_1" localSheetId="10" hidden="1">{"MO(BASE)",#N/A,FALSE,"MO(BASE)";"MO(BASE)1",#N/A,FALSE,"MO(BASE)";"MO(BASE)2",#N/A,FALSE,"MO(BASE)"}</definedName>
    <definedName name="MM_5_1" hidden="1">{"MO(BASE)",#N/A,FALSE,"MO(BASE)";"MO(BASE)1",#N/A,FALSE,"MO(BASE)";"MO(BASE)2",#N/A,FALSE,"MO(BASE)"}</definedName>
    <definedName name="MM_5_1_1" localSheetId="10" hidden="1">{"MO(BASE)",#N/A,FALSE,"MO(BASE)";"MO(BASE)1",#N/A,FALSE,"MO(BASE)";"MO(BASE)2",#N/A,FALSE,"MO(BASE)"}</definedName>
    <definedName name="MM_5_1_1" hidden="1">{"MO(BASE)",#N/A,FALSE,"MO(BASE)";"MO(BASE)1",#N/A,FALSE,"MO(BASE)";"MO(BASE)2",#N/A,FALSE,"MO(BASE)"}</definedName>
    <definedName name="MM_5_2" localSheetId="10" hidden="1">{"MO(BASE)",#N/A,FALSE,"MO(BASE)";"MO(BASE)1",#N/A,FALSE,"MO(BASE)";"MO(BASE)2",#N/A,FALSE,"MO(BASE)"}</definedName>
    <definedName name="MM_5_2" hidden="1">{"MO(BASE)",#N/A,FALSE,"MO(BASE)";"MO(BASE)1",#N/A,FALSE,"MO(BASE)";"MO(BASE)2",#N/A,FALSE,"MO(BASE)"}</definedName>
    <definedName name="mmjmjh" localSheetId="10" hidden="1">{"TAB1",#N/A,TRUE,"GENERAL";"TAB2",#N/A,TRUE,"GENERAL";"TAB3",#N/A,TRUE,"GENERAL";"TAB4",#N/A,TRUE,"GENERAL";"TAB5",#N/A,TRUE,"GENERAL"}</definedName>
    <definedName name="mmjmjh" hidden="1">{"TAB1",#N/A,TRUE,"GENERAL";"TAB2",#N/A,TRUE,"GENERAL";"TAB3",#N/A,TRUE,"GENERAL";"TAB4",#N/A,TRUE,"GENERAL";"TAB5",#N/A,TRUE,"GENERAL"}</definedName>
    <definedName name="MMM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18" hidden="1">{#N/A,#N/A,FALSE,"Costos_Elem_Hid";#N/A,#N/A,FALSE,"Costos_Elem_Hid";#N/A,#N/A,FALSE,"Costos_Elem_Hid"}</definedName>
    <definedName name="MMM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9" hidden="1">{"'Igo Comercial'!$AP$215"}</definedName>
    <definedName name="mmm" localSheetId="10" hidden="1">{"'Igo Comercial'!$AP$215"}</definedName>
    <definedName name="MMM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hidden="1">{#N/A,#N/A,FALSE,"Costos_Elem_Hid";#N/A,#N/A,FALSE,"Costos_Elem_Hid";#N/A,#N/A,FALSE,"Costos_Elem_Hid"}</definedName>
    <definedName name="mmmh" localSheetId="10" hidden="1">{"via1",#N/A,TRUE,"general";"via2",#N/A,TRUE,"general";"via3",#N/A,TRUE,"general"}</definedName>
    <definedName name="mmmh" hidden="1">{"via1",#N/A,TRUE,"general";"via2",#N/A,TRUE,"general";"via3",#N/A,TRUE,"general"}</definedName>
    <definedName name="mmmm" localSheetId="1" hidden="1">{"Sin detalle",#N/A,FALSE,"Flujo (redondeado)";"Detallado",#N/A,FALSE,"Flujo (redondeado)"}</definedName>
    <definedName name="mmmm" localSheetId="18" hidden="1">{"Sin detalle",#N/A,FALSE,"Flujo (redondeado)";"Detallado",#N/A,FALSE,"Flujo (redondeado)"}</definedName>
    <definedName name="mmmm" localSheetId="4" hidden="1">{"Sin detalle",#N/A,FALSE,"Flujo (redondeado)";"Detallado",#N/A,FALSE,"Flujo (redondeado)"}</definedName>
    <definedName name="mmmm" localSheetId="5" hidden="1">{"Sin detalle",#N/A,FALSE,"Flujo (redondeado)";"Detallado",#N/A,FALSE,"Flujo (redondeado)"}</definedName>
    <definedName name="mmmm" localSheetId="8" hidden="1">{"Sin detalle",#N/A,FALSE,"Flujo (redondeado)";"Detallado",#N/A,FALSE,"Flujo (redondeado)"}</definedName>
    <definedName name="mmmm" localSheetId="13" hidden="1">{"Sin detalle",#N/A,FALSE,"Flujo (redondeado)";"Detallado",#N/A,FALSE,"Flujo (redondeado)"}</definedName>
    <definedName name="mmmm" localSheetId="9" hidden="1">{"Avaliação de Cargos (Class Mens Todas)",#N/A,FALSE,"BANCO DE DADOS MENSALISTAS";"Avaliação de Cargos (Class Mens Todas)",#N/A,FALSE,"BANCO DE DADOS MENSALISTAS"}</definedName>
    <definedName name="mmmm" localSheetId="10" hidden="1">{"Avaliação de Cargos (Class Mens Todas)",#N/A,FALSE,"BANCO DE DADOS MENSALISTAS";"Avaliação de Cargos (Class Mens Todas)",#N/A,FALSE,"BANCO DE DADOS MENSALISTAS"}</definedName>
    <definedName name="mmmm" localSheetId="16" hidden="1">{"Sin detalle",#N/A,FALSE,"Flujo (redondeado)";"Detallado",#N/A,FALSE,"Flujo (redondeado)"}</definedName>
    <definedName name="mmmm" localSheetId="14" hidden="1">{"Sin detalle",#N/A,FALSE,"Flujo (redondeado)";"Detallado",#N/A,FALSE,"Flujo (redondeado)"}</definedName>
    <definedName name="mmmm" localSheetId="21" hidden="1">{"Sin detalle",#N/A,FALSE,"Flujo (redondeado)";"Detallado",#N/A,FALSE,"Flujo (redondeado)"}</definedName>
    <definedName name="mmmm" localSheetId="20" hidden="1">{"Sin detalle",#N/A,FALSE,"Flujo (redondeado)";"Detallado",#N/A,FALSE,"Flujo (redondeado)"}</definedName>
    <definedName name="mmmm" hidden="1">{"Sin detalle",#N/A,FALSE,"Flujo (redondeado)";"Detallado",#N/A,FALSE,"Flujo (redondeado)"}</definedName>
    <definedName name="MMMMM" localSheetId="1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MMMMM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mmmmmjyt" localSheetId="10" hidden="1">{"TAB1",#N/A,TRUE,"GENERAL";"TAB2",#N/A,TRUE,"GENERAL";"TAB3",#N/A,TRUE,"GENERAL";"TAB4",#N/A,TRUE,"GENERAL";"TAB5",#N/A,TRUE,"GENERAL"}</definedName>
    <definedName name="mmmmmjyt" hidden="1">{"TAB1",#N/A,TRUE,"GENERAL";"TAB2",#N/A,TRUE,"GENERAL";"TAB3",#N/A,TRUE,"GENERAL";"TAB4",#N/A,TRUE,"GENERAL";"TAB5",#N/A,TRUE,"GENERAL"}</definedName>
    <definedName name="mmmmmm" localSheetId="1" hidden="1">{#N/A,#N/A,FALSE,"Total_OC015";#N/A,#N/A,FALSE,"ADMIN";#N/A,#N/A,FALSE,"PROCES";#N/A,#N/A,FALSE,"mecan";#N/A,#N/A,FALSE,"civil";#N/A,#N/A,FALSE,"CAÑER";#N/A,#N/A,FALSE,"ELEC";#N/A,#N/A,FALSE,"INSTR"}</definedName>
    <definedName name="mmmmmm" localSheetId="18" hidden="1">{#N/A,#N/A,FALSE,"Total_OC015";#N/A,#N/A,FALSE,"ADMIN";#N/A,#N/A,FALSE,"PROCES";#N/A,#N/A,FALSE,"mecan";#N/A,#N/A,FALSE,"civil";#N/A,#N/A,FALSE,"CAÑER";#N/A,#N/A,FALSE,"ELEC";#N/A,#N/A,FALSE,"INSTR"}</definedName>
    <definedName name="mmmmmm" localSheetId="4" hidden="1">{#N/A,#N/A,FALSE,"Total_OC015";#N/A,#N/A,FALSE,"ADMIN";#N/A,#N/A,FALSE,"PROCES";#N/A,#N/A,FALSE,"mecan";#N/A,#N/A,FALSE,"civil";#N/A,#N/A,FALSE,"CAÑER";#N/A,#N/A,FALSE,"ELEC";#N/A,#N/A,FALSE,"INSTR"}</definedName>
    <definedName name="mmmmmm" localSheetId="5" hidden="1">{#N/A,#N/A,FALSE,"Total_OC015";#N/A,#N/A,FALSE,"ADMIN";#N/A,#N/A,FALSE,"PROCES";#N/A,#N/A,FALSE,"mecan";#N/A,#N/A,FALSE,"civil";#N/A,#N/A,FALSE,"CAÑER";#N/A,#N/A,FALSE,"ELEC";#N/A,#N/A,FALSE,"INSTR"}</definedName>
    <definedName name="mmmmmm" localSheetId="8" hidden="1">{#N/A,#N/A,FALSE,"Total_OC015";#N/A,#N/A,FALSE,"ADMIN";#N/A,#N/A,FALSE,"PROCES";#N/A,#N/A,FALSE,"mecan";#N/A,#N/A,FALSE,"civil";#N/A,#N/A,FALSE,"CAÑER";#N/A,#N/A,FALSE,"ELEC";#N/A,#N/A,FALSE,"INSTR"}</definedName>
    <definedName name="mmmmmm" localSheetId="13" hidden="1">{#N/A,#N/A,FALSE,"Total_OC015";#N/A,#N/A,FALSE,"ADMIN";#N/A,#N/A,FALSE,"PROCES";#N/A,#N/A,FALSE,"mecan";#N/A,#N/A,FALSE,"civil";#N/A,#N/A,FALSE,"CAÑER";#N/A,#N/A,FALSE,"ELEC";#N/A,#N/A,FALSE,"INSTR"}</definedName>
    <definedName name="mmmmmm" localSheetId="9" hidden="1">{#N/A,#N/A,FALSE,"Total_OC015";#N/A,#N/A,FALSE,"ADMIN";#N/A,#N/A,FALSE,"PROCES";#N/A,#N/A,FALSE,"mecan";#N/A,#N/A,FALSE,"civil";#N/A,#N/A,FALSE,"CAÑER";#N/A,#N/A,FALSE,"ELEC";#N/A,#N/A,FALSE,"INSTR"}</definedName>
    <definedName name="mmmmmm" localSheetId="10" hidden="1">{#N/A,#N/A,FALSE,"Total_OC015";#N/A,#N/A,FALSE,"ADMIN";#N/A,#N/A,FALSE,"PROCES";#N/A,#N/A,FALSE,"mecan";#N/A,#N/A,FALSE,"civil";#N/A,#N/A,FALSE,"CAÑER";#N/A,#N/A,FALSE,"ELEC";#N/A,#N/A,FALSE,"INSTR"}</definedName>
    <definedName name="mmmmmm" localSheetId="16" hidden="1">{#N/A,#N/A,FALSE,"Total_OC015";#N/A,#N/A,FALSE,"ADMIN";#N/A,#N/A,FALSE,"PROCES";#N/A,#N/A,FALSE,"mecan";#N/A,#N/A,FALSE,"civil";#N/A,#N/A,FALSE,"CAÑER";#N/A,#N/A,FALSE,"ELEC";#N/A,#N/A,FALSE,"INSTR"}</definedName>
    <definedName name="mmmmmm" localSheetId="14" hidden="1">{#N/A,#N/A,FALSE,"Total_OC015";#N/A,#N/A,FALSE,"ADMIN";#N/A,#N/A,FALSE,"PROCES";#N/A,#N/A,FALSE,"mecan";#N/A,#N/A,FALSE,"civil";#N/A,#N/A,FALSE,"CAÑER";#N/A,#N/A,FALSE,"ELEC";#N/A,#N/A,FALSE,"INSTR"}</definedName>
    <definedName name="mmmmmm" localSheetId="21" hidden="1">{#N/A,#N/A,FALSE,"Total_OC015";#N/A,#N/A,FALSE,"ADMIN";#N/A,#N/A,FALSE,"PROCES";#N/A,#N/A,FALSE,"mecan";#N/A,#N/A,FALSE,"civil";#N/A,#N/A,FALSE,"CAÑER";#N/A,#N/A,FALSE,"ELEC";#N/A,#N/A,FALSE,"INSTR"}</definedName>
    <definedName name="mmmmmm" localSheetId="20" hidden="1">{#N/A,#N/A,FALSE,"Total_OC015";#N/A,#N/A,FALSE,"ADMIN";#N/A,#N/A,FALSE,"PROCES";#N/A,#N/A,FALSE,"mecan";#N/A,#N/A,FALSE,"civil";#N/A,#N/A,FALSE,"CAÑER";#N/A,#N/A,FALSE,"ELEC";#N/A,#N/A,FALSE,"INSTR"}</definedName>
    <definedName name="mmmmmm" hidden="1">{#N/A,#N/A,FALSE,"Total_OC015";#N/A,#N/A,FALSE,"ADMIN";#N/A,#N/A,FALSE,"PROCES";#N/A,#N/A,FALSE,"mecan";#N/A,#N/A,FALSE,"civil";#N/A,#N/A,FALSE,"CAÑER";#N/A,#N/A,FALSE,"ELEC";#N/A,#N/A,FALSE,"INSTR"}</definedName>
    <definedName name="mmmmmmg" localSheetId="10" hidden="1">{"via1",#N/A,TRUE,"general";"via2",#N/A,TRUE,"general";"via3",#N/A,TRUE,"general"}</definedName>
    <definedName name="mmmmmmg" hidden="1">{"via1",#N/A,TRUE,"general";"via2",#N/A,TRUE,"general";"via3",#N/A,TRUE,"general"}</definedName>
    <definedName name="MMMMMMM" localSheetId="10" hidden="1">{"'Igo Comercial'!$AP$215"}</definedName>
    <definedName name="MMMMMMM" hidden="1">{"'Igo Comercial'!$AP$215"}</definedName>
    <definedName name="MMMN">#REF!</definedName>
    <definedName name="MN" localSheetId="10" hidden="1">{"via1",#N/A,TRUE,"general";"via2",#N/A,TRUE,"general";"via3",#N/A,TRUE,"general"}</definedName>
    <definedName name="MN" hidden="1">{"via1",#N/A,TRUE,"general";"via2",#N/A,TRUE,"general";"via3",#N/A,TRUE,"general"}</definedName>
    <definedName name="MOD_CAT">#REF!</definedName>
    <definedName name="modelStartDate">33604</definedName>
    <definedName name="Module1.Trim_변경" localSheetId="5">[41]!Module1.Trim_변경</definedName>
    <definedName name="Module1.Trim_변경" localSheetId="8">[41]!Module1.Trim_변경</definedName>
    <definedName name="Module1.Trim_변경" localSheetId="14">[41]!Module1.Trim_변경</definedName>
    <definedName name="Module1.Trim_변경">[41]!Module1.Trim_변경</definedName>
    <definedName name="Module1.ValveType_변경" localSheetId="5">[41]!Module1.ValveType_변경</definedName>
    <definedName name="Module1.ValveType_변경" localSheetId="8">[41]!Module1.ValveType_변경</definedName>
    <definedName name="Module1.ValveType_변경" localSheetId="14">[41]!Module1.ValveType_변경</definedName>
    <definedName name="Module1.ValveType_변경">[41]!Module1.ValveType_변경</definedName>
    <definedName name="MOI">#REF!</definedName>
    <definedName name="MOIND">#REF!</definedName>
    <definedName name="Moneda">#REF!</definedName>
    <definedName name="mont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re.bs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1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o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o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o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o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o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o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tor" localSheetId="10" hidden="1">{#N/A,#N/A,FALSE,"SUMMARY SHEET";#N/A,#N/A,FALSE,"BALL MILL";#N/A,#N/A,FALSE,"CLUTCH";#N/A,#N/A,FALSE,"TROMMEL";#N/A,#N/A,FALSE,"LINERS";#N/A,#N/A,FALSE,"JACK SYS";#N/A,#N/A,FALSE,"INCH DR";#N/A,#N/A,FALSE,"MOTOR";#N/A,#N/A,FALSE,"SPARES";#N/A,#N/A,FALSE,"OPTIONS"}</definedName>
    <definedName name="Motor" hidden="1">{#N/A,#N/A,FALSE,"SUMMARY SHEET";#N/A,#N/A,FALSE,"BALL MILL";#N/A,#N/A,FALSE,"CLUTCH";#N/A,#N/A,FALSE,"TROMMEL";#N/A,#N/A,FALSE,"LINERS";#N/A,#N/A,FALSE,"JACK SYS";#N/A,#N/A,FALSE,"INCH DR";#N/A,#N/A,FALSE,"MOTOR";#N/A,#N/A,FALSE,"SPARES";#N/A,#N/A,FALSE,"OPTIONS"}</definedName>
    <definedName name="mov">#REF!</definedName>
    <definedName name="msdk" localSheetId="10" hidden="1">{#N/A,#N/A,TRUE,"1842CWN0"}</definedName>
    <definedName name="msdk" hidden="1">{#N/A,#N/A,TRUE,"1842CWN0"}</definedName>
    <definedName name="MTX_bumun" localSheetId="18">#REF!</definedName>
    <definedName name="MTX_bumun" localSheetId="5">#REF!</definedName>
    <definedName name="MTX_bumun" localSheetId="8">#REF!</definedName>
    <definedName name="MTX_bumun" localSheetId="14">#REF!</definedName>
    <definedName name="MTX_bumun" localSheetId="21">#REF!</definedName>
    <definedName name="MTX_bumun">#REF!</definedName>
    <definedName name="MTX_currDay" localSheetId="18">#REF!</definedName>
    <definedName name="MTX_currDay" localSheetId="5">#REF!</definedName>
    <definedName name="MTX_currDay" localSheetId="8">#REF!</definedName>
    <definedName name="MTX_currDay" localSheetId="14">#REF!</definedName>
    <definedName name="MTX_currDay" localSheetId="21">#REF!</definedName>
    <definedName name="MTX_currDay">#REF!</definedName>
    <definedName name="MTX_gongjong" localSheetId="18">#REF!</definedName>
    <definedName name="MTX_gongjong" localSheetId="5">#REF!</definedName>
    <definedName name="MTX_gongjong" localSheetId="8">#REF!</definedName>
    <definedName name="MTX_gongjong" localSheetId="14">#REF!</definedName>
    <definedName name="MTX_gongjong" localSheetId="21">#REF!</definedName>
    <definedName name="MTX_gongjong">#REF!</definedName>
    <definedName name="MTX_groupingCode" localSheetId="18">#REF!</definedName>
    <definedName name="MTX_groupingCode" localSheetId="5">#REF!</definedName>
    <definedName name="MTX_groupingCode" localSheetId="8">#REF!</definedName>
    <definedName name="MTX_groupingCode" localSheetId="21">#REF!</definedName>
    <definedName name="MTX_groupingCode">#REF!</definedName>
    <definedName name="MTX_issueRev" localSheetId="18">#REF!</definedName>
    <definedName name="MTX_issueRev" localSheetId="5">#REF!</definedName>
    <definedName name="MTX_issueRev" localSheetId="8">#REF!</definedName>
    <definedName name="MTX_issueRev" localSheetId="21">#REF!</definedName>
    <definedName name="MTX_issueRev">#REF!</definedName>
    <definedName name="MTX_jobGubn" localSheetId="18">#REF!</definedName>
    <definedName name="MTX_jobGubn" localSheetId="5">#REF!</definedName>
    <definedName name="MTX_jobGubn" localSheetId="8">#REF!</definedName>
    <definedName name="MTX_jobGubn" localSheetId="21">#REF!</definedName>
    <definedName name="MTX_jobGubn">#REF!</definedName>
    <definedName name="MTX_jobName" localSheetId="18">#REF!</definedName>
    <definedName name="MTX_jobName" localSheetId="5">#REF!</definedName>
    <definedName name="MTX_jobName" localSheetId="8">#REF!</definedName>
    <definedName name="MTX_jobName" localSheetId="21">#REF!</definedName>
    <definedName name="MTX_jobName">#REF!</definedName>
    <definedName name="MTX_jobNo" localSheetId="18">#REF!</definedName>
    <definedName name="MTX_jobNo" localSheetId="5">#REF!</definedName>
    <definedName name="MTX_jobNo" localSheetId="8">#REF!</definedName>
    <definedName name="MTX_jobNo" localSheetId="21">#REF!</definedName>
    <definedName name="MTX_jobNo">#REF!</definedName>
    <definedName name="MTX_locale" localSheetId="18">#REF!</definedName>
    <definedName name="MTX_locale" localSheetId="5">#REF!</definedName>
    <definedName name="MTX_locale" localSheetId="8">#REF!</definedName>
    <definedName name="MTX_locale" localSheetId="21">#REF!</definedName>
    <definedName name="MTX_locale">#REF!</definedName>
    <definedName name="MTX_ScCode" localSheetId="18">#REF!</definedName>
    <definedName name="MTX_ScCode" localSheetId="5">#REF!</definedName>
    <definedName name="MTX_ScCode" localSheetId="8">#REF!</definedName>
    <definedName name="MTX_ScCode" localSheetId="21">#REF!</definedName>
    <definedName name="MTX_ScCode">#REF!</definedName>
    <definedName name="MTX_serNo" localSheetId="18">#REF!</definedName>
    <definedName name="MTX_serNo" localSheetId="5">#REF!</definedName>
    <definedName name="MTX_serNo" localSheetId="8">#REF!</definedName>
    <definedName name="MTX_serNo" localSheetId="21">#REF!</definedName>
    <definedName name="MTX_serNo">#REF!</definedName>
    <definedName name="MTX_serNoMst" localSheetId="18">#REF!</definedName>
    <definedName name="MTX_serNoMst" localSheetId="5">#REF!</definedName>
    <definedName name="MTX_serNoMst" localSheetId="8">#REF!</definedName>
    <definedName name="MTX_serNoMst" localSheetId="21">#REF!</definedName>
    <definedName name="MTX_serNoMst">#REF!</definedName>
    <definedName name="MTX_serNoRef" localSheetId="18">#REF!</definedName>
    <definedName name="MTX_serNoRef" localSheetId="5">#REF!</definedName>
    <definedName name="MTX_serNoRef" localSheetId="8">#REF!</definedName>
    <definedName name="MTX_serNoRef" localSheetId="21">#REF!</definedName>
    <definedName name="MTX_serNoRef">#REF!</definedName>
    <definedName name="mxl" localSheetId="1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yYear" localSheetId="18">YEAR('[53]Cash Flows'!#REF!)</definedName>
    <definedName name="myYear" localSheetId="5">YEAR('[53]Cash Flows'!#REF!)</definedName>
    <definedName name="myYear" localSheetId="8">YEAR('[53]Cash Flows'!#REF!)</definedName>
    <definedName name="myYear" localSheetId="14">YEAR('[53]Cash Flows'!#REF!)</definedName>
    <definedName name="myYear" localSheetId="21">YEAR('[53]Cash Flows'!#REF!)</definedName>
    <definedName name="myYear">YEAR('[53]Cash Flows'!#REF!)</definedName>
    <definedName name="myYear_1" localSheetId="18">YEAR('[53]Cash Flows'!#REF!)</definedName>
    <definedName name="myYear_1" localSheetId="5">YEAR('[53]Cash Flows'!#REF!)</definedName>
    <definedName name="myYear_1" localSheetId="8">YEAR('[53]Cash Flows'!#REF!)</definedName>
    <definedName name="myYear_1" localSheetId="14">YEAR('[53]Cash Flows'!#REF!)</definedName>
    <definedName name="myYear_1" localSheetId="21">YEAR('[53]Cash Flows'!#REF!)</definedName>
    <definedName name="myYear_1">YEAR('[53]Cash Flows'!#REF!)</definedName>
    <definedName name="N" localSheetId="1" hidden="1">{#N/A,#N/A,FALSE,"Total_OC015";#N/A,#N/A,FALSE,"ADMIN";#N/A,#N/A,FALSE,"PROCES";#N/A,#N/A,FALSE,"mecan";#N/A,#N/A,FALSE,"civil";#N/A,#N/A,FALSE,"CAÑER";#N/A,#N/A,FALSE,"ELEC";#N/A,#N/A,FALSE,"INSTR"}</definedName>
    <definedName name="N" localSheetId="18" hidden="1">{#N/A,#N/A,FALSE,"Total_OC015";#N/A,#N/A,FALSE,"ADMIN";#N/A,#N/A,FALSE,"PROCES";#N/A,#N/A,FALSE,"mecan";#N/A,#N/A,FALSE,"civil";#N/A,#N/A,FALSE,"CAÑER";#N/A,#N/A,FALSE,"ELEC";#N/A,#N/A,FALSE,"INSTR"}</definedName>
    <definedName name="N" localSheetId="4" hidden="1">{#N/A,#N/A,FALSE,"Total_OC015";#N/A,#N/A,FALSE,"ADMIN";#N/A,#N/A,FALSE,"PROCES";#N/A,#N/A,FALSE,"mecan";#N/A,#N/A,FALSE,"civil";#N/A,#N/A,FALSE,"CAÑER";#N/A,#N/A,FALSE,"ELEC";#N/A,#N/A,FALSE,"INSTR"}</definedName>
    <definedName name="N" localSheetId="5" hidden="1">{#N/A,#N/A,FALSE,"Total_OC015";#N/A,#N/A,FALSE,"ADMIN";#N/A,#N/A,FALSE,"PROCES";#N/A,#N/A,FALSE,"mecan";#N/A,#N/A,FALSE,"civil";#N/A,#N/A,FALSE,"CAÑER";#N/A,#N/A,FALSE,"ELEC";#N/A,#N/A,FALSE,"INSTR"}</definedName>
    <definedName name="N" localSheetId="8" hidden="1">{#N/A,#N/A,FALSE,"Total_OC015";#N/A,#N/A,FALSE,"ADMIN";#N/A,#N/A,FALSE,"PROCES";#N/A,#N/A,FALSE,"mecan";#N/A,#N/A,FALSE,"civil";#N/A,#N/A,FALSE,"CAÑER";#N/A,#N/A,FALSE,"ELEC";#N/A,#N/A,FALSE,"INSTR"}</definedName>
    <definedName name="n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" localSheetId="16" hidden="1">{#N/A,#N/A,FALSE,"Total_OC015";#N/A,#N/A,FALSE,"ADMIN";#N/A,#N/A,FALSE,"PROCES";#N/A,#N/A,FALSE,"mecan";#N/A,#N/A,FALSE,"civil";#N/A,#N/A,FALSE,"CAÑER";#N/A,#N/A,FALSE,"ELEC";#N/A,#N/A,FALSE,"INSTR"}</definedName>
    <definedName name="N" localSheetId="20" hidden="1">{#N/A,#N/A,FALSE,"Total_OC015";#N/A,#N/A,FALSE,"ADMIN";#N/A,#N/A,FALSE,"PROCES";#N/A,#N/A,FALSE,"mecan";#N/A,#N/A,FALSE,"civil";#N/A,#N/A,FALSE,"CAÑER";#N/A,#N/A,FALSE,"ELEC";#N/A,#N/A,FALSE,"INSTR"}</definedName>
    <definedName name="N" hidden="1">{#N/A,#N/A,FALSE,"Total_OC015";#N/A,#N/A,FALSE,"ADMIN";#N/A,#N/A,FALSE,"PROCES";#N/A,#N/A,FALSE,"mecan";#N/A,#N/A,FALSE,"civil";#N/A,#N/A,FALSE,"CAÑER";#N/A,#N/A,FALSE,"ELEC";#N/A,#N/A,FALSE,"INSTR"}</definedName>
    <definedName name="NBVB" localSheetId="10" hidden="1">{"DetallexDep",#N/A,FALSE,"Giovanna (x DEPT)"}</definedName>
    <definedName name="NBVB" hidden="1">{"DetallexDep",#N/A,FALSE,"Giovanna (x DEPT)"}</definedName>
    <definedName name="nbvnv" localSheetId="10" hidden="1">{"via1",#N/A,TRUE,"general";"via2",#N/A,TRUE,"general";"via3",#N/A,TRUE,"general"}</definedName>
    <definedName name="nbvnv" hidden="1">{"via1",#N/A,TRUE,"general";"via2",#N/A,TRUE,"general";"via3",#N/A,TRUE,"general"}</definedName>
    <definedName name="ncg" localSheetId="10" hidden="1">{#N/A,#N/A,TRUE,"1842CWN0"}</definedName>
    <definedName name="ncg" hidden="1">{#N/A,#N/A,TRUE,"1842CWN0"}</definedName>
    <definedName name="ncv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DHS" localSheetId="10" hidden="1">{"TAB1",#N/A,TRUE,"GENERAL";"TAB2",#N/A,TRUE,"GENERAL";"TAB3",#N/A,TRUE,"GENERAL";"TAB4",#N/A,TRUE,"GENERAL";"TAB5",#N/A,TRUE,"GENERAL"}</definedName>
    <definedName name="NDHS" hidden="1">{"TAB1",#N/A,TRUE,"GENERAL";"TAB2",#N/A,TRUE,"GENERAL";"TAB3",#N/A,TRUE,"GENERAL";"TAB4",#N/A,TRUE,"GENERAL";"TAB5",#N/A,TRUE,"GENERAL"}</definedName>
    <definedName name="nelc" localSheetId="1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f" localSheetId="10" hidden="1">{"TAB1",#N/A,TRUE,"GENERAL";"TAB2",#N/A,TRUE,"GENERAL";"TAB3",#N/A,TRUE,"GENERAL";"TAB4",#N/A,TRUE,"GENERAL";"TAB5",#N/A,TRUE,"GENERAL"}</definedName>
    <definedName name="nf" hidden="1">{"TAB1",#N/A,TRUE,"GENERAL";"TAB2",#N/A,TRUE,"GENERAL";"TAB3",#N/A,TRUE,"GENERAL";"TAB4",#N/A,TRUE,"GENERAL";"TAB5",#N/A,TRUE,"GENERAL"}</definedName>
    <definedName name="nfdsedp8" hidden="1">#REF!</definedName>
    <definedName name="nfg" localSheetId="10" hidden="1">{"via1",#N/A,TRUE,"general";"via2",#N/A,TRUE,"general";"via3",#N/A,TRUE,"general"}</definedName>
    <definedName name="nfg" hidden="1">{"via1",#N/A,TRUE,"general";"via2",#N/A,TRUE,"general";"via3",#N/A,TRUE,"general"}</definedName>
    <definedName name="nfgn" localSheetId="10" hidden="1">{"via1",#N/A,TRUE,"general";"via2",#N/A,TRUE,"general";"via3",#N/A,TRUE,"general"}</definedName>
    <definedName name="nfgn" hidden="1">{"via1",#N/A,TRUE,"general";"via2",#N/A,TRUE,"general";"via3",#N/A,TRUE,"general"}</definedName>
    <definedName name="ngdn" localSheetId="10" hidden="1">{"TAB1",#N/A,TRUE,"GENERAL";"TAB2",#N/A,TRUE,"GENERAL";"TAB3",#N/A,TRUE,"GENERAL";"TAB4",#N/A,TRUE,"GENERAL";"TAB5",#N/A,TRUE,"GENERAL"}</definedName>
    <definedName name="ngdn" hidden="1">{"TAB1",#N/A,TRUE,"GENERAL";"TAB2",#N/A,TRUE,"GENERAL";"TAB3",#N/A,TRUE,"GENERAL";"TAB4",#N/A,TRUE,"GENERAL";"TAB5",#N/A,TRUE,"GENERAL"}</definedName>
    <definedName name="ngfh" localSheetId="10" hidden="1">{"via1",#N/A,TRUE,"general";"via2",#N/A,TRUE,"general";"via3",#N/A,TRUE,"general"}</definedName>
    <definedName name="ngfh" hidden="1">{"via1",#N/A,TRUE,"general";"via2",#N/A,TRUE,"general";"via3",#N/A,TRUE,"general"}</definedName>
    <definedName name="NHDMHM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1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1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n" localSheetId="10" hidden="1">{"via1",#N/A,TRUE,"general";"via2",#N/A,TRUE,"general";"via3",#N/A,TRUE,"general"}</definedName>
    <definedName name="nhn" hidden="1">{"via1",#N/A,TRUE,"general";"via2",#N/A,TRUE,"general";"via3",#N/A,TRUE,"general"}</definedName>
    <definedName name="nhncfgn" localSheetId="10" hidden="1">{"TAB1",#N/A,TRUE,"GENERAL";"TAB2",#N/A,TRUE,"GENERAL";"TAB3",#N/A,TRUE,"GENERAL";"TAB4",#N/A,TRUE,"GENERAL";"TAB5",#N/A,TRUE,"GENERAL"}</definedName>
    <definedName name="nhncfgn" hidden="1">{"TAB1",#N/A,TRUE,"GENERAL";"TAB2",#N/A,TRUE,"GENERAL";"TAB3",#N/A,TRUE,"GENERAL";"TAB4",#N/A,TRUE,"GENERAL";"TAB5",#N/A,TRUE,"GENERAL"}</definedName>
    <definedName name="nhndr" localSheetId="10" hidden="1">{"via1",#N/A,TRUE,"general";"via2",#N/A,TRUE,"general";"via3",#N/A,TRUE,"general"}</definedName>
    <definedName name="nhndr" hidden="1">{"via1",#N/A,TRUE,"general";"via2",#N/A,TRUE,"general";"via3",#N/A,TRUE,"general"}</definedName>
    <definedName name="NIL" hidden="1">" "</definedName>
    <definedName name="nk" localSheetId="1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k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m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m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m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m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m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m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m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m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m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mmmm" localSheetId="10" hidden="1">{"via1",#N/A,TRUE,"general";"via2",#N/A,TRUE,"general";"via3",#N/A,TRUE,"general"}</definedName>
    <definedName name="nmmmm" hidden="1">{"via1",#N/A,TRUE,"general";"via2",#N/A,TRUE,"general";"via3",#N/A,TRUE,"general"}</definedName>
    <definedName name="nmv" localSheetId="1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N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N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N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N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N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n" localSheetId="9" hidden="1">#REF!</definedName>
    <definedName name="nn" localSheetId="10" hidden="1">#REF!</definedName>
    <definedName name="NN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N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N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ndng" localSheetId="10" hidden="1">{"TAB1",#N/A,TRUE,"GENERAL";"TAB2",#N/A,TRUE,"GENERAL";"TAB3",#N/A,TRUE,"GENERAL";"TAB4",#N/A,TRUE,"GENERAL";"TAB5",#N/A,TRUE,"GENERAL"}</definedName>
    <definedName name="nndng" hidden="1">{"TAB1",#N/A,TRUE,"GENERAL";"TAB2",#N/A,TRUE,"GENERAL";"TAB3",#N/A,TRUE,"GENERAL";"TAB4",#N/A,TRUE,"GENERAL";"TAB5",#N/A,TRUE,"GENERAL"}</definedName>
    <definedName name="NN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18" hidden="1">{#N/A,#N/A,FALSE,"Costos_Elem_Hid";#N/A,#N/A,FALSE,"Costos_Elem_Hid";#N/A,#N/A,FALSE,"Costos_Elem_Hid"}</definedName>
    <definedName name="NNN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13" hidden="1">{#N/A,#N/A,FALSE,"Costos_Elem_Hid";#N/A,#N/A,FALSE,"Costos_Elem_Hid";#N/A,#N/A,FALSE,"Costos_Elem_Hid"}</definedName>
    <definedName name="nnn" localSheetId="9" hidden="1">{#N/A,#N/A,FALSE,"Total_OC015";#N/A,#N/A,FALSE,"ADMIN";#N/A,#N/A,FALSE,"PROCES";#N/A,#N/A,FALSE,"mecan";#N/A,#N/A,FALSE,"civil";#N/A,#N/A,FALSE,"CAÑER";#N/A,#N/A,FALSE,"ELEC";#N/A,#N/A,FALSE,"INSTR"}</definedName>
    <definedName name="nnn" localSheetId="10" hidden="1">{#N/A,#N/A,FALSE,"Total_OC015";#N/A,#N/A,FALSE,"ADMIN";#N/A,#N/A,FALSE,"PROCES";#N/A,#N/A,FALSE,"mecan";#N/A,#N/A,FALSE,"civil";#N/A,#N/A,FALSE,"CAÑER";#N/A,#N/A,FALSE,"ELEC";#N/A,#N/A,FALSE,"INSTR"}</definedName>
    <definedName name="NNN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14" hidden="1">{#N/A,#N/A,FALSE,"Costos_Elem_Hid";#N/A,#N/A,FALSE,"Costos_Elem_Hid";#N/A,#N/A,FALSE,"Costos_Elem_Hid"}</definedName>
    <definedName name="nnn" localSheetId="21" hidden="1">{#N/A,#N/A,FALSE,"Costos_Elem_Hid";#N/A,#N/A,FALSE,"Costos_Elem_Hid";#N/A,#N/A,FALSE,"Costos_Elem_Hid"}</definedName>
    <definedName name="NNN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hidden="1">{#N/A,#N/A,FALSE,"Costos_Elem_Hid";#N/A,#N/A,FALSE,"Costos_Elem_Hid";#N/A,#N/A,FALSE,"Costos_Elem_Hid"}</definedName>
    <definedName name="nnnhd" localSheetId="10" hidden="1">{"via1",#N/A,TRUE,"general";"via2",#N/A,TRUE,"general";"via3",#N/A,TRUE,"general"}</definedName>
    <definedName name="nnnhd" hidden="1">{"via1",#N/A,TRUE,"general";"via2",#N/A,TRUE,"general";"via3",#N/A,TRUE,"general"}</definedName>
    <definedName name="nnnnn" localSheetId="1" hidden="1">{#N/A,#N/A,TRUE,"Est. de Fact.";#N/A,#N/A,TRUE,"Capitulo 19";#N/A,#N/A,TRUE,"Proyecto P855"}</definedName>
    <definedName name="nnnnn" localSheetId="18" hidden="1">{#N/A,#N/A,TRUE,"Est. de Fact.";#N/A,#N/A,TRUE,"Capitulo 19";#N/A,#N/A,TRUE,"Proyecto P855"}</definedName>
    <definedName name="nnnnn" localSheetId="4" hidden="1">{#N/A,#N/A,TRUE,"Est. de Fact.";#N/A,#N/A,TRUE,"Capitulo 19";#N/A,#N/A,TRUE,"Proyecto P855"}</definedName>
    <definedName name="nnnnn" localSheetId="5" hidden="1">{#N/A,#N/A,TRUE,"Est. de Fact.";#N/A,#N/A,TRUE,"Capitulo 19";#N/A,#N/A,TRUE,"Proyecto P855"}</definedName>
    <definedName name="nnnnn" localSheetId="8" hidden="1">{#N/A,#N/A,TRUE,"Est. de Fact.";#N/A,#N/A,TRUE,"Capitulo 19";#N/A,#N/A,TRUE,"Proyecto P855"}</definedName>
    <definedName name="nnnnn" localSheetId="9" hidden="1">{#N/A,#N/A,FALSE,"Total_OC015";#N/A,#N/A,FALSE,"ADMIN";#N/A,#N/A,FALSE,"PROCES";#N/A,#N/A,FALSE,"mecan";#N/A,#N/A,FALSE,"civil";#N/A,#N/A,FALSE,"CAÑER";#N/A,#N/A,FALSE,"ELEC";#N/A,#N/A,FALSE,"INSTR"}</definedName>
    <definedName name="nnnnn" localSheetId="10" hidden="1">{#N/A,#N/A,FALSE,"Total_OC015";#N/A,#N/A,FALSE,"ADMIN";#N/A,#N/A,FALSE,"PROCES";#N/A,#N/A,FALSE,"mecan";#N/A,#N/A,FALSE,"civil";#N/A,#N/A,FALSE,"CAÑER";#N/A,#N/A,FALSE,"ELEC";#N/A,#N/A,FALSE,"INSTR"}</definedName>
    <definedName name="nnnnn" localSheetId="16" hidden="1">{#N/A,#N/A,TRUE,"Est. de Fact.";#N/A,#N/A,TRUE,"Capitulo 19";#N/A,#N/A,TRUE,"Proyecto P855"}</definedName>
    <definedName name="nnnnn" localSheetId="20" hidden="1">{#N/A,#N/A,TRUE,"Est. de Fact.";#N/A,#N/A,TRUE,"Capitulo 19";#N/A,#N/A,TRUE,"Proyecto P855"}</definedName>
    <definedName name="nnnnn" hidden="1">{#N/A,#N/A,TRUE,"Est. de Fact.";#N/A,#N/A,TRUE,"Capitulo 19";#N/A,#N/A,TRUE,"Proyecto P855"}</definedName>
    <definedName name="nnnnnd" localSheetId="10" hidden="1">{"TAB1",#N/A,TRUE,"GENERAL";"TAB2",#N/A,TRUE,"GENERAL";"TAB3",#N/A,TRUE,"GENERAL";"TAB4",#N/A,TRUE,"GENERAL";"TAB5",#N/A,TRUE,"GENERAL"}</definedName>
    <definedName name="nnnnnd" hidden="1">{"TAB1",#N/A,TRUE,"GENERAL";"TAB2",#N/A,TRUE,"GENERAL";"TAB3",#N/A,TRUE,"GENERAL";"TAB4",#N/A,TRUE,"GENERAL";"TAB5",#N/A,TRUE,"GENERAL"}</definedName>
    <definedName name="nnnnnf" localSheetId="10" hidden="1">{"TAB1",#N/A,TRUE,"GENERAL";"TAB2",#N/A,TRUE,"GENERAL";"TAB3",#N/A,TRUE,"GENERAL";"TAB4",#N/A,TRUE,"GENERAL";"TAB5",#N/A,TRUE,"GENERAL"}</definedName>
    <definedName name="nnnnnf" hidden="1">{"TAB1",#N/A,TRUE,"GENERAL";"TAB2",#N/A,TRUE,"GENERAL";"TAB3",#N/A,TRUE,"GENERAL";"TAB4",#N/A,TRUE,"GENERAL";"TAB5",#N/A,TRUE,"GENERAL"}</definedName>
    <definedName name="nnnnnh" localSheetId="10" hidden="1">{"via1",#N/A,TRUE,"general";"via2",#N/A,TRUE,"general";"via3",#N/A,TRUE,"general"}</definedName>
    <definedName name="nnnnnh" hidden="1">{"via1",#N/A,TRUE,"general";"via2",#N/A,TRUE,"general";"via3",#N/A,TRUE,"general"}</definedName>
    <definedName name="NNNNNN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NNNNNN" localSheetId="1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NNNNNN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NNNNNN" localSheetId="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NNNNNN" localSheetId="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NNNNNN" localSheetId="9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NNNNNN" localSheetId="1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NNNNNN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NNNNNN" localSheetId="2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NNNNNN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no">0</definedName>
    <definedName name="noche">#REF!</definedName>
    <definedName name="Nom_Proyecto">#REF!</definedName>
    <definedName name="NOME" localSheetId="1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localSheetId="1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localSheetId="1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localSheetId="1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localSheetId="1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rma">#REF!</definedName>
    <definedName name="NORTHBAY" localSheetId="10" hidden="1">{#N/A,#N/A,FALSE,"SUMMARY SHEET";#N/A,#N/A,FALSE,"BALL MILL";#N/A,#N/A,FALSE,"CLUTCH";#N/A,#N/A,FALSE,"LINERS";#N/A,#N/A,FALSE,"RUBBER ";#N/A,#N/A,FALSE,"INCH DR";#N/A,#N/A,FALSE,"JACK SYS";#N/A,#N/A,FALSE,"SPARES";#N/A,#N/A,FALSE,"OPTIONS"}</definedName>
    <definedName name="NORTHBAY" hidden="1">{#N/A,#N/A,FALSE,"SUMMARY SHEET";#N/A,#N/A,FALSE,"BALL MILL";#N/A,#N/A,FALSE,"CLUTCH";#N/A,#N/A,FALSE,"LINERS";#N/A,#N/A,FALSE,"RUBBER ";#N/A,#N/A,FALSE,"INCH DR";#N/A,#N/A,FALSE,"JACK SYS";#N/A,#N/A,FALSE,"SPARES";#N/A,#N/A,FALSE,"OPTIONS"}</definedName>
    <definedName name="nos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1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1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1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2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1" hidden="1">{#N/A,#N/A,FALSE,"E-1";#N/A,#N/A,FALSE,"E-2";#N/A,#N/A,FALSE,"F-1";#N/A,#N/A,FALSE,"F-2";#N/A,#N/A,FALSE,"F-3";#N/A,#N/A,FALSE,"F-4";#N/A,#N/A,FALSE,"F-5";#N/A,#N/A,FALSE,"F-6";#N/A,#N/A,FALSE,"Matrix"}</definedName>
    <definedName name="nose2" localSheetId="18" hidden="1">{#N/A,#N/A,FALSE,"E-1";#N/A,#N/A,FALSE,"E-2";#N/A,#N/A,FALSE,"F-1";#N/A,#N/A,FALSE,"F-2";#N/A,#N/A,FALSE,"F-3";#N/A,#N/A,FALSE,"F-4";#N/A,#N/A,FALSE,"F-5";#N/A,#N/A,FALSE,"F-6";#N/A,#N/A,FALSE,"Matrix"}</definedName>
    <definedName name="nose2" localSheetId="4" hidden="1">{#N/A,#N/A,FALSE,"E-1";#N/A,#N/A,FALSE,"E-2";#N/A,#N/A,FALSE,"F-1";#N/A,#N/A,FALSE,"F-2";#N/A,#N/A,FALSE,"F-3";#N/A,#N/A,FALSE,"F-4";#N/A,#N/A,FALSE,"F-5";#N/A,#N/A,FALSE,"F-6";#N/A,#N/A,FALSE,"Matrix"}</definedName>
    <definedName name="nose2" localSheetId="5" hidden="1">{#N/A,#N/A,FALSE,"E-1";#N/A,#N/A,FALSE,"E-2";#N/A,#N/A,FALSE,"F-1";#N/A,#N/A,FALSE,"F-2";#N/A,#N/A,FALSE,"F-3";#N/A,#N/A,FALSE,"F-4";#N/A,#N/A,FALSE,"F-5";#N/A,#N/A,FALSE,"F-6";#N/A,#N/A,FALSE,"Matrix"}</definedName>
    <definedName name="nose2" localSheetId="8" hidden="1">{#N/A,#N/A,FALSE,"E-1";#N/A,#N/A,FALSE,"E-2";#N/A,#N/A,FALSE,"F-1";#N/A,#N/A,FALSE,"F-2";#N/A,#N/A,FALSE,"F-3";#N/A,#N/A,FALSE,"F-4";#N/A,#N/A,FALSE,"F-5";#N/A,#N/A,FALSE,"F-6";#N/A,#N/A,FALSE,"Matrix"}</definedName>
    <definedName name="nose2" localSheetId="13" hidden="1">{#N/A,#N/A,FALSE,"E-1";#N/A,#N/A,FALSE,"E-2";#N/A,#N/A,FALSE,"F-1";#N/A,#N/A,FALSE,"F-2";#N/A,#N/A,FALSE,"F-3";#N/A,#N/A,FALSE,"F-4";#N/A,#N/A,FALSE,"F-5";#N/A,#N/A,FALSE,"F-6";#N/A,#N/A,FALSE,"Matrix"}</definedName>
    <definedName name="nose2" localSheetId="9" hidden="1">{#N/A,#N/A,FALSE,"E-1";#N/A,#N/A,FALSE,"E-2";#N/A,#N/A,FALSE,"F-1";#N/A,#N/A,FALSE,"F-2";#N/A,#N/A,FALSE,"F-3";#N/A,#N/A,FALSE,"F-4";#N/A,#N/A,FALSE,"F-5";#N/A,#N/A,FALSE,"F-6";#N/A,#N/A,FALSE,"Matrix"}</definedName>
    <definedName name="nose2" localSheetId="10" hidden="1">{#N/A,#N/A,FALSE,"E-1";#N/A,#N/A,FALSE,"E-2";#N/A,#N/A,FALSE,"F-1";#N/A,#N/A,FALSE,"F-2";#N/A,#N/A,FALSE,"F-3";#N/A,#N/A,FALSE,"F-4";#N/A,#N/A,FALSE,"F-5";#N/A,#N/A,FALSE,"F-6";#N/A,#N/A,FALSE,"Matrix"}</definedName>
    <definedName name="nose2" localSheetId="16" hidden="1">{#N/A,#N/A,FALSE,"E-1";#N/A,#N/A,FALSE,"E-2";#N/A,#N/A,FALSE,"F-1";#N/A,#N/A,FALSE,"F-2";#N/A,#N/A,FALSE,"F-3";#N/A,#N/A,FALSE,"F-4";#N/A,#N/A,FALSE,"F-5";#N/A,#N/A,FALSE,"F-6";#N/A,#N/A,FALSE,"Matrix"}</definedName>
    <definedName name="nose2" localSheetId="14" hidden="1">{#N/A,#N/A,FALSE,"E-1";#N/A,#N/A,FALSE,"E-2";#N/A,#N/A,FALSE,"F-1";#N/A,#N/A,FALSE,"F-2";#N/A,#N/A,FALSE,"F-3";#N/A,#N/A,FALSE,"F-4";#N/A,#N/A,FALSE,"F-5";#N/A,#N/A,FALSE,"F-6";#N/A,#N/A,FALSE,"Matrix"}</definedName>
    <definedName name="nose2" localSheetId="21" hidden="1">{#N/A,#N/A,FALSE,"E-1";#N/A,#N/A,FALSE,"E-2";#N/A,#N/A,FALSE,"F-1";#N/A,#N/A,FALSE,"F-2";#N/A,#N/A,FALSE,"F-3";#N/A,#N/A,FALSE,"F-4";#N/A,#N/A,FALSE,"F-5";#N/A,#N/A,FALSE,"F-6";#N/A,#N/A,FALSE,"Matrix"}</definedName>
    <definedName name="nose2" localSheetId="20" hidden="1">{#N/A,#N/A,FALSE,"E-1";#N/A,#N/A,FALSE,"E-2";#N/A,#N/A,FALSE,"F-1";#N/A,#N/A,FALSE,"F-2";#N/A,#N/A,FALSE,"F-3";#N/A,#N/A,FALSE,"F-4";#N/A,#N/A,FALSE,"F-5";#N/A,#N/A,FALSE,"F-6";#N/A,#N/A,FALSE,"Matrix"}</definedName>
    <definedName name="nose2" hidden="1">{#N/A,#N/A,FALSE,"E-1";#N/A,#N/A,FALSE,"E-2";#N/A,#N/A,FALSE,"F-1";#N/A,#N/A,FALSE,"F-2";#N/A,#N/A,FALSE,"F-3";#N/A,#N/A,FALSE,"F-4";#N/A,#N/A,FALSE,"F-5";#N/A,#N/A,FALSE,"F-6";#N/A,#N/A,FALSE,"Matrix"}</definedName>
    <definedName name="nose2_1" localSheetId="18" hidden="1">{#N/A,#N/A,FALSE,"E-1";#N/A,#N/A,FALSE,"E-2";#N/A,#N/A,FALSE,"F-1";#N/A,#N/A,FALSE,"F-2";#N/A,#N/A,FALSE,"F-3";#N/A,#N/A,FALSE,"F-4";#N/A,#N/A,FALSE,"F-5";#N/A,#N/A,FALSE,"F-6";#N/A,#N/A,FALSE,"Matrix"}</definedName>
    <definedName name="nose2_1" localSheetId="9" hidden="1">{#N/A,#N/A,FALSE,"E-1";#N/A,#N/A,FALSE,"E-2";#N/A,#N/A,FALSE,"F-1";#N/A,#N/A,FALSE,"F-2";#N/A,#N/A,FALSE,"F-3";#N/A,#N/A,FALSE,"F-4";#N/A,#N/A,FALSE,"F-5";#N/A,#N/A,FALSE,"F-6";#N/A,#N/A,FALSE,"Matrix"}</definedName>
    <definedName name="nose2_1" localSheetId="10" hidden="1">{#N/A,#N/A,FALSE,"E-1";#N/A,#N/A,FALSE,"E-2";#N/A,#N/A,FALSE,"F-1";#N/A,#N/A,FALSE,"F-2";#N/A,#N/A,FALSE,"F-3";#N/A,#N/A,FALSE,"F-4";#N/A,#N/A,FALSE,"F-5";#N/A,#N/A,FALSE,"F-6";#N/A,#N/A,FALSE,"Matrix"}</definedName>
    <definedName name="nose2_1" localSheetId="14" hidden="1">{#N/A,#N/A,FALSE,"E-1";#N/A,#N/A,FALSE,"E-2";#N/A,#N/A,FALSE,"F-1";#N/A,#N/A,FALSE,"F-2";#N/A,#N/A,FALSE,"F-3";#N/A,#N/A,FALSE,"F-4";#N/A,#N/A,FALSE,"F-5";#N/A,#N/A,FALSE,"F-6";#N/A,#N/A,FALSE,"Matrix"}</definedName>
    <definedName name="nose2_1" localSheetId="21" hidden="1">{#N/A,#N/A,FALSE,"E-1";#N/A,#N/A,FALSE,"E-2";#N/A,#N/A,FALSE,"F-1";#N/A,#N/A,FALSE,"F-2";#N/A,#N/A,FALSE,"F-3";#N/A,#N/A,FALSE,"F-4";#N/A,#N/A,FALSE,"F-5";#N/A,#N/A,FALSE,"F-6";#N/A,#N/A,FALSE,"Matrix"}</definedName>
    <definedName name="nose2_1" hidden="1">{#N/A,#N/A,FALSE,"E-1";#N/A,#N/A,FALSE,"E-2";#N/A,#N/A,FALSE,"F-1";#N/A,#N/A,FALSE,"F-2";#N/A,#N/A,FALSE,"F-3";#N/A,#N/A,FALSE,"F-4";#N/A,#N/A,FALSE,"F-5";#N/A,#N/A,FALSE,"F-6";#N/A,#N/A,FALSE,"Matrix"}</definedName>
    <definedName name="nose3" localSheetId="1" hidden="1">{#N/A,#N/A,FALSE,"Matrix";#N/A,#N/A,FALSE,"Executive";#N/A,#N/A,FALSE,"Summary"}</definedName>
    <definedName name="nose3" localSheetId="18" hidden="1">{#N/A,#N/A,FALSE,"Matrix";#N/A,#N/A,FALSE,"Executive";#N/A,#N/A,FALSE,"Summary"}</definedName>
    <definedName name="nose3" localSheetId="4" hidden="1">{#N/A,#N/A,FALSE,"Matrix";#N/A,#N/A,FALSE,"Executive";#N/A,#N/A,FALSE,"Summary"}</definedName>
    <definedName name="nose3" localSheetId="5" hidden="1">{#N/A,#N/A,FALSE,"Matrix";#N/A,#N/A,FALSE,"Executive";#N/A,#N/A,FALSE,"Summary"}</definedName>
    <definedName name="nose3" localSheetId="8" hidden="1">{#N/A,#N/A,FALSE,"Matrix";#N/A,#N/A,FALSE,"Executive";#N/A,#N/A,FALSE,"Summary"}</definedName>
    <definedName name="nose3" localSheetId="13" hidden="1">{#N/A,#N/A,FALSE,"Matrix";#N/A,#N/A,FALSE,"Executive";#N/A,#N/A,FALSE,"Summary"}</definedName>
    <definedName name="nose3" localSheetId="9" hidden="1">{#N/A,#N/A,FALSE,"Matrix";#N/A,#N/A,FALSE,"Executive";#N/A,#N/A,FALSE,"Summary"}</definedName>
    <definedName name="nose3" localSheetId="10" hidden="1">{#N/A,#N/A,FALSE,"Matrix";#N/A,#N/A,FALSE,"Executive";#N/A,#N/A,FALSE,"Summary"}</definedName>
    <definedName name="nose3" localSheetId="16" hidden="1">{#N/A,#N/A,FALSE,"Matrix";#N/A,#N/A,FALSE,"Executive";#N/A,#N/A,FALSE,"Summary"}</definedName>
    <definedName name="nose3" localSheetId="14" hidden="1">{#N/A,#N/A,FALSE,"Matrix";#N/A,#N/A,FALSE,"Executive";#N/A,#N/A,FALSE,"Summary"}</definedName>
    <definedName name="nose3" localSheetId="21" hidden="1">{#N/A,#N/A,FALSE,"Matrix";#N/A,#N/A,FALSE,"Executive";#N/A,#N/A,FALSE,"Summary"}</definedName>
    <definedName name="nose3" localSheetId="20" hidden="1">{#N/A,#N/A,FALSE,"Matrix";#N/A,#N/A,FALSE,"Executive";#N/A,#N/A,FALSE,"Summary"}</definedName>
    <definedName name="nose3" hidden="1">{#N/A,#N/A,FALSE,"Matrix";#N/A,#N/A,FALSE,"Executive";#N/A,#N/A,FALSE,"Summary"}</definedName>
    <definedName name="nose3_1" localSheetId="18" hidden="1">{#N/A,#N/A,FALSE,"Matrix";#N/A,#N/A,FALSE,"Executive";#N/A,#N/A,FALSE,"Summary"}</definedName>
    <definedName name="nose3_1" localSheetId="9" hidden="1">{#N/A,#N/A,FALSE,"Matrix";#N/A,#N/A,FALSE,"Executive";#N/A,#N/A,FALSE,"Summary"}</definedName>
    <definedName name="nose3_1" localSheetId="10" hidden="1">{#N/A,#N/A,FALSE,"Matrix";#N/A,#N/A,FALSE,"Executive";#N/A,#N/A,FALSE,"Summary"}</definedName>
    <definedName name="nose3_1" localSheetId="14" hidden="1">{#N/A,#N/A,FALSE,"Matrix";#N/A,#N/A,FALSE,"Executive";#N/A,#N/A,FALSE,"Summary"}</definedName>
    <definedName name="nose3_1" localSheetId="21" hidden="1">{#N/A,#N/A,FALSE,"Matrix";#N/A,#N/A,FALSE,"Executive";#N/A,#N/A,FALSE,"Summary"}</definedName>
    <definedName name="nose3_1" hidden="1">{#N/A,#N/A,FALSE,"Matrix";#N/A,#N/A,FALSE,"Executive";#N/A,#N/A,FALSE,"Summary"}</definedName>
    <definedName name="NOSE4" localSheetId="1" hidden="1">{#N/A,#N/A,FALSE,"Matrix";#N/A,#N/A,FALSE,"Executive";#N/A,#N/A,FALSE,"Summary"}</definedName>
    <definedName name="NOSE4" localSheetId="18" hidden="1">{#N/A,#N/A,FALSE,"E-1";#N/A,#N/A,FALSE,"E-2";#N/A,#N/A,FALSE,"F-1";#N/A,#N/A,FALSE,"F-2";#N/A,#N/A,FALSE,"F-3";#N/A,#N/A,FALSE,"F-4";#N/A,#N/A,FALSE,"F-5";#N/A,#N/A,FALSE,"F-6";#N/A,#N/A,FALSE,"Matrix"}</definedName>
    <definedName name="NOSE4" localSheetId="4" hidden="1">{#N/A,#N/A,FALSE,"Matrix";#N/A,#N/A,FALSE,"Executive";#N/A,#N/A,FALSE,"Summary"}</definedName>
    <definedName name="NOSE4" localSheetId="5" hidden="1">{#N/A,#N/A,FALSE,"Matrix";#N/A,#N/A,FALSE,"Executive";#N/A,#N/A,FALSE,"Summary"}</definedName>
    <definedName name="NOSE4" localSheetId="8" hidden="1">{#N/A,#N/A,FALSE,"Matrix";#N/A,#N/A,FALSE,"Executive";#N/A,#N/A,FALSE,"Summary"}</definedName>
    <definedName name="NOSE4" localSheetId="9" hidden="1">{#N/A,#N/A,FALSE,"Matrix";#N/A,#N/A,FALSE,"Executive";#N/A,#N/A,FALSE,"Summary"}</definedName>
    <definedName name="NOSE4" localSheetId="10" hidden="1">{#N/A,#N/A,FALSE,"Matrix";#N/A,#N/A,FALSE,"Executive";#N/A,#N/A,FALSE,"Summary"}</definedName>
    <definedName name="NOSE4" localSheetId="16" hidden="1">{#N/A,#N/A,FALSE,"Matrix";#N/A,#N/A,FALSE,"Executive";#N/A,#N/A,FALSE,"Summary"}</definedName>
    <definedName name="NOSE4" localSheetId="20" hidden="1">{#N/A,#N/A,FALSE,"Matrix";#N/A,#N/A,FALSE,"Executive";#N/A,#N/A,FALSE,"Summary"}</definedName>
    <definedName name="NOSE4" hidden="1">{#N/A,#N/A,FALSE,"E-1";#N/A,#N/A,FALSE,"E-2";#N/A,#N/A,FALSE,"F-1";#N/A,#N/A,FALSE,"F-2";#N/A,#N/A,FALSE,"F-3";#N/A,#N/A,FALSE,"F-4";#N/A,#N/A,FALSE,"F-5";#N/A,#N/A,FALSE,"F-6";#N/A,#N/A,FALSE,"Matrix"}</definedName>
    <definedName name="noses4" localSheetId="1" hidden="1">{#N/A,#N/A,FALSE,"Matrix";#N/A,#N/A,FALSE,"Executive";#N/A,#N/A,FALSE,"Summary"}</definedName>
    <definedName name="noses4" localSheetId="18" hidden="1">{#N/A,#N/A,FALSE,"Matrix";#N/A,#N/A,FALSE,"Executive";#N/A,#N/A,FALSE,"Summary"}</definedName>
    <definedName name="noses4" localSheetId="4" hidden="1">{#N/A,#N/A,FALSE,"Matrix";#N/A,#N/A,FALSE,"Executive";#N/A,#N/A,FALSE,"Summary"}</definedName>
    <definedName name="noses4" localSheetId="5" hidden="1">{#N/A,#N/A,FALSE,"Matrix";#N/A,#N/A,FALSE,"Executive";#N/A,#N/A,FALSE,"Summary"}</definedName>
    <definedName name="noses4" localSheetId="8" hidden="1">{#N/A,#N/A,FALSE,"Matrix";#N/A,#N/A,FALSE,"Executive";#N/A,#N/A,FALSE,"Summary"}</definedName>
    <definedName name="noses4" localSheetId="9" hidden="1">{#N/A,#N/A,FALSE,"Matrix";#N/A,#N/A,FALSE,"Executive";#N/A,#N/A,FALSE,"Summary"}</definedName>
    <definedName name="noses4" localSheetId="10" hidden="1">{#N/A,#N/A,FALSE,"Matrix";#N/A,#N/A,FALSE,"Executive";#N/A,#N/A,FALSE,"Summary"}</definedName>
    <definedName name="noses4" localSheetId="16" hidden="1">{#N/A,#N/A,FALSE,"Matrix";#N/A,#N/A,FALSE,"Executive";#N/A,#N/A,FALSE,"Summary"}</definedName>
    <definedName name="noses4" localSheetId="20" hidden="1">{#N/A,#N/A,FALSE,"Matrix";#N/A,#N/A,FALSE,"Executive";#N/A,#N/A,FALSE,"Summary"}</definedName>
    <definedName name="noses4" hidden="1">{#N/A,#N/A,FALSE,"Matrix";#N/A,#N/A,FALSE,"Executive";#N/A,#N/A,FALSE,"Summary"}</definedName>
    <definedName name="Nueva" localSheetId="1" hidden="1">{#N/A,#N/A,FALSE,"Costos_Elem_Hid";#N/A,#N/A,FALSE,"Costos_Elem_Hid";#N/A,#N/A,FALSE,"Costos_Elem_Hid"}</definedName>
    <definedName name="Nueva" localSheetId="18" hidden="1">{#N/A,#N/A,FALSE,"summary";#N/A,#N/A,FALSE,"SumGraph"}</definedName>
    <definedName name="Nueva" localSheetId="4" hidden="1">{#N/A,#N/A,FALSE,"Costos_Elem_Hid";#N/A,#N/A,FALSE,"Costos_Elem_Hid";#N/A,#N/A,FALSE,"Costos_Elem_Hid"}</definedName>
    <definedName name="Nueva" localSheetId="5" hidden="1">{#N/A,#N/A,FALSE,"Costos_Elem_Hid";#N/A,#N/A,FALSE,"Costos_Elem_Hid";#N/A,#N/A,FALSE,"Costos_Elem_Hid"}</definedName>
    <definedName name="Nueva" localSheetId="8" hidden="1">{#N/A,#N/A,FALSE,"Costos_Elem_Hid";#N/A,#N/A,FALSE,"Costos_Elem_Hid";#N/A,#N/A,FALSE,"Costos_Elem_Hid"}</definedName>
    <definedName name="Nueva" localSheetId="9" hidden="1">{#N/A,#N/A,FALSE,"Costos_Elem_Hid";#N/A,#N/A,FALSE,"Costos_Elem_Hid";#N/A,#N/A,FALSE,"Costos_Elem_Hid"}</definedName>
    <definedName name="Nueva" localSheetId="10" hidden="1">{#N/A,#N/A,FALSE,"Costos_Elem_Hid";#N/A,#N/A,FALSE,"Costos_Elem_Hid";#N/A,#N/A,FALSE,"Costos_Elem_Hid"}</definedName>
    <definedName name="Nueva" localSheetId="16" hidden="1">{#N/A,#N/A,FALSE,"Costos_Elem_Hid";#N/A,#N/A,FALSE,"Costos_Elem_Hid";#N/A,#N/A,FALSE,"Costos_Elem_Hid"}</definedName>
    <definedName name="Nueva" localSheetId="20" hidden="1">{#N/A,#N/A,FALSE,"Costos_Elem_Hid";#N/A,#N/A,FALSE,"Costos_Elem_Hid";#N/A,#N/A,FALSE,"Costos_Elem_Hid"}</definedName>
    <definedName name="Nueva" hidden="1">{#N/A,#N/A,FALSE,"summary";#N/A,#N/A,FALSE,"SumGraph"}</definedName>
    <definedName name="nuevo" localSheetId="1" hidden="1">{#N/A,#N/A,FALSE,"Costos_Elem_Hid";#N/A,#N/A,FALSE,"Costos_Elem_Hid";#N/A,#N/A,FALSE,"Costos_Elem_Hid"}</definedName>
    <definedName name="nuevo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nuevo" localSheetId="4" hidden="1">{#N/A,#N/A,FALSE,"Costos_Elem_Hid";#N/A,#N/A,FALSE,"Costos_Elem_Hid";#N/A,#N/A,FALSE,"Costos_Elem_Hid"}</definedName>
    <definedName name="nuevo" localSheetId="5" hidden="1">{#N/A,#N/A,FALSE,"Costos_Elem_Hid";#N/A,#N/A,FALSE,"Costos_Elem_Hid";#N/A,#N/A,FALSE,"Costos_Elem_Hid"}</definedName>
    <definedName name="nuevo" localSheetId="8" hidden="1">{#N/A,#N/A,FALSE,"Costos_Elem_Hid";#N/A,#N/A,FALSE,"Costos_Elem_Hid";#N/A,#N/A,FALSE,"Costos_Elem_Hid"}</definedName>
    <definedName name="nuevo" localSheetId="9" hidden="1">{#N/A,#N/A,FALSE,"Costos_Elem_Hid";#N/A,#N/A,FALSE,"Costos_Elem_Hid";#N/A,#N/A,FALSE,"Costos_Elem_Hid"}</definedName>
    <definedName name="nuevo" localSheetId="10" hidden="1">{#N/A,#N/A,FALSE,"Costos_Elem_Hid";#N/A,#N/A,FALSE,"Costos_Elem_Hid";#N/A,#N/A,FALSE,"Costos_Elem_Hid"}</definedName>
    <definedName name="nuevo" localSheetId="16" hidden="1">{#N/A,#N/A,FALSE,"Costos_Elem_Hid";#N/A,#N/A,FALSE,"Costos_Elem_Hid";#N/A,#N/A,FALSE,"Costos_Elem_Hid"}</definedName>
    <definedName name="nuevo" localSheetId="20" hidden="1">{#N/A,#N/A,FALSE,"Costos_Elem_Hid";#N/A,#N/A,FALSE,"Costos_Elem_Hid";#N/A,#N/A,FALSE,"Costos_Elem_Hid"}</definedName>
    <definedName name="nuev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Nuevo_2" hidden="1">#REF!</definedName>
    <definedName name="Nuevo_3" hidden="1">#REF!</definedName>
    <definedName name="Nuevo_4" hidden="1">#REF!</definedName>
    <definedName name="Nuevo_5" hidden="1">#REF!</definedName>
    <definedName name="Nuevo_6" hidden="1">#REF!</definedName>
    <definedName name="Nuevo_7" hidden="1">#REF!</definedName>
    <definedName name="NUMBER" hidden="1">#N/A</definedName>
    <definedName name="Number_of_Payments" localSheetId="10" hidden="1">MATCH(0.01,End_Bal,-1)+1</definedName>
    <definedName name="Number_of_Payments" hidden="1">MATCH(0.01,End_Bal,-1)+1</definedName>
    <definedName name="nxn" localSheetId="10" hidden="1">{"via1",#N/A,TRUE,"general";"via2",#N/A,TRUE,"general";"via3",#N/A,TRUE,"general"}</definedName>
    <definedName name="nxn" hidden="1">{"via1",#N/A,TRUE,"general";"via2",#N/A,TRUE,"general";"via3",#N/A,TRUE,"general"}</definedName>
    <definedName name="ñ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1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ñ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9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Ñ" localSheetId="1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ñ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1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Ñ" localSheetId="2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ñ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ñdñ">#REF!</definedName>
    <definedName name="ñko" localSheetId="18" hidden="1">'[2]Attach 4-18'!#REF!</definedName>
    <definedName name="ñko" localSheetId="5" hidden="1">'[2]Attach 4-18'!#REF!</definedName>
    <definedName name="ñko" localSheetId="8" hidden="1">'[2]Attach 4-18'!#REF!</definedName>
    <definedName name="ñko" localSheetId="16" hidden="1">'[2]Attach 4-18'!#REF!</definedName>
    <definedName name="ñko" localSheetId="20" hidden="1">'[2]Attach 4-18'!#REF!</definedName>
    <definedName name="ñko" hidden="1">'[2]Attach 4-18'!#REF!</definedName>
    <definedName name="ñlaskdla" localSheetId="18" hidden="1">{#N/A,#N/A,FALSE,"Total_OC015";#N/A,#N/A,FALSE,"ADMIN";#N/A,#N/A,FALSE,"PROCES";#N/A,#N/A,FALSE,"mecan";#N/A,#N/A,FALSE,"civil";#N/A,#N/A,FALSE,"CAÑER";#N/A,#N/A,FALSE,"ELEC";#N/A,#N/A,FALSE,"INSTR"}</definedName>
    <definedName name="ñlaskdla" localSheetId="9" hidden="1">{#N/A,#N/A,FALSE,"Total_OC015";#N/A,#N/A,FALSE,"ADMIN";#N/A,#N/A,FALSE,"PROCES";#N/A,#N/A,FALSE,"mecan";#N/A,#N/A,FALSE,"civil";#N/A,#N/A,FALSE,"CAÑER";#N/A,#N/A,FALSE,"ELEC";#N/A,#N/A,FALSE,"INSTR"}</definedName>
    <definedName name="ñlaskdla" localSheetId="10" hidden="1">{#N/A,#N/A,FALSE,"Total_OC015";#N/A,#N/A,FALSE,"ADMIN";#N/A,#N/A,FALSE,"PROCES";#N/A,#N/A,FALSE,"mecan";#N/A,#N/A,FALSE,"civil";#N/A,#N/A,FALSE,"CAÑER";#N/A,#N/A,FALSE,"ELEC";#N/A,#N/A,FALSE,"INSTR"}</definedName>
    <definedName name="ñlaskdla" localSheetId="14" hidden="1">{#N/A,#N/A,FALSE,"Total_OC015";#N/A,#N/A,FALSE,"ADMIN";#N/A,#N/A,FALSE,"PROCES";#N/A,#N/A,FALSE,"mecan";#N/A,#N/A,FALSE,"civil";#N/A,#N/A,FALSE,"CAÑER";#N/A,#N/A,FALSE,"ELEC";#N/A,#N/A,FALSE,"INSTR"}</definedName>
    <definedName name="ñlaskdla" localSheetId="21" hidden="1">{#N/A,#N/A,FALSE,"Total_OC015";#N/A,#N/A,FALSE,"ADMIN";#N/A,#N/A,FALSE,"PROCES";#N/A,#N/A,FALSE,"mecan";#N/A,#N/A,FALSE,"civil";#N/A,#N/A,FALSE,"CAÑER";#N/A,#N/A,FALSE,"ELEC";#N/A,#N/A,FALSE,"INSTR"}</definedName>
    <definedName name="ñlaskdla" hidden="1">{#N/A,#N/A,FALSE,"Total_OC015";#N/A,#N/A,FALSE,"ADMIN";#N/A,#N/A,FALSE,"PROCES";#N/A,#N/A,FALSE,"mecan";#N/A,#N/A,FALSE,"civil";#N/A,#N/A,FALSE,"CAÑER";#N/A,#N/A,FALSE,"ELEC";#N/A,#N/A,FALSE,"INSTR"}</definedName>
    <definedName name="ÑLJD" localSheetId="18" hidden="1">{"Sin detalle",#N/A,FALSE,"Flujo (redondeado)"}</definedName>
    <definedName name="ÑLJD" localSheetId="13" hidden="1">{"Sin detalle",#N/A,FALSE,"Flujo (redondeado)"}</definedName>
    <definedName name="ÑLJD" localSheetId="9" hidden="1">{"Sin detalle",#N/A,FALSE,"Flujo (redondeado)"}</definedName>
    <definedName name="ÑLJD" localSheetId="10" hidden="1">{"Sin detalle",#N/A,FALSE,"Flujo (redondeado)"}</definedName>
    <definedName name="ÑLJD" localSheetId="14" hidden="1">{"Sin detalle",#N/A,FALSE,"Flujo (redondeado)"}</definedName>
    <definedName name="ÑLJD" localSheetId="21" hidden="1">{"Sin detalle",#N/A,FALSE,"Flujo (redondeado)"}</definedName>
    <definedName name="ÑLJD" hidden="1">{"Sin detalle",#N/A,FALSE,"Flujo (redondeado)"}</definedName>
    <definedName name="ñlko" localSheetId="18" hidden="1">'[2]Attach 4-18'!#REF!</definedName>
    <definedName name="ñlko" localSheetId="5" hidden="1">'[2]Attach 4-18'!#REF!</definedName>
    <definedName name="ñlko" localSheetId="8" hidden="1">'[2]Attach 4-18'!#REF!</definedName>
    <definedName name="ñlko" localSheetId="16" hidden="1">'[2]Attach 4-18'!#REF!</definedName>
    <definedName name="ñlko" localSheetId="20" hidden="1">'[2]Attach 4-18'!#REF!</definedName>
    <definedName name="ñlko" hidden="1">'[2]Attach 4-18'!#REF!</definedName>
    <definedName name="ññ" localSheetId="1" hidden="1">{#N/A,#N/A,FALSE,"Total_OC015";#N/A,#N/A,FALSE,"ADMIN";#N/A,#N/A,FALSE,"PROCES";#N/A,#N/A,FALSE,"mecan";#N/A,#N/A,FALSE,"civil";#N/A,#N/A,FALSE,"CAÑER";#N/A,#N/A,FALSE,"ELEC";#N/A,#N/A,FALSE,"INSTR"}</definedName>
    <definedName name="ññ" localSheetId="18" hidden="1">{#N/A,#N/A,FALSE,"Total_OC015";#N/A,#N/A,FALSE,"ADMIN";#N/A,#N/A,FALSE,"PROCES";#N/A,#N/A,FALSE,"mecan";#N/A,#N/A,FALSE,"civil";#N/A,#N/A,FALSE,"CAÑER";#N/A,#N/A,FALSE,"ELEC";#N/A,#N/A,FALSE,"INSTR"}</definedName>
    <definedName name="ññ" localSheetId="4" hidden="1">{#N/A,#N/A,FALSE,"Total_OC015";#N/A,#N/A,FALSE,"ADMIN";#N/A,#N/A,FALSE,"PROCES";#N/A,#N/A,FALSE,"mecan";#N/A,#N/A,FALSE,"civil";#N/A,#N/A,FALSE,"CAÑER";#N/A,#N/A,FALSE,"ELEC";#N/A,#N/A,FALSE,"INSTR"}</definedName>
    <definedName name="ññ" localSheetId="5" hidden="1">{#N/A,#N/A,FALSE,"Total_OC015";#N/A,#N/A,FALSE,"ADMIN";#N/A,#N/A,FALSE,"PROCES";#N/A,#N/A,FALSE,"mecan";#N/A,#N/A,FALSE,"civil";#N/A,#N/A,FALSE,"CAÑER";#N/A,#N/A,FALSE,"ELEC";#N/A,#N/A,FALSE,"INSTR"}</definedName>
    <definedName name="ññ" localSheetId="8" hidden="1">{#N/A,#N/A,FALSE,"Total_OC015";#N/A,#N/A,FALSE,"ADMIN";#N/A,#N/A,FALSE,"PROCES";#N/A,#N/A,FALSE,"mecan";#N/A,#N/A,FALSE,"civil";#N/A,#N/A,FALSE,"CAÑER";#N/A,#N/A,FALSE,"ELEC";#N/A,#N/A,FALSE,"INSTR"}</definedName>
    <definedName name="ññ" localSheetId="9" hidden="1">{#N/A,#N/A,FALSE,"Total_OC015";#N/A,#N/A,FALSE,"ADMIN";#N/A,#N/A,FALSE,"PROCES";#N/A,#N/A,FALSE,"mecan";#N/A,#N/A,FALSE,"civil";#N/A,#N/A,FALSE,"CAÑER";#N/A,#N/A,FALSE,"ELEC";#N/A,#N/A,FALSE,"INSTR"}</definedName>
    <definedName name="ññ" localSheetId="10" hidden="1">{#N/A,#N/A,FALSE,"Total_OC015";#N/A,#N/A,FALSE,"ADMIN";#N/A,#N/A,FALSE,"PROCES";#N/A,#N/A,FALSE,"mecan";#N/A,#N/A,FALSE,"civil";#N/A,#N/A,FALSE,"CAÑER";#N/A,#N/A,FALSE,"ELEC";#N/A,#N/A,FALSE,"INSTR"}</definedName>
    <definedName name="ññ" localSheetId="16" hidden="1">{#N/A,#N/A,FALSE,"Total_OC015";#N/A,#N/A,FALSE,"ADMIN";#N/A,#N/A,FALSE,"PROCES";#N/A,#N/A,FALSE,"mecan";#N/A,#N/A,FALSE,"civil";#N/A,#N/A,FALSE,"CAÑER";#N/A,#N/A,FALSE,"ELEC";#N/A,#N/A,FALSE,"INSTR"}</definedName>
    <definedName name="ññ" localSheetId="14" hidden="1">{#N/A,#N/A,FALSE,"Total_OC015";#N/A,#N/A,FALSE,"ADMIN";#N/A,#N/A,FALSE,"PROCES";#N/A,#N/A,FALSE,"mecan";#N/A,#N/A,FALSE,"civil";#N/A,#N/A,FALSE,"CAÑER";#N/A,#N/A,FALSE,"ELEC";#N/A,#N/A,FALSE,"INSTR"}</definedName>
    <definedName name="ññ" localSheetId="21" hidden="1">{#N/A,#N/A,FALSE,"Total_OC015";#N/A,#N/A,FALSE,"ADMIN";#N/A,#N/A,FALSE,"PROCES";#N/A,#N/A,FALSE,"mecan";#N/A,#N/A,FALSE,"civil";#N/A,#N/A,FALSE,"CAÑER";#N/A,#N/A,FALSE,"ELEC";#N/A,#N/A,FALSE,"INSTR"}</definedName>
    <definedName name="ññ" localSheetId="20" hidden="1">{#N/A,#N/A,FALSE,"Total_OC015";#N/A,#N/A,FALSE,"ADMIN";#N/A,#N/A,FALSE,"PROCES";#N/A,#N/A,FALSE,"mecan";#N/A,#N/A,FALSE,"civil";#N/A,#N/A,FALSE,"CAÑER";#N/A,#N/A,FALSE,"ELEC";#N/A,#N/A,FALSE,"INSTR"}</definedName>
    <definedName name="ññ" hidden="1">{#N/A,#N/A,FALSE,"Total_OC015";#N/A,#N/A,FALSE,"ADMIN";#N/A,#N/A,FALSE,"PROCES";#N/A,#N/A,FALSE,"mecan";#N/A,#N/A,FALSE,"civil";#N/A,#N/A,FALSE,"CAÑER";#N/A,#N/A,FALSE,"ELEC";#N/A,#N/A,FALSE,"INSTR"}</definedName>
    <definedName name="ñññ" localSheetId="18" hidden="1">{#N/A,#N/A,FALSE,"Costos_Elem_Hid";#N/A,#N/A,FALSE,"Costos_Elem_Hid";#N/A,#N/A,FALSE,"Costos_Elem_Hid"}</definedName>
    <definedName name="ñññ" localSheetId="13" hidden="1">{#N/A,#N/A,FALSE,"Costos_Elem_Hid";#N/A,#N/A,FALSE,"Costos_Elem_Hid";#N/A,#N/A,FALSE,"Costos_Elem_Hid"}</definedName>
    <definedName name="ñññ" localSheetId="9" hidden="1">{#N/A,#N/A,FALSE,"Costos_Elem_Hid";#N/A,#N/A,FALSE,"Costos_Elem_Hid";#N/A,#N/A,FALSE,"Costos_Elem_Hid"}</definedName>
    <definedName name="ñññ" localSheetId="10" hidden="1">{#N/A,#N/A,FALSE,"Costos_Elem_Hid";#N/A,#N/A,FALSE,"Costos_Elem_Hid";#N/A,#N/A,FALSE,"Costos_Elem_Hid"}</definedName>
    <definedName name="ñññ" localSheetId="14" hidden="1">{#N/A,#N/A,FALSE,"Costos_Elem_Hid";#N/A,#N/A,FALSE,"Costos_Elem_Hid";#N/A,#N/A,FALSE,"Costos_Elem_Hid"}</definedName>
    <definedName name="ñññ" localSheetId="21" hidden="1">{#N/A,#N/A,FALSE,"Costos_Elem_Hid";#N/A,#N/A,FALSE,"Costos_Elem_Hid";#N/A,#N/A,FALSE,"Costos_Elem_Hid"}</definedName>
    <definedName name="ñññ" hidden="1">{#N/A,#N/A,FALSE,"Costos_Elem_Hid";#N/A,#N/A,FALSE,"Costos_Elem_Hid";#N/A,#N/A,FALSE,"Costos_Elem_Hid"}</definedName>
    <definedName name="ññññññññ" localSheetId="18" hidden="1">{#N/A,#N/A,TRUE,"Costos_Subg_Hid"}</definedName>
    <definedName name="ññññññññ" localSheetId="13" hidden="1">{#N/A,#N/A,TRUE,"Costos_Subg_Hid"}</definedName>
    <definedName name="ññññññññ" localSheetId="9" hidden="1">{#N/A,#N/A,TRUE,"Costos_Subg_Hid"}</definedName>
    <definedName name="ññññññññ" localSheetId="10" hidden="1">{#N/A,#N/A,TRUE,"Costos_Subg_Hid"}</definedName>
    <definedName name="ññññññññ" localSheetId="14" hidden="1">{#N/A,#N/A,TRUE,"Costos_Subg_Hid"}</definedName>
    <definedName name="ññññññññ" localSheetId="21" hidden="1">{#N/A,#N/A,TRUE,"Costos_Subg_Hid"}</definedName>
    <definedName name="ññññññññ" hidden="1">{#N/A,#N/A,TRUE,"Costos_Subg_Hid"}</definedName>
    <definedName name="ñññññññññññññññññññññññ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ñññññññññññññññññññññññ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ñññññññññññññññññññññññ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ñññññññññññññññññññññññ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ñññññññññññññññññññññññ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ñññññññññññññññññññññññ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ñññññññññññññññññññññññ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ñojkñj" localSheetId="18" hidden="1">'[2]Attach 4-18'!#REF!</definedName>
    <definedName name="ñojkñj" localSheetId="5" hidden="1">'[2]Attach 4-18'!#REF!</definedName>
    <definedName name="ñojkñj" localSheetId="8" hidden="1">'[2]Attach 4-18'!#REF!</definedName>
    <definedName name="ñojkñj" localSheetId="16" hidden="1">'[2]Attach 4-18'!#REF!</definedName>
    <definedName name="ñojkñj" localSheetId="20" hidden="1">'[2]Attach 4-18'!#REF!</definedName>
    <definedName name="ñojkñj" hidden="1">'[2]Attach 4-18'!#REF!</definedName>
    <definedName name="ÑP" localSheetId="1" hidden="1">{"Sin detalle",#N/A,FALSE,"Flujo (redondeado)";"Detallado",#N/A,FALSE,"Flujo (redondeado)"}</definedName>
    <definedName name="ÑP" localSheetId="18" hidden="1">{"Sin detalle",#N/A,FALSE,"Flujo (redondeado)";"Detallado",#N/A,FALSE,"Flujo (redondeado)"}</definedName>
    <definedName name="ÑP" localSheetId="4" hidden="1">{"Sin detalle",#N/A,FALSE,"Flujo (redondeado)";"Detallado",#N/A,FALSE,"Flujo (redondeado)"}</definedName>
    <definedName name="ÑP" localSheetId="5" hidden="1">{"Sin detalle",#N/A,FALSE,"Flujo (redondeado)";"Detallado",#N/A,FALSE,"Flujo (redondeado)"}</definedName>
    <definedName name="ÑP" localSheetId="8" hidden="1">{"Sin detalle",#N/A,FALSE,"Flujo (redondeado)";"Detallado",#N/A,FALSE,"Flujo (redondeado)"}</definedName>
    <definedName name="ÑP" localSheetId="9" hidden="1">{"Sin detalle",#N/A,FALSE,"Flujo (redondeado)";"Detallado",#N/A,FALSE,"Flujo (redondeado)"}</definedName>
    <definedName name="ÑP" localSheetId="10" hidden="1">{"Sin detalle",#N/A,FALSE,"Flujo (redondeado)";"Detallado",#N/A,FALSE,"Flujo (redondeado)"}</definedName>
    <definedName name="ÑP" localSheetId="16" hidden="1">{"Sin detalle",#N/A,FALSE,"Flujo (redondeado)";"Detallado",#N/A,FALSE,"Flujo (redondeado)"}</definedName>
    <definedName name="ÑP" localSheetId="14" hidden="1">{"Sin detalle",#N/A,FALSE,"Flujo (redondeado)";"Detallado",#N/A,FALSE,"Flujo (redondeado)"}</definedName>
    <definedName name="ÑP" localSheetId="21" hidden="1">{"Sin detalle",#N/A,FALSE,"Flujo (redondeado)";"Detallado",#N/A,FALSE,"Flujo (redondeado)"}</definedName>
    <definedName name="ÑP" localSheetId="20" hidden="1">{"Sin detalle",#N/A,FALSE,"Flujo (redondeado)";"Detallado",#N/A,FALSE,"Flujo (redondeado)"}</definedName>
    <definedName name="ÑP" hidden="1">{"Sin detalle",#N/A,FALSE,"Flujo (redondeado)";"Detallado",#N/A,FALSE,"Flujo (redondeado)"}</definedName>
    <definedName name="ñpñpñ" localSheetId="10" hidden="1">{"via1",#N/A,TRUE,"general";"via2",#N/A,TRUE,"general";"via3",#N/A,TRUE,"general"}</definedName>
    <definedName name="ñpñpñ" hidden="1">{"via1",#N/A,TRUE,"general";"via2",#N/A,TRUE,"general";"via3",#N/A,TRUE,"general"}</definedName>
    <definedName name="o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o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O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o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º" localSheetId="1" hidden="1">{#N/A,#N/A,TRUE,"Costos_Subg_Hid"}</definedName>
    <definedName name="º" localSheetId="18" hidden="1">{#N/A,#N/A,TRUE,"Costos_Subg_Hid"}</definedName>
    <definedName name="º" localSheetId="4" hidden="1">{#N/A,#N/A,TRUE,"Costos_Subg_Hid"}</definedName>
    <definedName name="º" localSheetId="5" hidden="1">{#N/A,#N/A,TRUE,"Costos_Subg_Hid"}</definedName>
    <definedName name="º" localSheetId="8" hidden="1">{#N/A,#N/A,TRUE,"Costos_Subg_Hid"}</definedName>
    <definedName name="º" localSheetId="9" hidden="1">{#N/A,#N/A,TRUE,"Costos_Subg_Hid"}</definedName>
    <definedName name="º" localSheetId="10" hidden="1">{#N/A,#N/A,TRUE,"Costos_Subg_Hid"}</definedName>
    <definedName name="º" localSheetId="16" hidden="1">{#N/A,#N/A,TRUE,"Costos_Subg_Hid"}</definedName>
    <definedName name="º" localSheetId="20" hidden="1">{#N/A,#N/A,TRUE,"Costos_Subg_Hid"}</definedName>
    <definedName name="º" hidden="1">{#N/A,#N/A,TRUE,"Costos_Subg_Hid"}</definedName>
    <definedName name="o9o9" localSheetId="10" hidden="1">{"via1",#N/A,TRUE,"general";"via2",#N/A,TRUE,"general";"via3",#N/A,TRUE,"general"}</definedName>
    <definedName name="o9o9" hidden="1">{"via1",#N/A,TRUE,"general";"via2",#N/A,TRUE,"general";"via3",#N/A,TRUE,"general"}</definedName>
    <definedName name="oashOAHD" localSheetId="18" hidden="1">'[54]Attach 4-18'!#REF!</definedName>
    <definedName name="oashOAHD" localSheetId="5" hidden="1">'[54]Attach 4-18'!#REF!</definedName>
    <definedName name="oashOAHD" localSheetId="8" hidden="1">'[54]Attach 4-18'!#REF!</definedName>
    <definedName name="oashOAHD" localSheetId="21" hidden="1">'[54]Attach 4-18'!#REF!</definedName>
    <definedName name="oashOAHD" hidden="1">'[54]Attach 4-18'!#REF!</definedName>
    <definedName name="oasohsx" localSheetId="10" hidden="1">{#N/A,#N/A,TRUE,"INGENIERIA";#N/A,#N/A,TRUE,"COMPRAS";#N/A,#N/A,TRUE,"DIRECCION";#N/A,#N/A,TRUE,"RESUMEN"}</definedName>
    <definedName name="oasohsx" hidden="1">{#N/A,#N/A,TRUE,"INGENIERIA";#N/A,#N/A,TRUE,"COMPRAS";#N/A,#N/A,TRUE,"DIRECCION";#N/A,#N/A,TRUE,"RESUMEN"}</definedName>
    <definedName name="obd" localSheetId="10" hidden="1">{#N/A,#N/A,TRUE,"INGENIERIA";#N/A,#N/A,TRUE,"COMPRAS";#N/A,#N/A,TRUE,"DIRECCION";#N/A,#N/A,TRUE,"RESUMEN"}</definedName>
    <definedName name="obd" hidden="1">{#N/A,#N/A,TRUE,"INGENIERIA";#N/A,#N/A,TRUE,"COMPRAS";#N/A,#N/A,TRUE,"DIRECCION";#N/A,#N/A,TRUE,"RESUMEN"}</definedName>
    <definedName name="OBJ_05" localSheetId="18" hidden="1">{#N/A,#N/A,FALSE,"Total_OC015";#N/A,#N/A,FALSE,"ADMIN";#N/A,#N/A,FALSE,"PROCES";#N/A,#N/A,FALSE,"mecan";#N/A,#N/A,FALSE,"civil";#N/A,#N/A,FALSE,"CAÑER";#N/A,#N/A,FALSE,"ELEC";#N/A,#N/A,FALSE,"INSTR"}</definedName>
    <definedName name="OBJ_05" localSheetId="4" hidden="1">{#N/A,#N/A,FALSE,"Total_OC015";#N/A,#N/A,FALSE,"ADMIN";#N/A,#N/A,FALSE,"PROCES";#N/A,#N/A,FALSE,"mecan";#N/A,#N/A,FALSE,"civil";#N/A,#N/A,FALSE,"CAÑER";#N/A,#N/A,FALSE,"ELEC";#N/A,#N/A,FALSE,"INSTR"}</definedName>
    <definedName name="OBJ_05" localSheetId="5" hidden="1">{#N/A,#N/A,FALSE,"Total_OC015";#N/A,#N/A,FALSE,"ADMIN";#N/A,#N/A,FALSE,"PROCES";#N/A,#N/A,FALSE,"mecan";#N/A,#N/A,FALSE,"civil";#N/A,#N/A,FALSE,"CAÑER";#N/A,#N/A,FALSE,"ELEC";#N/A,#N/A,FALSE,"INSTR"}</definedName>
    <definedName name="OBJ_05" localSheetId="8" hidden="1">{#N/A,#N/A,FALSE,"Total_OC015";#N/A,#N/A,FALSE,"ADMIN";#N/A,#N/A,FALSE,"PROCES";#N/A,#N/A,FALSE,"mecan";#N/A,#N/A,FALSE,"civil";#N/A,#N/A,FALSE,"CAÑER";#N/A,#N/A,FALSE,"ELEC";#N/A,#N/A,FALSE,"INSTR"}</definedName>
    <definedName name="OBJ_05" localSheetId="9" hidden="1">{#N/A,#N/A,FALSE,"Total_OC015";#N/A,#N/A,FALSE,"ADMIN";#N/A,#N/A,FALSE,"PROCES";#N/A,#N/A,FALSE,"mecan";#N/A,#N/A,FALSE,"civil";#N/A,#N/A,FALSE,"CAÑER";#N/A,#N/A,FALSE,"ELEC";#N/A,#N/A,FALSE,"INSTR"}</definedName>
    <definedName name="OBJ_05" localSheetId="10" hidden="1">{#N/A,#N/A,FALSE,"Total_OC015";#N/A,#N/A,FALSE,"ADMIN";#N/A,#N/A,FALSE,"PROCES";#N/A,#N/A,FALSE,"mecan";#N/A,#N/A,FALSE,"civil";#N/A,#N/A,FALSE,"CAÑER";#N/A,#N/A,FALSE,"ELEC";#N/A,#N/A,FALSE,"INSTR"}</definedName>
    <definedName name="OBJ_05" localSheetId="16" hidden="1">{#N/A,#N/A,FALSE,"Total_OC015";#N/A,#N/A,FALSE,"ADMIN";#N/A,#N/A,FALSE,"PROCES";#N/A,#N/A,FALSE,"mecan";#N/A,#N/A,FALSE,"civil";#N/A,#N/A,FALSE,"CAÑER";#N/A,#N/A,FALSE,"ELEC";#N/A,#N/A,FALSE,"INSTR"}</definedName>
    <definedName name="OBJ_05" localSheetId="20" hidden="1">{#N/A,#N/A,FALSE,"Total_OC015";#N/A,#N/A,FALSE,"ADMIN";#N/A,#N/A,FALSE,"PROCES";#N/A,#N/A,FALSE,"mecan";#N/A,#N/A,FALSE,"civil";#N/A,#N/A,FALSE,"CAÑER";#N/A,#N/A,FALSE,"ELEC";#N/A,#N/A,FALSE,"INSTR"}</definedName>
    <definedName name="OBJ_05" hidden="1">{#N/A,#N/A,FALSE,"Total_OC015";#N/A,#N/A,FALSE,"ADMIN";#N/A,#N/A,FALSE,"PROCES";#N/A,#N/A,FALSE,"mecan";#N/A,#N/A,FALSE,"civil";#N/A,#N/A,FALSE,"CAÑER";#N/A,#N/A,FALSE,"ELEC";#N/A,#N/A,FALSE,"INSTR"}</definedName>
    <definedName name="OBJETIVO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O" localSheetId="1" hidden="1">{"Práctica","Práctica",FALSE,"Práctica"}</definedName>
    <definedName name="OBJETO" localSheetId="18" hidden="1">{"Práctica","Práctica",FALSE,"Práctica"}</definedName>
    <definedName name="OBJETO" localSheetId="4" hidden="1">{"Práctica","Práctica",FALSE,"Práctica"}</definedName>
    <definedName name="OBJETO" localSheetId="5" hidden="1">{"Práctica","Práctica",FALSE,"Práctica"}</definedName>
    <definedName name="OBJETO" localSheetId="8" hidden="1">{"Práctica","Práctica",FALSE,"Práctica"}</definedName>
    <definedName name="OBJETO" localSheetId="9" hidden="1">{"Práctica","Práctica",FALSE,"Práctica"}</definedName>
    <definedName name="OBJETO" localSheetId="10" hidden="1">{"Práctica","Práctica",FALSE,"Práctica"}</definedName>
    <definedName name="OBJETO" localSheetId="16" hidden="1">{"Práctica","Práctica",FALSE,"Práctica"}</definedName>
    <definedName name="OBJETO" localSheetId="14" hidden="1">{"Práctica","Práctica",FALSE,"Práctica"}</definedName>
    <definedName name="OBJETO" localSheetId="21" hidden="1">{"Práctica","Práctica",FALSE,"Práctica"}</definedName>
    <definedName name="OBJETO" localSheetId="20" hidden="1">{"Práctica","Práctica",FALSE,"Práctica"}</definedName>
    <definedName name="OBJETO" hidden="1">{"Práctica","Práctica",FALSE,"Práctica"}</definedName>
    <definedName name="Obras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hb" localSheetId="10" hidden="1">{#N/A,#N/A,TRUE,"1842CWN0"}</definedName>
    <definedName name="ohb" hidden="1">{#N/A,#N/A,TRUE,"1842CWN0"}</definedName>
    <definedName name="ohcd" localSheetId="10" hidden="1">{#N/A,#N/A,TRUE,"1842CWN0"}</definedName>
    <definedName name="ohcd" hidden="1">{#N/A,#N/A,TRUE,"1842CWN0"}</definedName>
    <definedName name="oiret" localSheetId="10" hidden="1">{"TAB1",#N/A,TRUE,"GENERAL";"TAB2",#N/A,TRUE,"GENERAL";"TAB3",#N/A,TRUE,"GENERAL";"TAB4",#N/A,TRUE,"GENERAL";"TAB5",#N/A,TRUE,"GENERAL"}</definedName>
    <definedName name="oiret" hidden="1">{"TAB1",#N/A,TRUE,"GENERAL";"TAB2",#N/A,TRUE,"GENERAL";"TAB3",#N/A,TRUE,"GENERAL";"TAB4",#N/A,TRUE,"GENERAL";"TAB5",#N/A,TRUE,"GENERAL"}</definedName>
    <definedName name="oirgrth" localSheetId="10" hidden="1">{"TAB1",#N/A,TRUE,"GENERAL";"TAB2",#N/A,TRUE,"GENERAL";"TAB3",#N/A,TRUE,"GENERAL";"TAB4",#N/A,TRUE,"GENERAL";"TAB5",#N/A,TRUE,"GENERAL"}</definedName>
    <definedName name="oirgrth" hidden="1">{"TAB1",#N/A,TRUE,"GENERAL";"TAB2",#N/A,TRUE,"GENERAL";"TAB3",#N/A,TRUE,"GENERAL";"TAB4",#N/A,TRUE,"GENERAL";"TAB5",#N/A,TRUE,"GENERAL"}</definedName>
    <definedName name="OIUOIU" localSheetId="10" hidden="1">{"via1",#N/A,TRUE,"general";"via2",#N/A,TRUE,"general";"via3",#N/A,TRUE,"general"}</definedName>
    <definedName name="OIUOIU" hidden="1">{"via1",#N/A,TRUE,"general";"via2",#N/A,TRUE,"general";"via3",#N/A,TRUE,"general"}</definedName>
    <definedName name="ojmerx" localSheetId="1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k" localSheetId="18" hidden="1">{"'Hoja3'!$F$5"}</definedName>
    <definedName name="ok" localSheetId="13" hidden="1">{"'Hoja3'!$F$5"}</definedName>
    <definedName name="OK" localSheetId="9" hidden="1">{"ACTIVITE CONSO",#N/A,FALSE,"ACRUSSIE";"ACTIVITE FRF",#N/A,FALSE,"ACRUSSIE";"ACTIVITE RUR",#N/A,FALSE,"ACRUSSIE";"ACTIVITE USD",#N/A,FALSE,"ACRUSSIE";"ACTIVITE DEM",#N/A,FALSE,"ACRUSSIE";"CONTRATS",#N/A,FALSE,"ACRUSSIE";"FG CONSO",#N/A,FALSE,"FGRUSSIE";"RESULTAT CONSO",#N/A,FALSE,"RESRUSSIE"}</definedName>
    <definedName name="OK" localSheetId="10" hidden="1">{"ACTIVITE CONSO",#N/A,FALSE,"ACRUSSIE";"ACTIVITE FRF",#N/A,FALSE,"ACRUSSIE";"ACTIVITE RUR",#N/A,FALSE,"ACRUSSIE";"ACTIVITE USD",#N/A,FALSE,"ACRUSSIE";"ACTIVITE DEM",#N/A,FALSE,"ACRUSSIE";"CONTRATS",#N/A,FALSE,"ACRUSSIE";"FG CONSO",#N/A,FALSE,"FGRUSSIE";"RESULTAT CONSO",#N/A,FALSE,"RESRUSSIE"}</definedName>
    <definedName name="ok" localSheetId="14" hidden="1">{"'Hoja3'!$F$5"}</definedName>
    <definedName name="ok" localSheetId="21" hidden="1">{"'Hoja3'!$F$5"}</definedName>
    <definedName name="ok" hidden="1">{"'Hoja3'!$F$5"}</definedName>
    <definedName name="ol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ol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ol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ol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OL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GA" localSheetId="10" hidden="1">{"page1",#N/A,FALSE,"REXstudentFRF";"page2",#N/A,FALSE,"REXstudentFRF"}</definedName>
    <definedName name="OLGA" hidden="1">{"page1",#N/A,FALSE,"REXstudentFRF";"page2",#N/A,FALSE,"REXstudentFRF"}</definedName>
    <definedName name="OLGA_1" localSheetId="10" hidden="1">{"page1",#N/A,FALSE,"REXstudentFRF";"page2",#N/A,FALSE,"REXstudentFRF"}</definedName>
    <definedName name="OLGA_1" hidden="1">{"page1",#N/A,FALSE,"REXstudentFRF";"page2",#N/A,FALSE,"REXstudentFRF"}</definedName>
    <definedName name="oo" localSheetId="1" hidden="1">{#N/A,#N/A,FALSE,"Total_OC015";#N/A,#N/A,FALSE,"ADMIN";#N/A,#N/A,FALSE,"PROCES";#N/A,#N/A,FALSE,"mecan";#N/A,#N/A,FALSE,"civil";#N/A,#N/A,FALSE,"CAÑER";#N/A,#N/A,FALSE,"ELEC";#N/A,#N/A,FALSE,"INSTR"}</definedName>
    <definedName name="oo" localSheetId="18" hidden="1">{#N/A,#N/A,FALSE,"Matrix";#N/A,#N/A,FALSE,"Executive";#N/A,#N/A,FALSE,"Summary"}</definedName>
    <definedName name="oo" localSheetId="4" hidden="1">{#N/A,#N/A,FALSE,"Total_OC015";#N/A,#N/A,FALSE,"ADMIN";#N/A,#N/A,FALSE,"PROCES";#N/A,#N/A,FALSE,"mecan";#N/A,#N/A,FALSE,"civil";#N/A,#N/A,FALSE,"CAÑER";#N/A,#N/A,FALSE,"ELEC";#N/A,#N/A,FALSE,"INSTR"}</definedName>
    <definedName name="oo" localSheetId="5" hidden="1">{#N/A,#N/A,FALSE,"Total_OC015";#N/A,#N/A,FALSE,"ADMIN";#N/A,#N/A,FALSE,"PROCES";#N/A,#N/A,FALSE,"mecan";#N/A,#N/A,FALSE,"civil";#N/A,#N/A,FALSE,"CAÑER";#N/A,#N/A,FALSE,"ELEC";#N/A,#N/A,FALSE,"INSTR"}</definedName>
    <definedName name="oo" localSheetId="8" hidden="1">{#N/A,#N/A,FALSE,"Total_OC015";#N/A,#N/A,FALSE,"ADMIN";#N/A,#N/A,FALSE,"PROCES";#N/A,#N/A,FALSE,"mecan";#N/A,#N/A,FALSE,"civil";#N/A,#N/A,FALSE,"CAÑER";#N/A,#N/A,FALSE,"ELEC";#N/A,#N/A,FALSE,"INSTR"}</definedName>
    <definedName name="oo" localSheetId="13" hidden="1">{#N/A,#N/A,FALSE,"Total_OC015";#N/A,#N/A,FALSE,"ADMIN";#N/A,#N/A,FALSE,"PROCES";#N/A,#N/A,FALSE,"mecan";#N/A,#N/A,FALSE,"civil";#N/A,#N/A,FALSE,"CAÑER";#N/A,#N/A,FALSE,"ELEC";#N/A,#N/A,FALSE,"INSTR"}</definedName>
    <definedName name="oo" localSheetId="9" hidden="1">{#N/A,#N/A,FALSE,"Total_OC015";#N/A,#N/A,FALSE,"ADMIN";#N/A,#N/A,FALSE,"PROCES";#N/A,#N/A,FALSE,"mecan";#N/A,#N/A,FALSE,"civil";#N/A,#N/A,FALSE,"CAÑER";#N/A,#N/A,FALSE,"ELEC";#N/A,#N/A,FALSE,"INSTR"}</definedName>
    <definedName name="oo" localSheetId="10" hidden="1">{#N/A,#N/A,FALSE,"Total_OC015";#N/A,#N/A,FALSE,"ADMIN";#N/A,#N/A,FALSE,"PROCES";#N/A,#N/A,FALSE,"mecan";#N/A,#N/A,FALSE,"civil";#N/A,#N/A,FALSE,"CAÑER";#N/A,#N/A,FALSE,"ELEC";#N/A,#N/A,FALSE,"INSTR"}</definedName>
    <definedName name="oo" localSheetId="16" hidden="1">{#N/A,#N/A,FALSE,"Total_OC015";#N/A,#N/A,FALSE,"ADMIN";#N/A,#N/A,FALSE,"PROCES";#N/A,#N/A,FALSE,"mecan";#N/A,#N/A,FALSE,"civil";#N/A,#N/A,FALSE,"CAÑER";#N/A,#N/A,FALSE,"ELEC";#N/A,#N/A,FALSE,"INSTR"}</definedName>
    <definedName name="oo" localSheetId="14" hidden="1">{#N/A,#N/A,FALSE,"Matrix";#N/A,#N/A,FALSE,"Executive";#N/A,#N/A,FALSE,"Summary"}</definedName>
    <definedName name="oo" localSheetId="21" hidden="1">{#N/A,#N/A,FALSE,"Matrix";#N/A,#N/A,FALSE,"Executive";#N/A,#N/A,FALSE,"Summary"}</definedName>
    <definedName name="oo" localSheetId="20" hidden="1">{#N/A,#N/A,FALSE,"Total_OC015";#N/A,#N/A,FALSE,"ADMIN";#N/A,#N/A,FALSE,"PROCES";#N/A,#N/A,FALSE,"mecan";#N/A,#N/A,FALSE,"civil";#N/A,#N/A,FALSE,"CAÑER";#N/A,#N/A,FALSE,"ELEC";#N/A,#N/A,FALSE,"INSTR"}</definedName>
    <definedName name="oo" hidden="1">{#N/A,#N/A,FALSE,"Matrix";#N/A,#N/A,FALSE,"Executive";#N/A,#N/A,FALSE,"Summary"}</definedName>
    <definedName name="oodd" localSheetId="18" hidden="1">{#N/A,#N/A,FALSE,"Matrix";#N/A,#N/A,FALSE,"Executive";#N/A,#N/A,FALSE,"Summary"}</definedName>
    <definedName name="oodd" localSheetId="4" hidden="1">{#N/A,#N/A,FALSE,"Matrix";#N/A,#N/A,FALSE,"Executive";#N/A,#N/A,FALSE,"Summary"}</definedName>
    <definedName name="oodd" localSheetId="5" hidden="1">{#N/A,#N/A,FALSE,"Matrix";#N/A,#N/A,FALSE,"Executive";#N/A,#N/A,FALSE,"Summary"}</definedName>
    <definedName name="oodd" localSheetId="8" hidden="1">{#N/A,#N/A,FALSE,"Matrix";#N/A,#N/A,FALSE,"Executive";#N/A,#N/A,FALSE,"Summary"}</definedName>
    <definedName name="oodd" localSheetId="9" hidden="1">{#N/A,#N/A,FALSE,"Matrix";#N/A,#N/A,FALSE,"Executive";#N/A,#N/A,FALSE,"Summary"}</definedName>
    <definedName name="oodd" localSheetId="10" hidden="1">{#N/A,#N/A,FALSE,"Matrix";#N/A,#N/A,FALSE,"Executive";#N/A,#N/A,FALSE,"Summary"}</definedName>
    <definedName name="oodd" localSheetId="16" hidden="1">{#N/A,#N/A,FALSE,"Matrix";#N/A,#N/A,FALSE,"Executive";#N/A,#N/A,FALSE,"Summary"}</definedName>
    <definedName name="oodd" localSheetId="20" hidden="1">{#N/A,#N/A,FALSE,"Matrix";#N/A,#N/A,FALSE,"Executive";#N/A,#N/A,FALSE,"Summary"}</definedName>
    <definedName name="oodd" hidden="1">{#N/A,#N/A,FALSE,"Matrix";#N/A,#N/A,FALSE,"Executive";#N/A,#N/A,FALSE,"Summary"}</definedName>
    <definedName name="oooo" localSheetId="18" hidden="1">{#N/A,#N/A,FALSE,"Costos_Elem_Hid";#N/A,#N/A,FALSE,"Costos_Elem_Hid";#N/A,#N/A,FALSE,"Costos_Elem_Hid"}</definedName>
    <definedName name="oooo" localSheetId="13" hidden="1">{#N/A,#N/A,FALSE,"Costos_Elem_Hid";#N/A,#N/A,FALSE,"Costos_Elem_Hid";#N/A,#N/A,FALSE,"Costos_Elem_Hid"}</definedName>
    <definedName name="oooo" localSheetId="9" hidden="1">{#N/A,#N/A,FALSE,"Costos_Elem_Hid";#N/A,#N/A,FALSE,"Costos_Elem_Hid";#N/A,#N/A,FALSE,"Costos_Elem_Hid"}</definedName>
    <definedName name="oooo" localSheetId="10" hidden="1">{#N/A,#N/A,FALSE,"Costos_Elem_Hid";#N/A,#N/A,FALSE,"Costos_Elem_Hid";#N/A,#N/A,FALSE,"Costos_Elem_Hid"}</definedName>
    <definedName name="oooo" localSheetId="14" hidden="1">{#N/A,#N/A,FALSE,"Costos_Elem_Hid";#N/A,#N/A,FALSE,"Costos_Elem_Hid";#N/A,#N/A,FALSE,"Costos_Elem_Hid"}</definedName>
    <definedName name="oooo" localSheetId="21" hidden="1">{#N/A,#N/A,FALSE,"Costos_Elem_Hid";#N/A,#N/A,FALSE,"Costos_Elem_Hid";#N/A,#N/A,FALSE,"Costos_Elem_Hid"}</definedName>
    <definedName name="oooo" hidden="1">{#N/A,#N/A,FALSE,"Costos_Elem_Hid";#N/A,#N/A,FALSE,"Costos_Elem_Hid";#N/A,#N/A,FALSE,"Costos_Elem_Hid"}</definedName>
    <definedName name="ooooiii" localSheetId="10" hidden="1">{"TAB1",#N/A,TRUE,"GENERAL";"TAB2",#N/A,TRUE,"GENERAL";"TAB3",#N/A,TRUE,"GENERAL";"TAB4",#N/A,TRUE,"GENERAL";"TAB5",#N/A,TRUE,"GENERAL"}</definedName>
    <definedName name="ooooiii" hidden="1">{"TAB1",#N/A,TRUE,"GENERAL";"TAB2",#N/A,TRUE,"GENERAL";"TAB3",#N/A,TRUE,"GENERAL";"TAB4",#N/A,TRUE,"GENERAL";"TAB5",#N/A,TRUE,"GENERAL"}</definedName>
    <definedName name="OOOOO" localSheetId="1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OOOO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oooos" localSheetId="10" hidden="1">{"via1",#N/A,TRUE,"general";"via2",#N/A,TRUE,"general";"via3",#N/A,TRUE,"general"}</definedName>
    <definedName name="oooos" hidden="1">{"via1",#N/A,TRUE,"general";"via2",#N/A,TRUE,"general";"via3",#N/A,TRUE,"general"}</definedName>
    <definedName name="Operacional">#REF!</definedName>
    <definedName name="opers">#REF!</definedName>
    <definedName name="opopopo" localSheetId="1" hidden="1">{#N/A,#N/A,FALSE,"Total_OC015";#N/A,#N/A,FALSE,"ADMIN";#N/A,#N/A,FALSE,"PROCES";#N/A,#N/A,FALSE,"mecan";#N/A,#N/A,FALSE,"civil";#N/A,#N/A,FALSE,"CAÑER";#N/A,#N/A,FALSE,"ELEC";#N/A,#N/A,FALSE,"INSTR"}</definedName>
    <definedName name="opopopo" localSheetId="18" hidden="1">{#N/A,#N/A,FALSE,"Total_OC015";#N/A,#N/A,FALSE,"ADMIN";#N/A,#N/A,FALSE,"PROCES";#N/A,#N/A,FALSE,"mecan";#N/A,#N/A,FALSE,"civil";#N/A,#N/A,FALSE,"CAÑER";#N/A,#N/A,FALSE,"ELEC";#N/A,#N/A,FALSE,"INSTR"}</definedName>
    <definedName name="opopopo" localSheetId="4" hidden="1">{#N/A,#N/A,FALSE,"Total_OC015";#N/A,#N/A,FALSE,"ADMIN";#N/A,#N/A,FALSE,"PROCES";#N/A,#N/A,FALSE,"mecan";#N/A,#N/A,FALSE,"civil";#N/A,#N/A,FALSE,"CAÑER";#N/A,#N/A,FALSE,"ELEC";#N/A,#N/A,FALSE,"INSTR"}</definedName>
    <definedName name="opopopo" localSheetId="5" hidden="1">{#N/A,#N/A,FALSE,"Total_OC015";#N/A,#N/A,FALSE,"ADMIN";#N/A,#N/A,FALSE,"PROCES";#N/A,#N/A,FALSE,"mecan";#N/A,#N/A,FALSE,"civil";#N/A,#N/A,FALSE,"CAÑER";#N/A,#N/A,FALSE,"ELEC";#N/A,#N/A,FALSE,"INSTR"}</definedName>
    <definedName name="opopopo" localSheetId="8" hidden="1">{#N/A,#N/A,FALSE,"Total_OC015";#N/A,#N/A,FALSE,"ADMIN";#N/A,#N/A,FALSE,"PROCES";#N/A,#N/A,FALSE,"mecan";#N/A,#N/A,FALSE,"civil";#N/A,#N/A,FALSE,"CAÑER";#N/A,#N/A,FALSE,"ELEC";#N/A,#N/A,FALSE,"INSTR"}</definedName>
    <definedName name="opopopo" localSheetId="13" hidden="1">{#N/A,#N/A,FALSE,"Total_OC015";#N/A,#N/A,FALSE,"ADMIN";#N/A,#N/A,FALSE,"PROCES";#N/A,#N/A,FALSE,"mecan";#N/A,#N/A,FALSE,"civil";#N/A,#N/A,FALSE,"CAÑER";#N/A,#N/A,FALSE,"ELEC";#N/A,#N/A,FALSE,"INSTR"}</definedName>
    <definedName name="opopopo" localSheetId="9" hidden="1">{#N/A,#N/A,FALSE,"Total_OC015";#N/A,#N/A,FALSE,"ADMIN";#N/A,#N/A,FALSE,"PROCES";#N/A,#N/A,FALSE,"mecan";#N/A,#N/A,FALSE,"civil";#N/A,#N/A,FALSE,"CAÑER";#N/A,#N/A,FALSE,"ELEC";#N/A,#N/A,FALSE,"INSTR"}</definedName>
    <definedName name="opopopo" localSheetId="10" hidden="1">{#N/A,#N/A,FALSE,"Total_OC015";#N/A,#N/A,FALSE,"ADMIN";#N/A,#N/A,FALSE,"PROCES";#N/A,#N/A,FALSE,"mecan";#N/A,#N/A,FALSE,"civil";#N/A,#N/A,FALSE,"CAÑER";#N/A,#N/A,FALSE,"ELEC";#N/A,#N/A,FALSE,"INSTR"}</definedName>
    <definedName name="opopopo" localSheetId="16" hidden="1">{#N/A,#N/A,FALSE,"Total_OC015";#N/A,#N/A,FALSE,"ADMIN";#N/A,#N/A,FALSE,"PROCES";#N/A,#N/A,FALSE,"mecan";#N/A,#N/A,FALSE,"civil";#N/A,#N/A,FALSE,"CAÑER";#N/A,#N/A,FALSE,"ELEC";#N/A,#N/A,FALSE,"INSTR"}</definedName>
    <definedName name="opopopo" localSheetId="14" hidden="1">{#N/A,#N/A,FALSE,"Total_OC015";#N/A,#N/A,FALSE,"ADMIN";#N/A,#N/A,FALSE,"PROCES";#N/A,#N/A,FALSE,"mecan";#N/A,#N/A,FALSE,"civil";#N/A,#N/A,FALSE,"CAÑER";#N/A,#N/A,FALSE,"ELEC";#N/A,#N/A,FALSE,"INSTR"}</definedName>
    <definedName name="opopopo" localSheetId="21" hidden="1">{#N/A,#N/A,FALSE,"Total_OC015";#N/A,#N/A,FALSE,"ADMIN";#N/A,#N/A,FALSE,"PROCES";#N/A,#N/A,FALSE,"mecan";#N/A,#N/A,FALSE,"civil";#N/A,#N/A,FALSE,"CAÑER";#N/A,#N/A,FALSE,"ELEC";#N/A,#N/A,FALSE,"INSTR"}</definedName>
    <definedName name="opopopo" localSheetId="20" hidden="1">{#N/A,#N/A,FALSE,"Total_OC015";#N/A,#N/A,FALSE,"ADMIN";#N/A,#N/A,FALSE,"PROCES";#N/A,#N/A,FALSE,"mecan";#N/A,#N/A,FALSE,"civil";#N/A,#N/A,FALSE,"CAÑER";#N/A,#N/A,FALSE,"ELEC";#N/A,#N/A,FALSE,"INSTR"}</definedName>
    <definedName name="opopopo" hidden="1">{#N/A,#N/A,FALSE,"Total_OC015";#N/A,#N/A,FALSE,"ADMIN";#N/A,#N/A,FALSE,"PROCES";#N/A,#N/A,FALSE,"mecan";#N/A,#N/A,FALSE,"civil";#N/A,#N/A,FALSE,"CAÑER";#N/A,#N/A,FALSE,"ELEC";#N/A,#N/A,FALSE,"INSTR"}</definedName>
    <definedName name="oreProductionDaily">26640</definedName>
    <definedName name="oreProductionNominal">#N/A</definedName>
    <definedName name="ORGA" localSheetId="18" hidden="1">{#N/A,#N/A,FALSE,"DET-CAMB.";#N/A,#N/A,FALSE,"PRESUP.";#N/A,#N/A,FALSE,"RESUMEN";#N/A,#N/A,FALSE,"CT";#N/A,#N/A,FALSE,"PD";#N/A,#N/A,FALSE,"PR"}</definedName>
    <definedName name="ORGA" localSheetId="4" hidden="1">{#N/A,#N/A,FALSE,"DET-CAMB.";#N/A,#N/A,FALSE,"PRESUP.";#N/A,#N/A,FALSE,"RESUMEN";#N/A,#N/A,FALSE,"CT";#N/A,#N/A,FALSE,"PD";#N/A,#N/A,FALSE,"PR"}</definedName>
    <definedName name="ORGA" localSheetId="5" hidden="1">{#N/A,#N/A,FALSE,"DET-CAMB.";#N/A,#N/A,FALSE,"PRESUP.";#N/A,#N/A,FALSE,"RESUMEN";#N/A,#N/A,FALSE,"CT";#N/A,#N/A,FALSE,"PD";#N/A,#N/A,FALSE,"PR"}</definedName>
    <definedName name="ORGA" localSheetId="8" hidden="1">{#N/A,#N/A,FALSE,"DET-CAMB.";#N/A,#N/A,FALSE,"PRESUP.";#N/A,#N/A,FALSE,"RESUMEN";#N/A,#N/A,FALSE,"CT";#N/A,#N/A,FALSE,"PD";#N/A,#N/A,FALSE,"PR"}</definedName>
    <definedName name="ORGA" localSheetId="9" hidden="1">{#N/A,#N/A,FALSE,"DET-CAMB.";#N/A,#N/A,FALSE,"PRESUP.";#N/A,#N/A,FALSE,"RESUMEN";#N/A,#N/A,FALSE,"CT";#N/A,#N/A,FALSE,"PD";#N/A,#N/A,FALSE,"PR"}</definedName>
    <definedName name="ORGA" localSheetId="10" hidden="1">{#N/A,#N/A,FALSE,"DET-CAMB.";#N/A,#N/A,FALSE,"PRESUP.";#N/A,#N/A,FALSE,"RESUMEN";#N/A,#N/A,FALSE,"CT";#N/A,#N/A,FALSE,"PD";#N/A,#N/A,FALSE,"PR"}</definedName>
    <definedName name="ORGA" localSheetId="16" hidden="1">{#N/A,#N/A,FALSE,"DET-CAMB.";#N/A,#N/A,FALSE,"PRESUP.";#N/A,#N/A,FALSE,"RESUMEN";#N/A,#N/A,FALSE,"CT";#N/A,#N/A,FALSE,"PD";#N/A,#N/A,FALSE,"PR"}</definedName>
    <definedName name="ORGA" localSheetId="20" hidden="1">{#N/A,#N/A,FALSE,"DET-CAMB.";#N/A,#N/A,FALSE,"PRESUP.";#N/A,#N/A,FALSE,"RESUMEN";#N/A,#N/A,FALSE,"CT";#N/A,#N/A,FALSE,"PD";#N/A,#N/A,FALSE,"PR"}</definedName>
    <definedName name="ORGA" hidden="1">{#N/A,#N/A,FALSE,"DET-CAMB.";#N/A,#N/A,FALSE,"PRESUP.";#N/A,#N/A,FALSE,"RESUMEN";#N/A,#N/A,FALSE,"CT";#N/A,#N/A,FALSE,"PD";#N/A,#N/A,FALSE,"PR"}</definedName>
    <definedName name="OSCA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tciv">#REF!</definedName>
    <definedName name="otelec">#REF!</definedName>
    <definedName name="Oth" localSheetId="18" hidden="1">{"CorpB_Profit",#N/A,FALSE,"Reports (B)";"CorpB_cash",#N/A,FALSE,"Reports (B)";"CorpB_Cash1",#N/A,FALSE,"Reports (B)";"CorpB_Bsheet",#N/A,FALSE,"Reports (B)"}</definedName>
    <definedName name="Oth" localSheetId="4" hidden="1">{"CorpB_Profit",#N/A,FALSE,"Reports (B)";"CorpB_cash",#N/A,FALSE,"Reports (B)";"CorpB_Cash1",#N/A,FALSE,"Reports (B)";"CorpB_Bsheet",#N/A,FALSE,"Reports (B)"}</definedName>
    <definedName name="Oth" localSheetId="5" hidden="1">{"CorpB_Profit",#N/A,FALSE,"Reports (B)";"CorpB_cash",#N/A,FALSE,"Reports (B)";"CorpB_Cash1",#N/A,FALSE,"Reports (B)";"CorpB_Bsheet",#N/A,FALSE,"Reports (B)"}</definedName>
    <definedName name="Oth" localSheetId="8" hidden="1">{"CorpB_Profit",#N/A,FALSE,"Reports (B)";"CorpB_cash",#N/A,FALSE,"Reports (B)";"CorpB_Cash1",#N/A,FALSE,"Reports (B)";"CorpB_Bsheet",#N/A,FALSE,"Reports (B)"}</definedName>
    <definedName name="Oth" localSheetId="9" hidden="1">{"CorpB_Profit",#N/A,FALSE,"Reports (B)";"CorpB_cash",#N/A,FALSE,"Reports (B)";"CorpB_Cash1",#N/A,FALSE,"Reports (B)";"CorpB_Bsheet",#N/A,FALSE,"Reports (B)"}</definedName>
    <definedName name="Oth" localSheetId="10" hidden="1">{"CorpB_Profit",#N/A,FALSE,"Reports (B)";"CorpB_cash",#N/A,FALSE,"Reports (B)";"CorpB_Cash1",#N/A,FALSE,"Reports (B)";"CorpB_Bsheet",#N/A,FALSE,"Reports (B)"}</definedName>
    <definedName name="Oth" localSheetId="16" hidden="1">{"CorpB_Profit",#N/A,FALSE,"Reports (B)";"CorpB_cash",#N/A,FALSE,"Reports (B)";"CorpB_Cash1",#N/A,FALSE,"Reports (B)";"CorpB_Bsheet",#N/A,FALSE,"Reports (B)"}</definedName>
    <definedName name="Oth" localSheetId="20" hidden="1">{"CorpB_Profit",#N/A,FALSE,"Reports (B)";"CorpB_cash",#N/A,FALSE,"Reports (B)";"CorpB_Cash1",#N/A,FALSE,"Reports (B)";"CorpB_Bsheet",#N/A,FALSE,"Reports (B)"}</definedName>
    <definedName name="Oth" hidden="1">{"CorpB_Profit",#N/A,FALSE,"Reports (B)";"CorpB_cash",#N/A,FALSE,"Reports (B)";"CorpB_Cash1",#N/A,FALSE,"Reports (B)";"CorpB_Bsheet",#N/A,FALSE,"Reports (B)"}</definedName>
    <definedName name="Other" localSheetId="18" hidden="1">{#N/A,#N/A,FALSE,"Matrix";#N/A,#N/A,FALSE,"Executive";#N/A,#N/A,FALSE,"Summary"}</definedName>
    <definedName name="Other" localSheetId="4" hidden="1">{#N/A,#N/A,FALSE,"Matrix";#N/A,#N/A,FALSE,"Executive";#N/A,#N/A,FALSE,"Summary"}</definedName>
    <definedName name="Other" localSheetId="5" hidden="1">{#N/A,#N/A,FALSE,"Matrix";#N/A,#N/A,FALSE,"Executive";#N/A,#N/A,FALSE,"Summary"}</definedName>
    <definedName name="Other" localSheetId="8" hidden="1">{#N/A,#N/A,FALSE,"Matrix";#N/A,#N/A,FALSE,"Executive";#N/A,#N/A,FALSE,"Summary"}</definedName>
    <definedName name="Other" localSheetId="9" hidden="1">{#N/A,#N/A,FALSE,"Matrix";#N/A,#N/A,FALSE,"Executive";#N/A,#N/A,FALSE,"Summary"}</definedName>
    <definedName name="Other" localSheetId="10" hidden="1">{#N/A,#N/A,FALSE,"Matrix";#N/A,#N/A,FALSE,"Executive";#N/A,#N/A,FALSE,"Summary"}</definedName>
    <definedName name="Other" localSheetId="16" hidden="1">{#N/A,#N/A,FALSE,"Matrix";#N/A,#N/A,FALSE,"Executive";#N/A,#N/A,FALSE,"Summary"}</definedName>
    <definedName name="Other" localSheetId="20" hidden="1">{#N/A,#N/A,FALSE,"Matrix";#N/A,#N/A,FALSE,"Executive";#N/A,#N/A,FALSE,"Summary"}</definedName>
    <definedName name="Other" hidden="1">{#N/A,#N/A,FALSE,"Matrix";#N/A,#N/A,FALSE,"Executive";#N/A,#N/A,FALSE,"Summary"}</definedName>
    <definedName name="OTRO" localSheetId="10" hidden="1">{"'Sheet1'!$A$1:$G$85"}</definedName>
    <definedName name="OTRO" hidden="1">{"'Sheet1'!$A$1:$G$85"}</definedName>
    <definedName name="outSourceSwitch">#N/A</definedName>
    <definedName name="p" localSheetId="1" hidden="1">{#N/A,#N/A,FALSE,"Total_OC015";#N/A,#N/A,FALSE,"ADMIN";#N/A,#N/A,FALSE,"PROCES";#N/A,#N/A,FALSE,"mecan";#N/A,#N/A,FALSE,"civil";#N/A,#N/A,FALSE,"CAÑER";#N/A,#N/A,FALSE,"ELEC";#N/A,#N/A,FALSE,"INSTR"}</definedName>
    <definedName name="p" localSheetId="18" hidden="1">{#N/A,#N/A,FALSE,"Total_OC015";#N/A,#N/A,FALSE,"ADMIN";#N/A,#N/A,FALSE,"PROCES";#N/A,#N/A,FALSE,"mecan";#N/A,#N/A,FALSE,"civil";#N/A,#N/A,FALSE,"CAÑER";#N/A,#N/A,FALSE,"ELEC";#N/A,#N/A,FALSE,"INSTR"}</definedName>
    <definedName name="p" localSheetId="4" hidden="1">{#N/A,#N/A,FALSE,"Total_OC015";#N/A,#N/A,FALSE,"ADMIN";#N/A,#N/A,FALSE,"PROCES";#N/A,#N/A,FALSE,"mecan";#N/A,#N/A,FALSE,"civil";#N/A,#N/A,FALSE,"CAÑER";#N/A,#N/A,FALSE,"ELEC";#N/A,#N/A,FALSE,"INSTR"}</definedName>
    <definedName name="p" localSheetId="5" hidden="1">{#N/A,#N/A,FALSE,"Total_OC015";#N/A,#N/A,FALSE,"ADMIN";#N/A,#N/A,FALSE,"PROCES";#N/A,#N/A,FALSE,"mecan";#N/A,#N/A,FALSE,"civil";#N/A,#N/A,FALSE,"CAÑER";#N/A,#N/A,FALSE,"ELEC";#N/A,#N/A,FALSE,"INSTR"}</definedName>
    <definedName name="p" localSheetId="8" hidden="1">{#N/A,#N/A,FALSE,"Total_OC015";#N/A,#N/A,FALSE,"ADMIN";#N/A,#N/A,FALSE,"PROCES";#N/A,#N/A,FALSE,"mecan";#N/A,#N/A,FALSE,"civil";#N/A,#N/A,FALSE,"CAÑER";#N/A,#N/A,FALSE,"ELEC";#N/A,#N/A,FALSE,"INSTR"}</definedName>
    <definedName name="p" localSheetId="9" hidden="1">{#N/A,#N/A,FALSE,"Total_OC015";#N/A,#N/A,FALSE,"ADMIN";#N/A,#N/A,FALSE,"PROCES";#N/A,#N/A,FALSE,"mecan";#N/A,#N/A,FALSE,"civil";#N/A,#N/A,FALSE,"CAÑER";#N/A,#N/A,FALSE,"ELEC";#N/A,#N/A,FALSE,"INSTR"}</definedName>
    <definedName name="p" localSheetId="10" hidden="1">{#N/A,#N/A,FALSE,"Total_OC015";#N/A,#N/A,FALSE,"ADMIN";#N/A,#N/A,FALSE,"PROCES";#N/A,#N/A,FALSE,"mecan";#N/A,#N/A,FALSE,"civil";#N/A,#N/A,FALSE,"CAÑER";#N/A,#N/A,FALSE,"ELEC";#N/A,#N/A,FALSE,"INSTR"}</definedName>
    <definedName name="p" localSheetId="16" hidden="1">{#N/A,#N/A,FALSE,"Total_OC015";#N/A,#N/A,FALSE,"ADMIN";#N/A,#N/A,FALSE,"PROCES";#N/A,#N/A,FALSE,"mecan";#N/A,#N/A,FALSE,"civil";#N/A,#N/A,FALSE,"CAÑER";#N/A,#N/A,FALSE,"ELEC";#N/A,#N/A,FALSE,"INSTR"}</definedName>
    <definedName name="p" localSheetId="20" hidden="1">{#N/A,#N/A,FALSE,"Total_OC015";#N/A,#N/A,FALSE,"ADMIN";#N/A,#N/A,FALSE,"PROCES";#N/A,#N/A,FALSE,"mecan";#N/A,#N/A,FALSE,"civil";#N/A,#N/A,FALSE,"CAÑER";#N/A,#N/A,FALSE,"ELEC";#N/A,#N/A,FALSE,"INSTR"}</definedName>
    <definedName name="p" hidden="1">{#N/A,#N/A,FALSE,"Total_OC015";#N/A,#N/A,FALSE,"ADMIN";#N/A,#N/A,FALSE,"PROCES";#N/A,#N/A,FALSE,"mecan";#N/A,#N/A,FALSE,"civil";#N/A,#N/A,FALSE,"CAÑER";#N/A,#N/A,FALSE,"ELEC";#N/A,#N/A,FALSE,"INSTR"}</definedName>
    <definedName name="P_areaCode" localSheetId="18">#REF!</definedName>
    <definedName name="P_areaCode" localSheetId="5">#REF!</definedName>
    <definedName name="P_areaCode" localSheetId="8">#REF!</definedName>
    <definedName name="P_areaCode" localSheetId="14">#REF!</definedName>
    <definedName name="P_areaCode" localSheetId="21">#REF!</definedName>
    <definedName name="P_areaCode">#REF!</definedName>
    <definedName name="P_bumun" localSheetId="18">#REF!</definedName>
    <definedName name="P_bumun" localSheetId="5">#REF!</definedName>
    <definedName name="P_bumun" localSheetId="8">#REF!</definedName>
    <definedName name="P_bumun" localSheetId="14">#REF!</definedName>
    <definedName name="P_bumun" localSheetId="21">#REF!</definedName>
    <definedName name="P_bumun">#REF!</definedName>
    <definedName name="P_currDay" localSheetId="18">#REF!</definedName>
    <definedName name="P_currDay" localSheetId="5">#REF!</definedName>
    <definedName name="P_currDay" localSheetId="8">#REF!</definedName>
    <definedName name="P_currDay" localSheetId="14">#REF!</definedName>
    <definedName name="P_currDay" localSheetId="21">#REF!</definedName>
    <definedName name="P_currDay">#REF!</definedName>
    <definedName name="P_currency" localSheetId="18">#REF!</definedName>
    <definedName name="P_currency" localSheetId="5">#REF!</definedName>
    <definedName name="P_currency" localSheetId="8">#REF!</definedName>
    <definedName name="P_currency" localSheetId="21">#REF!</definedName>
    <definedName name="P_currency">#REF!</definedName>
    <definedName name="P_date" localSheetId="18">#REF!</definedName>
    <definedName name="P_date" localSheetId="5">#REF!</definedName>
    <definedName name="P_date" localSheetId="8">#REF!</definedName>
    <definedName name="P_date" localSheetId="21">#REF!</definedName>
    <definedName name="P_date">#REF!</definedName>
    <definedName name="P_estiMater" localSheetId="18">#REF!</definedName>
    <definedName name="P_estiMater" localSheetId="5">#REF!</definedName>
    <definedName name="P_estiMater" localSheetId="8">#REF!</definedName>
    <definedName name="P_estiMater" localSheetId="21">#REF!</definedName>
    <definedName name="P_estiMater">#REF!</definedName>
    <definedName name="P_gongCode" localSheetId="18">#REF!</definedName>
    <definedName name="P_gongCode" localSheetId="5">#REF!</definedName>
    <definedName name="P_gongCode" localSheetId="8">#REF!</definedName>
    <definedName name="P_gongCode" localSheetId="21">#REF!</definedName>
    <definedName name="P_gongCode">#REF!</definedName>
    <definedName name="P_gongjong" localSheetId="18">#REF!</definedName>
    <definedName name="P_gongjong" localSheetId="5">#REF!</definedName>
    <definedName name="P_gongjong" localSheetId="8">#REF!</definedName>
    <definedName name="P_gongjong" localSheetId="21">#REF!</definedName>
    <definedName name="P_gongjong">#REF!</definedName>
    <definedName name="P_groupCode" localSheetId="18">#REF!</definedName>
    <definedName name="P_groupCode" localSheetId="5">#REF!</definedName>
    <definedName name="P_groupCode" localSheetId="8">#REF!</definedName>
    <definedName name="P_groupCode" localSheetId="21">#REF!</definedName>
    <definedName name="P_groupCode">#REF!</definedName>
    <definedName name="P_groupingCode" localSheetId="18">#REF!</definedName>
    <definedName name="P_groupingCode" localSheetId="5">#REF!</definedName>
    <definedName name="P_groupingCode" localSheetId="8">#REF!</definedName>
    <definedName name="P_groupingCode" localSheetId="21">#REF!</definedName>
    <definedName name="P_groupingCode">#REF!</definedName>
    <definedName name="P_groupingDesc" localSheetId="18">#REF!</definedName>
    <definedName name="P_groupingDesc" localSheetId="5">#REF!</definedName>
    <definedName name="P_groupingDesc" localSheetId="8">#REF!</definedName>
    <definedName name="P_groupingDesc" localSheetId="21">#REF!</definedName>
    <definedName name="P_groupingDesc">#REF!</definedName>
    <definedName name="P_issSeq" localSheetId="18">#REF!</definedName>
    <definedName name="P_issSeq" localSheetId="5">#REF!</definedName>
    <definedName name="P_issSeq" localSheetId="8">#REF!</definedName>
    <definedName name="P_issSeq" localSheetId="21">#REF!</definedName>
    <definedName name="P_issSeq">#REF!</definedName>
    <definedName name="P_issueRev" localSheetId="18">#REF!</definedName>
    <definedName name="P_issueRev" localSheetId="5">#REF!</definedName>
    <definedName name="P_issueRev" localSheetId="8">#REF!</definedName>
    <definedName name="P_issueRev" localSheetId="21">#REF!</definedName>
    <definedName name="P_issueRev">#REF!</definedName>
    <definedName name="P_jobGubn" localSheetId="18">#REF!</definedName>
    <definedName name="P_jobGubn" localSheetId="5">#REF!</definedName>
    <definedName name="P_jobGubn" localSheetId="8">#REF!</definedName>
    <definedName name="P_jobGubn" localSheetId="21">#REF!</definedName>
    <definedName name="P_jobGubn">#REF!</definedName>
    <definedName name="P_jobName" localSheetId="18">#REF!</definedName>
    <definedName name="P_jobName" localSheetId="5">#REF!</definedName>
    <definedName name="P_jobName" localSheetId="8">#REF!</definedName>
    <definedName name="P_jobName" localSheetId="21">#REF!</definedName>
    <definedName name="P_jobName">#REF!</definedName>
    <definedName name="P_jobNo" localSheetId="18">#REF!</definedName>
    <definedName name="P_jobNo" localSheetId="5">#REF!</definedName>
    <definedName name="P_jobNo" localSheetId="8">#REF!</definedName>
    <definedName name="P_jobNo" localSheetId="21">#REF!</definedName>
    <definedName name="P_jobNo">#REF!</definedName>
    <definedName name="P_locale" localSheetId="18">#REF!</definedName>
    <definedName name="P_locale" localSheetId="5">#REF!</definedName>
    <definedName name="P_locale" localSheetId="8">#REF!</definedName>
    <definedName name="P_locale" localSheetId="21">#REF!</definedName>
    <definedName name="P_locale">#REF!</definedName>
    <definedName name="P_LOGO" localSheetId="18">#REF!</definedName>
    <definedName name="P_LOGO" localSheetId="5">#REF!</definedName>
    <definedName name="P_LOGO" localSheetId="8">#REF!</definedName>
    <definedName name="P_LOGO" localSheetId="21">#REF!</definedName>
    <definedName name="P_LOGO">#REF!</definedName>
    <definedName name="P_revSeq" localSheetId="18">#REF!</definedName>
    <definedName name="P_revSeq" localSheetId="5">#REF!</definedName>
    <definedName name="P_revSeq" localSheetId="8">#REF!</definedName>
    <definedName name="P_revSeq" localSheetId="21">#REF!</definedName>
    <definedName name="P_revSeq">#REF!</definedName>
    <definedName name="P_ScCode" localSheetId="18">#REF!</definedName>
    <definedName name="P_ScCode" localSheetId="5">#REF!</definedName>
    <definedName name="P_ScCode" localSheetId="8">#REF!</definedName>
    <definedName name="P_ScCode" localSheetId="21">#REF!</definedName>
    <definedName name="P_ScCode">#REF!</definedName>
    <definedName name="P_scDesc" localSheetId="18">#REF!</definedName>
    <definedName name="P_scDesc" localSheetId="5">#REF!</definedName>
    <definedName name="P_scDesc" localSheetId="8">#REF!</definedName>
    <definedName name="P_scDesc" localSheetId="21">#REF!</definedName>
    <definedName name="P_scDesc">#REF!</definedName>
    <definedName name="P_serNo" localSheetId="18">#REF!</definedName>
    <definedName name="P_serNo" localSheetId="5">#REF!</definedName>
    <definedName name="P_serNo" localSheetId="8">#REF!</definedName>
    <definedName name="P_serNo" localSheetId="21">#REF!</definedName>
    <definedName name="P_serNo">#REF!</definedName>
    <definedName name="P_serNoMst" localSheetId="18">#REF!</definedName>
    <definedName name="P_serNoMst" localSheetId="5">#REF!</definedName>
    <definedName name="P_serNoMst" localSheetId="8">#REF!</definedName>
    <definedName name="P_serNoMst" localSheetId="21">#REF!</definedName>
    <definedName name="P_serNoMst">#REF!</definedName>
    <definedName name="P_serNoRef" localSheetId="18">#REF!</definedName>
    <definedName name="P_serNoRef" localSheetId="5">#REF!</definedName>
    <definedName name="P_serNoRef" localSheetId="8">#REF!</definedName>
    <definedName name="P_serNoRef" localSheetId="21">#REF!</definedName>
    <definedName name="P_serNoRef">#REF!</definedName>
    <definedName name="P_systemCode" localSheetId="18">#REF!</definedName>
    <definedName name="P_systemCode" localSheetId="5">#REF!</definedName>
    <definedName name="P_systemCode" localSheetId="8">#REF!</definedName>
    <definedName name="P_systemCode" localSheetId="21">#REF!</definedName>
    <definedName name="P_systemCode">#REF!</definedName>
    <definedName name="p0p0" localSheetId="10" hidden="1">{"via1",#N/A,TRUE,"general";"via2",#N/A,TRUE,"general";"via3",#N/A,TRUE,"general"}</definedName>
    <definedName name="p0p0" hidden="1">{"via1",#N/A,TRUE,"general";"via2",#N/A,TRUE,"general";"via3",#N/A,TRUE,"general"}</definedName>
    <definedName name="PA" localSheetId="1" hidden="1">{"CI+GG(BASE)",#N/A,FALSE,"CI+GG(BASE)";"GG",#N/A,FALSE,"CI+GG(BASE)";"CI",#N/A,FALSE,"CI+GG(BASE)"}</definedName>
    <definedName name="pa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A" localSheetId="4" hidden="1">{"CI+GG(BASE)",#N/A,FALSE,"CI+GG(BASE)";"GG",#N/A,FALSE,"CI+GG(BASE)";"CI",#N/A,FALSE,"CI+GG(BASE)"}</definedName>
    <definedName name="PA" localSheetId="5" hidden="1">{"CI+GG(BASE)",#N/A,FALSE,"CI+GG(BASE)";"GG",#N/A,FALSE,"CI+GG(BASE)";"CI",#N/A,FALSE,"CI+GG(BASE)"}</definedName>
    <definedName name="PA" localSheetId="8" hidden="1">{"CI+GG(BASE)",#N/A,FALSE,"CI+GG(BASE)";"GG",#N/A,FALSE,"CI+GG(BASE)";"CI",#N/A,FALSE,"CI+GG(BASE)"}</definedName>
    <definedName name="PA" localSheetId="9" hidden="1">{"CI+GG(BASE)",#N/A,FALSE,"CI+GG(BASE)";"GG",#N/A,FALSE,"CI+GG(BASE)";"CI",#N/A,FALSE,"CI+GG(BASE)"}</definedName>
    <definedName name="PA" localSheetId="10" hidden="1">{"CI+GG(BASE)",#N/A,FALSE,"CI+GG(BASE)";"GG",#N/A,FALSE,"CI+GG(BASE)";"CI",#N/A,FALSE,"CI+GG(BASE)"}</definedName>
    <definedName name="PA" localSheetId="16" hidden="1">{"CI+GG(BASE)",#N/A,FALSE,"CI+GG(BASE)";"GG",#N/A,FALSE,"CI+GG(BASE)";"CI",#N/A,FALSE,"CI+GG(BASE)"}</definedName>
    <definedName name="pa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a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A" localSheetId="20" hidden="1">{"CI+GG(BASE)",#N/A,FALSE,"CI+GG(BASE)";"GG",#N/A,FALSE,"CI+GG(BASE)";"CI",#N/A,FALSE,"CI+GG(BASE)"}</definedName>
    <definedName name="p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adrao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adra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ág_1">#REF!</definedName>
    <definedName name="Pal_Workbook_GUID" localSheetId="1" hidden="1">"YVAHJPXBV6L7Z13WXDMMBS7W"</definedName>
    <definedName name="Pal_Workbook_GUID" localSheetId="4" hidden="1">"YVAHJPXBV6L7Z13WXDMMBS7W"</definedName>
    <definedName name="Pal_Workbook_GUID" localSheetId="5" hidden="1">"YVAHJPXBV6L7Z13WXDMMBS7W"</definedName>
    <definedName name="Pal_Workbook_GUID" localSheetId="8" hidden="1">"YVAHJPXBV6L7Z13WXDMMBS7W"</definedName>
    <definedName name="Pal_Workbook_GUID" localSheetId="13" hidden="1">"M3E46MFUVQN5TJY3Y3PPNNC3"</definedName>
    <definedName name="Pal_Workbook_GUID" localSheetId="9" hidden="1">"XD59PU863T24MB4MF4R7T187"</definedName>
    <definedName name="Pal_Workbook_GUID" localSheetId="10" hidden="1">"XD59PU863T24MB4MF4R7T187"</definedName>
    <definedName name="Pal_Workbook_GUID" localSheetId="16" hidden="1">"YVAHJPXBV6L7Z13WXDMMBS7W"</definedName>
    <definedName name="Pal_Workbook_GUID" localSheetId="20" hidden="1">"YVAHJPXBV6L7Z13WXDMMBS7W"</definedName>
    <definedName name="Pal_Workbook_GUID" hidden="1">"D82FDAP8GSP1SZPGR2N2LJ2L"</definedName>
    <definedName name="Pal_Workbook_GUID_2" hidden="1">"1K5NZX5FSXPVSVYGWAW3WI2D"</definedName>
    <definedName name="Palas_PND" localSheetId="18" hidden="1">{#N/A,#N/A,FALSE,"Param_Operac"}</definedName>
    <definedName name="Palas_PND" localSheetId="4" hidden="1">{#N/A,#N/A,FALSE,"Param_Operac"}</definedName>
    <definedName name="Palas_PND" localSheetId="5" hidden="1">{#N/A,#N/A,FALSE,"Param_Operac"}</definedName>
    <definedName name="Palas_PND" localSheetId="8" hidden="1">{#N/A,#N/A,FALSE,"Param_Operac"}</definedName>
    <definedName name="Palas_PND" localSheetId="9" hidden="1">{#N/A,#N/A,FALSE,"Param_Operac"}</definedName>
    <definedName name="Palas_PND" localSheetId="10" hidden="1">{#N/A,#N/A,FALSE,"Param_Operac"}</definedName>
    <definedName name="Palas_PND" localSheetId="16" hidden="1">{#N/A,#N/A,FALSE,"Param_Operac"}</definedName>
    <definedName name="Palas_PND" localSheetId="20" hidden="1">{#N/A,#N/A,FALSE,"Param_Operac"}</definedName>
    <definedName name="Palas_PND" hidden="1">{#N/A,#N/A,FALSE,"Param_Operac"}</definedName>
    <definedName name="pam" localSheetId="1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1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1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2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e" localSheetId="18" hidden="1">{"Sin detalle",#N/A,FALSE,"Flujo (redondeado)";"Detallado",#N/A,FALSE,"Flujo (redondeado)"}</definedName>
    <definedName name="pame" localSheetId="13" hidden="1">{"Sin detalle",#N/A,FALSE,"Flujo (redondeado)";"Detallado",#N/A,FALSE,"Flujo (redondeado)"}</definedName>
    <definedName name="pame" localSheetId="9" hidden="1">{"Sin detalle",#N/A,FALSE,"Flujo (redondeado)";"Detallado",#N/A,FALSE,"Flujo (redondeado)"}</definedName>
    <definedName name="pame" localSheetId="10" hidden="1">{"Sin detalle",#N/A,FALSE,"Flujo (redondeado)";"Detallado",#N/A,FALSE,"Flujo (redondeado)"}</definedName>
    <definedName name="pame" localSheetId="14" hidden="1">{"Sin detalle",#N/A,FALSE,"Flujo (redondeado)";"Detallado",#N/A,FALSE,"Flujo (redondeado)"}</definedName>
    <definedName name="pame" localSheetId="21" hidden="1">{"Sin detalle",#N/A,FALSE,"Flujo (redondeado)";"Detallado",#N/A,FALSE,"Flujo (redondeado)"}</definedName>
    <definedName name="pame" hidden="1">{"Sin detalle",#N/A,FALSE,"Flujo (redondeado)";"Detallado",#N/A,FALSE,"Flujo (redondeado)"}</definedName>
    <definedName name="PAOLA" localSheetId="1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AOLA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AOLA" localSheetId="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AOLA" localSheetId="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AOLA" localSheetId="9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AOLA" localSheetId="1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AOLA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AOLA" localSheetId="2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AOL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aola1" localSheetId="1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aola1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aola1" localSheetId="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aola1" localSheetId="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aola1" localSheetId="9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aola1" localSheetId="1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aola1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aola1" localSheetId="2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aola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aola2" localSheetId="1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aola2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aola2" localSheetId="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aola2" localSheetId="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aola2" localSheetId="9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aola2" localSheetId="1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aola2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aola2" localSheetId="2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aola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aola3" localSheetId="1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aola3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aola3" localSheetId="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aola3" localSheetId="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aola3" localSheetId="9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aola3" localSheetId="1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aola3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aola3" localSheetId="2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aola3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ARAM">#REF!</definedName>
    <definedName name="partialYearStart">#N/A</definedName>
    <definedName name="partialYearStop">#N/A</definedName>
    <definedName name="pas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ATTY" localSheetId="1" hidden="1">{"CI+GG(BASE)",#N/A,FALSE,"CI+GG(BASE)";"GG",#N/A,FALSE,"CI+GG(BASE)";"CI",#N/A,FALSE,"CI+GG(BASE)"}</definedName>
    <definedName name="PATTY" localSheetId="18" hidden="1">{"CI+GG(BASE)",#N/A,FALSE,"CI+GG(BASE)";"GG",#N/A,FALSE,"CI+GG(BASE)";"CI",#N/A,FALSE,"CI+GG(BASE)"}</definedName>
    <definedName name="PATTY" localSheetId="4" hidden="1">{"CI+GG(BASE)",#N/A,FALSE,"CI+GG(BASE)";"GG",#N/A,FALSE,"CI+GG(BASE)";"CI",#N/A,FALSE,"CI+GG(BASE)"}</definedName>
    <definedName name="PATTY" localSheetId="5" hidden="1">{"CI+GG(BASE)",#N/A,FALSE,"CI+GG(BASE)";"GG",#N/A,FALSE,"CI+GG(BASE)";"CI",#N/A,FALSE,"CI+GG(BASE)"}</definedName>
    <definedName name="PATTY" localSheetId="8" hidden="1">{"CI+GG(BASE)",#N/A,FALSE,"CI+GG(BASE)";"GG",#N/A,FALSE,"CI+GG(BASE)";"CI",#N/A,FALSE,"CI+GG(BASE)"}</definedName>
    <definedName name="PATTY" localSheetId="9" hidden="1">{"CI+GG(BASE)",#N/A,FALSE,"CI+GG(BASE)";"GG",#N/A,FALSE,"CI+GG(BASE)";"CI",#N/A,FALSE,"CI+GG(BASE)"}</definedName>
    <definedName name="PATTY" localSheetId="10" hidden="1">{"CI+GG(BASE)",#N/A,FALSE,"CI+GG(BASE)";"GG",#N/A,FALSE,"CI+GG(BASE)";"CI",#N/A,FALSE,"CI+GG(BASE)"}</definedName>
    <definedName name="PATTY" localSheetId="16" hidden="1">{"CI+GG(BASE)",#N/A,FALSE,"CI+GG(BASE)";"GG",#N/A,FALSE,"CI+GG(BASE)";"CI",#N/A,FALSE,"CI+GG(BASE)"}</definedName>
    <definedName name="PATTY" localSheetId="14" hidden="1">{"CI+GG(BASE)",#N/A,FALSE,"CI+GG(BASE)";"GG",#N/A,FALSE,"CI+GG(BASE)";"CI",#N/A,FALSE,"CI+GG(BASE)"}</definedName>
    <definedName name="PATTY" localSheetId="21" hidden="1">{"CI+GG(BASE)",#N/A,FALSE,"CI+GG(BASE)";"GG",#N/A,FALSE,"CI+GG(BASE)";"CI",#N/A,FALSE,"CI+GG(BASE)"}</definedName>
    <definedName name="PATTY" localSheetId="20" hidden="1">{"CI+GG(BASE)",#N/A,FALSE,"CI+GG(BASE)";"GG",#N/A,FALSE,"CI+GG(BASE)";"CI",#N/A,FALSE,"CI+GG(BASE)"}</definedName>
    <definedName name="PATTY" hidden="1">{"CI+GG(BASE)",#N/A,FALSE,"CI+GG(BASE)";"GG",#N/A,FALSE,"CI+GG(BASE)";"CI",#N/A,FALSE,"CI+GG(BASE)"}</definedName>
    <definedName name="Payment_Date">#N/A</definedName>
    <definedName name="Payment_Needed">"Pago necesario"</definedName>
    <definedName name="pc">2340</definedName>
    <definedName name="PDL">#REF!</definedName>
    <definedName name="PDP">#REF!</definedName>
    <definedName name="PDPX">#REF!</definedName>
    <definedName name="PDS">#REF!</definedName>
    <definedName name="Peaje_Conx_REP_ISA" localSheetId="1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1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ND">#REF!</definedName>
    <definedName name="Pendências2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s" localSheetId="18" hidden="1">{#N/A,#N/A,FALSE,"DET-CAMB.";#N/A,#N/A,FALSE,"PRESUP.";#N/A,#N/A,FALSE,"RESUMEN";#N/A,#N/A,FALSE,"CT";#N/A,#N/A,FALSE,"PD";#N/A,#N/A,FALSE,"PR"}</definedName>
    <definedName name="pens" localSheetId="4" hidden="1">{#N/A,#N/A,FALSE,"DET-CAMB.";#N/A,#N/A,FALSE,"PRESUP.";#N/A,#N/A,FALSE,"RESUMEN";#N/A,#N/A,FALSE,"CT";#N/A,#N/A,FALSE,"PD";#N/A,#N/A,FALSE,"PR"}</definedName>
    <definedName name="pens" localSheetId="5" hidden="1">{#N/A,#N/A,FALSE,"DET-CAMB.";#N/A,#N/A,FALSE,"PRESUP.";#N/A,#N/A,FALSE,"RESUMEN";#N/A,#N/A,FALSE,"CT";#N/A,#N/A,FALSE,"PD";#N/A,#N/A,FALSE,"PR"}</definedName>
    <definedName name="pens" localSheetId="8" hidden="1">{#N/A,#N/A,FALSE,"DET-CAMB.";#N/A,#N/A,FALSE,"PRESUP.";#N/A,#N/A,FALSE,"RESUMEN";#N/A,#N/A,FALSE,"CT";#N/A,#N/A,FALSE,"PD";#N/A,#N/A,FALSE,"PR"}</definedName>
    <definedName name="pens" localSheetId="9" hidden="1">{#N/A,#N/A,FALSE,"DET-CAMB.";#N/A,#N/A,FALSE,"PRESUP.";#N/A,#N/A,FALSE,"RESUMEN";#N/A,#N/A,FALSE,"CT";#N/A,#N/A,FALSE,"PD";#N/A,#N/A,FALSE,"PR"}</definedName>
    <definedName name="pens" localSheetId="10" hidden="1">{#N/A,#N/A,FALSE,"DET-CAMB.";#N/A,#N/A,FALSE,"PRESUP.";#N/A,#N/A,FALSE,"RESUMEN";#N/A,#N/A,FALSE,"CT";#N/A,#N/A,FALSE,"PD";#N/A,#N/A,FALSE,"PR"}</definedName>
    <definedName name="pens" localSheetId="16" hidden="1">{#N/A,#N/A,FALSE,"DET-CAMB.";#N/A,#N/A,FALSE,"PRESUP.";#N/A,#N/A,FALSE,"RESUMEN";#N/A,#N/A,FALSE,"CT";#N/A,#N/A,FALSE,"PD";#N/A,#N/A,FALSE,"PR"}</definedName>
    <definedName name="pens" localSheetId="20" hidden="1">{#N/A,#N/A,FALSE,"DET-CAMB.";#N/A,#N/A,FALSE,"PRESUP.";#N/A,#N/A,FALSE,"RESUMEN";#N/A,#N/A,FALSE,"CT";#N/A,#N/A,FALSE,"PD";#N/A,#N/A,FALSE,"PR"}</definedName>
    <definedName name="pens" hidden="1">{#N/A,#N/A,FALSE,"DET-CAMB.";#N/A,#N/A,FALSE,"PRESUP.";#N/A,#N/A,FALSE,"RESUMEN";#N/A,#N/A,FALSE,"CT";#N/A,#N/A,FALSE,"PD";#N/A,#N/A,FALSE,"PR"}</definedName>
    <definedName name="PENSIONADO" localSheetId="18" hidden="1">{#N/A,#N/A,FALSE,"DET-CAMB.";#N/A,#N/A,FALSE,"PRESUP.";#N/A,#N/A,FALSE,"RESUMEN";#N/A,#N/A,FALSE,"CT";#N/A,#N/A,FALSE,"PD";#N/A,#N/A,FALSE,"PR"}</definedName>
    <definedName name="PENSIONADO" localSheetId="4" hidden="1">{#N/A,#N/A,FALSE,"DET-CAMB.";#N/A,#N/A,FALSE,"PRESUP.";#N/A,#N/A,FALSE,"RESUMEN";#N/A,#N/A,FALSE,"CT";#N/A,#N/A,FALSE,"PD";#N/A,#N/A,FALSE,"PR"}</definedName>
    <definedName name="PENSIONADO" localSheetId="5" hidden="1">{#N/A,#N/A,FALSE,"DET-CAMB.";#N/A,#N/A,FALSE,"PRESUP.";#N/A,#N/A,FALSE,"RESUMEN";#N/A,#N/A,FALSE,"CT";#N/A,#N/A,FALSE,"PD";#N/A,#N/A,FALSE,"PR"}</definedName>
    <definedName name="PENSIONADO" localSheetId="8" hidden="1">{#N/A,#N/A,FALSE,"DET-CAMB.";#N/A,#N/A,FALSE,"PRESUP.";#N/A,#N/A,FALSE,"RESUMEN";#N/A,#N/A,FALSE,"CT";#N/A,#N/A,FALSE,"PD";#N/A,#N/A,FALSE,"PR"}</definedName>
    <definedName name="PENSIONADO" localSheetId="9" hidden="1">{#N/A,#N/A,FALSE,"DET-CAMB.";#N/A,#N/A,FALSE,"PRESUP.";#N/A,#N/A,FALSE,"RESUMEN";#N/A,#N/A,FALSE,"CT";#N/A,#N/A,FALSE,"PD";#N/A,#N/A,FALSE,"PR"}</definedName>
    <definedName name="PENSIONADO" localSheetId="10" hidden="1">{#N/A,#N/A,FALSE,"DET-CAMB.";#N/A,#N/A,FALSE,"PRESUP.";#N/A,#N/A,FALSE,"RESUMEN";#N/A,#N/A,FALSE,"CT";#N/A,#N/A,FALSE,"PD";#N/A,#N/A,FALSE,"PR"}</definedName>
    <definedName name="PENSIONADO" localSheetId="16" hidden="1">{#N/A,#N/A,FALSE,"DET-CAMB.";#N/A,#N/A,FALSE,"PRESUP.";#N/A,#N/A,FALSE,"RESUMEN";#N/A,#N/A,FALSE,"CT";#N/A,#N/A,FALSE,"PD";#N/A,#N/A,FALSE,"PR"}</definedName>
    <definedName name="PENSIONADO" localSheetId="20" hidden="1">{#N/A,#N/A,FALSE,"DET-CAMB.";#N/A,#N/A,FALSE,"PRESUP.";#N/A,#N/A,FALSE,"RESUMEN";#N/A,#N/A,FALSE,"CT";#N/A,#N/A,FALSE,"PD";#N/A,#N/A,FALSE,"PR"}</definedName>
    <definedName name="PENSIONADO" hidden="1">{#N/A,#N/A,FALSE,"DET-CAMB.";#N/A,#N/A,FALSE,"PRESUP.";#N/A,#N/A,FALSE,"RESUMEN";#N/A,#N/A,FALSE,"CT";#N/A,#N/A,FALSE,"PD";#N/A,#N/A,FALSE,"PR"}</definedName>
    <definedName name="pepito" hidden="1">#REF!</definedName>
    <definedName name="perez" hidden="1">#REF!</definedName>
    <definedName name="perno" hidden="1">#REF!</definedName>
    <definedName name="perso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sometros" localSheetId="18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4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5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8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9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1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16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2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TER" localSheetId="1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ETER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ETER" localSheetId="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ETER" localSheetId="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ETER" localSheetId="9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ETER" localSheetId="1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ETER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ETER" localSheetId="2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ETER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h">2856</definedName>
    <definedName name="p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A" localSheetId="1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1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1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2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ortega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iaorteg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ic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eri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er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L">#REF!</definedName>
    <definedName name="PIP">#REF!</definedName>
    <definedName name="PIPX">#REF!</definedName>
    <definedName name="PIS">#REF!</definedName>
    <definedName name="pjtName">'[50]General Data'!$B$4</definedName>
    <definedName name="pjtNo">'[50]General Data'!$B$3</definedName>
    <definedName name="PKHK" localSheetId="10" hidden="1">{"TAB1",#N/A,TRUE,"GENERAL";"TAB2",#N/A,TRUE,"GENERAL";"TAB3",#N/A,TRUE,"GENERAL";"TAB4",#N/A,TRUE,"GENERAL";"TAB5",#N/A,TRUE,"GENERAL"}</definedName>
    <definedName name="PKHK" hidden="1">{"TAB1",#N/A,TRUE,"GENERAL";"TAB2",#N/A,TRUE,"GENERAL";"TAB3",#N/A,TRUE,"GENERAL";"TAB4",#N/A,TRUE,"GENERAL";"TAB5",#N/A,TRUE,"GENERAL"}</definedName>
    <definedName name="pkj" localSheetId="10" hidden="1">{"TAB1",#N/A,TRUE,"GENERAL";"TAB2",#N/A,TRUE,"GENERAL";"TAB3",#N/A,TRUE,"GENERAL";"TAB4",#N/A,TRUE,"GENERAL";"TAB5",#N/A,TRUE,"GENERAL"}</definedName>
    <definedName name="pkj" hidden="1">{"TAB1",#N/A,TRUE,"GENERAL";"TAB2",#N/A,TRUE,"GENERAL";"TAB3",#N/A,TRUE,"GENERAL";"TAB4",#N/A,TRUE,"GENERAL";"TAB5",#N/A,TRUE,"GENERAL"}</definedName>
    <definedName name="PL3_1" localSheetId="10" hidden="1">{"page1",#N/A,FALSE,"REXstudentRUR";"page2",#N/A,FALSE,"REXstudentRUR"}</definedName>
    <definedName name="PL3_1" hidden="1">{"page1",#N/A,FALSE,"REXstudentRUR";"page2",#N/A,FALSE,"REXstudentRUR"}</definedName>
    <definedName name="PLAD" localSheetId="10" hidden="1">{"TAB1",#N/A,TRUE,"GENERAL";"TAB2",#N/A,TRUE,"GENERAL";"TAB3",#N/A,TRUE,"GENERAL";"TAB4",#N/A,TRUE,"GENERAL";"TAB5",#N/A,TRUE,"GENERAL"}</definedName>
    <definedName name="PLAD" hidden="1">{"TAB1",#N/A,TRUE,"GENERAL";"TAB2",#N/A,TRUE,"GENERAL";"TAB3",#N/A,TRUE,"GENERAL";"TAB4",#N/A,TRUE,"GENERAL";"TAB5",#N/A,TRUE,"GENERAL"}</definedName>
    <definedName name="plan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os" localSheetId="1" hidden="1">{"Sin detalle",#N/A,FALSE,"Flujo (redondeado)";"Detallado",#N/A,FALSE,"Flujo (redondeado)"}</definedName>
    <definedName name="planos" localSheetId="18" hidden="1">{"Sin detalle",#N/A,FALSE,"Flujo (redondeado)";"Detallado",#N/A,FALSE,"Flujo (redondeado)"}</definedName>
    <definedName name="planos" localSheetId="4" hidden="1">{"Sin detalle",#N/A,FALSE,"Flujo (redondeado)";"Detallado",#N/A,FALSE,"Flujo (redondeado)"}</definedName>
    <definedName name="planos" localSheetId="5" hidden="1">{"Sin detalle",#N/A,FALSE,"Flujo (redondeado)";"Detallado",#N/A,FALSE,"Flujo (redondeado)"}</definedName>
    <definedName name="planos" localSheetId="8" hidden="1">{"Sin detalle",#N/A,FALSE,"Flujo (redondeado)";"Detallado",#N/A,FALSE,"Flujo (redondeado)"}</definedName>
    <definedName name="planos" localSheetId="13" hidden="1">{"Sin detalle",#N/A,FALSE,"Flujo (redondeado)";"Detallado",#N/A,FALSE,"Flujo (redondeado)"}</definedName>
    <definedName name="planos" localSheetId="9" hidden="1">{"Sin detalle",#N/A,FALSE,"Flujo (redondeado)";"Detallado",#N/A,FALSE,"Flujo (redondeado)"}</definedName>
    <definedName name="planos" localSheetId="10" hidden="1">{"Sin detalle",#N/A,FALSE,"Flujo (redondeado)";"Detallado",#N/A,FALSE,"Flujo (redondeado)"}</definedName>
    <definedName name="planos" localSheetId="16" hidden="1">{"Sin detalle",#N/A,FALSE,"Flujo (redondeado)";"Detallado",#N/A,FALSE,"Flujo (redondeado)"}</definedName>
    <definedName name="planos" localSheetId="14" hidden="1">{"Sin detalle",#N/A,FALSE,"Flujo (redondeado)";"Detallado",#N/A,FALSE,"Flujo (redondeado)"}</definedName>
    <definedName name="planos" localSheetId="21" hidden="1">{"Sin detalle",#N/A,FALSE,"Flujo (redondeado)";"Detallado",#N/A,FALSE,"Flujo (redondeado)"}</definedName>
    <definedName name="planos" localSheetId="20" hidden="1">{"Sin detalle",#N/A,FALSE,"Flujo (redondeado)";"Detallado",#N/A,FALSE,"Flujo (redondeado)"}</definedName>
    <definedName name="planos" hidden="1">{"Sin detalle",#N/A,FALSE,"Flujo (redondeado)";"Detallado",#N/A,FALSE,"Flujo (redondeado)"}</definedName>
    <definedName name="plantCapa">'[50]General Data'!$B$6</definedName>
    <definedName name="PLAZO" localSheetId="1" hidden="1">{#N/A,#N/A,FALSE,"summary";#N/A,#N/A,FALSE,"SumGraph"}</definedName>
    <definedName name="PLAZO" localSheetId="18" hidden="1">{#N/A,#N/A,FALSE,"summary";#N/A,#N/A,FALSE,"SumGraph"}</definedName>
    <definedName name="PLAZO" localSheetId="4" hidden="1">{#N/A,#N/A,FALSE,"summary";#N/A,#N/A,FALSE,"SumGraph"}</definedName>
    <definedName name="PLAZO" localSheetId="5" hidden="1">{#N/A,#N/A,FALSE,"summary";#N/A,#N/A,FALSE,"SumGraph"}</definedName>
    <definedName name="PLAZO" localSheetId="8" hidden="1">{#N/A,#N/A,FALSE,"summary";#N/A,#N/A,FALSE,"SumGraph"}</definedName>
    <definedName name="PLAZO" localSheetId="9" hidden="1">{#N/A,#N/A,FALSE,"summary";#N/A,#N/A,FALSE,"SumGraph"}</definedName>
    <definedName name="PLAZO" localSheetId="10" hidden="1">{#N/A,#N/A,FALSE,"summary";#N/A,#N/A,FALSE,"SumGraph"}</definedName>
    <definedName name="PLAZO" localSheetId="16" hidden="1">{#N/A,#N/A,FALSE,"summary";#N/A,#N/A,FALSE,"SumGraph"}</definedName>
    <definedName name="PLAZO" localSheetId="14" hidden="1">{#N/A,#N/A,FALSE,"summary";#N/A,#N/A,FALSE,"SumGraph"}</definedName>
    <definedName name="PLAZO" localSheetId="21" hidden="1">{#N/A,#N/A,FALSE,"summary";#N/A,#N/A,FALSE,"SumGraph"}</definedName>
    <definedName name="PLAZO" localSheetId="20" hidden="1">{#N/A,#N/A,FALSE,"summary";#N/A,#N/A,FALSE,"SumGraph"}</definedName>
    <definedName name="PLAZO" hidden="1">{#N/A,#N/A,FALSE,"summary";#N/A,#N/A,FALSE,"SumGraph"}</definedName>
    <definedName name="plo" localSheetId="18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plo" localSheetId="4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plo" localSheetId="5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plo" localSheetId="8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plo" localSheetId="9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plo" localSheetId="1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plo" localSheetId="16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plo" localSheetId="2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plo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PLPLUNN" localSheetId="10" hidden="1">{"TAB1",#N/A,TRUE,"GENERAL";"TAB2",#N/A,TRUE,"GENERAL";"TAB3",#N/A,TRUE,"GENERAL";"TAB4",#N/A,TRUE,"GENERAL";"TAB5",#N/A,TRUE,"GENERAL"}</definedName>
    <definedName name="PLPLUNN" hidden="1">{"TAB1",#N/A,TRUE,"GENERAL";"TAB2",#N/A,TRUE,"GENERAL";"TAB3",#N/A,TRUE,"GENERAL";"TAB4",#N/A,TRUE,"GENERAL";"TAB5",#N/A,TRUE,"GENERAL"}</definedName>
    <definedName name="pmt" localSheetId="10" hidden="1">{#N/A,#N/A,TRUE,"INGENIERIA";#N/A,#N/A,TRUE,"COMPRAS";#N/A,#N/A,TRUE,"DIRECCION";#N/A,#N/A,TRUE,"RESUMEN"}</definedName>
    <definedName name="pmt" hidden="1">{#N/A,#N/A,TRUE,"INGENIERIA";#N/A,#N/A,TRUE,"COMPRAS";#N/A,#N/A,TRUE,"DIRECCION";#N/A,#N/A,TRUE,"RESUMEN"}</definedName>
    <definedName name="PO" hidden="1">#N/A</definedName>
    <definedName name="POIUP" localSheetId="10" hidden="1">{"via1",#N/A,TRUE,"general";"via2",#N/A,TRUE,"general";"via3",#N/A,TRUE,"general"}</definedName>
    <definedName name="POIUP" hidden="1">{"via1",#N/A,TRUE,"general";"via2",#N/A,TRUE,"general";"via3",#N/A,TRUE,"general"}</definedName>
    <definedName name="POL" localSheetId="10" hidden="1">{"DetallexDep",#N/A,FALSE,"Giovanna (x DEPT)"}</definedName>
    <definedName name="POL" hidden="1">{"DetallexDep",#N/A,FALSE,"Giovanna (x DEPT)"}</definedName>
    <definedName name="PolyMetLiner_SA" localSheetId="10" hidden="1">{#N/A,#N/A,FALSE,"SUMMARY SHEET";#N/A,#N/A,FALSE,"BALL MILL";#N/A,#N/A,FALSE,"CLUTCH";#N/A,#N/A,FALSE,"LINERS";#N/A,#N/A,FALSE,"RUBBER ";#N/A,#N/A,FALSE,"INCH DR";#N/A,#N/A,FALSE,"JACK SYS";#N/A,#N/A,FALSE,"SPARES";#N/A,#N/A,FALSE,"OPTIONS"}</definedName>
    <definedName name="PolyMetLiner_SA" hidden="1">{#N/A,#N/A,FALSE,"SUMMARY SHEET";#N/A,#N/A,FALSE,"BALL MILL";#N/A,#N/A,FALSE,"CLUTCH";#N/A,#N/A,FALSE,"LINERS";#N/A,#N/A,FALSE,"RUBBER ";#N/A,#N/A,FALSE,"INCH DR";#N/A,#N/A,FALSE,"JACK SYS";#N/A,#N/A,FALSE,"SPARES";#N/A,#N/A,FALSE,"OPTIONS"}</definedName>
    <definedName name="popop" localSheetId="10" hidden="1">{"via1",#N/A,TRUE,"general";"via2",#N/A,TRUE,"general";"via3",#N/A,TRUE,"general"}</definedName>
    <definedName name="popop" hidden="1">{"via1",#N/A,TRUE,"general";"via2",#N/A,TRUE,"general";"via3",#N/A,TRUE,"general"}</definedName>
    <definedName name="popopo" localSheetId="18" hidden="1">{#N/A,#N/A,FALSE,"Costos_Elem_Hid";#N/A,#N/A,FALSE,"Costos_Elem_Hid";#N/A,#N/A,FALSE,"Costos_Elem_Hid"}</definedName>
    <definedName name="popopo" localSheetId="13" hidden="1">{#N/A,#N/A,FALSE,"Costos_Elem_Hid";#N/A,#N/A,FALSE,"Costos_Elem_Hid";#N/A,#N/A,FALSE,"Costos_Elem_Hid"}</definedName>
    <definedName name="popopo" localSheetId="9" hidden="1">{#N/A,#N/A,FALSE,"Costos_Elem_Hid";#N/A,#N/A,FALSE,"Costos_Elem_Hid";#N/A,#N/A,FALSE,"Costos_Elem_Hid"}</definedName>
    <definedName name="popopo" localSheetId="10" hidden="1">{#N/A,#N/A,FALSE,"Costos_Elem_Hid";#N/A,#N/A,FALSE,"Costos_Elem_Hid";#N/A,#N/A,FALSE,"Costos_Elem_Hid"}</definedName>
    <definedName name="popopo" localSheetId="14" hidden="1">{#N/A,#N/A,FALSE,"Costos_Elem_Hid";#N/A,#N/A,FALSE,"Costos_Elem_Hid";#N/A,#N/A,FALSE,"Costos_Elem_Hid"}</definedName>
    <definedName name="popopo" localSheetId="21" hidden="1">{#N/A,#N/A,FALSE,"Costos_Elem_Hid";#N/A,#N/A,FALSE,"Costos_Elem_Hid";#N/A,#N/A,FALSE,"Costos_Elem_Hid"}</definedName>
    <definedName name="popopo" hidden="1">{#N/A,#N/A,FALSE,"Costos_Elem_Hid";#N/A,#N/A,FALSE,"Costos_Elem_Hid";#N/A,#N/A,FALSE,"Costos_Elem_Hid"}</definedName>
    <definedName name="popp" localSheetId="10" hidden="1">{"via1",#N/A,TRUE,"general";"via2",#N/A,TRUE,"general";"via3",#N/A,TRUE,"general"}</definedName>
    <definedName name="popp" hidden="1">{"via1",#N/A,TRUE,"general";"via2",#N/A,TRUE,"general";"via3",#N/A,TRUE,"general"}</definedName>
    <definedName name="popvds" localSheetId="10" hidden="1">{"TAB1",#N/A,TRUE,"GENERAL";"TAB2",#N/A,TRUE,"GENERAL";"TAB3",#N/A,TRUE,"GENERAL";"TAB4",#N/A,TRUE,"GENERAL";"TAB5",#N/A,TRUE,"GENERAL"}</definedName>
    <definedName name="popvds" hidden="1">{"TAB1",#N/A,TRUE,"GENERAL";"TAB2",#N/A,TRUE,"GENERAL";"TAB3",#N/A,TRUE,"GENERAL";"TAB4",#N/A,TRUE,"GENERAL";"TAB5",#N/A,TRUE,"GENERAL"}</definedName>
    <definedName name="PortSize" localSheetId="5">[43]!PortSize</definedName>
    <definedName name="PortSize" localSheetId="8">[43]!PortSize</definedName>
    <definedName name="PortSize" localSheetId="14">[43]!PortSize</definedName>
    <definedName name="PortSize">[43]!PortSize</definedName>
    <definedName name="poto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uig" localSheetId="10" hidden="1">{"via1",#N/A,TRUE,"general";"via2",#N/A,TRUE,"general";"via3",#N/A,TRUE,"general"}</definedName>
    <definedName name="pouig" hidden="1">{"via1",#N/A,TRUE,"general";"via2",#N/A,TRUE,"general";"via3",#N/A,TRUE,"general"}</definedName>
    <definedName name="pp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1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13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9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1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1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2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AJJDDHDJDD" localSheetId="1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PPAJJDDHDJDD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PPAJJDDHDJDD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PPAJJDDHDJDD" localSheetId="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PPAJJDDHDJDD" localSheetId="1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PPAJJDDHDJDD" localSheetId="2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PPAJJDDHDJDD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PPMdate">'[50]General Data'!$B$14</definedName>
    <definedName name="ppp" localSheetId="1" hidden="1">{#N/A,#N/A,FALSE,"Costos_Elem_Hid";#N/A,#N/A,FALSE,"Costos_Elem_Hid";#N/A,#N/A,FALSE,"Costos_Elem_Hid"}</definedName>
    <definedName name="ppp" localSheetId="18" hidden="1">{#N/A,#N/A,FALSE,"Costos_Elem_Hid";#N/A,#N/A,FALSE,"Costos_Elem_Hid";#N/A,#N/A,FALSE,"Costos_Elem_Hid"}</definedName>
    <definedName name="ppp" localSheetId="4" hidden="1">{#N/A,#N/A,FALSE,"Costos_Elem_Hid";#N/A,#N/A,FALSE,"Costos_Elem_Hid";#N/A,#N/A,FALSE,"Costos_Elem_Hid"}</definedName>
    <definedName name="ppp" localSheetId="5" hidden="1">{#N/A,#N/A,FALSE,"Costos_Elem_Hid";#N/A,#N/A,FALSE,"Costos_Elem_Hid";#N/A,#N/A,FALSE,"Costos_Elem_Hid"}</definedName>
    <definedName name="ppp" localSheetId="8" hidden="1">{#N/A,#N/A,FALSE,"Costos_Elem_Hid";#N/A,#N/A,FALSE,"Costos_Elem_Hid";#N/A,#N/A,FALSE,"Costos_Elem_Hid"}</definedName>
    <definedName name="ppp" localSheetId="9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ppp" localSheetId="1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ppp" localSheetId="16" hidden="1">{#N/A,#N/A,FALSE,"Costos_Elem_Hid";#N/A,#N/A,FALSE,"Costos_Elem_Hid";#N/A,#N/A,FALSE,"Costos_Elem_Hid"}</definedName>
    <definedName name="ppp" localSheetId="20" hidden="1">{#N/A,#N/A,FALSE,"Costos_Elem_Hid";#N/A,#N/A,FALSE,"Costos_Elem_Hid";#N/A,#N/A,FALSE,"Costos_Elem_Hid"}</definedName>
    <definedName name="ppp" hidden="1">{#N/A,#N/A,FALSE,"Costos_Elem_Hid";#N/A,#N/A,FALSE,"Costos_Elem_Hid";#N/A,#N/A,FALSE,"Costos_Elem_Hid"}</definedName>
    <definedName name="pppp" localSheetId="1" hidden="1">{"Sin detalle",#N/A,FALSE,"Flujo (redondeado)"}</definedName>
    <definedName name="pppp" localSheetId="18" hidden="1">{"Sin detalle",#N/A,FALSE,"Flujo (redondeado)"}</definedName>
    <definedName name="pppp" localSheetId="4" hidden="1">{"Sin detalle",#N/A,FALSE,"Flujo (redondeado)"}</definedName>
    <definedName name="pppp" localSheetId="5" hidden="1">{"Sin detalle",#N/A,FALSE,"Flujo (redondeado)"}</definedName>
    <definedName name="pppp" localSheetId="8" hidden="1">{"Sin detalle",#N/A,FALSE,"Flujo (redondeado)"}</definedName>
    <definedName name="pppp" localSheetId="9" hidden="1">{"Sin detalle",#N/A,FALSE,"Flujo (redondeado)"}</definedName>
    <definedName name="pppp" localSheetId="10" hidden="1">{"Sin detalle",#N/A,FALSE,"Flujo (redondeado)"}</definedName>
    <definedName name="pppp" localSheetId="16" hidden="1">{"Sin detalle",#N/A,FALSE,"Flujo (redondeado)"}</definedName>
    <definedName name="pppp" localSheetId="14" hidden="1">{"Sin detalle",#N/A,FALSE,"Flujo (redondeado)"}</definedName>
    <definedName name="pppp" localSheetId="21" hidden="1">{"Sin detalle",#N/A,FALSE,"Flujo (redondeado)"}</definedName>
    <definedName name="pppp" localSheetId="20" hidden="1">{"Sin detalle",#N/A,FALSE,"Flujo (redondeado)"}</definedName>
    <definedName name="pppp" hidden="1">{"Sin detalle",#N/A,FALSE,"Flujo (redondeado)"}</definedName>
    <definedName name="PPPPP" localSheetId="1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PPPP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pppp9" localSheetId="10" hidden="1">{"via1",#N/A,TRUE,"general";"via2",#N/A,TRUE,"general";"via3",#N/A,TRUE,"general"}</definedName>
    <definedName name="ppppp9" hidden="1">{"via1",#N/A,TRUE,"general";"via2",#N/A,TRUE,"general";"via3",#N/A,TRUE,"general"}</definedName>
    <definedName name="pppppd" localSheetId="10" hidden="1">{"TAB1",#N/A,TRUE,"GENERAL";"TAB2",#N/A,TRUE,"GENERAL";"TAB3",#N/A,TRUE,"GENERAL";"TAB4",#N/A,TRUE,"GENERAL";"TAB5",#N/A,TRUE,"GENERAL"}</definedName>
    <definedName name="pppppd" hidden="1">{"TAB1",#N/A,TRUE,"GENERAL";"TAB2",#N/A,TRUE,"GENERAL";"TAB3",#N/A,TRUE,"GENERAL";"TAB4",#N/A,TRUE,"GENERAL";"TAB5",#N/A,TRUE,"GENERAL"}</definedName>
    <definedName name="ppppppp" localSheetId="18" hidden="1">{"'Hoja3'!$F$5"}</definedName>
    <definedName name="ppppppp" localSheetId="13" hidden="1">{"'Hoja3'!$F$5"}</definedName>
    <definedName name="ppppppp" localSheetId="9" hidden="1">{"'Hoja3'!$F$5"}</definedName>
    <definedName name="ppppppp" localSheetId="10" hidden="1">{"'Hoja3'!$F$5"}</definedName>
    <definedName name="ppppppp" localSheetId="14" hidden="1">{"'Hoja3'!$F$5"}</definedName>
    <definedName name="ppppppp" localSheetId="21" hidden="1">{"'Hoja3'!$F$5"}</definedName>
    <definedName name="ppppppp" hidden="1">{"'Hoja3'!$F$5"}</definedName>
    <definedName name="ppspsps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18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4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5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8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13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9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1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16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14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2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2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qroj" localSheetId="10" hidden="1">{"via1",#N/A,TRUE,"general";"via2",#N/A,TRUE,"general";"via3",#N/A,TRUE,"general"}</definedName>
    <definedName name="pqroj" hidden="1">{"via1",#N/A,TRUE,"general";"via2",#N/A,TRUE,"general";"via3",#N/A,TRUE,"general"}</definedName>
    <definedName name="PR" localSheetId="18" hidden="1">{#N/A,#N/A,FALSE,"DET-CAMB.";#N/A,#N/A,FALSE,"PRESUP.";#N/A,#N/A,FALSE,"RESUMEN";#N/A,#N/A,FALSE,"CT";#N/A,#N/A,FALSE,"PD";#N/A,#N/A,FALSE,"PR"}</definedName>
    <definedName name="PR" localSheetId="4" hidden="1">{#N/A,#N/A,FALSE,"DET-CAMB.";#N/A,#N/A,FALSE,"PRESUP.";#N/A,#N/A,FALSE,"RESUMEN";#N/A,#N/A,FALSE,"CT";#N/A,#N/A,FALSE,"PD";#N/A,#N/A,FALSE,"PR"}</definedName>
    <definedName name="PR" localSheetId="5" hidden="1">{#N/A,#N/A,FALSE,"DET-CAMB.";#N/A,#N/A,FALSE,"PRESUP.";#N/A,#N/A,FALSE,"RESUMEN";#N/A,#N/A,FALSE,"CT";#N/A,#N/A,FALSE,"PD";#N/A,#N/A,FALSE,"PR"}</definedName>
    <definedName name="PR" localSheetId="8" hidden="1">{#N/A,#N/A,FALSE,"DET-CAMB.";#N/A,#N/A,FALSE,"PRESUP.";#N/A,#N/A,FALSE,"RESUMEN";#N/A,#N/A,FALSE,"CT";#N/A,#N/A,FALSE,"PD";#N/A,#N/A,FALSE,"PR"}</definedName>
    <definedName name="PR" localSheetId="9" hidden="1">{#N/A,#N/A,FALSE,"DET-CAMB.";#N/A,#N/A,FALSE,"PRESUP.";#N/A,#N/A,FALSE,"RESUMEN";#N/A,#N/A,FALSE,"CT";#N/A,#N/A,FALSE,"PD";#N/A,#N/A,FALSE,"PR"}</definedName>
    <definedName name="PR" localSheetId="10" hidden="1">{#N/A,#N/A,FALSE,"DET-CAMB.";#N/A,#N/A,FALSE,"PRESUP.";#N/A,#N/A,FALSE,"RESUMEN";#N/A,#N/A,FALSE,"CT";#N/A,#N/A,FALSE,"PD";#N/A,#N/A,FALSE,"PR"}</definedName>
    <definedName name="PR" localSheetId="16" hidden="1">{#N/A,#N/A,FALSE,"DET-CAMB.";#N/A,#N/A,FALSE,"PRESUP.";#N/A,#N/A,FALSE,"RESUMEN";#N/A,#N/A,FALSE,"CT";#N/A,#N/A,FALSE,"PD";#N/A,#N/A,FALSE,"PR"}</definedName>
    <definedName name="PR" localSheetId="20" hidden="1">{#N/A,#N/A,FALSE,"DET-CAMB.";#N/A,#N/A,FALSE,"PRESUP.";#N/A,#N/A,FALSE,"RESUMEN";#N/A,#N/A,FALSE,"CT";#N/A,#N/A,FALSE,"PD";#N/A,#N/A,FALSE,"PR"}</definedName>
    <definedName name="PR" hidden="1">{#N/A,#N/A,FALSE,"DET-CAMB.";#N/A,#N/A,FALSE,"PRESUP.";#N/A,#N/A,FALSE,"RESUMEN";#N/A,#N/A,FALSE,"CT";#N/A,#N/A,FALSE,"PD";#N/A,#N/A,FALSE,"PR"}</definedName>
    <definedName name="prechancado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1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1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9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1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1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1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2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2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iototal" localSheetId="18">#REF!</definedName>
    <definedName name="Preciototal" localSheetId="5">#REF!</definedName>
    <definedName name="Preciototal" localSheetId="8">#REF!</definedName>
    <definedName name="Preciototal" localSheetId="14">#REF!</definedName>
    <definedName name="Preciototal" localSheetId="21">#REF!</definedName>
    <definedName name="Preciototal">#REF!</definedName>
    <definedName name="Preparación" localSheetId="18" hidden="1">{#N/A,#N/A,FALSE,"DET-CAMB.";#N/A,#N/A,FALSE,"PRESUP.";#N/A,#N/A,FALSE,"RESUMEN";#N/A,#N/A,FALSE,"CT";#N/A,#N/A,FALSE,"PD";#N/A,#N/A,FALSE,"PR"}</definedName>
    <definedName name="Preparación" localSheetId="4" hidden="1">{#N/A,#N/A,FALSE,"DET-CAMB.";#N/A,#N/A,FALSE,"PRESUP.";#N/A,#N/A,FALSE,"RESUMEN";#N/A,#N/A,FALSE,"CT";#N/A,#N/A,FALSE,"PD";#N/A,#N/A,FALSE,"PR"}</definedName>
    <definedName name="Preparación" localSheetId="5" hidden="1">{#N/A,#N/A,FALSE,"DET-CAMB.";#N/A,#N/A,FALSE,"PRESUP.";#N/A,#N/A,FALSE,"RESUMEN";#N/A,#N/A,FALSE,"CT";#N/A,#N/A,FALSE,"PD";#N/A,#N/A,FALSE,"PR"}</definedName>
    <definedName name="Preparación" localSheetId="8" hidden="1">{#N/A,#N/A,FALSE,"DET-CAMB.";#N/A,#N/A,FALSE,"PRESUP.";#N/A,#N/A,FALSE,"RESUMEN";#N/A,#N/A,FALSE,"CT";#N/A,#N/A,FALSE,"PD";#N/A,#N/A,FALSE,"PR"}</definedName>
    <definedName name="Preparación" localSheetId="9" hidden="1">{#N/A,#N/A,FALSE,"DET-CAMB.";#N/A,#N/A,FALSE,"PRESUP.";#N/A,#N/A,FALSE,"RESUMEN";#N/A,#N/A,FALSE,"CT";#N/A,#N/A,FALSE,"PD";#N/A,#N/A,FALSE,"PR"}</definedName>
    <definedName name="Preparación" localSheetId="10" hidden="1">{#N/A,#N/A,FALSE,"DET-CAMB.";#N/A,#N/A,FALSE,"PRESUP.";#N/A,#N/A,FALSE,"RESUMEN";#N/A,#N/A,FALSE,"CT";#N/A,#N/A,FALSE,"PD";#N/A,#N/A,FALSE,"PR"}</definedName>
    <definedName name="Preparación" localSheetId="16" hidden="1">{#N/A,#N/A,FALSE,"DET-CAMB.";#N/A,#N/A,FALSE,"PRESUP.";#N/A,#N/A,FALSE,"RESUMEN";#N/A,#N/A,FALSE,"CT";#N/A,#N/A,FALSE,"PD";#N/A,#N/A,FALSE,"PR"}</definedName>
    <definedName name="Preparación" localSheetId="20" hidden="1">{#N/A,#N/A,FALSE,"DET-CAMB.";#N/A,#N/A,FALSE,"PRESUP.";#N/A,#N/A,FALSE,"RESUMEN";#N/A,#N/A,FALSE,"CT";#N/A,#N/A,FALSE,"PD";#N/A,#N/A,FALSE,"PR"}</definedName>
    <definedName name="Preparación" hidden="1">{#N/A,#N/A,FALSE,"DET-CAMB.";#N/A,#N/A,FALSE,"PRESUP.";#N/A,#N/A,FALSE,"RESUMEN";#N/A,#N/A,FALSE,"CT";#N/A,#N/A,FALSE,"PD";#N/A,#N/A,FALSE,"PR"}</definedName>
    <definedName name="preProductionDurationMonths">2</definedName>
    <definedName name="preProductionWC">#N/A</definedName>
    <definedName name="Previa">#REF!</definedName>
    <definedName name="priceFlag100" localSheetId="18">IF(#REF!=1,1,0)</definedName>
    <definedName name="priceFlag100" localSheetId="5">IF(#REF!=1,1,0)</definedName>
    <definedName name="priceFlag100" localSheetId="8">IF(#REF!=1,1,0)</definedName>
    <definedName name="priceFlag100" localSheetId="14">IF(#REF!=1,1,0)</definedName>
    <definedName name="priceFlag100" localSheetId="21">IF(#REF!=1,1,0)</definedName>
    <definedName name="priceFlag100">IF(#REF!=1,1,0)</definedName>
    <definedName name="priceFlag70" localSheetId="18">IF(#REF!=0.7,1,0)</definedName>
    <definedName name="priceFlag70" localSheetId="5">IF(#REF!=0.7,1,0)</definedName>
    <definedName name="priceFlag70" localSheetId="8">IF(#REF!=0.7,1,0)</definedName>
    <definedName name="priceFlag70" localSheetId="14">IF(#REF!=0.7,1,0)</definedName>
    <definedName name="priceFlag70" localSheetId="21">IF(#REF!=0.7,1,0)</definedName>
    <definedName name="priceFlag70">IF(#REF!=0.7,1,0)</definedName>
    <definedName name="priceFlag85" localSheetId="18">IF(#REF!=0.85,1,0)</definedName>
    <definedName name="priceFlag85" localSheetId="5">IF(#REF!=0.85,1,0)</definedName>
    <definedName name="priceFlag85" localSheetId="8">IF(#REF!=0.85,1,0)</definedName>
    <definedName name="priceFlag85" localSheetId="14">IF(#REF!=0.85,1,0)</definedName>
    <definedName name="priceFlag85" localSheetId="21">IF(#REF!=0.85,1,0)</definedName>
    <definedName name="priceFlag85">IF(#REF!=0.85,1,0)</definedName>
    <definedName name="pricingPerLbCu">#N/A</definedName>
    <definedName name="PRIMER" localSheetId="10" hidden="1">{"via1",#N/A,TRUE,"general";"via2",#N/A,TRUE,"general";"via3",#N/A,TRUE,"general"}</definedName>
    <definedName name="PRIMER" hidden="1">{"via1",#N/A,TRUE,"general";"via2",#N/A,TRUE,"general";"via3",#N/A,TRUE,"general"}</definedName>
    <definedName name="PRIMET" localSheetId="10" hidden="1">{"TAB1",#N/A,TRUE,"GENERAL";"TAB2",#N/A,TRUE,"GENERAL";"TAB3",#N/A,TRUE,"GENERAL";"TAB4",#N/A,TRUE,"GENERAL";"TAB5",#N/A,TRUE,"GENERAL"}</definedName>
    <definedName name="PRIMET" hidden="1">{"TAB1",#N/A,TRUE,"GENERAL";"TAB2",#N/A,TRUE,"GENERAL";"TAB3",#N/A,TRUE,"GENERAL";"TAB4",#N/A,TRUE,"GENERAL";"TAB5",#N/A,TRUE,"GENERAL"}</definedName>
    <definedName name="Print_1">#REF!,#REF!,#REF!</definedName>
    <definedName name="Print_Area_MI" localSheetId="18">'[55]V-VESSEL (WITH DEMISTER)'!#REF!</definedName>
    <definedName name="Print_Area_MI" localSheetId="5">'[55]V-VESSEL (WITH DEMISTER)'!#REF!</definedName>
    <definedName name="Print_Area_MI" localSheetId="8">'[55]V-VESSEL (WITH DEMISTER)'!#REF!</definedName>
    <definedName name="Print_Area_MI" localSheetId="14">'[55]V-VESSEL (WITH DEMISTER)'!#REF!</definedName>
    <definedName name="Print_Area_MI" localSheetId="21">'[55]V-VESSEL (WITH DEMISTER)'!#REF!</definedName>
    <definedName name="Print_Area_MI">'[55]V-VESSEL (WITH DEMISTER)'!#REF!</definedName>
    <definedName name="Print_Area_Reset">#N/A</definedName>
    <definedName name="Prior" hidden="1">-63374579</definedName>
    <definedName name="priordefinit2" localSheetId="1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riordefinit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robando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band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_completo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_completo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_completo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_completo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_completo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_completo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_completo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_completo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_completo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_completo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_completo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_completo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_complet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ram" localSheetId="10" hidden="1">{#N/A,#N/A,FALSE,"Total_OC015";#N/A,#N/A,FALSE,"ADMIN";#N/A,#N/A,FALSE,"PROCES";#N/A,#N/A,FALSE,"mecan";#N/A,#N/A,FALSE,"civil";#N/A,#N/A,FALSE,"CAÑER";#N/A,#N/A,FALSE,"ELEC";#N/A,#N/A,FALSE,"INSTR"}</definedName>
    <definedName name="program" hidden="1">{#N/A,#N/A,FALSE,"Total_OC015";#N/A,#N/A,FALSE,"ADMIN";#N/A,#N/A,FALSE,"PROCES";#N/A,#N/A,FALSE,"mecan";#N/A,#N/A,FALSE,"civil";#N/A,#N/A,FALSE,"CAÑER";#N/A,#N/A,FALSE,"ELEC";#N/A,#N/A,FALSE,"INSTR"}</definedName>
    <definedName name="pROGRAMA" localSheetId="10" hidden="1">{"Sin detalle",#N/A,FALSE,"Flujo (redondeado)";"Detallado",#N/A,FALSE,"Flujo (redondeado)"}</definedName>
    <definedName name="pROGRAMA" hidden="1">{"Sin detalle",#N/A,FALSE,"Flujo (redondeado)";"Detallado",#N/A,FALSE,"Flujo (redondeado)"}</definedName>
    <definedName name="Programacion" hidden="1">#REF!</definedName>
    <definedName name="prospects" localSheetId="18" hidden="1">{#N/A,#N/A,FALSE,"FCST94";#N/A,#N/A,FALSE,"FIRM";#N/A,#N/A,FALSE,"BACK94";#N/A,#N/A,FALSE,"FCST95";#N/A,#N/A,FALSE,"BACK95";#N/A,#N/A,FALSE,"FCST96"}</definedName>
    <definedName name="prospects" localSheetId="4" hidden="1">{#N/A,#N/A,FALSE,"FCST94";#N/A,#N/A,FALSE,"FIRM";#N/A,#N/A,FALSE,"BACK94";#N/A,#N/A,FALSE,"FCST95";#N/A,#N/A,FALSE,"BACK95";#N/A,#N/A,FALSE,"FCST96"}</definedName>
    <definedName name="prospects" localSheetId="5" hidden="1">{#N/A,#N/A,FALSE,"FCST94";#N/A,#N/A,FALSE,"FIRM";#N/A,#N/A,FALSE,"BACK94";#N/A,#N/A,FALSE,"FCST95";#N/A,#N/A,FALSE,"BACK95";#N/A,#N/A,FALSE,"FCST96"}</definedName>
    <definedName name="prospects" localSheetId="8" hidden="1">{#N/A,#N/A,FALSE,"FCST94";#N/A,#N/A,FALSE,"FIRM";#N/A,#N/A,FALSE,"BACK94";#N/A,#N/A,FALSE,"FCST95";#N/A,#N/A,FALSE,"BACK95";#N/A,#N/A,FALSE,"FCST96"}</definedName>
    <definedName name="prospects" localSheetId="9" hidden="1">{#N/A,#N/A,FALSE,"FCST94";#N/A,#N/A,FALSE,"FIRM";#N/A,#N/A,FALSE,"BACK94";#N/A,#N/A,FALSE,"FCST95";#N/A,#N/A,FALSE,"BACK95";#N/A,#N/A,FALSE,"FCST96"}</definedName>
    <definedName name="prospects" localSheetId="10" hidden="1">{#N/A,#N/A,FALSE,"FCST94";#N/A,#N/A,FALSE,"FIRM";#N/A,#N/A,FALSE,"BACK94";#N/A,#N/A,FALSE,"FCST95";#N/A,#N/A,FALSE,"BACK95";#N/A,#N/A,FALSE,"FCST96"}</definedName>
    <definedName name="prospects" localSheetId="16" hidden="1">{#N/A,#N/A,FALSE,"FCST94";#N/A,#N/A,FALSE,"FIRM";#N/A,#N/A,FALSE,"BACK94";#N/A,#N/A,FALSE,"FCST95";#N/A,#N/A,FALSE,"BACK95";#N/A,#N/A,FALSE,"FCST96"}</definedName>
    <definedName name="prospects" localSheetId="20" hidden="1">{#N/A,#N/A,FALSE,"FCST94";#N/A,#N/A,FALSE,"FIRM";#N/A,#N/A,FALSE,"BACK94";#N/A,#N/A,FALSE,"FCST95";#N/A,#N/A,FALSE,"BACK95";#N/A,#N/A,FALSE,"FCST96"}</definedName>
    <definedName name="prospects" hidden="1">{#N/A,#N/A,FALSE,"FCST94";#N/A,#N/A,FALSE,"FIRM";#N/A,#N/A,FALSE,"BACK94";#N/A,#N/A,FALSE,"FCST95";#N/A,#N/A,FALSE,"BACK95";#N/A,#N/A,FALSE,"FCST96"}</definedName>
    <definedName name="provisorias" localSheetId="1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rovisorias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rovisorias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rovisorias" localSheetId="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rovisorias" localSheetId="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rovisorias" localSheetId="1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rovisorias" localSheetId="1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rovisorias" localSheetId="2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rovisorias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royecto" localSheetId="10" hidden="1">{"MO(BASE)",#N/A,FALSE,"MO(BASE)";"MO(BASE)1",#N/A,FALSE,"MO(BASE)";"MO(BASE)2",#N/A,FALSE,"MO(BASE)"}</definedName>
    <definedName name="proyecto" hidden="1">{"MO(BASE)",#N/A,FALSE,"MO(BASE)";"MO(BASE)1",#N/A,FALSE,"MO(BASE)";"MO(BASE)2",#N/A,FALSE,"MO(BASE)"}</definedName>
    <definedName name="proyecto_1" localSheetId="1" hidden="1">{"MO(BASE)",#N/A,FALSE,"MO(BASE)";"MO(BASE)1",#N/A,FALSE,"MO(BASE)";"MO(BASE)2",#N/A,FALSE,"MO(BASE)"}</definedName>
    <definedName name="proyecto_1" localSheetId="18" hidden="1">{"MO(BASE)",#N/A,FALSE,"MO(BASE)";"MO(BASE)1",#N/A,FALSE,"MO(BASE)";"MO(BASE)2",#N/A,FALSE,"MO(BASE)"}</definedName>
    <definedName name="proyecto_1" localSheetId="4" hidden="1">{"MO(BASE)",#N/A,FALSE,"MO(BASE)";"MO(BASE)1",#N/A,FALSE,"MO(BASE)";"MO(BASE)2",#N/A,FALSE,"MO(BASE)"}</definedName>
    <definedName name="proyecto_1" localSheetId="5" hidden="1">{"MO(BASE)",#N/A,FALSE,"MO(BASE)";"MO(BASE)1",#N/A,FALSE,"MO(BASE)";"MO(BASE)2",#N/A,FALSE,"MO(BASE)"}</definedName>
    <definedName name="proyecto_1" localSheetId="8" hidden="1">{"MO(BASE)",#N/A,FALSE,"MO(BASE)";"MO(BASE)1",#N/A,FALSE,"MO(BASE)";"MO(BASE)2",#N/A,FALSE,"MO(BASE)"}</definedName>
    <definedName name="proyecto_1" localSheetId="13" hidden="1">{"MO(BASE)",#N/A,FALSE,"MO(BASE)";"MO(BASE)1",#N/A,FALSE,"MO(BASE)";"MO(BASE)2",#N/A,FALSE,"MO(BASE)"}</definedName>
    <definedName name="proyecto_1" localSheetId="9" hidden="1">{"MO(BASE)",#N/A,FALSE,"MO(BASE)";"MO(BASE)1",#N/A,FALSE,"MO(BASE)";"MO(BASE)2",#N/A,FALSE,"MO(BASE)"}</definedName>
    <definedName name="proyecto_1" localSheetId="10" hidden="1">{"MO(BASE)",#N/A,FALSE,"MO(BASE)";"MO(BASE)1",#N/A,FALSE,"MO(BASE)";"MO(BASE)2",#N/A,FALSE,"MO(BASE)"}</definedName>
    <definedName name="proyecto_1" localSheetId="16" hidden="1">{"MO(BASE)",#N/A,FALSE,"MO(BASE)";"MO(BASE)1",#N/A,FALSE,"MO(BASE)";"MO(BASE)2",#N/A,FALSE,"MO(BASE)"}</definedName>
    <definedName name="proyecto_1" localSheetId="14" hidden="1">{"MO(BASE)",#N/A,FALSE,"MO(BASE)";"MO(BASE)1",#N/A,FALSE,"MO(BASE)";"MO(BASE)2",#N/A,FALSE,"MO(BASE)"}</definedName>
    <definedName name="proyecto_1" localSheetId="21" hidden="1">{"MO(BASE)",#N/A,FALSE,"MO(BASE)";"MO(BASE)1",#N/A,FALSE,"MO(BASE)";"MO(BASE)2",#N/A,FALSE,"MO(BASE)"}</definedName>
    <definedName name="proyecto_1" localSheetId="20" hidden="1">{"MO(BASE)",#N/A,FALSE,"MO(BASE)";"MO(BASE)1",#N/A,FALSE,"MO(BASE)";"MO(BASE)2",#N/A,FALSE,"MO(BASE)"}</definedName>
    <definedName name="proyecto_1" hidden="1">{"MO(BASE)",#N/A,FALSE,"MO(BASE)";"MO(BASE)1",#N/A,FALSE,"MO(BASE)";"MO(BASE)2",#N/A,FALSE,"MO(BASE)"}</definedName>
    <definedName name="proyecto_1_1" localSheetId="10" hidden="1">{"MO(BASE)",#N/A,FALSE,"MO(BASE)";"MO(BASE)1",#N/A,FALSE,"MO(BASE)";"MO(BASE)2",#N/A,FALSE,"MO(BASE)"}</definedName>
    <definedName name="proyecto_1_1" hidden="1">{"MO(BASE)",#N/A,FALSE,"MO(BASE)";"MO(BASE)1",#N/A,FALSE,"MO(BASE)";"MO(BASE)2",#N/A,FALSE,"MO(BASE)"}</definedName>
    <definedName name="proyecto_1_1_1" localSheetId="10" hidden="1">{"MO(BASE)",#N/A,FALSE,"MO(BASE)";"MO(BASE)1",#N/A,FALSE,"MO(BASE)";"MO(BASE)2",#N/A,FALSE,"MO(BASE)"}</definedName>
    <definedName name="proyecto_1_1_1" hidden="1">{"MO(BASE)",#N/A,FALSE,"MO(BASE)";"MO(BASE)1",#N/A,FALSE,"MO(BASE)";"MO(BASE)2",#N/A,FALSE,"MO(BASE)"}</definedName>
    <definedName name="proyecto_1_2" localSheetId="10" hidden="1">{"MO(BASE)",#N/A,FALSE,"MO(BASE)";"MO(BASE)1",#N/A,FALSE,"MO(BASE)";"MO(BASE)2",#N/A,FALSE,"MO(BASE)"}</definedName>
    <definedName name="proyecto_1_2" hidden="1">{"MO(BASE)",#N/A,FALSE,"MO(BASE)";"MO(BASE)1",#N/A,FALSE,"MO(BASE)";"MO(BASE)2",#N/A,FALSE,"MO(BASE)"}</definedName>
    <definedName name="proyecto_2" localSheetId="1" hidden="1">{"MO(BASE)",#N/A,FALSE,"MO(BASE)";"MO(BASE)1",#N/A,FALSE,"MO(BASE)";"MO(BASE)2",#N/A,FALSE,"MO(BASE)"}</definedName>
    <definedName name="proyecto_2" localSheetId="18" hidden="1">{"MO(BASE)",#N/A,FALSE,"MO(BASE)";"MO(BASE)1",#N/A,FALSE,"MO(BASE)";"MO(BASE)2",#N/A,FALSE,"MO(BASE)"}</definedName>
    <definedName name="proyecto_2" localSheetId="4" hidden="1">{"MO(BASE)",#N/A,FALSE,"MO(BASE)";"MO(BASE)1",#N/A,FALSE,"MO(BASE)";"MO(BASE)2",#N/A,FALSE,"MO(BASE)"}</definedName>
    <definedName name="proyecto_2" localSheetId="5" hidden="1">{"MO(BASE)",#N/A,FALSE,"MO(BASE)";"MO(BASE)1",#N/A,FALSE,"MO(BASE)";"MO(BASE)2",#N/A,FALSE,"MO(BASE)"}</definedName>
    <definedName name="proyecto_2" localSheetId="8" hidden="1">{"MO(BASE)",#N/A,FALSE,"MO(BASE)";"MO(BASE)1",#N/A,FALSE,"MO(BASE)";"MO(BASE)2",#N/A,FALSE,"MO(BASE)"}</definedName>
    <definedName name="proyecto_2" localSheetId="13" hidden="1">{"MO(BASE)",#N/A,FALSE,"MO(BASE)";"MO(BASE)1",#N/A,FALSE,"MO(BASE)";"MO(BASE)2",#N/A,FALSE,"MO(BASE)"}</definedName>
    <definedName name="proyecto_2" localSheetId="9" hidden="1">{"MO(BASE)",#N/A,FALSE,"MO(BASE)";"MO(BASE)1",#N/A,FALSE,"MO(BASE)";"MO(BASE)2",#N/A,FALSE,"MO(BASE)"}</definedName>
    <definedName name="proyecto_2" localSheetId="10" hidden="1">{"MO(BASE)",#N/A,FALSE,"MO(BASE)";"MO(BASE)1",#N/A,FALSE,"MO(BASE)";"MO(BASE)2",#N/A,FALSE,"MO(BASE)"}</definedName>
    <definedName name="proyecto_2" localSheetId="16" hidden="1">{"MO(BASE)",#N/A,FALSE,"MO(BASE)";"MO(BASE)1",#N/A,FALSE,"MO(BASE)";"MO(BASE)2",#N/A,FALSE,"MO(BASE)"}</definedName>
    <definedName name="proyecto_2" localSheetId="14" hidden="1">{"MO(BASE)",#N/A,FALSE,"MO(BASE)";"MO(BASE)1",#N/A,FALSE,"MO(BASE)";"MO(BASE)2",#N/A,FALSE,"MO(BASE)"}</definedName>
    <definedName name="proyecto_2" localSheetId="21" hidden="1">{"MO(BASE)",#N/A,FALSE,"MO(BASE)";"MO(BASE)1",#N/A,FALSE,"MO(BASE)";"MO(BASE)2",#N/A,FALSE,"MO(BASE)"}</definedName>
    <definedName name="proyecto_2" localSheetId="20" hidden="1">{"MO(BASE)",#N/A,FALSE,"MO(BASE)";"MO(BASE)1",#N/A,FALSE,"MO(BASE)";"MO(BASE)2",#N/A,FALSE,"MO(BASE)"}</definedName>
    <definedName name="proyecto_2" hidden="1">{"MO(BASE)",#N/A,FALSE,"MO(BASE)";"MO(BASE)1",#N/A,FALSE,"MO(BASE)";"MO(BASE)2",#N/A,FALSE,"MO(BASE)"}</definedName>
    <definedName name="proyecto_2_1" localSheetId="10" hidden="1">{"MO(BASE)",#N/A,FALSE,"MO(BASE)";"MO(BASE)1",#N/A,FALSE,"MO(BASE)";"MO(BASE)2",#N/A,FALSE,"MO(BASE)"}</definedName>
    <definedName name="proyecto_2_1" hidden="1">{"MO(BASE)",#N/A,FALSE,"MO(BASE)";"MO(BASE)1",#N/A,FALSE,"MO(BASE)";"MO(BASE)2",#N/A,FALSE,"MO(BASE)"}</definedName>
    <definedName name="proyecto_2_1_1" localSheetId="10" hidden="1">{"MO(BASE)",#N/A,FALSE,"MO(BASE)";"MO(BASE)1",#N/A,FALSE,"MO(BASE)";"MO(BASE)2",#N/A,FALSE,"MO(BASE)"}</definedName>
    <definedName name="proyecto_2_1_1" hidden="1">{"MO(BASE)",#N/A,FALSE,"MO(BASE)";"MO(BASE)1",#N/A,FALSE,"MO(BASE)";"MO(BASE)2",#N/A,FALSE,"MO(BASE)"}</definedName>
    <definedName name="proyecto_2_2" localSheetId="10" hidden="1">{"MO(BASE)",#N/A,FALSE,"MO(BASE)";"MO(BASE)1",#N/A,FALSE,"MO(BASE)";"MO(BASE)2",#N/A,FALSE,"MO(BASE)"}</definedName>
    <definedName name="proyecto_2_2" hidden="1">{"MO(BASE)",#N/A,FALSE,"MO(BASE)";"MO(BASE)1",#N/A,FALSE,"MO(BASE)";"MO(BASE)2",#N/A,FALSE,"MO(BASE)"}</definedName>
    <definedName name="proyecto_3" localSheetId="1" hidden="1">{"MO(BASE)",#N/A,FALSE,"MO(BASE)";"MO(BASE)1",#N/A,FALSE,"MO(BASE)";"MO(BASE)2",#N/A,FALSE,"MO(BASE)"}</definedName>
    <definedName name="proyecto_3" localSheetId="18" hidden="1">{"MO(BASE)",#N/A,FALSE,"MO(BASE)";"MO(BASE)1",#N/A,FALSE,"MO(BASE)";"MO(BASE)2",#N/A,FALSE,"MO(BASE)"}</definedName>
    <definedName name="proyecto_3" localSheetId="4" hidden="1">{"MO(BASE)",#N/A,FALSE,"MO(BASE)";"MO(BASE)1",#N/A,FALSE,"MO(BASE)";"MO(BASE)2",#N/A,FALSE,"MO(BASE)"}</definedName>
    <definedName name="proyecto_3" localSheetId="5" hidden="1">{"MO(BASE)",#N/A,FALSE,"MO(BASE)";"MO(BASE)1",#N/A,FALSE,"MO(BASE)";"MO(BASE)2",#N/A,FALSE,"MO(BASE)"}</definedName>
    <definedName name="proyecto_3" localSheetId="8" hidden="1">{"MO(BASE)",#N/A,FALSE,"MO(BASE)";"MO(BASE)1",#N/A,FALSE,"MO(BASE)";"MO(BASE)2",#N/A,FALSE,"MO(BASE)"}</definedName>
    <definedName name="proyecto_3" localSheetId="13" hidden="1">{"MO(BASE)",#N/A,FALSE,"MO(BASE)";"MO(BASE)1",#N/A,FALSE,"MO(BASE)";"MO(BASE)2",#N/A,FALSE,"MO(BASE)"}</definedName>
    <definedName name="proyecto_3" localSheetId="9" hidden="1">{"MO(BASE)",#N/A,FALSE,"MO(BASE)";"MO(BASE)1",#N/A,FALSE,"MO(BASE)";"MO(BASE)2",#N/A,FALSE,"MO(BASE)"}</definedName>
    <definedName name="proyecto_3" localSheetId="10" hidden="1">{"MO(BASE)",#N/A,FALSE,"MO(BASE)";"MO(BASE)1",#N/A,FALSE,"MO(BASE)";"MO(BASE)2",#N/A,FALSE,"MO(BASE)"}</definedName>
    <definedName name="proyecto_3" localSheetId="16" hidden="1">{"MO(BASE)",#N/A,FALSE,"MO(BASE)";"MO(BASE)1",#N/A,FALSE,"MO(BASE)";"MO(BASE)2",#N/A,FALSE,"MO(BASE)"}</definedName>
    <definedName name="proyecto_3" localSheetId="14" hidden="1">{"MO(BASE)",#N/A,FALSE,"MO(BASE)";"MO(BASE)1",#N/A,FALSE,"MO(BASE)";"MO(BASE)2",#N/A,FALSE,"MO(BASE)"}</definedName>
    <definedName name="proyecto_3" localSheetId="21" hidden="1">{"MO(BASE)",#N/A,FALSE,"MO(BASE)";"MO(BASE)1",#N/A,FALSE,"MO(BASE)";"MO(BASE)2",#N/A,FALSE,"MO(BASE)"}</definedName>
    <definedName name="proyecto_3" localSheetId="20" hidden="1">{"MO(BASE)",#N/A,FALSE,"MO(BASE)";"MO(BASE)1",#N/A,FALSE,"MO(BASE)";"MO(BASE)2",#N/A,FALSE,"MO(BASE)"}</definedName>
    <definedName name="proyecto_3" hidden="1">{"MO(BASE)",#N/A,FALSE,"MO(BASE)";"MO(BASE)1",#N/A,FALSE,"MO(BASE)";"MO(BASE)2",#N/A,FALSE,"MO(BASE)"}</definedName>
    <definedName name="proyecto_3_1" localSheetId="10" hidden="1">{"MO(BASE)",#N/A,FALSE,"MO(BASE)";"MO(BASE)1",#N/A,FALSE,"MO(BASE)";"MO(BASE)2",#N/A,FALSE,"MO(BASE)"}</definedName>
    <definedName name="proyecto_3_1" hidden="1">{"MO(BASE)",#N/A,FALSE,"MO(BASE)";"MO(BASE)1",#N/A,FALSE,"MO(BASE)";"MO(BASE)2",#N/A,FALSE,"MO(BASE)"}</definedName>
    <definedName name="proyecto_3_1_1" localSheetId="10" hidden="1">{"MO(BASE)",#N/A,FALSE,"MO(BASE)";"MO(BASE)1",#N/A,FALSE,"MO(BASE)";"MO(BASE)2",#N/A,FALSE,"MO(BASE)"}</definedName>
    <definedName name="proyecto_3_1_1" hidden="1">{"MO(BASE)",#N/A,FALSE,"MO(BASE)";"MO(BASE)1",#N/A,FALSE,"MO(BASE)";"MO(BASE)2",#N/A,FALSE,"MO(BASE)"}</definedName>
    <definedName name="proyecto_3_2" localSheetId="10" hidden="1">{"MO(BASE)",#N/A,FALSE,"MO(BASE)";"MO(BASE)1",#N/A,FALSE,"MO(BASE)";"MO(BASE)2",#N/A,FALSE,"MO(BASE)"}</definedName>
    <definedName name="proyecto_3_2" hidden="1">{"MO(BASE)",#N/A,FALSE,"MO(BASE)";"MO(BASE)1",#N/A,FALSE,"MO(BASE)";"MO(BASE)2",#N/A,FALSE,"MO(BASE)"}</definedName>
    <definedName name="proyecto_4" localSheetId="1" hidden="1">{"MO(BASE)",#N/A,FALSE,"MO(BASE)";"MO(BASE)1",#N/A,FALSE,"MO(BASE)";"MO(BASE)2",#N/A,FALSE,"MO(BASE)"}</definedName>
    <definedName name="proyecto_4" localSheetId="18" hidden="1">{"MO(BASE)",#N/A,FALSE,"MO(BASE)";"MO(BASE)1",#N/A,FALSE,"MO(BASE)";"MO(BASE)2",#N/A,FALSE,"MO(BASE)"}</definedName>
    <definedName name="proyecto_4" localSheetId="4" hidden="1">{"MO(BASE)",#N/A,FALSE,"MO(BASE)";"MO(BASE)1",#N/A,FALSE,"MO(BASE)";"MO(BASE)2",#N/A,FALSE,"MO(BASE)"}</definedName>
    <definedName name="proyecto_4" localSheetId="5" hidden="1">{"MO(BASE)",#N/A,FALSE,"MO(BASE)";"MO(BASE)1",#N/A,FALSE,"MO(BASE)";"MO(BASE)2",#N/A,FALSE,"MO(BASE)"}</definedName>
    <definedName name="proyecto_4" localSheetId="8" hidden="1">{"MO(BASE)",#N/A,FALSE,"MO(BASE)";"MO(BASE)1",#N/A,FALSE,"MO(BASE)";"MO(BASE)2",#N/A,FALSE,"MO(BASE)"}</definedName>
    <definedName name="proyecto_4" localSheetId="13" hidden="1">{"MO(BASE)",#N/A,FALSE,"MO(BASE)";"MO(BASE)1",#N/A,FALSE,"MO(BASE)";"MO(BASE)2",#N/A,FALSE,"MO(BASE)"}</definedName>
    <definedName name="proyecto_4" localSheetId="9" hidden="1">{"MO(BASE)",#N/A,FALSE,"MO(BASE)";"MO(BASE)1",#N/A,FALSE,"MO(BASE)";"MO(BASE)2",#N/A,FALSE,"MO(BASE)"}</definedName>
    <definedName name="proyecto_4" localSheetId="10" hidden="1">{"MO(BASE)",#N/A,FALSE,"MO(BASE)";"MO(BASE)1",#N/A,FALSE,"MO(BASE)";"MO(BASE)2",#N/A,FALSE,"MO(BASE)"}</definedName>
    <definedName name="proyecto_4" localSheetId="16" hidden="1">{"MO(BASE)",#N/A,FALSE,"MO(BASE)";"MO(BASE)1",#N/A,FALSE,"MO(BASE)";"MO(BASE)2",#N/A,FALSE,"MO(BASE)"}</definedName>
    <definedName name="proyecto_4" localSheetId="14" hidden="1">{"MO(BASE)",#N/A,FALSE,"MO(BASE)";"MO(BASE)1",#N/A,FALSE,"MO(BASE)";"MO(BASE)2",#N/A,FALSE,"MO(BASE)"}</definedName>
    <definedName name="proyecto_4" localSheetId="21" hidden="1">{"MO(BASE)",#N/A,FALSE,"MO(BASE)";"MO(BASE)1",#N/A,FALSE,"MO(BASE)";"MO(BASE)2",#N/A,FALSE,"MO(BASE)"}</definedName>
    <definedName name="proyecto_4" localSheetId="20" hidden="1">{"MO(BASE)",#N/A,FALSE,"MO(BASE)";"MO(BASE)1",#N/A,FALSE,"MO(BASE)";"MO(BASE)2",#N/A,FALSE,"MO(BASE)"}</definedName>
    <definedName name="proyecto_4" hidden="1">{"MO(BASE)",#N/A,FALSE,"MO(BASE)";"MO(BASE)1",#N/A,FALSE,"MO(BASE)";"MO(BASE)2",#N/A,FALSE,"MO(BASE)"}</definedName>
    <definedName name="proyecto_4_1" localSheetId="10" hidden="1">{"MO(BASE)",#N/A,FALSE,"MO(BASE)";"MO(BASE)1",#N/A,FALSE,"MO(BASE)";"MO(BASE)2",#N/A,FALSE,"MO(BASE)"}</definedName>
    <definedName name="proyecto_4_1" hidden="1">{"MO(BASE)",#N/A,FALSE,"MO(BASE)";"MO(BASE)1",#N/A,FALSE,"MO(BASE)";"MO(BASE)2",#N/A,FALSE,"MO(BASE)"}</definedName>
    <definedName name="proyecto_4_1_1" localSheetId="10" hidden="1">{"MO(BASE)",#N/A,FALSE,"MO(BASE)";"MO(BASE)1",#N/A,FALSE,"MO(BASE)";"MO(BASE)2",#N/A,FALSE,"MO(BASE)"}</definedName>
    <definedName name="proyecto_4_1_1" hidden="1">{"MO(BASE)",#N/A,FALSE,"MO(BASE)";"MO(BASE)1",#N/A,FALSE,"MO(BASE)";"MO(BASE)2",#N/A,FALSE,"MO(BASE)"}</definedName>
    <definedName name="proyecto_4_2" localSheetId="10" hidden="1">{"MO(BASE)",#N/A,FALSE,"MO(BASE)";"MO(BASE)1",#N/A,FALSE,"MO(BASE)";"MO(BASE)2",#N/A,FALSE,"MO(BASE)"}</definedName>
    <definedName name="proyecto_4_2" hidden="1">{"MO(BASE)",#N/A,FALSE,"MO(BASE)";"MO(BASE)1",#N/A,FALSE,"MO(BASE)";"MO(BASE)2",#N/A,FALSE,"MO(BASE)"}</definedName>
    <definedName name="proyecto_5" localSheetId="1" hidden="1">{"MO(BASE)",#N/A,FALSE,"MO(BASE)";"MO(BASE)1",#N/A,FALSE,"MO(BASE)";"MO(BASE)2",#N/A,FALSE,"MO(BASE)"}</definedName>
    <definedName name="proyecto_5" localSheetId="18" hidden="1">{"MO(BASE)",#N/A,FALSE,"MO(BASE)";"MO(BASE)1",#N/A,FALSE,"MO(BASE)";"MO(BASE)2",#N/A,FALSE,"MO(BASE)"}</definedName>
    <definedName name="proyecto_5" localSheetId="4" hidden="1">{"MO(BASE)",#N/A,FALSE,"MO(BASE)";"MO(BASE)1",#N/A,FALSE,"MO(BASE)";"MO(BASE)2",#N/A,FALSE,"MO(BASE)"}</definedName>
    <definedName name="proyecto_5" localSheetId="5" hidden="1">{"MO(BASE)",#N/A,FALSE,"MO(BASE)";"MO(BASE)1",#N/A,FALSE,"MO(BASE)";"MO(BASE)2",#N/A,FALSE,"MO(BASE)"}</definedName>
    <definedName name="proyecto_5" localSheetId="8" hidden="1">{"MO(BASE)",#N/A,FALSE,"MO(BASE)";"MO(BASE)1",#N/A,FALSE,"MO(BASE)";"MO(BASE)2",#N/A,FALSE,"MO(BASE)"}</definedName>
    <definedName name="proyecto_5" localSheetId="13" hidden="1">{"MO(BASE)",#N/A,FALSE,"MO(BASE)";"MO(BASE)1",#N/A,FALSE,"MO(BASE)";"MO(BASE)2",#N/A,FALSE,"MO(BASE)"}</definedName>
    <definedName name="proyecto_5" localSheetId="9" hidden="1">{"MO(BASE)",#N/A,FALSE,"MO(BASE)";"MO(BASE)1",#N/A,FALSE,"MO(BASE)";"MO(BASE)2",#N/A,FALSE,"MO(BASE)"}</definedName>
    <definedName name="proyecto_5" localSheetId="10" hidden="1">{"MO(BASE)",#N/A,FALSE,"MO(BASE)";"MO(BASE)1",#N/A,FALSE,"MO(BASE)";"MO(BASE)2",#N/A,FALSE,"MO(BASE)"}</definedName>
    <definedName name="proyecto_5" localSheetId="16" hidden="1">{"MO(BASE)",#N/A,FALSE,"MO(BASE)";"MO(BASE)1",#N/A,FALSE,"MO(BASE)";"MO(BASE)2",#N/A,FALSE,"MO(BASE)"}</definedName>
    <definedName name="proyecto_5" localSheetId="14" hidden="1">{"MO(BASE)",#N/A,FALSE,"MO(BASE)";"MO(BASE)1",#N/A,FALSE,"MO(BASE)";"MO(BASE)2",#N/A,FALSE,"MO(BASE)"}</definedName>
    <definedName name="proyecto_5" localSheetId="21" hidden="1">{"MO(BASE)",#N/A,FALSE,"MO(BASE)";"MO(BASE)1",#N/A,FALSE,"MO(BASE)";"MO(BASE)2",#N/A,FALSE,"MO(BASE)"}</definedName>
    <definedName name="proyecto_5" localSheetId="20" hidden="1">{"MO(BASE)",#N/A,FALSE,"MO(BASE)";"MO(BASE)1",#N/A,FALSE,"MO(BASE)";"MO(BASE)2",#N/A,FALSE,"MO(BASE)"}</definedName>
    <definedName name="proyecto_5" hidden="1">{"MO(BASE)",#N/A,FALSE,"MO(BASE)";"MO(BASE)1",#N/A,FALSE,"MO(BASE)";"MO(BASE)2",#N/A,FALSE,"MO(BASE)"}</definedName>
    <definedName name="proyecto_5_1" localSheetId="10" hidden="1">{"MO(BASE)",#N/A,FALSE,"MO(BASE)";"MO(BASE)1",#N/A,FALSE,"MO(BASE)";"MO(BASE)2",#N/A,FALSE,"MO(BASE)"}</definedName>
    <definedName name="proyecto_5_1" hidden="1">{"MO(BASE)",#N/A,FALSE,"MO(BASE)";"MO(BASE)1",#N/A,FALSE,"MO(BASE)";"MO(BASE)2",#N/A,FALSE,"MO(BASE)"}</definedName>
    <definedName name="proyecto_5_1_1" localSheetId="10" hidden="1">{"MO(BASE)",#N/A,FALSE,"MO(BASE)";"MO(BASE)1",#N/A,FALSE,"MO(BASE)";"MO(BASE)2",#N/A,FALSE,"MO(BASE)"}</definedName>
    <definedName name="proyecto_5_1_1" hidden="1">{"MO(BASE)",#N/A,FALSE,"MO(BASE)";"MO(BASE)1",#N/A,FALSE,"MO(BASE)";"MO(BASE)2",#N/A,FALSE,"MO(BASE)"}</definedName>
    <definedName name="proyecto_5_2" localSheetId="10" hidden="1">{"MO(BASE)",#N/A,FALSE,"MO(BASE)";"MO(BASE)1",#N/A,FALSE,"MO(BASE)";"MO(BASE)2",#N/A,FALSE,"MO(BASE)"}</definedName>
    <definedName name="proyecto_5_2" hidden="1">{"MO(BASE)",#N/A,FALSE,"MO(BASE)";"MO(BASE)1",#N/A,FALSE,"MO(BASE)";"MO(BASE)2",#N/A,FALSE,"MO(BASE)"}</definedName>
    <definedName name="proyecto1" localSheetId="10" hidden="1">{"MO(BASE)",#N/A,FALSE,"MO(BASE)";"MO(BASE)1",#N/A,FALSE,"MO(BASE)";"MO(BASE)2",#N/A,FALSE,"MO(BASE)"}</definedName>
    <definedName name="proyecto1" hidden="1">{"MO(BASE)",#N/A,FALSE,"MO(BASE)";"MO(BASE)1",#N/A,FALSE,"MO(BASE)";"MO(BASE)2",#N/A,FALSE,"MO(BASE)"}</definedName>
    <definedName name="proyecto1_1" localSheetId="10" hidden="1">{"MO(BASE)",#N/A,FALSE,"MO(BASE)";"MO(BASE)1",#N/A,FALSE,"MO(BASE)";"MO(BASE)2",#N/A,FALSE,"MO(BASE)"}</definedName>
    <definedName name="proyecto1_1" hidden="1">{"MO(BASE)",#N/A,FALSE,"MO(BASE)";"MO(BASE)1",#N/A,FALSE,"MO(BASE)";"MO(BASE)2",#N/A,FALSE,"MO(BASE)"}</definedName>
    <definedName name="proyecto1_1_1" localSheetId="10" hidden="1">{"MO(BASE)",#N/A,FALSE,"MO(BASE)";"MO(BASE)1",#N/A,FALSE,"MO(BASE)";"MO(BASE)2",#N/A,FALSE,"MO(BASE)"}</definedName>
    <definedName name="proyecto1_1_1" hidden="1">{"MO(BASE)",#N/A,FALSE,"MO(BASE)";"MO(BASE)1",#N/A,FALSE,"MO(BASE)";"MO(BASE)2",#N/A,FALSE,"MO(BASE)"}</definedName>
    <definedName name="proyecto1_2" localSheetId="10" hidden="1">{"MO(BASE)",#N/A,FALSE,"MO(BASE)";"MO(BASE)1",#N/A,FALSE,"MO(BASE)";"MO(BASE)2",#N/A,FALSE,"MO(BASE)"}</definedName>
    <definedName name="proyecto1_2" hidden="1">{"MO(BASE)",#N/A,FALSE,"MO(BASE)";"MO(BASE)1",#N/A,FALSE,"MO(BASE)";"MO(BASE)2",#N/A,FALSE,"MO(BASE)"}</definedName>
    <definedName name="Prueva" localSheetId="10" hidden="1">{#N/A,#N/A,FALSE,"Aging Summary";#N/A,#N/A,FALSE,"Ratio Analysis";#N/A,#N/A,FALSE,"Test 120 Day Accts";#N/A,#N/A,FALSE,"Tickmarks"}</definedName>
    <definedName name="Prueva" hidden="1">{#N/A,#N/A,FALSE,"Aging Summary";#N/A,#N/A,FALSE,"Ratio Analysis";#N/A,#N/A,FALSE,"Test 120 Day Accts";#N/A,#N/A,FALSE,"Tickmarks"}</definedName>
    <definedName name="ptope" localSheetId="10" hidden="1">{"TAB1",#N/A,TRUE,"GENERAL";"TAB2",#N/A,TRUE,"GENERAL";"TAB3",#N/A,TRUE,"GENERAL";"TAB4",#N/A,TRUE,"GENERAL";"TAB5",#N/A,TRUE,"GENERAL"}</definedName>
    <definedName name="ptope" hidden="1">{"TAB1",#N/A,TRUE,"GENERAL";"TAB2",#N/A,TRUE,"GENERAL";"TAB3",#N/A,TRUE,"GENERAL";"TAB4",#N/A,TRUE,"GENERAL";"TAB5",#N/A,TRUE,"GENERAL"}</definedName>
    <definedName name="ptopes" localSheetId="10" hidden="1">{"via1",#N/A,TRUE,"general";"via2",#N/A,TRUE,"general";"via3",#N/A,TRUE,"general"}</definedName>
    <definedName name="ptopes" hidden="1">{"via1",#N/A,TRUE,"general";"via2",#N/A,TRUE,"general";"via3",#N/A,TRUE,"general"}</definedName>
    <definedName name="PUM">#REF!</definedName>
    <definedName name="PUR">#REF!</definedName>
    <definedName name="puy" localSheetId="1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uy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uy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uy" localSheetId="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uy" localSheetId="1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uy" localSheetId="2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uy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q" localSheetId="1" hidden="1">{"Sin detalle",#N/A,FALSE,"Flujo (redondeado)"}</definedName>
    <definedName name="q" localSheetId="18" hidden="1">{"Sin detalle",#N/A,FALSE,"Flujo (redondeado)"}</definedName>
    <definedName name="q" localSheetId="4" hidden="1">{"Sin detalle",#N/A,FALSE,"Flujo (redondeado)"}</definedName>
    <definedName name="q" localSheetId="5" hidden="1">{"Sin detalle",#N/A,FALSE,"Flujo (redondeado)"}</definedName>
    <definedName name="q" localSheetId="8" hidden="1">{"Sin detalle",#N/A,FALSE,"Flujo (redondeado)"}</definedName>
    <definedName name="q" localSheetId="9" hidden="1">{#N/A,#N/A,FALSE,"Total_OC015";#N/A,#N/A,FALSE,"ADMIN";#N/A,#N/A,FALSE,"PROCES";#N/A,#N/A,FALSE,"mecan";#N/A,#N/A,FALSE,"civil";#N/A,#N/A,FALSE,"CAÑER";#N/A,#N/A,FALSE,"ELEC";#N/A,#N/A,FALSE,"INSTR"}</definedName>
    <definedName name="q" localSheetId="10" hidden="1">{#N/A,#N/A,FALSE,"Total_OC015";#N/A,#N/A,FALSE,"ADMIN";#N/A,#N/A,FALSE,"PROCES";#N/A,#N/A,FALSE,"mecan";#N/A,#N/A,FALSE,"civil";#N/A,#N/A,FALSE,"CAÑER";#N/A,#N/A,FALSE,"ELEC";#N/A,#N/A,FALSE,"INSTR"}</definedName>
    <definedName name="q" localSheetId="16" hidden="1">{"Sin detalle",#N/A,FALSE,"Flujo (redondeado)"}</definedName>
    <definedName name="q" localSheetId="20" hidden="1">{"Sin detalle",#N/A,FALSE,"Flujo (redondeado)"}</definedName>
    <definedName name="q" hidden="1">{"Sin detalle",#N/A,FALSE,"Flujo (redondeado)"}</definedName>
    <definedName name="q_1" localSheetId="10" hidden="1">{"MO(BASE)",#N/A,FALSE,"MO(BASE)";"MO(BASE)1",#N/A,FALSE,"MO(BASE)";"MO(BASE)2",#N/A,FALSE,"MO(BASE)"}</definedName>
    <definedName name="q_1" hidden="1">{"MO(BASE)",#N/A,FALSE,"MO(BASE)";"MO(BASE)1",#N/A,FALSE,"MO(BASE)";"MO(BASE)2",#N/A,FALSE,"MO(BASE)"}</definedName>
    <definedName name="q_1_1" localSheetId="10" hidden="1">{"MO(BASE)",#N/A,FALSE,"MO(BASE)";"MO(BASE)1",#N/A,FALSE,"MO(BASE)";"MO(BASE)2",#N/A,FALSE,"MO(BASE)"}</definedName>
    <definedName name="q_1_1" hidden="1">{"MO(BASE)",#N/A,FALSE,"MO(BASE)";"MO(BASE)1",#N/A,FALSE,"MO(BASE)";"MO(BASE)2",#N/A,FALSE,"MO(BASE)"}</definedName>
    <definedName name="q_2" localSheetId="10" hidden="1">{"MO(BASE)",#N/A,FALSE,"MO(BASE)";"MO(BASE)1",#N/A,FALSE,"MO(BASE)";"MO(BASE)2",#N/A,FALSE,"MO(BASE)"}</definedName>
    <definedName name="q_2" hidden="1">{"MO(BASE)",#N/A,FALSE,"MO(BASE)";"MO(BASE)1",#N/A,FALSE,"MO(BASE)";"MO(BASE)2",#N/A,FALSE,"MO(BASE)"}</definedName>
    <definedName name="q1q1q" localSheetId="10" hidden="1">{"via1",#N/A,TRUE,"general";"via2",#N/A,TRUE,"general";"via3",#N/A,TRUE,"general"}</definedName>
    <definedName name="q1q1q" hidden="1">{"via1",#N/A,TRUE,"general";"via2",#N/A,TRUE,"general";"via3",#N/A,TRUE,"general"}</definedName>
    <definedName name="QA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Q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qaedtguj" localSheetId="10" hidden="1">{"via1",#N/A,TRUE,"general";"via2",#N/A,TRUE,"general";"via3",#N/A,TRUE,"general"}</definedName>
    <definedName name="qaedtguj" hidden="1">{"via1",#N/A,TRUE,"general";"via2",#N/A,TRUE,"general";"via3",#N/A,TRUE,"general"}</definedName>
    <definedName name="qaq" localSheetId="1" hidden="1">{#N/A,#N/A,FALSE,"summary";#N/A,#N/A,FALSE,"SumGraph"}</definedName>
    <definedName name="qaq" localSheetId="18" hidden="1">{#N/A,#N/A,FALSE,"summary";#N/A,#N/A,FALSE,"SumGraph"}</definedName>
    <definedName name="qaq" localSheetId="4" hidden="1">{#N/A,#N/A,FALSE,"summary";#N/A,#N/A,FALSE,"SumGraph"}</definedName>
    <definedName name="qaq" localSheetId="5" hidden="1">{#N/A,#N/A,FALSE,"summary";#N/A,#N/A,FALSE,"SumGraph"}</definedName>
    <definedName name="qaq" localSheetId="8" hidden="1">{#N/A,#N/A,FALSE,"summary";#N/A,#N/A,FALSE,"SumGraph"}</definedName>
    <definedName name="qaq" localSheetId="13" hidden="1">{#N/A,#N/A,FALSE,"summary";#N/A,#N/A,FALSE,"SumGraph"}</definedName>
    <definedName name="qaq" localSheetId="9" hidden="1">{#N/A,#N/A,FALSE,"summary";#N/A,#N/A,FALSE,"SumGraph"}</definedName>
    <definedName name="qaq" localSheetId="10" hidden="1">{#N/A,#N/A,FALSE,"summary";#N/A,#N/A,FALSE,"SumGraph"}</definedName>
    <definedName name="qaq" localSheetId="16" hidden="1">{#N/A,#N/A,FALSE,"summary";#N/A,#N/A,FALSE,"SumGraph"}</definedName>
    <definedName name="qaq" localSheetId="14" hidden="1">{#N/A,#N/A,FALSE,"summary";#N/A,#N/A,FALSE,"SumGraph"}</definedName>
    <definedName name="qaq" localSheetId="21" hidden="1">{#N/A,#N/A,FALSE,"summary";#N/A,#N/A,FALSE,"SumGraph"}</definedName>
    <definedName name="qaq" localSheetId="20" hidden="1">{#N/A,#N/A,FALSE,"summary";#N/A,#N/A,FALSE,"SumGraph"}</definedName>
    <definedName name="qaq" hidden="1">{#N/A,#N/A,FALSE,"summary";#N/A,#N/A,FALSE,"SumGraph"}</definedName>
    <definedName name="QAQSWS" localSheetId="10" hidden="1">{"via1",#N/A,TRUE,"general";"via2",#N/A,TRUE,"general";"via3",#N/A,TRUE,"general"}</definedName>
    <definedName name="QAQSWS" hidden="1">{"via1",#N/A,TRUE,"general";"via2",#N/A,TRUE,"general";"via3",#N/A,TRUE,"general"}</definedName>
    <definedName name="qaqwwxcr" localSheetId="10" hidden="1">{"via1",#N/A,TRUE,"general";"via2",#N/A,TRUE,"general";"via3",#N/A,TRUE,"general"}</definedName>
    <definedName name="qaqwwxcr" hidden="1">{"via1",#N/A,TRUE,"general";"via2",#N/A,TRUE,"general";"via3",#N/A,TRUE,"general"}</definedName>
    <definedName name="qar" localSheetId="1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qar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QAZ" localSheetId="1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AZ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dsqs" localSheetId="10" hidden="1">{#N/A,#N/A,FALSE,"summary";#N/A,#N/A,FALSE,"SumGraph"}</definedName>
    <definedName name="qdsqs" hidden="1">{#N/A,#N/A,FALSE,"summary";#N/A,#N/A,FALSE,"SumGraph"}</definedName>
    <definedName name="qedcd" localSheetId="10" hidden="1">{"via1",#N/A,TRUE,"general";"via2",#N/A,TRUE,"general";"via3",#N/A,TRUE,"general"}</definedName>
    <definedName name="qedcd" hidden="1">{"via1",#N/A,TRUE,"general";"via2",#N/A,TRUE,"general";"via3",#N/A,TRUE,"general"}</definedName>
    <definedName name="qeqewe" localSheetId="10" hidden="1">{"TAB1",#N/A,TRUE,"GENERAL";"TAB2",#N/A,TRUE,"GENERAL";"TAB3",#N/A,TRUE,"GENERAL";"TAB4",#N/A,TRUE,"GENERAL";"TAB5",#N/A,TRUE,"GENERAL"}</definedName>
    <definedName name="qeqewe" hidden="1">{"TAB1",#N/A,TRUE,"GENERAL";"TAB2",#N/A,TRUE,"GENERAL";"TAB3",#N/A,TRUE,"GENERAL";"TAB4",#N/A,TRUE,"GENERAL";"TAB5",#N/A,TRUE,"GENERAL"}</definedName>
    <definedName name="qewj" localSheetId="10" hidden="1">{"via1",#N/A,TRUE,"general";"via2",#N/A,TRUE,"general";"via3",#N/A,TRUE,"general"}</definedName>
    <definedName name="qewj" hidden="1">{"via1",#N/A,TRUE,"general";"via2",#N/A,TRUE,"general";"via3",#N/A,TRUE,"general"}</definedName>
    <definedName name="qewr" localSheetId="18" hidden="1">{#N/A,#N/A,TRUE,"Costos_Subg_Hid"}</definedName>
    <definedName name="qewr" localSheetId="13" hidden="1">{#N/A,#N/A,TRUE,"Costos_Subg_Hid"}</definedName>
    <definedName name="qewr" localSheetId="9" hidden="1">{#N/A,#N/A,TRUE,"Costos_Subg_Hid"}</definedName>
    <definedName name="qewr" localSheetId="10" hidden="1">{#N/A,#N/A,TRUE,"Costos_Subg_Hid"}</definedName>
    <definedName name="qewr" localSheetId="14" hidden="1">{#N/A,#N/A,TRUE,"Costos_Subg_Hid"}</definedName>
    <definedName name="qewr" localSheetId="21" hidden="1">{#N/A,#N/A,TRUE,"Costos_Subg_Hid"}</definedName>
    <definedName name="qewr" hidden="1">{#N/A,#N/A,TRUE,"Costos_Subg_Hid"}</definedName>
    <definedName name="qjsoijqsoijqsij" localSheetId="1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qjsoijqsoijqsij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qñojhc" localSheetId="1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1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1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2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pf" localSheetId="10" hidden="1">{#N/A,#N/A,TRUE,"1842CWN0"}</definedName>
    <definedName name="qpf" hidden="1">{#N/A,#N/A,TRUE,"1842CWN0"}</definedName>
    <definedName name="qq" localSheetId="1" hidden="1">{"Sin detalle",#N/A,FALSE,"Flujo (redondeado)";"Detallado",#N/A,FALSE,"Flujo (redondeado)"}</definedName>
    <definedName name="qq" localSheetId="18" hidden="1">{"Sin detalle",#N/A,FALSE,"Flujo (redondeado)";"Detallado",#N/A,FALSE,"Flujo (redondeado)"}</definedName>
    <definedName name="qq" localSheetId="4" hidden="1">{"Sin detalle",#N/A,FALSE,"Flujo (redondeado)";"Detallado",#N/A,FALSE,"Flujo (redondeado)"}</definedName>
    <definedName name="qq" localSheetId="5" hidden="1">{"Sin detalle",#N/A,FALSE,"Flujo (redondeado)";"Detallado",#N/A,FALSE,"Flujo (redondeado)"}</definedName>
    <definedName name="qq" localSheetId="8" hidden="1">{"Sin detalle",#N/A,FALSE,"Flujo (redondeado)";"Detallado",#N/A,FALSE,"Flujo (redondeado)"}</definedName>
    <definedName name="qq" localSheetId="9" hidden="1">{"MO(BASE)",#N/A,FALSE,"MO(BASE)";"MO(BASE)1",#N/A,FALSE,"MO(BASE)";"MO(BASE)2",#N/A,FALSE,"MO(BASE)"}</definedName>
    <definedName name="qq" localSheetId="10" hidden="1">{"MO(BASE)",#N/A,FALSE,"MO(BASE)";"MO(BASE)1",#N/A,FALSE,"MO(BASE)";"MO(BASE)2",#N/A,FALSE,"MO(BASE)"}</definedName>
    <definedName name="qq" localSheetId="16" hidden="1">{"Sin detalle",#N/A,FALSE,"Flujo (redondeado)";"Detallado",#N/A,FALSE,"Flujo (redondeado)"}</definedName>
    <definedName name="qq" localSheetId="20" hidden="1">{"Sin detalle",#N/A,FALSE,"Flujo (redondeado)";"Detallado",#N/A,FALSE,"Flujo (redondeado)"}</definedName>
    <definedName name="qq" hidden="1">{"Sin detalle",#N/A,FALSE,"Flujo (redondeado)";"Detallado",#N/A,FALSE,"Flujo (redondeado)"}</definedName>
    <definedName name="qq_1" localSheetId="1" hidden="1">{"MO(BASE)",#N/A,FALSE,"MO(BASE)";"MO(BASE)1",#N/A,FALSE,"MO(BASE)";"MO(BASE)2",#N/A,FALSE,"MO(BASE)"}</definedName>
    <definedName name="qq_1" localSheetId="18" hidden="1">{"MO(BASE)",#N/A,FALSE,"MO(BASE)";"MO(BASE)1",#N/A,FALSE,"MO(BASE)";"MO(BASE)2",#N/A,FALSE,"MO(BASE)"}</definedName>
    <definedName name="qq_1" localSheetId="4" hidden="1">{"MO(BASE)",#N/A,FALSE,"MO(BASE)";"MO(BASE)1",#N/A,FALSE,"MO(BASE)";"MO(BASE)2",#N/A,FALSE,"MO(BASE)"}</definedName>
    <definedName name="qq_1" localSheetId="5" hidden="1">{"MO(BASE)",#N/A,FALSE,"MO(BASE)";"MO(BASE)1",#N/A,FALSE,"MO(BASE)";"MO(BASE)2",#N/A,FALSE,"MO(BASE)"}</definedName>
    <definedName name="qq_1" localSheetId="8" hidden="1">{"MO(BASE)",#N/A,FALSE,"MO(BASE)";"MO(BASE)1",#N/A,FALSE,"MO(BASE)";"MO(BASE)2",#N/A,FALSE,"MO(BASE)"}</definedName>
    <definedName name="qq_1" localSheetId="13" hidden="1">{"MO(BASE)",#N/A,FALSE,"MO(BASE)";"MO(BASE)1",#N/A,FALSE,"MO(BASE)";"MO(BASE)2",#N/A,FALSE,"MO(BASE)"}</definedName>
    <definedName name="qq_1" localSheetId="9" hidden="1">{"MO(BASE)",#N/A,FALSE,"MO(BASE)";"MO(BASE)1",#N/A,FALSE,"MO(BASE)";"MO(BASE)2",#N/A,FALSE,"MO(BASE)"}</definedName>
    <definedName name="qq_1" localSheetId="10" hidden="1">{"MO(BASE)",#N/A,FALSE,"MO(BASE)";"MO(BASE)1",#N/A,FALSE,"MO(BASE)";"MO(BASE)2",#N/A,FALSE,"MO(BASE)"}</definedName>
    <definedName name="qq_1" localSheetId="16" hidden="1">{"MO(BASE)",#N/A,FALSE,"MO(BASE)";"MO(BASE)1",#N/A,FALSE,"MO(BASE)";"MO(BASE)2",#N/A,FALSE,"MO(BASE)"}</definedName>
    <definedName name="qq_1" localSheetId="14" hidden="1">{"MO(BASE)",#N/A,FALSE,"MO(BASE)";"MO(BASE)1",#N/A,FALSE,"MO(BASE)";"MO(BASE)2",#N/A,FALSE,"MO(BASE)"}</definedName>
    <definedName name="qq_1" localSheetId="21" hidden="1">{"MO(BASE)",#N/A,FALSE,"MO(BASE)";"MO(BASE)1",#N/A,FALSE,"MO(BASE)";"MO(BASE)2",#N/A,FALSE,"MO(BASE)"}</definedName>
    <definedName name="qq_1" localSheetId="20" hidden="1">{"MO(BASE)",#N/A,FALSE,"MO(BASE)";"MO(BASE)1",#N/A,FALSE,"MO(BASE)";"MO(BASE)2",#N/A,FALSE,"MO(BASE)"}</definedName>
    <definedName name="qq_1" hidden="1">{"MO(BASE)",#N/A,FALSE,"MO(BASE)";"MO(BASE)1",#N/A,FALSE,"MO(BASE)";"MO(BASE)2",#N/A,FALSE,"MO(BASE)"}</definedName>
    <definedName name="qq_1_1" localSheetId="10" hidden="1">{"MO(BASE)",#N/A,FALSE,"MO(BASE)";"MO(BASE)1",#N/A,FALSE,"MO(BASE)";"MO(BASE)2",#N/A,FALSE,"MO(BASE)"}</definedName>
    <definedName name="qq_1_1" hidden="1">{"MO(BASE)",#N/A,FALSE,"MO(BASE)";"MO(BASE)1",#N/A,FALSE,"MO(BASE)";"MO(BASE)2",#N/A,FALSE,"MO(BASE)"}</definedName>
    <definedName name="qq_1_1_1" localSheetId="10" hidden="1">{"MO(BASE)",#N/A,FALSE,"MO(BASE)";"MO(BASE)1",#N/A,FALSE,"MO(BASE)";"MO(BASE)2",#N/A,FALSE,"MO(BASE)"}</definedName>
    <definedName name="qq_1_1_1" hidden="1">{"MO(BASE)",#N/A,FALSE,"MO(BASE)";"MO(BASE)1",#N/A,FALSE,"MO(BASE)";"MO(BASE)2",#N/A,FALSE,"MO(BASE)"}</definedName>
    <definedName name="qq_1_2" localSheetId="10" hidden="1">{"MO(BASE)",#N/A,FALSE,"MO(BASE)";"MO(BASE)1",#N/A,FALSE,"MO(BASE)";"MO(BASE)2",#N/A,FALSE,"MO(BASE)"}</definedName>
    <definedName name="qq_1_2" hidden="1">{"MO(BASE)",#N/A,FALSE,"MO(BASE)";"MO(BASE)1",#N/A,FALSE,"MO(BASE)";"MO(BASE)2",#N/A,FALSE,"MO(BASE)"}</definedName>
    <definedName name="qq_2" localSheetId="1" hidden="1">{"MO(BASE)",#N/A,FALSE,"MO(BASE)";"MO(BASE)1",#N/A,FALSE,"MO(BASE)";"MO(BASE)2",#N/A,FALSE,"MO(BASE)"}</definedName>
    <definedName name="qq_2" localSheetId="18" hidden="1">{"MO(BASE)",#N/A,FALSE,"MO(BASE)";"MO(BASE)1",#N/A,FALSE,"MO(BASE)";"MO(BASE)2",#N/A,FALSE,"MO(BASE)"}</definedName>
    <definedName name="qq_2" localSheetId="4" hidden="1">{"MO(BASE)",#N/A,FALSE,"MO(BASE)";"MO(BASE)1",#N/A,FALSE,"MO(BASE)";"MO(BASE)2",#N/A,FALSE,"MO(BASE)"}</definedName>
    <definedName name="qq_2" localSheetId="5" hidden="1">{"MO(BASE)",#N/A,FALSE,"MO(BASE)";"MO(BASE)1",#N/A,FALSE,"MO(BASE)";"MO(BASE)2",#N/A,FALSE,"MO(BASE)"}</definedName>
    <definedName name="qq_2" localSheetId="8" hidden="1">{"MO(BASE)",#N/A,FALSE,"MO(BASE)";"MO(BASE)1",#N/A,FALSE,"MO(BASE)";"MO(BASE)2",#N/A,FALSE,"MO(BASE)"}</definedName>
    <definedName name="qq_2" localSheetId="13" hidden="1">{"MO(BASE)",#N/A,FALSE,"MO(BASE)";"MO(BASE)1",#N/A,FALSE,"MO(BASE)";"MO(BASE)2",#N/A,FALSE,"MO(BASE)"}</definedName>
    <definedName name="qq_2" localSheetId="9" hidden="1">{"MO(BASE)",#N/A,FALSE,"MO(BASE)";"MO(BASE)1",#N/A,FALSE,"MO(BASE)";"MO(BASE)2",#N/A,FALSE,"MO(BASE)"}</definedName>
    <definedName name="qq_2" localSheetId="10" hidden="1">{"MO(BASE)",#N/A,FALSE,"MO(BASE)";"MO(BASE)1",#N/A,FALSE,"MO(BASE)";"MO(BASE)2",#N/A,FALSE,"MO(BASE)"}</definedName>
    <definedName name="qq_2" localSheetId="16" hidden="1">{"MO(BASE)",#N/A,FALSE,"MO(BASE)";"MO(BASE)1",#N/A,FALSE,"MO(BASE)";"MO(BASE)2",#N/A,FALSE,"MO(BASE)"}</definedName>
    <definedName name="qq_2" localSheetId="14" hidden="1">{"MO(BASE)",#N/A,FALSE,"MO(BASE)";"MO(BASE)1",#N/A,FALSE,"MO(BASE)";"MO(BASE)2",#N/A,FALSE,"MO(BASE)"}</definedName>
    <definedName name="qq_2" localSheetId="21" hidden="1">{"MO(BASE)",#N/A,FALSE,"MO(BASE)";"MO(BASE)1",#N/A,FALSE,"MO(BASE)";"MO(BASE)2",#N/A,FALSE,"MO(BASE)"}</definedName>
    <definedName name="qq_2" localSheetId="20" hidden="1">{"MO(BASE)",#N/A,FALSE,"MO(BASE)";"MO(BASE)1",#N/A,FALSE,"MO(BASE)";"MO(BASE)2",#N/A,FALSE,"MO(BASE)"}</definedName>
    <definedName name="qq_2" hidden="1">{"MO(BASE)",#N/A,FALSE,"MO(BASE)";"MO(BASE)1",#N/A,FALSE,"MO(BASE)";"MO(BASE)2",#N/A,FALSE,"MO(BASE)"}</definedName>
    <definedName name="qq_2_1" localSheetId="10" hidden="1">{"MO(BASE)",#N/A,FALSE,"MO(BASE)";"MO(BASE)1",#N/A,FALSE,"MO(BASE)";"MO(BASE)2",#N/A,FALSE,"MO(BASE)"}</definedName>
    <definedName name="qq_2_1" hidden="1">{"MO(BASE)",#N/A,FALSE,"MO(BASE)";"MO(BASE)1",#N/A,FALSE,"MO(BASE)";"MO(BASE)2",#N/A,FALSE,"MO(BASE)"}</definedName>
    <definedName name="qq_2_1_1" localSheetId="10" hidden="1">{"MO(BASE)",#N/A,FALSE,"MO(BASE)";"MO(BASE)1",#N/A,FALSE,"MO(BASE)";"MO(BASE)2",#N/A,FALSE,"MO(BASE)"}</definedName>
    <definedName name="qq_2_1_1" hidden="1">{"MO(BASE)",#N/A,FALSE,"MO(BASE)";"MO(BASE)1",#N/A,FALSE,"MO(BASE)";"MO(BASE)2",#N/A,FALSE,"MO(BASE)"}</definedName>
    <definedName name="qq_2_2" localSheetId="10" hidden="1">{"MO(BASE)",#N/A,FALSE,"MO(BASE)";"MO(BASE)1",#N/A,FALSE,"MO(BASE)";"MO(BASE)2",#N/A,FALSE,"MO(BASE)"}</definedName>
    <definedName name="qq_2_2" hidden="1">{"MO(BASE)",#N/A,FALSE,"MO(BASE)";"MO(BASE)1",#N/A,FALSE,"MO(BASE)";"MO(BASE)2",#N/A,FALSE,"MO(BASE)"}</definedName>
    <definedName name="qq_3" localSheetId="1" hidden="1">{"MO(BASE)",#N/A,FALSE,"MO(BASE)";"MO(BASE)1",#N/A,FALSE,"MO(BASE)";"MO(BASE)2",#N/A,FALSE,"MO(BASE)"}</definedName>
    <definedName name="qq_3" localSheetId="18" hidden="1">{"MO(BASE)",#N/A,FALSE,"MO(BASE)";"MO(BASE)1",#N/A,FALSE,"MO(BASE)";"MO(BASE)2",#N/A,FALSE,"MO(BASE)"}</definedName>
    <definedName name="qq_3" localSheetId="4" hidden="1">{"MO(BASE)",#N/A,FALSE,"MO(BASE)";"MO(BASE)1",#N/A,FALSE,"MO(BASE)";"MO(BASE)2",#N/A,FALSE,"MO(BASE)"}</definedName>
    <definedName name="qq_3" localSheetId="5" hidden="1">{"MO(BASE)",#N/A,FALSE,"MO(BASE)";"MO(BASE)1",#N/A,FALSE,"MO(BASE)";"MO(BASE)2",#N/A,FALSE,"MO(BASE)"}</definedName>
    <definedName name="qq_3" localSheetId="8" hidden="1">{"MO(BASE)",#N/A,FALSE,"MO(BASE)";"MO(BASE)1",#N/A,FALSE,"MO(BASE)";"MO(BASE)2",#N/A,FALSE,"MO(BASE)"}</definedName>
    <definedName name="qq_3" localSheetId="13" hidden="1">{"MO(BASE)",#N/A,FALSE,"MO(BASE)";"MO(BASE)1",#N/A,FALSE,"MO(BASE)";"MO(BASE)2",#N/A,FALSE,"MO(BASE)"}</definedName>
    <definedName name="qq_3" localSheetId="9" hidden="1">{"MO(BASE)",#N/A,FALSE,"MO(BASE)";"MO(BASE)1",#N/A,FALSE,"MO(BASE)";"MO(BASE)2",#N/A,FALSE,"MO(BASE)"}</definedName>
    <definedName name="qq_3" localSheetId="10" hidden="1">{"MO(BASE)",#N/A,FALSE,"MO(BASE)";"MO(BASE)1",#N/A,FALSE,"MO(BASE)";"MO(BASE)2",#N/A,FALSE,"MO(BASE)"}</definedName>
    <definedName name="qq_3" localSheetId="16" hidden="1">{"MO(BASE)",#N/A,FALSE,"MO(BASE)";"MO(BASE)1",#N/A,FALSE,"MO(BASE)";"MO(BASE)2",#N/A,FALSE,"MO(BASE)"}</definedName>
    <definedName name="qq_3" localSheetId="14" hidden="1">{"MO(BASE)",#N/A,FALSE,"MO(BASE)";"MO(BASE)1",#N/A,FALSE,"MO(BASE)";"MO(BASE)2",#N/A,FALSE,"MO(BASE)"}</definedName>
    <definedName name="qq_3" localSheetId="21" hidden="1">{"MO(BASE)",#N/A,FALSE,"MO(BASE)";"MO(BASE)1",#N/A,FALSE,"MO(BASE)";"MO(BASE)2",#N/A,FALSE,"MO(BASE)"}</definedName>
    <definedName name="qq_3" localSheetId="20" hidden="1">{"MO(BASE)",#N/A,FALSE,"MO(BASE)";"MO(BASE)1",#N/A,FALSE,"MO(BASE)";"MO(BASE)2",#N/A,FALSE,"MO(BASE)"}</definedName>
    <definedName name="qq_3" hidden="1">{"MO(BASE)",#N/A,FALSE,"MO(BASE)";"MO(BASE)1",#N/A,FALSE,"MO(BASE)";"MO(BASE)2",#N/A,FALSE,"MO(BASE)"}</definedName>
    <definedName name="qq_3_1" localSheetId="10" hidden="1">{"MO(BASE)",#N/A,FALSE,"MO(BASE)";"MO(BASE)1",#N/A,FALSE,"MO(BASE)";"MO(BASE)2",#N/A,FALSE,"MO(BASE)"}</definedName>
    <definedName name="qq_3_1" hidden="1">{"MO(BASE)",#N/A,FALSE,"MO(BASE)";"MO(BASE)1",#N/A,FALSE,"MO(BASE)";"MO(BASE)2",#N/A,FALSE,"MO(BASE)"}</definedName>
    <definedName name="qq_3_1_1" localSheetId="10" hidden="1">{"MO(BASE)",#N/A,FALSE,"MO(BASE)";"MO(BASE)1",#N/A,FALSE,"MO(BASE)";"MO(BASE)2",#N/A,FALSE,"MO(BASE)"}</definedName>
    <definedName name="qq_3_1_1" hidden="1">{"MO(BASE)",#N/A,FALSE,"MO(BASE)";"MO(BASE)1",#N/A,FALSE,"MO(BASE)";"MO(BASE)2",#N/A,FALSE,"MO(BASE)"}</definedName>
    <definedName name="qq_3_2" localSheetId="10" hidden="1">{"MO(BASE)",#N/A,FALSE,"MO(BASE)";"MO(BASE)1",#N/A,FALSE,"MO(BASE)";"MO(BASE)2",#N/A,FALSE,"MO(BASE)"}</definedName>
    <definedName name="qq_3_2" hidden="1">{"MO(BASE)",#N/A,FALSE,"MO(BASE)";"MO(BASE)1",#N/A,FALSE,"MO(BASE)";"MO(BASE)2",#N/A,FALSE,"MO(BASE)"}</definedName>
    <definedName name="qq_4" localSheetId="1" hidden="1">{"MO(BASE)",#N/A,FALSE,"MO(BASE)";"MO(BASE)1",#N/A,FALSE,"MO(BASE)";"MO(BASE)2",#N/A,FALSE,"MO(BASE)"}</definedName>
    <definedName name="qq_4" localSheetId="18" hidden="1">{"MO(BASE)",#N/A,FALSE,"MO(BASE)";"MO(BASE)1",#N/A,FALSE,"MO(BASE)";"MO(BASE)2",#N/A,FALSE,"MO(BASE)"}</definedName>
    <definedName name="qq_4" localSheetId="4" hidden="1">{"MO(BASE)",#N/A,FALSE,"MO(BASE)";"MO(BASE)1",#N/A,FALSE,"MO(BASE)";"MO(BASE)2",#N/A,FALSE,"MO(BASE)"}</definedName>
    <definedName name="qq_4" localSheetId="5" hidden="1">{"MO(BASE)",#N/A,FALSE,"MO(BASE)";"MO(BASE)1",#N/A,FALSE,"MO(BASE)";"MO(BASE)2",#N/A,FALSE,"MO(BASE)"}</definedName>
    <definedName name="qq_4" localSheetId="8" hidden="1">{"MO(BASE)",#N/A,FALSE,"MO(BASE)";"MO(BASE)1",#N/A,FALSE,"MO(BASE)";"MO(BASE)2",#N/A,FALSE,"MO(BASE)"}</definedName>
    <definedName name="qq_4" localSheetId="13" hidden="1">{"MO(BASE)",#N/A,FALSE,"MO(BASE)";"MO(BASE)1",#N/A,FALSE,"MO(BASE)";"MO(BASE)2",#N/A,FALSE,"MO(BASE)"}</definedName>
    <definedName name="qq_4" localSheetId="9" hidden="1">{"MO(BASE)",#N/A,FALSE,"MO(BASE)";"MO(BASE)1",#N/A,FALSE,"MO(BASE)";"MO(BASE)2",#N/A,FALSE,"MO(BASE)"}</definedName>
    <definedName name="qq_4" localSheetId="10" hidden="1">{"MO(BASE)",#N/A,FALSE,"MO(BASE)";"MO(BASE)1",#N/A,FALSE,"MO(BASE)";"MO(BASE)2",#N/A,FALSE,"MO(BASE)"}</definedName>
    <definedName name="qq_4" localSheetId="16" hidden="1">{"MO(BASE)",#N/A,FALSE,"MO(BASE)";"MO(BASE)1",#N/A,FALSE,"MO(BASE)";"MO(BASE)2",#N/A,FALSE,"MO(BASE)"}</definedName>
    <definedName name="qq_4" localSheetId="14" hidden="1">{"MO(BASE)",#N/A,FALSE,"MO(BASE)";"MO(BASE)1",#N/A,FALSE,"MO(BASE)";"MO(BASE)2",#N/A,FALSE,"MO(BASE)"}</definedName>
    <definedName name="qq_4" localSheetId="21" hidden="1">{"MO(BASE)",#N/A,FALSE,"MO(BASE)";"MO(BASE)1",#N/A,FALSE,"MO(BASE)";"MO(BASE)2",#N/A,FALSE,"MO(BASE)"}</definedName>
    <definedName name="qq_4" localSheetId="20" hidden="1">{"MO(BASE)",#N/A,FALSE,"MO(BASE)";"MO(BASE)1",#N/A,FALSE,"MO(BASE)";"MO(BASE)2",#N/A,FALSE,"MO(BASE)"}</definedName>
    <definedName name="qq_4" hidden="1">{"MO(BASE)",#N/A,FALSE,"MO(BASE)";"MO(BASE)1",#N/A,FALSE,"MO(BASE)";"MO(BASE)2",#N/A,FALSE,"MO(BASE)"}</definedName>
    <definedName name="qq_4_1" localSheetId="10" hidden="1">{"MO(BASE)",#N/A,FALSE,"MO(BASE)";"MO(BASE)1",#N/A,FALSE,"MO(BASE)";"MO(BASE)2",#N/A,FALSE,"MO(BASE)"}</definedName>
    <definedName name="qq_4_1" hidden="1">{"MO(BASE)",#N/A,FALSE,"MO(BASE)";"MO(BASE)1",#N/A,FALSE,"MO(BASE)";"MO(BASE)2",#N/A,FALSE,"MO(BASE)"}</definedName>
    <definedName name="qq_4_1_1" localSheetId="10" hidden="1">{"MO(BASE)",#N/A,FALSE,"MO(BASE)";"MO(BASE)1",#N/A,FALSE,"MO(BASE)";"MO(BASE)2",#N/A,FALSE,"MO(BASE)"}</definedName>
    <definedName name="qq_4_1_1" hidden="1">{"MO(BASE)",#N/A,FALSE,"MO(BASE)";"MO(BASE)1",#N/A,FALSE,"MO(BASE)";"MO(BASE)2",#N/A,FALSE,"MO(BASE)"}</definedName>
    <definedName name="qq_4_2" localSheetId="10" hidden="1">{"MO(BASE)",#N/A,FALSE,"MO(BASE)";"MO(BASE)1",#N/A,FALSE,"MO(BASE)";"MO(BASE)2",#N/A,FALSE,"MO(BASE)"}</definedName>
    <definedName name="qq_4_2" hidden="1">{"MO(BASE)",#N/A,FALSE,"MO(BASE)";"MO(BASE)1",#N/A,FALSE,"MO(BASE)";"MO(BASE)2",#N/A,FALSE,"MO(BASE)"}</definedName>
    <definedName name="qq_5" localSheetId="1" hidden="1">{"MO(BASE)",#N/A,FALSE,"MO(BASE)";"MO(BASE)1",#N/A,FALSE,"MO(BASE)";"MO(BASE)2",#N/A,FALSE,"MO(BASE)"}</definedName>
    <definedName name="qq_5" localSheetId="18" hidden="1">{"MO(BASE)",#N/A,FALSE,"MO(BASE)";"MO(BASE)1",#N/A,FALSE,"MO(BASE)";"MO(BASE)2",#N/A,FALSE,"MO(BASE)"}</definedName>
    <definedName name="qq_5" localSheetId="4" hidden="1">{"MO(BASE)",#N/A,FALSE,"MO(BASE)";"MO(BASE)1",#N/A,FALSE,"MO(BASE)";"MO(BASE)2",#N/A,FALSE,"MO(BASE)"}</definedName>
    <definedName name="qq_5" localSheetId="5" hidden="1">{"MO(BASE)",#N/A,FALSE,"MO(BASE)";"MO(BASE)1",#N/A,FALSE,"MO(BASE)";"MO(BASE)2",#N/A,FALSE,"MO(BASE)"}</definedName>
    <definedName name="qq_5" localSheetId="8" hidden="1">{"MO(BASE)",#N/A,FALSE,"MO(BASE)";"MO(BASE)1",#N/A,FALSE,"MO(BASE)";"MO(BASE)2",#N/A,FALSE,"MO(BASE)"}</definedName>
    <definedName name="qq_5" localSheetId="13" hidden="1">{"MO(BASE)",#N/A,FALSE,"MO(BASE)";"MO(BASE)1",#N/A,FALSE,"MO(BASE)";"MO(BASE)2",#N/A,FALSE,"MO(BASE)"}</definedName>
    <definedName name="qq_5" localSheetId="9" hidden="1">{"MO(BASE)",#N/A,FALSE,"MO(BASE)";"MO(BASE)1",#N/A,FALSE,"MO(BASE)";"MO(BASE)2",#N/A,FALSE,"MO(BASE)"}</definedName>
    <definedName name="qq_5" localSheetId="10" hidden="1">{"MO(BASE)",#N/A,FALSE,"MO(BASE)";"MO(BASE)1",#N/A,FALSE,"MO(BASE)";"MO(BASE)2",#N/A,FALSE,"MO(BASE)"}</definedName>
    <definedName name="qq_5" localSheetId="16" hidden="1">{"MO(BASE)",#N/A,FALSE,"MO(BASE)";"MO(BASE)1",#N/A,FALSE,"MO(BASE)";"MO(BASE)2",#N/A,FALSE,"MO(BASE)"}</definedName>
    <definedName name="qq_5" localSheetId="14" hidden="1">{"MO(BASE)",#N/A,FALSE,"MO(BASE)";"MO(BASE)1",#N/A,FALSE,"MO(BASE)";"MO(BASE)2",#N/A,FALSE,"MO(BASE)"}</definedName>
    <definedName name="qq_5" localSheetId="21" hidden="1">{"MO(BASE)",#N/A,FALSE,"MO(BASE)";"MO(BASE)1",#N/A,FALSE,"MO(BASE)";"MO(BASE)2",#N/A,FALSE,"MO(BASE)"}</definedName>
    <definedName name="qq_5" localSheetId="20" hidden="1">{"MO(BASE)",#N/A,FALSE,"MO(BASE)";"MO(BASE)1",#N/A,FALSE,"MO(BASE)";"MO(BASE)2",#N/A,FALSE,"MO(BASE)"}</definedName>
    <definedName name="qq_5" hidden="1">{"MO(BASE)",#N/A,FALSE,"MO(BASE)";"MO(BASE)1",#N/A,FALSE,"MO(BASE)";"MO(BASE)2",#N/A,FALSE,"MO(BASE)"}</definedName>
    <definedName name="qq_5_1" localSheetId="10" hidden="1">{"MO(BASE)",#N/A,FALSE,"MO(BASE)";"MO(BASE)1",#N/A,FALSE,"MO(BASE)";"MO(BASE)2",#N/A,FALSE,"MO(BASE)"}</definedName>
    <definedName name="qq_5_1" hidden="1">{"MO(BASE)",#N/A,FALSE,"MO(BASE)";"MO(BASE)1",#N/A,FALSE,"MO(BASE)";"MO(BASE)2",#N/A,FALSE,"MO(BASE)"}</definedName>
    <definedName name="qq_5_1_1" localSheetId="10" hidden="1">{"MO(BASE)",#N/A,FALSE,"MO(BASE)";"MO(BASE)1",#N/A,FALSE,"MO(BASE)";"MO(BASE)2",#N/A,FALSE,"MO(BASE)"}</definedName>
    <definedName name="qq_5_1_1" hidden="1">{"MO(BASE)",#N/A,FALSE,"MO(BASE)";"MO(BASE)1",#N/A,FALSE,"MO(BASE)";"MO(BASE)2",#N/A,FALSE,"MO(BASE)"}</definedName>
    <definedName name="qq_5_2" localSheetId="10" hidden="1">{"MO(BASE)",#N/A,FALSE,"MO(BASE)";"MO(BASE)1",#N/A,FALSE,"MO(BASE)";"MO(BASE)2",#N/A,FALSE,"MO(BASE)"}</definedName>
    <definedName name="qq_5_2" hidden="1">{"MO(BASE)",#N/A,FALSE,"MO(BASE)";"MO(BASE)1",#N/A,FALSE,"MO(BASE)";"MO(BASE)2",#N/A,FALSE,"MO(BASE)"}</definedName>
    <definedName name="QQQ" localSheetId="1" hidden="1">{"Sin detalle",#N/A,FALSE,"Flujo (redondeado)";"Detallado",#N/A,FALSE,"Flujo (redondeado)"}</definedName>
    <definedName name="QQQ" localSheetId="18" hidden="1">{"Sin detalle",#N/A,FALSE,"Flujo (redondeado)";"Detallado",#N/A,FALSE,"Flujo (redondeado)"}</definedName>
    <definedName name="QQQ" localSheetId="4" hidden="1">{"Sin detalle",#N/A,FALSE,"Flujo (redondeado)";"Detallado",#N/A,FALSE,"Flujo (redondeado)"}</definedName>
    <definedName name="QQQ" localSheetId="5" hidden="1">{"Sin detalle",#N/A,FALSE,"Flujo (redondeado)";"Detallado",#N/A,FALSE,"Flujo (redondeado)"}</definedName>
    <definedName name="QQQ" localSheetId="8" hidden="1">{"Sin detalle",#N/A,FALSE,"Flujo (redondeado)";"Detallado",#N/A,FALSE,"Flujo (redondeado)"}</definedName>
    <definedName name="QQQ" localSheetId="9" hidden="1">{"Avaliação de Cargos (Class Mens Todas)",#N/A,FALSE,"BANCO DE DADOS MENSALISTAS";"Avaliação de Cargos (Class Mens Todas)",#N/A,FALSE,"BANCO DE DADOS MENSALISTAS"}</definedName>
    <definedName name="QQQ" localSheetId="10" hidden="1">{"Avaliação de Cargos (Class Mens Todas)",#N/A,FALSE,"BANCO DE DADOS MENSALISTAS";"Avaliação de Cargos (Class Mens Todas)",#N/A,FALSE,"BANCO DE DADOS MENSALISTAS"}</definedName>
    <definedName name="QQQ" localSheetId="16" hidden="1">{"Sin detalle",#N/A,FALSE,"Flujo (redondeado)";"Detallado",#N/A,FALSE,"Flujo (redondeado)"}</definedName>
    <definedName name="QQQ" localSheetId="20" hidden="1">{"Sin detalle",#N/A,FALSE,"Flujo (redondeado)";"Detallado",#N/A,FALSE,"Flujo (redondeado)"}</definedName>
    <definedName name="QQQ" hidden="1">{"Sin detalle",#N/A,FALSE,"Flujo (redondeado)";"Detallado",#N/A,FALSE,"Flujo (redondeado)"}</definedName>
    <definedName name="qqqq" localSheetId="1" hidden="1">{"CI+GG(BASE)",#N/A,FALSE,"CI+GG(BASE)";"GG",#N/A,FALSE,"CI+GG(BASE)";"CI",#N/A,FALSE,"CI+GG(BASE)"}</definedName>
    <definedName name="qqqq" localSheetId="18" hidden="1">{"CI+GG(BASE)",#N/A,FALSE,"CI+GG(BASE)";"GG",#N/A,FALSE,"CI+GG(BASE)";"CI",#N/A,FALSE,"CI+GG(BASE)"}</definedName>
    <definedName name="qqqq" localSheetId="4" hidden="1">{"CI+GG(BASE)",#N/A,FALSE,"CI+GG(BASE)";"GG",#N/A,FALSE,"CI+GG(BASE)";"CI",#N/A,FALSE,"CI+GG(BASE)"}</definedName>
    <definedName name="qqqq" localSheetId="5" hidden="1">{"CI+GG(BASE)",#N/A,FALSE,"CI+GG(BASE)";"GG",#N/A,FALSE,"CI+GG(BASE)";"CI",#N/A,FALSE,"CI+GG(BASE)"}</definedName>
    <definedName name="qqqq" localSheetId="8" hidden="1">{"CI+GG(BASE)",#N/A,FALSE,"CI+GG(BASE)";"GG",#N/A,FALSE,"CI+GG(BASE)";"CI",#N/A,FALSE,"CI+GG(BASE)"}</definedName>
    <definedName name="QQQQ" localSheetId="13" hidden="1">{"MO(BASE)",#N/A,FALSE,"MO(BASE)";"MO(BASE)1",#N/A,FALSE,"MO(BASE)";"MO(BASE)2",#N/A,FALSE,"MO(BASE)"}</definedName>
    <definedName name="qqqq" localSheetId="9" hidden="1">{"CI+GG(BASE)",#N/A,FALSE,"CI+GG(BASE)";"GG",#N/A,FALSE,"CI+GG(BASE)";"CI",#N/A,FALSE,"CI+GG(BASE)"}</definedName>
    <definedName name="qqqq" localSheetId="10" hidden="1">{"CI+GG(BASE)",#N/A,FALSE,"CI+GG(BASE)";"GG",#N/A,FALSE,"CI+GG(BASE)";"CI",#N/A,FALSE,"CI+GG(BASE)"}</definedName>
    <definedName name="qqqq" localSheetId="16" hidden="1">{"CI+GG(BASE)",#N/A,FALSE,"CI+GG(BASE)";"GG",#N/A,FALSE,"CI+GG(BASE)";"CI",#N/A,FALSE,"CI+GG(BASE)"}</definedName>
    <definedName name="qqqq" localSheetId="14" hidden="1">{"CI+GG(BASE)",#N/A,FALSE,"CI+GG(BASE)";"GG",#N/A,FALSE,"CI+GG(BASE)";"CI",#N/A,FALSE,"CI+GG(BASE)"}</definedName>
    <definedName name="qqqq" localSheetId="21" hidden="1">{"CI+GG(BASE)",#N/A,FALSE,"CI+GG(BASE)";"GG",#N/A,FALSE,"CI+GG(BASE)";"CI",#N/A,FALSE,"CI+GG(BASE)"}</definedName>
    <definedName name="qqqq" localSheetId="20" hidden="1">{"CI+GG(BASE)",#N/A,FALSE,"CI+GG(BASE)";"GG",#N/A,FALSE,"CI+GG(BASE)";"CI",#N/A,FALSE,"CI+GG(BASE)"}</definedName>
    <definedName name="qqqq" hidden="1">{"CI+GG(BASE)",#N/A,FALSE,"CI+GG(BASE)";"GG",#N/A,FALSE,"CI+GG(BASE)";"CI",#N/A,FALSE,"CI+GG(BASE)"}</definedName>
    <definedName name="qqqq_1" localSheetId="1" hidden="1">{"CI+GG(BASE)",#N/A,FALSE,"CI+GG(BASE)";"GG",#N/A,FALSE,"CI+GG(BASE)";"CI",#N/A,FALSE,"CI+GG(BASE)"}</definedName>
    <definedName name="qqqq_1" localSheetId="18" hidden="1">{"CI+GG(BASE)",#N/A,FALSE,"CI+GG(BASE)";"GG",#N/A,FALSE,"CI+GG(BASE)";"CI",#N/A,FALSE,"CI+GG(BASE)"}</definedName>
    <definedName name="qqqq_1" localSheetId="4" hidden="1">{"CI+GG(BASE)",#N/A,FALSE,"CI+GG(BASE)";"GG",#N/A,FALSE,"CI+GG(BASE)";"CI",#N/A,FALSE,"CI+GG(BASE)"}</definedName>
    <definedName name="qqqq_1" localSheetId="5" hidden="1">{"CI+GG(BASE)",#N/A,FALSE,"CI+GG(BASE)";"GG",#N/A,FALSE,"CI+GG(BASE)";"CI",#N/A,FALSE,"CI+GG(BASE)"}</definedName>
    <definedName name="qqqq_1" localSheetId="8" hidden="1">{"CI+GG(BASE)",#N/A,FALSE,"CI+GG(BASE)";"GG",#N/A,FALSE,"CI+GG(BASE)";"CI",#N/A,FALSE,"CI+GG(BASE)"}</definedName>
    <definedName name="qqqq_1" localSheetId="13" hidden="1">{"CI+GG(BASE)",#N/A,FALSE,"CI+GG(BASE)";"GG",#N/A,FALSE,"CI+GG(BASE)";"CI",#N/A,FALSE,"CI+GG(BASE)"}</definedName>
    <definedName name="qqqq_1" localSheetId="9" hidden="1">{"CI+GG(BASE)",#N/A,FALSE,"CI+GG(BASE)";"GG",#N/A,FALSE,"CI+GG(BASE)";"CI",#N/A,FALSE,"CI+GG(BASE)"}</definedName>
    <definedName name="qqqq_1" localSheetId="10" hidden="1">{"CI+GG(BASE)",#N/A,FALSE,"CI+GG(BASE)";"GG",#N/A,FALSE,"CI+GG(BASE)";"CI",#N/A,FALSE,"CI+GG(BASE)"}</definedName>
    <definedName name="qqqq_1" localSheetId="16" hidden="1">{"CI+GG(BASE)",#N/A,FALSE,"CI+GG(BASE)";"GG",#N/A,FALSE,"CI+GG(BASE)";"CI",#N/A,FALSE,"CI+GG(BASE)"}</definedName>
    <definedName name="qqqq_1" localSheetId="14" hidden="1">{"CI+GG(BASE)",#N/A,FALSE,"CI+GG(BASE)";"GG",#N/A,FALSE,"CI+GG(BASE)";"CI",#N/A,FALSE,"CI+GG(BASE)"}</definedName>
    <definedName name="qqqq_1" localSheetId="21" hidden="1">{"CI+GG(BASE)",#N/A,FALSE,"CI+GG(BASE)";"GG",#N/A,FALSE,"CI+GG(BASE)";"CI",#N/A,FALSE,"CI+GG(BASE)"}</definedName>
    <definedName name="qqqq_1" localSheetId="20" hidden="1">{"CI+GG(BASE)",#N/A,FALSE,"CI+GG(BASE)";"GG",#N/A,FALSE,"CI+GG(BASE)";"CI",#N/A,FALSE,"CI+GG(BASE)"}</definedName>
    <definedName name="qqqq_1" hidden="1">{"CI+GG(BASE)",#N/A,FALSE,"CI+GG(BASE)";"GG",#N/A,FALSE,"CI+GG(BASE)";"CI",#N/A,FALSE,"CI+GG(BASE)"}</definedName>
    <definedName name="qqqq_1_1" localSheetId="10" hidden="1">{"CI+GG(BASE)",#N/A,FALSE,"CI+GG(BASE)";"GG",#N/A,FALSE,"CI+GG(BASE)";"CI",#N/A,FALSE,"CI+GG(BASE)"}</definedName>
    <definedName name="qqqq_1_1" hidden="1">{"CI+GG(BASE)",#N/A,FALSE,"CI+GG(BASE)";"GG",#N/A,FALSE,"CI+GG(BASE)";"CI",#N/A,FALSE,"CI+GG(BASE)"}</definedName>
    <definedName name="qqqq_1_1_1" localSheetId="10" hidden="1">{"CI+GG(BASE)",#N/A,FALSE,"CI+GG(BASE)";"GG",#N/A,FALSE,"CI+GG(BASE)";"CI",#N/A,FALSE,"CI+GG(BASE)"}</definedName>
    <definedName name="qqqq_1_1_1" hidden="1">{"CI+GG(BASE)",#N/A,FALSE,"CI+GG(BASE)";"GG",#N/A,FALSE,"CI+GG(BASE)";"CI",#N/A,FALSE,"CI+GG(BASE)"}</definedName>
    <definedName name="qqqq_1_2" localSheetId="10" hidden="1">{"CI+GG(BASE)",#N/A,FALSE,"CI+GG(BASE)";"GG",#N/A,FALSE,"CI+GG(BASE)";"CI",#N/A,FALSE,"CI+GG(BASE)"}</definedName>
    <definedName name="qqqq_1_2" hidden="1">{"CI+GG(BASE)",#N/A,FALSE,"CI+GG(BASE)";"GG",#N/A,FALSE,"CI+GG(BASE)";"CI",#N/A,FALSE,"CI+GG(BASE)"}</definedName>
    <definedName name="qqqq_2" localSheetId="1" hidden="1">{"CI+GG(BASE)",#N/A,FALSE,"CI+GG(BASE)";"GG",#N/A,FALSE,"CI+GG(BASE)";"CI",#N/A,FALSE,"CI+GG(BASE)"}</definedName>
    <definedName name="qqqq_2" localSheetId="18" hidden="1">{"CI+GG(BASE)",#N/A,FALSE,"CI+GG(BASE)";"GG",#N/A,FALSE,"CI+GG(BASE)";"CI",#N/A,FALSE,"CI+GG(BASE)"}</definedName>
    <definedName name="qqqq_2" localSheetId="4" hidden="1">{"CI+GG(BASE)",#N/A,FALSE,"CI+GG(BASE)";"GG",#N/A,FALSE,"CI+GG(BASE)";"CI",#N/A,FALSE,"CI+GG(BASE)"}</definedName>
    <definedName name="qqqq_2" localSheetId="5" hidden="1">{"CI+GG(BASE)",#N/A,FALSE,"CI+GG(BASE)";"GG",#N/A,FALSE,"CI+GG(BASE)";"CI",#N/A,FALSE,"CI+GG(BASE)"}</definedName>
    <definedName name="qqqq_2" localSheetId="8" hidden="1">{"CI+GG(BASE)",#N/A,FALSE,"CI+GG(BASE)";"GG",#N/A,FALSE,"CI+GG(BASE)";"CI",#N/A,FALSE,"CI+GG(BASE)"}</definedName>
    <definedName name="qqqq_2" localSheetId="13" hidden="1">{"CI+GG(BASE)",#N/A,FALSE,"CI+GG(BASE)";"GG",#N/A,FALSE,"CI+GG(BASE)";"CI",#N/A,FALSE,"CI+GG(BASE)"}</definedName>
    <definedName name="qqqq_2" localSheetId="9" hidden="1">{"CI+GG(BASE)",#N/A,FALSE,"CI+GG(BASE)";"GG",#N/A,FALSE,"CI+GG(BASE)";"CI",#N/A,FALSE,"CI+GG(BASE)"}</definedName>
    <definedName name="qqqq_2" localSheetId="10" hidden="1">{"CI+GG(BASE)",#N/A,FALSE,"CI+GG(BASE)";"GG",#N/A,FALSE,"CI+GG(BASE)";"CI",#N/A,FALSE,"CI+GG(BASE)"}</definedName>
    <definedName name="qqqq_2" localSheetId="16" hidden="1">{"CI+GG(BASE)",#N/A,FALSE,"CI+GG(BASE)";"GG",#N/A,FALSE,"CI+GG(BASE)";"CI",#N/A,FALSE,"CI+GG(BASE)"}</definedName>
    <definedName name="qqqq_2" localSheetId="14" hidden="1">{"CI+GG(BASE)",#N/A,FALSE,"CI+GG(BASE)";"GG",#N/A,FALSE,"CI+GG(BASE)";"CI",#N/A,FALSE,"CI+GG(BASE)"}</definedName>
    <definedName name="qqqq_2" localSheetId="21" hidden="1">{"CI+GG(BASE)",#N/A,FALSE,"CI+GG(BASE)";"GG",#N/A,FALSE,"CI+GG(BASE)";"CI",#N/A,FALSE,"CI+GG(BASE)"}</definedName>
    <definedName name="qqqq_2" localSheetId="20" hidden="1">{"CI+GG(BASE)",#N/A,FALSE,"CI+GG(BASE)";"GG",#N/A,FALSE,"CI+GG(BASE)";"CI",#N/A,FALSE,"CI+GG(BASE)"}</definedName>
    <definedName name="qqqq_2" hidden="1">{"CI+GG(BASE)",#N/A,FALSE,"CI+GG(BASE)";"GG",#N/A,FALSE,"CI+GG(BASE)";"CI",#N/A,FALSE,"CI+GG(BASE)"}</definedName>
    <definedName name="qqqq_2_1" localSheetId="10" hidden="1">{"CI+GG(BASE)",#N/A,FALSE,"CI+GG(BASE)";"GG",#N/A,FALSE,"CI+GG(BASE)";"CI",#N/A,FALSE,"CI+GG(BASE)"}</definedName>
    <definedName name="qqqq_2_1" hidden="1">{"CI+GG(BASE)",#N/A,FALSE,"CI+GG(BASE)";"GG",#N/A,FALSE,"CI+GG(BASE)";"CI",#N/A,FALSE,"CI+GG(BASE)"}</definedName>
    <definedName name="qqqq_2_1_1" localSheetId="10" hidden="1">{"CI+GG(BASE)",#N/A,FALSE,"CI+GG(BASE)";"GG",#N/A,FALSE,"CI+GG(BASE)";"CI",#N/A,FALSE,"CI+GG(BASE)"}</definedName>
    <definedName name="qqqq_2_1_1" hidden="1">{"CI+GG(BASE)",#N/A,FALSE,"CI+GG(BASE)";"GG",#N/A,FALSE,"CI+GG(BASE)";"CI",#N/A,FALSE,"CI+GG(BASE)"}</definedName>
    <definedName name="qqqq_2_2" localSheetId="10" hidden="1">{"CI+GG(BASE)",#N/A,FALSE,"CI+GG(BASE)";"GG",#N/A,FALSE,"CI+GG(BASE)";"CI",#N/A,FALSE,"CI+GG(BASE)"}</definedName>
    <definedName name="qqqq_2_2" hidden="1">{"CI+GG(BASE)",#N/A,FALSE,"CI+GG(BASE)";"GG",#N/A,FALSE,"CI+GG(BASE)";"CI",#N/A,FALSE,"CI+GG(BASE)"}</definedName>
    <definedName name="qqqq_3" localSheetId="1" hidden="1">{"CI+GG(BASE)",#N/A,FALSE,"CI+GG(BASE)";"GG",#N/A,FALSE,"CI+GG(BASE)";"CI",#N/A,FALSE,"CI+GG(BASE)"}</definedName>
    <definedName name="qqqq_3" localSheetId="18" hidden="1">{"CI+GG(BASE)",#N/A,FALSE,"CI+GG(BASE)";"GG",#N/A,FALSE,"CI+GG(BASE)";"CI",#N/A,FALSE,"CI+GG(BASE)"}</definedName>
    <definedName name="qqqq_3" localSheetId="4" hidden="1">{"CI+GG(BASE)",#N/A,FALSE,"CI+GG(BASE)";"GG",#N/A,FALSE,"CI+GG(BASE)";"CI",#N/A,FALSE,"CI+GG(BASE)"}</definedName>
    <definedName name="qqqq_3" localSheetId="5" hidden="1">{"CI+GG(BASE)",#N/A,FALSE,"CI+GG(BASE)";"GG",#N/A,FALSE,"CI+GG(BASE)";"CI",#N/A,FALSE,"CI+GG(BASE)"}</definedName>
    <definedName name="qqqq_3" localSheetId="8" hidden="1">{"CI+GG(BASE)",#N/A,FALSE,"CI+GG(BASE)";"GG",#N/A,FALSE,"CI+GG(BASE)";"CI",#N/A,FALSE,"CI+GG(BASE)"}</definedName>
    <definedName name="qqqq_3" localSheetId="13" hidden="1">{"CI+GG(BASE)",#N/A,FALSE,"CI+GG(BASE)";"GG",#N/A,FALSE,"CI+GG(BASE)";"CI",#N/A,FALSE,"CI+GG(BASE)"}</definedName>
    <definedName name="qqqq_3" localSheetId="9" hidden="1">{"CI+GG(BASE)",#N/A,FALSE,"CI+GG(BASE)";"GG",#N/A,FALSE,"CI+GG(BASE)";"CI",#N/A,FALSE,"CI+GG(BASE)"}</definedName>
    <definedName name="qqqq_3" localSheetId="10" hidden="1">{"CI+GG(BASE)",#N/A,FALSE,"CI+GG(BASE)";"GG",#N/A,FALSE,"CI+GG(BASE)";"CI",#N/A,FALSE,"CI+GG(BASE)"}</definedName>
    <definedName name="qqqq_3" localSheetId="16" hidden="1">{"CI+GG(BASE)",#N/A,FALSE,"CI+GG(BASE)";"GG",#N/A,FALSE,"CI+GG(BASE)";"CI",#N/A,FALSE,"CI+GG(BASE)"}</definedName>
    <definedName name="qqqq_3" localSheetId="14" hidden="1">{"CI+GG(BASE)",#N/A,FALSE,"CI+GG(BASE)";"GG",#N/A,FALSE,"CI+GG(BASE)";"CI",#N/A,FALSE,"CI+GG(BASE)"}</definedName>
    <definedName name="qqqq_3" localSheetId="21" hidden="1">{"CI+GG(BASE)",#N/A,FALSE,"CI+GG(BASE)";"GG",#N/A,FALSE,"CI+GG(BASE)";"CI",#N/A,FALSE,"CI+GG(BASE)"}</definedName>
    <definedName name="qqqq_3" localSheetId="20" hidden="1">{"CI+GG(BASE)",#N/A,FALSE,"CI+GG(BASE)";"GG",#N/A,FALSE,"CI+GG(BASE)";"CI",#N/A,FALSE,"CI+GG(BASE)"}</definedName>
    <definedName name="qqqq_3" hidden="1">{"CI+GG(BASE)",#N/A,FALSE,"CI+GG(BASE)";"GG",#N/A,FALSE,"CI+GG(BASE)";"CI",#N/A,FALSE,"CI+GG(BASE)"}</definedName>
    <definedName name="qqqq_3_1" localSheetId="10" hidden="1">{"CI+GG(BASE)",#N/A,FALSE,"CI+GG(BASE)";"GG",#N/A,FALSE,"CI+GG(BASE)";"CI",#N/A,FALSE,"CI+GG(BASE)"}</definedName>
    <definedName name="qqqq_3_1" hidden="1">{"CI+GG(BASE)",#N/A,FALSE,"CI+GG(BASE)";"GG",#N/A,FALSE,"CI+GG(BASE)";"CI",#N/A,FALSE,"CI+GG(BASE)"}</definedName>
    <definedName name="qqqq_3_1_1" localSheetId="10" hidden="1">{"CI+GG(BASE)",#N/A,FALSE,"CI+GG(BASE)";"GG",#N/A,FALSE,"CI+GG(BASE)";"CI",#N/A,FALSE,"CI+GG(BASE)"}</definedName>
    <definedName name="qqqq_3_1_1" hidden="1">{"CI+GG(BASE)",#N/A,FALSE,"CI+GG(BASE)";"GG",#N/A,FALSE,"CI+GG(BASE)";"CI",#N/A,FALSE,"CI+GG(BASE)"}</definedName>
    <definedName name="qqqq_3_2" localSheetId="10" hidden="1">{"CI+GG(BASE)",#N/A,FALSE,"CI+GG(BASE)";"GG",#N/A,FALSE,"CI+GG(BASE)";"CI",#N/A,FALSE,"CI+GG(BASE)"}</definedName>
    <definedName name="qqqq_3_2" hidden="1">{"CI+GG(BASE)",#N/A,FALSE,"CI+GG(BASE)";"GG",#N/A,FALSE,"CI+GG(BASE)";"CI",#N/A,FALSE,"CI+GG(BASE)"}</definedName>
    <definedName name="qqqq_4" localSheetId="1" hidden="1">{"CI+GG(BASE)",#N/A,FALSE,"CI+GG(BASE)";"GG",#N/A,FALSE,"CI+GG(BASE)";"CI",#N/A,FALSE,"CI+GG(BASE)"}</definedName>
    <definedName name="qqqq_4" localSheetId="18" hidden="1">{"CI+GG(BASE)",#N/A,FALSE,"CI+GG(BASE)";"GG",#N/A,FALSE,"CI+GG(BASE)";"CI",#N/A,FALSE,"CI+GG(BASE)"}</definedName>
    <definedName name="qqqq_4" localSheetId="4" hidden="1">{"CI+GG(BASE)",#N/A,FALSE,"CI+GG(BASE)";"GG",#N/A,FALSE,"CI+GG(BASE)";"CI",#N/A,FALSE,"CI+GG(BASE)"}</definedName>
    <definedName name="qqqq_4" localSheetId="5" hidden="1">{"CI+GG(BASE)",#N/A,FALSE,"CI+GG(BASE)";"GG",#N/A,FALSE,"CI+GG(BASE)";"CI",#N/A,FALSE,"CI+GG(BASE)"}</definedName>
    <definedName name="qqqq_4" localSheetId="8" hidden="1">{"CI+GG(BASE)",#N/A,FALSE,"CI+GG(BASE)";"GG",#N/A,FALSE,"CI+GG(BASE)";"CI",#N/A,FALSE,"CI+GG(BASE)"}</definedName>
    <definedName name="qqqq_4" localSheetId="13" hidden="1">{"CI+GG(BASE)",#N/A,FALSE,"CI+GG(BASE)";"GG",#N/A,FALSE,"CI+GG(BASE)";"CI",#N/A,FALSE,"CI+GG(BASE)"}</definedName>
    <definedName name="qqqq_4" localSheetId="9" hidden="1">{"CI+GG(BASE)",#N/A,FALSE,"CI+GG(BASE)";"GG",#N/A,FALSE,"CI+GG(BASE)";"CI",#N/A,FALSE,"CI+GG(BASE)"}</definedName>
    <definedName name="qqqq_4" localSheetId="10" hidden="1">{"CI+GG(BASE)",#N/A,FALSE,"CI+GG(BASE)";"GG",#N/A,FALSE,"CI+GG(BASE)";"CI",#N/A,FALSE,"CI+GG(BASE)"}</definedName>
    <definedName name="qqqq_4" localSheetId="16" hidden="1">{"CI+GG(BASE)",#N/A,FALSE,"CI+GG(BASE)";"GG",#N/A,FALSE,"CI+GG(BASE)";"CI",#N/A,FALSE,"CI+GG(BASE)"}</definedName>
    <definedName name="qqqq_4" localSheetId="14" hidden="1">{"CI+GG(BASE)",#N/A,FALSE,"CI+GG(BASE)";"GG",#N/A,FALSE,"CI+GG(BASE)";"CI",#N/A,FALSE,"CI+GG(BASE)"}</definedName>
    <definedName name="qqqq_4" localSheetId="21" hidden="1">{"CI+GG(BASE)",#N/A,FALSE,"CI+GG(BASE)";"GG",#N/A,FALSE,"CI+GG(BASE)";"CI",#N/A,FALSE,"CI+GG(BASE)"}</definedName>
    <definedName name="qqqq_4" localSheetId="20" hidden="1">{"CI+GG(BASE)",#N/A,FALSE,"CI+GG(BASE)";"GG",#N/A,FALSE,"CI+GG(BASE)";"CI",#N/A,FALSE,"CI+GG(BASE)"}</definedName>
    <definedName name="qqqq_4" hidden="1">{"CI+GG(BASE)",#N/A,FALSE,"CI+GG(BASE)";"GG",#N/A,FALSE,"CI+GG(BASE)";"CI",#N/A,FALSE,"CI+GG(BASE)"}</definedName>
    <definedName name="qqqq_4_1" localSheetId="10" hidden="1">{"CI+GG(BASE)",#N/A,FALSE,"CI+GG(BASE)";"GG",#N/A,FALSE,"CI+GG(BASE)";"CI",#N/A,FALSE,"CI+GG(BASE)"}</definedName>
    <definedName name="qqqq_4_1" hidden="1">{"CI+GG(BASE)",#N/A,FALSE,"CI+GG(BASE)";"GG",#N/A,FALSE,"CI+GG(BASE)";"CI",#N/A,FALSE,"CI+GG(BASE)"}</definedName>
    <definedName name="qqqq_4_1_1" localSheetId="10" hidden="1">{"CI+GG(BASE)",#N/A,FALSE,"CI+GG(BASE)";"GG",#N/A,FALSE,"CI+GG(BASE)";"CI",#N/A,FALSE,"CI+GG(BASE)"}</definedName>
    <definedName name="qqqq_4_1_1" hidden="1">{"CI+GG(BASE)",#N/A,FALSE,"CI+GG(BASE)";"GG",#N/A,FALSE,"CI+GG(BASE)";"CI",#N/A,FALSE,"CI+GG(BASE)"}</definedName>
    <definedName name="qqqq_4_2" localSheetId="10" hidden="1">{"CI+GG(BASE)",#N/A,FALSE,"CI+GG(BASE)";"GG",#N/A,FALSE,"CI+GG(BASE)";"CI",#N/A,FALSE,"CI+GG(BASE)"}</definedName>
    <definedName name="qqqq_4_2" hidden="1">{"CI+GG(BASE)",#N/A,FALSE,"CI+GG(BASE)";"GG",#N/A,FALSE,"CI+GG(BASE)";"CI",#N/A,FALSE,"CI+GG(BASE)"}</definedName>
    <definedName name="qqqq_5" localSheetId="1" hidden="1">{"CI+GG(BASE)",#N/A,FALSE,"CI+GG(BASE)";"GG",#N/A,FALSE,"CI+GG(BASE)";"CI",#N/A,FALSE,"CI+GG(BASE)"}</definedName>
    <definedName name="qqqq_5" localSheetId="18" hidden="1">{"CI+GG(BASE)",#N/A,FALSE,"CI+GG(BASE)";"GG",#N/A,FALSE,"CI+GG(BASE)";"CI",#N/A,FALSE,"CI+GG(BASE)"}</definedName>
    <definedName name="qqqq_5" localSheetId="4" hidden="1">{"CI+GG(BASE)",#N/A,FALSE,"CI+GG(BASE)";"GG",#N/A,FALSE,"CI+GG(BASE)";"CI",#N/A,FALSE,"CI+GG(BASE)"}</definedName>
    <definedName name="qqqq_5" localSheetId="5" hidden="1">{"CI+GG(BASE)",#N/A,FALSE,"CI+GG(BASE)";"GG",#N/A,FALSE,"CI+GG(BASE)";"CI",#N/A,FALSE,"CI+GG(BASE)"}</definedName>
    <definedName name="qqqq_5" localSheetId="8" hidden="1">{"CI+GG(BASE)",#N/A,FALSE,"CI+GG(BASE)";"GG",#N/A,FALSE,"CI+GG(BASE)";"CI",#N/A,FALSE,"CI+GG(BASE)"}</definedName>
    <definedName name="qqqq_5" localSheetId="13" hidden="1">{"CI+GG(BASE)",#N/A,FALSE,"CI+GG(BASE)";"GG",#N/A,FALSE,"CI+GG(BASE)";"CI",#N/A,FALSE,"CI+GG(BASE)"}</definedName>
    <definedName name="qqqq_5" localSheetId="9" hidden="1">{"CI+GG(BASE)",#N/A,FALSE,"CI+GG(BASE)";"GG",#N/A,FALSE,"CI+GG(BASE)";"CI",#N/A,FALSE,"CI+GG(BASE)"}</definedName>
    <definedName name="qqqq_5" localSheetId="10" hidden="1">{"CI+GG(BASE)",#N/A,FALSE,"CI+GG(BASE)";"GG",#N/A,FALSE,"CI+GG(BASE)";"CI",#N/A,FALSE,"CI+GG(BASE)"}</definedName>
    <definedName name="qqqq_5" localSheetId="16" hidden="1">{"CI+GG(BASE)",#N/A,FALSE,"CI+GG(BASE)";"GG",#N/A,FALSE,"CI+GG(BASE)";"CI",#N/A,FALSE,"CI+GG(BASE)"}</definedName>
    <definedName name="qqqq_5" localSheetId="14" hidden="1">{"CI+GG(BASE)",#N/A,FALSE,"CI+GG(BASE)";"GG",#N/A,FALSE,"CI+GG(BASE)";"CI",#N/A,FALSE,"CI+GG(BASE)"}</definedName>
    <definedName name="qqqq_5" localSheetId="21" hidden="1">{"CI+GG(BASE)",#N/A,FALSE,"CI+GG(BASE)";"GG",#N/A,FALSE,"CI+GG(BASE)";"CI",#N/A,FALSE,"CI+GG(BASE)"}</definedName>
    <definedName name="qqqq_5" localSheetId="20" hidden="1">{"CI+GG(BASE)",#N/A,FALSE,"CI+GG(BASE)";"GG",#N/A,FALSE,"CI+GG(BASE)";"CI",#N/A,FALSE,"CI+GG(BASE)"}</definedName>
    <definedName name="qqqq_5" hidden="1">{"CI+GG(BASE)",#N/A,FALSE,"CI+GG(BASE)";"GG",#N/A,FALSE,"CI+GG(BASE)";"CI",#N/A,FALSE,"CI+GG(BASE)"}</definedName>
    <definedName name="qqqq_5_1" localSheetId="10" hidden="1">{"CI+GG(BASE)",#N/A,FALSE,"CI+GG(BASE)";"GG",#N/A,FALSE,"CI+GG(BASE)";"CI",#N/A,FALSE,"CI+GG(BASE)"}</definedName>
    <definedName name="qqqq_5_1" hidden="1">{"CI+GG(BASE)",#N/A,FALSE,"CI+GG(BASE)";"GG",#N/A,FALSE,"CI+GG(BASE)";"CI",#N/A,FALSE,"CI+GG(BASE)"}</definedName>
    <definedName name="qqqq_5_1_1" localSheetId="10" hidden="1">{"CI+GG(BASE)",#N/A,FALSE,"CI+GG(BASE)";"GG",#N/A,FALSE,"CI+GG(BASE)";"CI",#N/A,FALSE,"CI+GG(BASE)"}</definedName>
    <definedName name="qqqq_5_1_1" hidden="1">{"CI+GG(BASE)",#N/A,FALSE,"CI+GG(BASE)";"GG",#N/A,FALSE,"CI+GG(BASE)";"CI",#N/A,FALSE,"CI+GG(BASE)"}</definedName>
    <definedName name="qqqq_5_2" localSheetId="10" hidden="1">{"CI+GG(BASE)",#N/A,FALSE,"CI+GG(BASE)";"GG",#N/A,FALSE,"CI+GG(BASE)";"CI",#N/A,FALSE,"CI+GG(BASE)"}</definedName>
    <definedName name="qqqq_5_2" hidden="1">{"CI+GG(BASE)",#N/A,FALSE,"CI+GG(BASE)";"GG",#N/A,FALSE,"CI+GG(BASE)";"CI",#N/A,FALSE,"CI+GG(BASE)"}</definedName>
    <definedName name="qqqqq" localSheetId="1" hidden="1">{"Sin detalle",#N/A,FALSE,"Flujo (redondeado)";"Detallado",#N/A,FALSE,"Flujo (redondeado)"}</definedName>
    <definedName name="qqqqq" localSheetId="18" hidden="1">{"Sin detalle",#N/A,FALSE,"Flujo (redondeado)";"Detallado",#N/A,FALSE,"Flujo (redondeado)"}</definedName>
    <definedName name="qqqqq" localSheetId="4" hidden="1">{"Sin detalle",#N/A,FALSE,"Flujo (redondeado)";"Detallado",#N/A,FALSE,"Flujo (redondeado)"}</definedName>
    <definedName name="qqqqq" localSheetId="5" hidden="1">{"Sin detalle",#N/A,FALSE,"Flujo (redondeado)";"Detallado",#N/A,FALSE,"Flujo (redondeado)"}</definedName>
    <definedName name="qqqqq" localSheetId="8" hidden="1">{"Sin detalle",#N/A,FALSE,"Flujo (redondeado)";"Detallado",#N/A,FALSE,"Flujo (redondeado)"}</definedName>
    <definedName name="qqqqq" localSheetId="13" hidden="1">{"Sin detalle",#N/A,FALSE,"Flujo (redondeado)";"Detallado",#N/A,FALSE,"Flujo (redondeado)"}</definedName>
    <definedName name="qqqqq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qqqq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qqqq" localSheetId="16" hidden="1">{"Sin detalle",#N/A,FALSE,"Flujo (redondeado)";"Detallado",#N/A,FALSE,"Flujo (redondeado)"}</definedName>
    <definedName name="qqqqq" localSheetId="14" hidden="1">{"Sin detalle",#N/A,FALSE,"Flujo (redondeado)";"Detallado",#N/A,FALSE,"Flujo (redondeado)"}</definedName>
    <definedName name="qqqqq" localSheetId="21" hidden="1">{"Sin detalle",#N/A,FALSE,"Flujo (redondeado)";"Detallado",#N/A,FALSE,"Flujo (redondeado)"}</definedName>
    <definedName name="qqqqq" localSheetId="20" hidden="1">{"Sin detalle",#N/A,FALSE,"Flujo (redondeado)";"Detallado",#N/A,FALSE,"Flujo (redondeado)"}</definedName>
    <definedName name="qqqqq" hidden="1">{"Sin detalle",#N/A,FALSE,"Flujo (redondeado)";"Detallado",#N/A,FALSE,"Flujo (redondeado)"}</definedName>
    <definedName name="qqqqqqqqq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qqqqqqqq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qqqqw" localSheetId="10" hidden="1">{"via1",#N/A,TRUE,"general";"via2",#N/A,TRUE,"general";"via3",#N/A,TRUE,"general"}</definedName>
    <definedName name="qqqqqw" hidden="1">{"via1",#N/A,TRUE,"general";"via2",#N/A,TRUE,"general";"via3",#N/A,TRUE,"general"}</definedName>
    <definedName name="qrd" localSheetId="18" hidden="1">{"Práctica","Práctica",FALSE,"Práctica"}</definedName>
    <definedName name="qrd" localSheetId="4" hidden="1">{"Práctica","Práctica",FALSE,"Práctica"}</definedName>
    <definedName name="qrd" localSheetId="5" hidden="1">{"Práctica","Práctica",FALSE,"Práctica"}</definedName>
    <definedName name="qrd" localSheetId="8" hidden="1">{"Práctica","Práctica",FALSE,"Práctica"}</definedName>
    <definedName name="qrd" localSheetId="9" hidden="1">{"Práctica","Práctica",FALSE,"Práctica"}</definedName>
    <definedName name="qrd" localSheetId="10" hidden="1">{"Práctica","Práctica",FALSE,"Práctica"}</definedName>
    <definedName name="qrd" localSheetId="16" hidden="1">{"Práctica","Práctica",FALSE,"Práctica"}</definedName>
    <definedName name="qrd" localSheetId="20" hidden="1">{"Práctica","Práctica",FALSE,"Práctica"}</definedName>
    <definedName name="qrd" hidden="1">{"Práctica","Práctica",FALSE,"Práctica"}</definedName>
    <definedName name="qs_0" localSheetId="1" hidden="1">{"MO(BASE)",#N/A,FALSE,"MO(BASE)";"MO(BASE)1",#N/A,FALSE,"MO(BASE)";"MO(BASE)2",#N/A,FALSE,"MO(BASE)"}</definedName>
    <definedName name="qs_0" localSheetId="18" hidden="1">{"MO(BASE)",#N/A,FALSE,"MO(BASE)";"MO(BASE)1",#N/A,FALSE,"MO(BASE)";"MO(BASE)2",#N/A,FALSE,"MO(BASE)"}</definedName>
    <definedName name="qs_0" localSheetId="4" hidden="1">{"MO(BASE)",#N/A,FALSE,"MO(BASE)";"MO(BASE)1",#N/A,FALSE,"MO(BASE)";"MO(BASE)2",#N/A,FALSE,"MO(BASE)"}</definedName>
    <definedName name="qs_0" localSheetId="5" hidden="1">{"MO(BASE)",#N/A,FALSE,"MO(BASE)";"MO(BASE)1",#N/A,FALSE,"MO(BASE)";"MO(BASE)2",#N/A,FALSE,"MO(BASE)"}</definedName>
    <definedName name="qs_0" localSheetId="8" hidden="1">{"MO(BASE)",#N/A,FALSE,"MO(BASE)";"MO(BASE)1",#N/A,FALSE,"MO(BASE)";"MO(BASE)2",#N/A,FALSE,"MO(BASE)"}</definedName>
    <definedName name="qs_0" localSheetId="13" hidden="1">{"MO(BASE)",#N/A,FALSE,"MO(BASE)";"MO(BASE)1",#N/A,FALSE,"MO(BASE)";"MO(BASE)2",#N/A,FALSE,"MO(BASE)"}</definedName>
    <definedName name="qs_0" localSheetId="9" hidden="1">{"MO(BASE)",#N/A,FALSE,"MO(BASE)";"MO(BASE)1",#N/A,FALSE,"MO(BASE)";"MO(BASE)2",#N/A,FALSE,"MO(BASE)"}</definedName>
    <definedName name="qs_0" localSheetId="10" hidden="1">{"MO(BASE)",#N/A,FALSE,"MO(BASE)";"MO(BASE)1",#N/A,FALSE,"MO(BASE)";"MO(BASE)2",#N/A,FALSE,"MO(BASE)"}</definedName>
    <definedName name="qs_0" localSheetId="16" hidden="1">{"MO(BASE)",#N/A,FALSE,"MO(BASE)";"MO(BASE)1",#N/A,FALSE,"MO(BASE)";"MO(BASE)2",#N/A,FALSE,"MO(BASE)"}</definedName>
    <definedName name="qs_0" localSheetId="14" hidden="1">{"MO(BASE)",#N/A,FALSE,"MO(BASE)";"MO(BASE)1",#N/A,FALSE,"MO(BASE)";"MO(BASE)2",#N/A,FALSE,"MO(BASE)"}</definedName>
    <definedName name="qs_0" localSheetId="21" hidden="1">{"MO(BASE)",#N/A,FALSE,"MO(BASE)";"MO(BASE)1",#N/A,FALSE,"MO(BASE)";"MO(BASE)2",#N/A,FALSE,"MO(BASE)"}</definedName>
    <definedName name="qs_0" localSheetId="20" hidden="1">{"MO(BASE)",#N/A,FALSE,"MO(BASE)";"MO(BASE)1",#N/A,FALSE,"MO(BASE)";"MO(BASE)2",#N/A,FALSE,"MO(BASE)"}</definedName>
    <definedName name="qs_0" hidden="1">{"MO(BASE)",#N/A,FALSE,"MO(BASE)";"MO(BASE)1",#N/A,FALSE,"MO(BASE)";"MO(BASE)2",#N/A,FALSE,"MO(BASE)"}</definedName>
    <definedName name="quantity" localSheetId="1" hidden="1">INDEX(codematch,1,20)</definedName>
    <definedName name="quantity" localSheetId="18" hidden="1">INDEX(codematch,1,20)</definedName>
    <definedName name="quantity" localSheetId="4" hidden="1">INDEX(codematch,1,20)</definedName>
    <definedName name="quantity" localSheetId="5" hidden="1">INDEX(codematch,1,20)</definedName>
    <definedName name="quantity" localSheetId="8" hidden="1">INDEX(codematch,1,20)</definedName>
    <definedName name="quantity" localSheetId="9" hidden="1">INDEX(codematch,1,20)</definedName>
    <definedName name="quantity" localSheetId="10" hidden="1">INDEX(codematch,1,20)</definedName>
    <definedName name="quantity" localSheetId="16" hidden="1">INDEX(codematch,1,20)</definedName>
    <definedName name="quantity" localSheetId="14" hidden="1">INDEX(codematch,1,20)</definedName>
    <definedName name="quantity" localSheetId="21" hidden="1">INDEX(codematch,1,20)</definedName>
    <definedName name="quantity" localSheetId="7" hidden="1">INDEX(codematch,1,20)</definedName>
    <definedName name="quantity" localSheetId="6" hidden="1">INDEX(codematch,1,20)</definedName>
    <definedName name="quantity" localSheetId="20" hidden="1">INDEX(codematch,1,20)</definedName>
    <definedName name="quantity" localSheetId="0" hidden="1">INDEX(codematch,1,20)</definedName>
    <definedName name="quantity" hidden="1">INDEX(codematch,1,20)</definedName>
    <definedName name="qw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18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4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5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8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13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9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1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16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14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2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2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1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9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1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1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2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das2" localSheetId="10" hidden="1">{"via1",#N/A,TRUE,"general";"via2",#N/A,TRUE,"general";"via3",#N/A,TRUE,"general"}</definedName>
    <definedName name="qwdas2" hidden="1">{"via1",#N/A,TRUE,"general";"via2",#N/A,TRUE,"general";"via3",#N/A,TRUE,"general"}</definedName>
    <definedName name="qwe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qwe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qwe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qwe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qwe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qwe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qwe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qwe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qw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qwee" localSheetId="18" hidden="1">{#N/A,#N/A,FALSE,"Total_OC015";#N/A,#N/A,FALSE,"ADMIN";#N/A,#N/A,FALSE,"PROCES";#N/A,#N/A,FALSE,"mecan";#N/A,#N/A,FALSE,"civil";#N/A,#N/A,FALSE,"CAÑER";#N/A,#N/A,FALSE,"ELEC";#N/A,#N/A,FALSE,"INSTR"}</definedName>
    <definedName name="qwee" localSheetId="4" hidden="1">{#N/A,#N/A,FALSE,"Total_OC015";#N/A,#N/A,FALSE,"ADMIN";#N/A,#N/A,FALSE,"PROCES";#N/A,#N/A,FALSE,"mecan";#N/A,#N/A,FALSE,"civil";#N/A,#N/A,FALSE,"CAÑER";#N/A,#N/A,FALSE,"ELEC";#N/A,#N/A,FALSE,"INSTR"}</definedName>
    <definedName name="qwee" localSheetId="5" hidden="1">{#N/A,#N/A,FALSE,"Total_OC015";#N/A,#N/A,FALSE,"ADMIN";#N/A,#N/A,FALSE,"PROCES";#N/A,#N/A,FALSE,"mecan";#N/A,#N/A,FALSE,"civil";#N/A,#N/A,FALSE,"CAÑER";#N/A,#N/A,FALSE,"ELEC";#N/A,#N/A,FALSE,"INSTR"}</definedName>
    <definedName name="qwee" localSheetId="8" hidden="1">{#N/A,#N/A,FALSE,"Total_OC015";#N/A,#N/A,FALSE,"ADMIN";#N/A,#N/A,FALSE,"PROCES";#N/A,#N/A,FALSE,"mecan";#N/A,#N/A,FALSE,"civil";#N/A,#N/A,FALSE,"CAÑER";#N/A,#N/A,FALSE,"ELEC";#N/A,#N/A,FALSE,"INSTR"}</definedName>
    <definedName name="qwee" localSheetId="9" hidden="1">{#N/A,#N/A,FALSE,"Total_OC015";#N/A,#N/A,FALSE,"ADMIN";#N/A,#N/A,FALSE,"PROCES";#N/A,#N/A,FALSE,"mecan";#N/A,#N/A,FALSE,"civil";#N/A,#N/A,FALSE,"CAÑER";#N/A,#N/A,FALSE,"ELEC";#N/A,#N/A,FALSE,"INSTR"}</definedName>
    <definedName name="qwee" localSheetId="10" hidden="1">{#N/A,#N/A,FALSE,"Total_OC015";#N/A,#N/A,FALSE,"ADMIN";#N/A,#N/A,FALSE,"PROCES";#N/A,#N/A,FALSE,"mecan";#N/A,#N/A,FALSE,"civil";#N/A,#N/A,FALSE,"CAÑER";#N/A,#N/A,FALSE,"ELEC";#N/A,#N/A,FALSE,"INSTR"}</definedName>
    <definedName name="qwee" localSheetId="16" hidden="1">{#N/A,#N/A,FALSE,"Total_OC015";#N/A,#N/A,FALSE,"ADMIN";#N/A,#N/A,FALSE,"PROCES";#N/A,#N/A,FALSE,"mecan";#N/A,#N/A,FALSE,"civil";#N/A,#N/A,FALSE,"CAÑER";#N/A,#N/A,FALSE,"ELEC";#N/A,#N/A,FALSE,"INSTR"}</definedName>
    <definedName name="qwee" localSheetId="20" hidden="1">{#N/A,#N/A,FALSE,"Total_OC015";#N/A,#N/A,FALSE,"ADMIN";#N/A,#N/A,FALSE,"PROCES";#N/A,#N/A,FALSE,"mecan";#N/A,#N/A,FALSE,"civil";#N/A,#N/A,FALSE,"CAÑER";#N/A,#N/A,FALSE,"ELEC";#N/A,#N/A,FALSE,"INSTR"}</definedName>
    <definedName name="qwee" hidden="1">{#N/A,#N/A,FALSE,"Total_OC015";#N/A,#N/A,FALSE,"ADMIN";#N/A,#N/A,FALSE,"PROCES";#N/A,#N/A,FALSE,"mecan";#N/A,#N/A,FALSE,"civil";#N/A,#N/A,FALSE,"CAÑER";#N/A,#N/A,FALSE,"ELEC";#N/A,#N/A,FALSE,"INSTR"}</definedName>
    <definedName name="qweer" localSheetId="10" hidden="1">{"DetallexDep",#N/A,FALSE,"Giovanna (x DEPT)"}</definedName>
    <definedName name="qweer" hidden="1">{"DetallexDep",#N/A,FALSE,"Giovanna (x DEPT)"}</definedName>
    <definedName name="qweqe" localSheetId="10" hidden="1">{"TAB1",#N/A,TRUE,"GENERAL";"TAB2",#N/A,TRUE,"GENERAL";"TAB3",#N/A,TRUE,"GENERAL";"TAB4",#N/A,TRUE,"GENERAL";"TAB5",#N/A,TRUE,"GENERAL"}</definedName>
    <definedName name="qweqe" hidden="1">{"TAB1",#N/A,TRUE,"GENERAL";"TAB2",#N/A,TRUE,"GENERAL";"TAB3",#N/A,TRUE,"GENERAL";"TAB4",#N/A,TRUE,"GENERAL";"TAB5",#N/A,TRUE,"GENERAL"}</definedName>
    <definedName name="qwer" hidden="1">#REF!</definedName>
    <definedName name="qwerrtyu" hidden="1">#REF!</definedName>
    <definedName name="qwertyuiop" localSheetId="18" hidden="1">{"Sin detalle",#N/A,FALSE,"Flujo (redondeado)";"Detallado",#N/A,FALSE,"Flujo (redondeado)"}</definedName>
    <definedName name="qwertyuiop" localSheetId="4" hidden="1">{"Sin detalle",#N/A,FALSE,"Flujo (redondeado)";"Detallado",#N/A,FALSE,"Flujo (redondeado)"}</definedName>
    <definedName name="qwertyuiop" localSheetId="5" hidden="1">{"Sin detalle",#N/A,FALSE,"Flujo (redondeado)";"Detallado",#N/A,FALSE,"Flujo (redondeado)"}</definedName>
    <definedName name="qwertyuiop" localSheetId="8" hidden="1">{"Sin detalle",#N/A,FALSE,"Flujo (redondeado)";"Detallado",#N/A,FALSE,"Flujo (redondeado)"}</definedName>
    <definedName name="qwertyuiop" localSheetId="16" hidden="1">{"Sin detalle",#N/A,FALSE,"Flujo (redondeado)";"Detallado",#N/A,FALSE,"Flujo (redondeado)"}</definedName>
    <definedName name="qwertyuiop" localSheetId="20" hidden="1">{"Sin detalle",#N/A,FALSE,"Flujo (redondeado)";"Detallado",#N/A,FALSE,"Flujo (redondeado)"}</definedName>
    <definedName name="qwertyuiop" hidden="1">{"Sin detalle",#N/A,FALSE,"Flujo (redondeado)";"Detallado",#N/A,FALSE,"Flujo (redondeado)"}</definedName>
    <definedName name="qwq" hidden="1">#REF!</definedName>
    <definedName name="qwqwqwj" localSheetId="10" hidden="1">{"TAB1",#N/A,TRUE,"GENERAL";"TAB2",#N/A,TRUE,"GENERAL";"TAB3",#N/A,TRUE,"GENERAL";"TAB4",#N/A,TRUE,"GENERAL";"TAB5",#N/A,TRUE,"GENERAL"}</definedName>
    <definedName name="qwqwqwj" hidden="1">{"TAB1",#N/A,TRUE,"GENERAL";"TAB2",#N/A,TRUE,"GENERAL";"TAB3",#N/A,TRUE,"GENERAL";"TAB4",#N/A,TRUE,"GENERAL";"TAB5",#N/A,TRUE,"GENERAL"}</definedName>
    <definedName name="QWS" localSheetId="10" hidden="1">{"DetallexDep",#N/A,FALSE,"Giovanna (x DEPT)"}</definedName>
    <definedName name="QWS" hidden="1">{"DetallexDep",#N/A,FALSE,"Giovanna (x DEPT)"}</definedName>
    <definedName name="qww" localSheetId="18" hidden="1">#REF!</definedName>
    <definedName name="qww" localSheetId="5" hidden="1">#REF!</definedName>
    <definedName name="qww" localSheetId="8" hidden="1">#REF!</definedName>
    <definedName name="QWW" localSheetId="9" hidden="1">{#N/A,#N/A,FALSE,"Total_OC015";#N/A,#N/A,FALSE,"ADMIN";#N/A,#N/A,FALSE,"PROCES";#N/A,#N/A,FALSE,"mecan";#N/A,#N/A,FALSE,"civil";#N/A,#N/A,FALSE,"CAÑER";#N/A,#N/A,FALSE,"ELEC";#N/A,#N/A,FALSE,"INSTR"}</definedName>
    <definedName name="QWW" localSheetId="10" hidden="1">{#N/A,#N/A,FALSE,"Total_OC015";#N/A,#N/A,FALSE,"ADMIN";#N/A,#N/A,FALSE,"PROCES";#N/A,#N/A,FALSE,"mecan";#N/A,#N/A,FALSE,"civil";#N/A,#N/A,FALSE,"CAÑER";#N/A,#N/A,FALSE,"ELEC";#N/A,#N/A,FALSE,"INSTR"}</definedName>
    <definedName name="qww" hidden="1">#REF!</definedName>
    <definedName name="q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AF" localSheetId="1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AF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ange_변경">[33]!Range_변경</definedName>
    <definedName name="RANKING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rar" localSheetId="18" hidden="1">{#N/A,#N/A,FALSE,"Total_OC015";#N/A,#N/A,FALSE,"ADMIN";#N/A,#N/A,FALSE,"PROCES";#N/A,#N/A,FALSE,"mecan";#N/A,#N/A,FALSE,"civil";#N/A,#N/A,FALSE,"CAÑER";#N/A,#N/A,FALSE,"ELEC";#N/A,#N/A,FALSE,"INSTR"}</definedName>
    <definedName name="rarar" localSheetId="4" hidden="1">{#N/A,#N/A,FALSE,"Total_OC015";#N/A,#N/A,FALSE,"ADMIN";#N/A,#N/A,FALSE,"PROCES";#N/A,#N/A,FALSE,"mecan";#N/A,#N/A,FALSE,"civil";#N/A,#N/A,FALSE,"CAÑER";#N/A,#N/A,FALSE,"ELEC";#N/A,#N/A,FALSE,"INSTR"}</definedName>
    <definedName name="rarar" localSheetId="5" hidden="1">{#N/A,#N/A,FALSE,"Total_OC015";#N/A,#N/A,FALSE,"ADMIN";#N/A,#N/A,FALSE,"PROCES";#N/A,#N/A,FALSE,"mecan";#N/A,#N/A,FALSE,"civil";#N/A,#N/A,FALSE,"CAÑER";#N/A,#N/A,FALSE,"ELEC";#N/A,#N/A,FALSE,"INSTR"}</definedName>
    <definedName name="rarar" localSheetId="8" hidden="1">{#N/A,#N/A,FALSE,"Total_OC015";#N/A,#N/A,FALSE,"ADMIN";#N/A,#N/A,FALSE,"PROCES";#N/A,#N/A,FALSE,"mecan";#N/A,#N/A,FALSE,"civil";#N/A,#N/A,FALSE,"CAÑER";#N/A,#N/A,FALSE,"ELEC";#N/A,#N/A,FALSE,"INSTR"}</definedName>
    <definedName name="rarar" localSheetId="16" hidden="1">{#N/A,#N/A,FALSE,"Total_OC015";#N/A,#N/A,FALSE,"ADMIN";#N/A,#N/A,FALSE,"PROCES";#N/A,#N/A,FALSE,"mecan";#N/A,#N/A,FALSE,"civil";#N/A,#N/A,FALSE,"CAÑER";#N/A,#N/A,FALSE,"ELEC";#N/A,#N/A,FALSE,"INSTR"}</definedName>
    <definedName name="rarar" localSheetId="20" hidden="1">{#N/A,#N/A,FALSE,"Total_OC015";#N/A,#N/A,FALSE,"ADMIN";#N/A,#N/A,FALSE,"PROCES";#N/A,#N/A,FALSE,"mecan";#N/A,#N/A,FALSE,"civil";#N/A,#N/A,FALSE,"CAÑER";#N/A,#N/A,FALSE,"ELEC";#N/A,#N/A,FALSE,"INSTR"}</definedName>
    <definedName name="rarar" hidden="1">{#N/A,#N/A,FALSE,"Total_OC015";#N/A,#N/A,FALSE,"ADMIN";#N/A,#N/A,FALSE,"PROCES";#N/A,#N/A,FALSE,"mecan";#N/A,#N/A,FALSE,"civil";#N/A,#N/A,FALSE,"CAÑER";#N/A,#N/A,FALSE,"ELEC";#N/A,#N/A,FALSE,"INSTR"}</definedName>
    <definedName name="rate">'[50]General Data'!$B$9</definedName>
    <definedName name="Rates" localSheetId="18" hidden="1">{#N/A,#N/A,FALSE,"US$";#N/A,#N/A,FALSE,"SUMMARY";#N/A,#N/A,FALSE,"DET.SUMM";#N/A,#N/A,FALSE,"BACK-UP";#N/A,#N/A,FALSE,"INDIRECTS";#N/A,#N/A,FALSE,"PARAMETERS";#N/A,#N/A,FALSE,"RATES"}</definedName>
    <definedName name="Rates" hidden="1">{#N/A,#N/A,FALSE,"US$";#N/A,#N/A,FALSE,"SUMMARY";#N/A,#N/A,FALSE,"DET.SUMM";#N/A,#N/A,FALSE,"BACK-UP";#N/A,#N/A,FALSE,"INDIRECTS";#N/A,#N/A,FALSE,"PARAMETERS";#N/A,#N/A,FALSE,"RATES"}</definedName>
    <definedName name="rbk" hidden="1">#REF!</definedName>
    <definedName name="rbkrr" hidden="1">#REF!</definedName>
    <definedName name="RDME" localSheetId="1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DME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EAJUSTE">#REF!</definedName>
    <definedName name="re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UCER" localSheetId="10" hidden="1">{#N/A,#N/A,FALSE,"SUMMARY SHEET";#N/A,#N/A,FALSE,"BALL MILL";#N/A,#N/A,FALSE,"CLUTCH";#N/A,#N/A,FALSE,"LINERS";#N/A,#N/A,FALSE,"RUBBER ";#N/A,#N/A,FALSE,"INCH DR";#N/A,#N/A,FALSE,"JACK SYS";#N/A,#N/A,FALSE,"SPARES";#N/A,#N/A,FALSE,"OPTIONS"}</definedName>
    <definedName name="REDUCER" hidden="1">{#N/A,#N/A,FALSE,"SUMMARY SHEET";#N/A,#N/A,FALSE,"BALL MILL";#N/A,#N/A,FALSE,"CLUTCH";#N/A,#N/A,FALSE,"LINERS";#N/A,#N/A,FALSE,"RUBBER ";#N/A,#N/A,FALSE,"INCH DR";#N/A,#N/A,FALSE,"JACK SYS";#N/A,#N/A,FALSE,"SPARES";#N/A,#N/A,FALSE,"OPTIONS"}</definedName>
    <definedName name="r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tt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t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t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tt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tt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tt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tt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tt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t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ge" localSheetId="10" hidden="1">{"TAB1",#N/A,TRUE,"GENERAL";"TAB2",#N/A,TRUE,"GENERAL";"TAB3",#N/A,TRUE,"GENERAL";"TAB4",#N/A,TRUE,"GENERAL";"TAB5",#N/A,TRUE,"GENERAL"}</definedName>
    <definedName name="rege" hidden="1">{"TAB1",#N/A,TRUE,"GENERAL";"TAB2",#N/A,TRUE,"GENERAL";"TAB3",#N/A,TRUE,"GENERAL";"TAB4",#N/A,TRUE,"GENERAL";"TAB5",#N/A,TRUE,"GENERAL"}</definedName>
    <definedName name="regresd" localSheetId="10" hidden="1">{"TAB1",#N/A,TRUE,"GENERAL";"TAB2",#N/A,TRUE,"GENERAL";"TAB3",#N/A,TRUE,"GENERAL";"TAB4",#N/A,TRUE,"GENERAL";"TAB5",#N/A,TRUE,"GENERAL"}</definedName>
    <definedName name="regresd" hidden="1">{"TAB1",#N/A,TRUE,"GENERAL";"TAB2",#N/A,TRUE,"GENERAL";"TAB3",#N/A,TRUE,"GENERAL";"TAB4",#N/A,TRUE,"GENERAL";"TAB5",#N/A,TRUE,"GENERAL"}</definedName>
    <definedName name="regthio" localSheetId="10" hidden="1">{"TAB1",#N/A,TRUE,"GENERAL";"TAB2",#N/A,TRUE,"GENERAL";"TAB3",#N/A,TRUE,"GENERAL";"TAB4",#N/A,TRUE,"GENERAL";"TAB5",#N/A,TRUE,"GENERAL"}</definedName>
    <definedName name="regthio" hidden="1">{"TAB1",#N/A,TRUE,"GENERAL";"TAB2",#N/A,TRUE,"GENERAL";"TAB3",#N/A,TRUE,"GENERAL";"TAB4",#N/A,TRUE,"GENERAL";"TAB5",#N/A,TRUE,"GENERAL"}</definedName>
    <definedName name="Reimbursement">"Reembolso"</definedName>
    <definedName name="REJHE" localSheetId="10" hidden="1">{"via1",#N/A,TRUE,"general";"via2",#N/A,TRUE,"general";"via3",#N/A,TRUE,"general"}</definedName>
    <definedName name="REJHE" hidden="1">{"via1",#N/A,TRUE,"general";"via2",#N/A,TRUE,"general";"via3",#N/A,TRUE,"general"}</definedName>
    <definedName name="rel">#REF!</definedName>
    <definedName name="remove" localSheetId="18" hidden="1">{"CorpB_Profit",#N/A,FALSE,"Reports (B)";"CorpB_cash",#N/A,FALSE,"Reports (B)";"CorpB_Cash1",#N/A,FALSE,"Reports (B)";"CorpB_Bsheet",#N/A,FALSE,"Reports (B)"}</definedName>
    <definedName name="remove" localSheetId="4" hidden="1">{"CorpB_Profit",#N/A,FALSE,"Reports (B)";"CorpB_cash",#N/A,FALSE,"Reports (B)";"CorpB_Cash1",#N/A,FALSE,"Reports (B)";"CorpB_Bsheet",#N/A,FALSE,"Reports (B)"}</definedName>
    <definedName name="remove" localSheetId="5" hidden="1">{"CorpB_Profit",#N/A,FALSE,"Reports (B)";"CorpB_cash",#N/A,FALSE,"Reports (B)";"CorpB_Cash1",#N/A,FALSE,"Reports (B)";"CorpB_Bsheet",#N/A,FALSE,"Reports (B)"}</definedName>
    <definedName name="remove" localSheetId="8" hidden="1">{"CorpB_Profit",#N/A,FALSE,"Reports (B)";"CorpB_cash",#N/A,FALSE,"Reports (B)";"CorpB_Cash1",#N/A,FALSE,"Reports (B)";"CorpB_Bsheet",#N/A,FALSE,"Reports (B)"}</definedName>
    <definedName name="remove" localSheetId="9" hidden="1">{"CorpB_Profit",#N/A,FALSE,"Reports (B)";"CorpB_cash",#N/A,FALSE,"Reports (B)";"CorpB_Cash1",#N/A,FALSE,"Reports (B)";"CorpB_Bsheet",#N/A,FALSE,"Reports (B)"}</definedName>
    <definedName name="remove" localSheetId="10" hidden="1">{"CorpB_Profit",#N/A,FALSE,"Reports (B)";"CorpB_cash",#N/A,FALSE,"Reports (B)";"CorpB_Cash1",#N/A,FALSE,"Reports (B)";"CorpB_Bsheet",#N/A,FALSE,"Reports (B)"}</definedName>
    <definedName name="remove" localSheetId="16" hidden="1">{"CorpB_Profit",#N/A,FALSE,"Reports (B)";"CorpB_cash",#N/A,FALSE,"Reports (B)";"CorpB_Cash1",#N/A,FALSE,"Reports (B)";"CorpB_Bsheet",#N/A,FALSE,"Reports (B)"}</definedName>
    <definedName name="remove" localSheetId="20" hidden="1">{"CorpB_Profit",#N/A,FALSE,"Reports (B)";"CorpB_cash",#N/A,FALSE,"Reports (B)";"CorpB_Cash1",#N/A,FALSE,"Reports (B)";"CorpB_Bsheet",#N/A,FALSE,"Reports (B)"}</definedName>
    <definedName name="remove" hidden="1">{"CorpB_Profit",#N/A,FALSE,"Reports (B)";"CorpB_cash",#N/A,FALSE,"Reports (B)";"CorpB_Cash1",#N/A,FALSE,"Reports (B)";"CorpB_Bsheet",#N/A,FALSE,"Reports (B)"}</definedName>
    <definedName name="RENATO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NATO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NATO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NATO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NATO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NATO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NATO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NATO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NAT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ndimiento" localSheetId="9" hidden="1">#REF!</definedName>
    <definedName name="Rendimiento" localSheetId="10" hidden="1">#REF!</definedName>
    <definedName name="rendimiento" hidden="1">'[56] Camiones 830'!$D$13:$K$13</definedName>
    <definedName name="RENTABILIDAD" localSheetId="10" hidden="1">{"'resumen'!$A$1:$D$42"}</definedName>
    <definedName name="RENTABILIDAD" hidden="1">{"'resumen'!$A$1:$D$42"}</definedName>
    <definedName name="REPORTE" localSheetId="1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EPORTE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eports" localSheetId="18" hidden="1">{"bprofit",#N/A,FALSE,"Reports (B)";"bcash",#N/A,FALSE,"Reports (B)";"bbsheet",#N/A,FALSE,"Reports (B)"}</definedName>
    <definedName name="Reports" localSheetId="4" hidden="1">{"bprofit",#N/A,FALSE,"Reports (B)";"bcash",#N/A,FALSE,"Reports (B)";"bbsheet",#N/A,FALSE,"Reports (B)"}</definedName>
    <definedName name="Reports" localSheetId="5" hidden="1">{"bprofit",#N/A,FALSE,"Reports (B)";"bcash",#N/A,FALSE,"Reports (B)";"bbsheet",#N/A,FALSE,"Reports (B)"}</definedName>
    <definedName name="Reports" localSheetId="8" hidden="1">{"bprofit",#N/A,FALSE,"Reports (B)";"bcash",#N/A,FALSE,"Reports (B)";"bbsheet",#N/A,FALSE,"Reports (B)"}</definedName>
    <definedName name="Reports" localSheetId="9" hidden="1">{"bprofit",#N/A,FALSE,"Reports (B)";"bcash",#N/A,FALSE,"Reports (B)";"bbsheet",#N/A,FALSE,"Reports (B)"}</definedName>
    <definedName name="Reports" localSheetId="10" hidden="1">{"bprofit",#N/A,FALSE,"Reports (B)";"bcash",#N/A,FALSE,"Reports (B)";"bbsheet",#N/A,FALSE,"Reports (B)"}</definedName>
    <definedName name="Reports" localSheetId="16" hidden="1">{"bprofit",#N/A,FALSE,"Reports (B)";"bcash",#N/A,FALSE,"Reports (B)";"bbsheet",#N/A,FALSE,"Reports (B)"}</definedName>
    <definedName name="Reports" localSheetId="20" hidden="1">{"bprofit",#N/A,FALSE,"Reports (B)";"bcash",#N/A,FALSE,"Reports (B)";"bbsheet",#N/A,FALSE,"Reports (B)"}</definedName>
    <definedName name="Reports" hidden="1">{"bprofit",#N/A,FALSE,"Reports (B)";"bcash",#N/A,FALSE,"Reports (B)";"bbsheet",#N/A,FALSE,"Reports (B)"}</definedName>
    <definedName name="re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eer" localSheetId="1" hidden="1">#REF!</definedName>
    <definedName name="rereer" localSheetId="18" hidden="1">#REF!</definedName>
    <definedName name="rereer" localSheetId="4" hidden="1">#REF!</definedName>
    <definedName name="rereer" localSheetId="5" hidden="1">#REF!</definedName>
    <definedName name="rereer" localSheetId="8" hidden="1">#REF!</definedName>
    <definedName name="rereer" localSheetId="9" hidden="1">#REF!</definedName>
    <definedName name="rereer" localSheetId="10" hidden="1">#REF!</definedName>
    <definedName name="rereer" localSheetId="16" hidden="1">#REF!</definedName>
    <definedName name="rereer" localSheetId="20" hidden="1">#REF!</definedName>
    <definedName name="rereer" hidden="1">#REF!</definedName>
    <definedName name="rerere" localSheetId="1" hidden="1">{#N/A,#N/A,TRUE,"Est. de Fact.";#N/A,#N/A,TRUE,"Capitulo 19";#N/A,#N/A,TRUE,"Proyecto P855"}</definedName>
    <definedName name="rerere" localSheetId="18" hidden="1">{#N/A,#N/A,TRUE,"Est. de Fact.";#N/A,#N/A,TRUE,"Capitulo 19";#N/A,#N/A,TRUE,"Proyecto P855"}</definedName>
    <definedName name="rerere" localSheetId="4" hidden="1">{#N/A,#N/A,TRUE,"Est. de Fact.";#N/A,#N/A,TRUE,"Capitulo 19";#N/A,#N/A,TRUE,"Proyecto P855"}</definedName>
    <definedName name="rerere" localSheetId="5" hidden="1">{#N/A,#N/A,TRUE,"Est. de Fact.";#N/A,#N/A,TRUE,"Capitulo 19";#N/A,#N/A,TRUE,"Proyecto P855"}</definedName>
    <definedName name="rerere" localSheetId="8" hidden="1">{#N/A,#N/A,TRUE,"Est. de Fact.";#N/A,#N/A,TRUE,"Capitulo 19";#N/A,#N/A,TRUE,"Proyecto P855"}</definedName>
    <definedName name="rerere" localSheetId="13" hidden="1">{#N/A,#N/A,TRUE,"Est. de Fact.";#N/A,#N/A,TRUE,"Capitulo 19";#N/A,#N/A,TRUE,"Proyecto P855"}</definedName>
    <definedName name="rerere" localSheetId="9" hidden="1">{#N/A,#N/A,TRUE,"Est. de Fact.";#N/A,#N/A,TRUE,"Capitulo 19";#N/A,#N/A,TRUE,"Proyecto P855"}</definedName>
    <definedName name="rerere" localSheetId="10" hidden="1">{#N/A,#N/A,TRUE,"Est. de Fact.";#N/A,#N/A,TRUE,"Capitulo 19";#N/A,#N/A,TRUE,"Proyecto P855"}</definedName>
    <definedName name="rerere" localSheetId="16" hidden="1">{#N/A,#N/A,TRUE,"Est. de Fact.";#N/A,#N/A,TRUE,"Capitulo 19";#N/A,#N/A,TRUE,"Proyecto P855"}</definedName>
    <definedName name="rerere" localSheetId="14" hidden="1">{#N/A,#N/A,TRUE,"Est. de Fact.";#N/A,#N/A,TRUE,"Capitulo 19";#N/A,#N/A,TRUE,"Proyecto P855"}</definedName>
    <definedName name="rerere" localSheetId="21" hidden="1">{#N/A,#N/A,TRUE,"Est. de Fact.";#N/A,#N/A,TRUE,"Capitulo 19";#N/A,#N/A,TRUE,"Proyecto P855"}</definedName>
    <definedName name="rerere" localSheetId="20" hidden="1">{#N/A,#N/A,TRUE,"Est. de Fact.";#N/A,#N/A,TRUE,"Capitulo 19";#N/A,#N/A,TRUE,"Proyecto P855"}</definedName>
    <definedName name="rerere" hidden="1">{#N/A,#N/A,TRUE,"Est. de Fact.";#N/A,#N/A,TRUE,"Capitulo 19";#N/A,#N/A,TRUE,"Proyecto P855"}</definedName>
    <definedName name="rererw" localSheetId="10" hidden="1">{"TAB1",#N/A,TRUE,"GENERAL";"TAB2",#N/A,TRUE,"GENERAL";"TAB3",#N/A,TRUE,"GENERAL";"TAB4",#N/A,TRUE,"GENERAL";"TAB5",#N/A,TRUE,"GENERAL"}</definedName>
    <definedName name="rererw" hidden="1">{"TAB1",#N/A,TRUE,"GENERAL";"TAB2",#N/A,TRUE,"GENERAL";"TAB3",#N/A,TRUE,"GENERAL";"TAB4",#N/A,TRUE,"GENERAL";"TAB5",#N/A,TRUE,"GENERAL"}</definedName>
    <definedName name="rerg" localSheetId="10" hidden="1">{"TAB1",#N/A,TRUE,"GENERAL";"TAB2",#N/A,TRUE,"GENERAL";"TAB3",#N/A,TRUE,"GENERAL";"TAB4",#N/A,TRUE,"GENERAL";"TAB5",#N/A,TRUE,"GENERAL"}</definedName>
    <definedName name="rerg" hidden="1">{"TAB1",#N/A,TRUE,"GENERAL";"TAB2",#N/A,TRUE,"GENERAL";"TAB3",#N/A,TRUE,"GENERAL";"TAB4",#N/A,TRUE,"GENERAL";"TAB5",#N/A,TRUE,"GENERAL"}</definedName>
    <definedName name="rerrrrw" localSheetId="10" hidden="1">{"TAB1",#N/A,TRUE,"GENERAL";"TAB2",#N/A,TRUE,"GENERAL";"TAB3",#N/A,TRUE,"GENERAL";"TAB4",#N/A,TRUE,"GENERAL";"TAB5",#N/A,TRUE,"GENERAL"}</definedName>
    <definedName name="rerrrrw" hidden="1">{"TAB1",#N/A,TRUE,"GENERAL";"TAB2",#N/A,TRUE,"GENERAL";"TAB3",#N/A,TRUE,"GENERAL";"TAB4",#N/A,TRUE,"GENERAL";"TAB5",#N/A,TRUE,"GENERAL"}</definedName>
    <definedName name="RES" localSheetId="18" hidden="1">{#N/A,#N/A,FALSE,"DET-CAMB.";#N/A,#N/A,FALSE,"PRESUP.";#N/A,#N/A,FALSE,"RESUMEN";#N/A,#N/A,FALSE,"CT";#N/A,#N/A,FALSE,"PD";#N/A,#N/A,FALSE,"PR"}</definedName>
    <definedName name="RES" localSheetId="4" hidden="1">{#N/A,#N/A,FALSE,"DET-CAMB.";#N/A,#N/A,FALSE,"PRESUP.";#N/A,#N/A,FALSE,"RESUMEN";#N/A,#N/A,FALSE,"CT";#N/A,#N/A,FALSE,"PD";#N/A,#N/A,FALSE,"PR"}</definedName>
    <definedName name="RES" localSheetId="5" hidden="1">{#N/A,#N/A,FALSE,"DET-CAMB.";#N/A,#N/A,FALSE,"PRESUP.";#N/A,#N/A,FALSE,"RESUMEN";#N/A,#N/A,FALSE,"CT";#N/A,#N/A,FALSE,"PD";#N/A,#N/A,FALSE,"PR"}</definedName>
    <definedName name="RES" localSheetId="8" hidden="1">{#N/A,#N/A,FALSE,"DET-CAMB.";#N/A,#N/A,FALSE,"PRESUP.";#N/A,#N/A,FALSE,"RESUMEN";#N/A,#N/A,FALSE,"CT";#N/A,#N/A,FALSE,"PD";#N/A,#N/A,FALSE,"PR"}</definedName>
    <definedName name="RES" localSheetId="9" hidden="1">{#N/A,#N/A,FALSE,"DET-CAMB.";#N/A,#N/A,FALSE,"PRESUP.";#N/A,#N/A,FALSE,"RESUMEN";#N/A,#N/A,FALSE,"CT";#N/A,#N/A,FALSE,"PD";#N/A,#N/A,FALSE,"PR"}</definedName>
    <definedName name="RES" localSheetId="10" hidden="1">{#N/A,#N/A,FALSE,"DET-CAMB.";#N/A,#N/A,FALSE,"PRESUP.";#N/A,#N/A,FALSE,"RESUMEN";#N/A,#N/A,FALSE,"CT";#N/A,#N/A,FALSE,"PD";#N/A,#N/A,FALSE,"PR"}</definedName>
    <definedName name="RES" localSheetId="16" hidden="1">{#N/A,#N/A,FALSE,"DET-CAMB.";#N/A,#N/A,FALSE,"PRESUP.";#N/A,#N/A,FALSE,"RESUMEN";#N/A,#N/A,FALSE,"CT";#N/A,#N/A,FALSE,"PD";#N/A,#N/A,FALSE,"PR"}</definedName>
    <definedName name="RES" localSheetId="20" hidden="1">{#N/A,#N/A,FALSE,"DET-CAMB.";#N/A,#N/A,FALSE,"PRESUP.";#N/A,#N/A,FALSE,"RESUMEN";#N/A,#N/A,FALSE,"CT";#N/A,#N/A,FALSE,"PD";#N/A,#N/A,FALSE,"PR"}</definedName>
    <definedName name="RES" hidden="1">{#N/A,#N/A,FALSE,"DET-CAMB.";#N/A,#N/A,FALSE,"PRESUP.";#N/A,#N/A,FALSE,"RESUMEN";#N/A,#N/A,FALSE,"CT";#N/A,#N/A,FALSE,"PD";#N/A,#N/A,FALSE,"PR"}</definedName>
    <definedName name="res_1" localSheetId="1" hidden="1">{"MO(BASE)",#N/A,FALSE,"MO(BASE)";"MO(BASE)1",#N/A,FALSE,"MO(BASE)";"MO(BASE)2",#N/A,FALSE,"MO(BASE)"}</definedName>
    <definedName name="res_1" localSheetId="18" hidden="1">{"MO(BASE)",#N/A,FALSE,"MO(BASE)";"MO(BASE)1",#N/A,FALSE,"MO(BASE)";"MO(BASE)2",#N/A,FALSE,"MO(BASE)"}</definedName>
    <definedName name="res_1" localSheetId="4" hidden="1">{"MO(BASE)",#N/A,FALSE,"MO(BASE)";"MO(BASE)1",#N/A,FALSE,"MO(BASE)";"MO(BASE)2",#N/A,FALSE,"MO(BASE)"}</definedName>
    <definedName name="res_1" localSheetId="5" hidden="1">{"MO(BASE)",#N/A,FALSE,"MO(BASE)";"MO(BASE)1",#N/A,FALSE,"MO(BASE)";"MO(BASE)2",#N/A,FALSE,"MO(BASE)"}</definedName>
    <definedName name="res_1" localSheetId="8" hidden="1">{"MO(BASE)",#N/A,FALSE,"MO(BASE)";"MO(BASE)1",#N/A,FALSE,"MO(BASE)";"MO(BASE)2",#N/A,FALSE,"MO(BASE)"}</definedName>
    <definedName name="res_1" localSheetId="13" hidden="1">{"MO(BASE)",#N/A,FALSE,"MO(BASE)";"MO(BASE)1",#N/A,FALSE,"MO(BASE)";"MO(BASE)2",#N/A,FALSE,"MO(BASE)"}</definedName>
    <definedName name="res_1" localSheetId="9" hidden="1">{"MO(BASE)",#N/A,FALSE,"MO(BASE)";"MO(BASE)1",#N/A,FALSE,"MO(BASE)";"MO(BASE)2",#N/A,FALSE,"MO(BASE)"}</definedName>
    <definedName name="res_1" localSheetId="10" hidden="1">{"MO(BASE)",#N/A,FALSE,"MO(BASE)";"MO(BASE)1",#N/A,FALSE,"MO(BASE)";"MO(BASE)2",#N/A,FALSE,"MO(BASE)"}</definedName>
    <definedName name="res_1" localSheetId="16" hidden="1">{"MO(BASE)",#N/A,FALSE,"MO(BASE)";"MO(BASE)1",#N/A,FALSE,"MO(BASE)";"MO(BASE)2",#N/A,FALSE,"MO(BASE)"}</definedName>
    <definedName name="res_1" localSheetId="14" hidden="1">{"MO(BASE)",#N/A,FALSE,"MO(BASE)";"MO(BASE)1",#N/A,FALSE,"MO(BASE)";"MO(BASE)2",#N/A,FALSE,"MO(BASE)"}</definedName>
    <definedName name="res_1" localSheetId="21" hidden="1">{"MO(BASE)",#N/A,FALSE,"MO(BASE)";"MO(BASE)1",#N/A,FALSE,"MO(BASE)";"MO(BASE)2",#N/A,FALSE,"MO(BASE)"}</definedName>
    <definedName name="res_1" localSheetId="20" hidden="1">{"MO(BASE)",#N/A,FALSE,"MO(BASE)";"MO(BASE)1",#N/A,FALSE,"MO(BASE)";"MO(BASE)2",#N/A,FALSE,"MO(BASE)"}</definedName>
    <definedName name="res_1" hidden="1">{"MO(BASE)",#N/A,FALSE,"MO(BASE)";"MO(BASE)1",#N/A,FALSE,"MO(BASE)";"MO(BASE)2",#N/A,FALSE,"MO(BASE)"}</definedName>
    <definedName name="res_1_1" localSheetId="10" hidden="1">{"MO(BASE)",#N/A,FALSE,"MO(BASE)";"MO(BASE)1",#N/A,FALSE,"MO(BASE)";"MO(BASE)2",#N/A,FALSE,"MO(BASE)"}</definedName>
    <definedName name="res_1_1" hidden="1">{"MO(BASE)",#N/A,FALSE,"MO(BASE)";"MO(BASE)1",#N/A,FALSE,"MO(BASE)";"MO(BASE)2",#N/A,FALSE,"MO(BASE)"}</definedName>
    <definedName name="res_1_1_1" localSheetId="10" hidden="1">{"MO(BASE)",#N/A,FALSE,"MO(BASE)";"MO(BASE)1",#N/A,FALSE,"MO(BASE)";"MO(BASE)2",#N/A,FALSE,"MO(BASE)"}</definedName>
    <definedName name="res_1_1_1" hidden="1">{"MO(BASE)",#N/A,FALSE,"MO(BASE)";"MO(BASE)1",#N/A,FALSE,"MO(BASE)";"MO(BASE)2",#N/A,FALSE,"MO(BASE)"}</definedName>
    <definedName name="res_1_2" localSheetId="10" hidden="1">{"MO(BASE)",#N/A,FALSE,"MO(BASE)";"MO(BASE)1",#N/A,FALSE,"MO(BASE)";"MO(BASE)2",#N/A,FALSE,"MO(BASE)"}</definedName>
    <definedName name="res_1_2" hidden="1">{"MO(BASE)",#N/A,FALSE,"MO(BASE)";"MO(BASE)1",#N/A,FALSE,"MO(BASE)";"MO(BASE)2",#N/A,FALSE,"MO(BASE)"}</definedName>
    <definedName name="res_2" localSheetId="1" hidden="1">{"MO(BASE)",#N/A,FALSE,"MO(BASE)";"MO(BASE)1",#N/A,FALSE,"MO(BASE)";"MO(BASE)2",#N/A,FALSE,"MO(BASE)"}</definedName>
    <definedName name="res_2" localSheetId="18" hidden="1">{"MO(BASE)",#N/A,FALSE,"MO(BASE)";"MO(BASE)1",#N/A,FALSE,"MO(BASE)";"MO(BASE)2",#N/A,FALSE,"MO(BASE)"}</definedName>
    <definedName name="res_2" localSheetId="4" hidden="1">{"MO(BASE)",#N/A,FALSE,"MO(BASE)";"MO(BASE)1",#N/A,FALSE,"MO(BASE)";"MO(BASE)2",#N/A,FALSE,"MO(BASE)"}</definedName>
    <definedName name="res_2" localSheetId="5" hidden="1">{"MO(BASE)",#N/A,FALSE,"MO(BASE)";"MO(BASE)1",#N/A,FALSE,"MO(BASE)";"MO(BASE)2",#N/A,FALSE,"MO(BASE)"}</definedName>
    <definedName name="res_2" localSheetId="8" hidden="1">{"MO(BASE)",#N/A,FALSE,"MO(BASE)";"MO(BASE)1",#N/A,FALSE,"MO(BASE)";"MO(BASE)2",#N/A,FALSE,"MO(BASE)"}</definedName>
    <definedName name="res_2" localSheetId="13" hidden="1">{"MO(BASE)",#N/A,FALSE,"MO(BASE)";"MO(BASE)1",#N/A,FALSE,"MO(BASE)";"MO(BASE)2",#N/A,FALSE,"MO(BASE)"}</definedName>
    <definedName name="res_2" localSheetId="9" hidden="1">{"MO(BASE)",#N/A,FALSE,"MO(BASE)";"MO(BASE)1",#N/A,FALSE,"MO(BASE)";"MO(BASE)2",#N/A,FALSE,"MO(BASE)"}</definedName>
    <definedName name="res_2" localSheetId="10" hidden="1">{"MO(BASE)",#N/A,FALSE,"MO(BASE)";"MO(BASE)1",#N/A,FALSE,"MO(BASE)";"MO(BASE)2",#N/A,FALSE,"MO(BASE)"}</definedName>
    <definedName name="res_2" localSheetId="16" hidden="1">{"MO(BASE)",#N/A,FALSE,"MO(BASE)";"MO(BASE)1",#N/A,FALSE,"MO(BASE)";"MO(BASE)2",#N/A,FALSE,"MO(BASE)"}</definedName>
    <definedName name="res_2" localSheetId="14" hidden="1">{"MO(BASE)",#N/A,FALSE,"MO(BASE)";"MO(BASE)1",#N/A,FALSE,"MO(BASE)";"MO(BASE)2",#N/A,FALSE,"MO(BASE)"}</definedName>
    <definedName name="res_2" localSheetId="21" hidden="1">{"MO(BASE)",#N/A,FALSE,"MO(BASE)";"MO(BASE)1",#N/A,FALSE,"MO(BASE)";"MO(BASE)2",#N/A,FALSE,"MO(BASE)"}</definedName>
    <definedName name="res_2" localSheetId="20" hidden="1">{"MO(BASE)",#N/A,FALSE,"MO(BASE)";"MO(BASE)1",#N/A,FALSE,"MO(BASE)";"MO(BASE)2",#N/A,FALSE,"MO(BASE)"}</definedName>
    <definedName name="res_2" hidden="1">{"MO(BASE)",#N/A,FALSE,"MO(BASE)";"MO(BASE)1",#N/A,FALSE,"MO(BASE)";"MO(BASE)2",#N/A,FALSE,"MO(BASE)"}</definedName>
    <definedName name="res_2_1" localSheetId="10" hidden="1">{"MO(BASE)",#N/A,FALSE,"MO(BASE)";"MO(BASE)1",#N/A,FALSE,"MO(BASE)";"MO(BASE)2",#N/A,FALSE,"MO(BASE)"}</definedName>
    <definedName name="res_2_1" hidden="1">{"MO(BASE)",#N/A,FALSE,"MO(BASE)";"MO(BASE)1",#N/A,FALSE,"MO(BASE)";"MO(BASE)2",#N/A,FALSE,"MO(BASE)"}</definedName>
    <definedName name="res_2_1_1" localSheetId="10" hidden="1">{"MO(BASE)",#N/A,FALSE,"MO(BASE)";"MO(BASE)1",#N/A,FALSE,"MO(BASE)";"MO(BASE)2",#N/A,FALSE,"MO(BASE)"}</definedName>
    <definedName name="res_2_1_1" hidden="1">{"MO(BASE)",#N/A,FALSE,"MO(BASE)";"MO(BASE)1",#N/A,FALSE,"MO(BASE)";"MO(BASE)2",#N/A,FALSE,"MO(BASE)"}</definedName>
    <definedName name="res_2_2" localSheetId="10" hidden="1">{"MO(BASE)",#N/A,FALSE,"MO(BASE)";"MO(BASE)1",#N/A,FALSE,"MO(BASE)";"MO(BASE)2",#N/A,FALSE,"MO(BASE)"}</definedName>
    <definedName name="res_2_2" hidden="1">{"MO(BASE)",#N/A,FALSE,"MO(BASE)";"MO(BASE)1",#N/A,FALSE,"MO(BASE)";"MO(BASE)2",#N/A,FALSE,"MO(BASE)"}</definedName>
    <definedName name="res_3" localSheetId="1" hidden="1">{"MO(BASE)",#N/A,FALSE,"MO(BASE)";"MO(BASE)1",#N/A,FALSE,"MO(BASE)";"MO(BASE)2",#N/A,FALSE,"MO(BASE)"}</definedName>
    <definedName name="res_3" localSheetId="18" hidden="1">{"MO(BASE)",#N/A,FALSE,"MO(BASE)";"MO(BASE)1",#N/A,FALSE,"MO(BASE)";"MO(BASE)2",#N/A,FALSE,"MO(BASE)"}</definedName>
    <definedName name="res_3" localSheetId="4" hidden="1">{"MO(BASE)",#N/A,FALSE,"MO(BASE)";"MO(BASE)1",#N/A,FALSE,"MO(BASE)";"MO(BASE)2",#N/A,FALSE,"MO(BASE)"}</definedName>
    <definedName name="res_3" localSheetId="5" hidden="1">{"MO(BASE)",#N/A,FALSE,"MO(BASE)";"MO(BASE)1",#N/A,FALSE,"MO(BASE)";"MO(BASE)2",#N/A,FALSE,"MO(BASE)"}</definedName>
    <definedName name="res_3" localSheetId="8" hidden="1">{"MO(BASE)",#N/A,FALSE,"MO(BASE)";"MO(BASE)1",#N/A,FALSE,"MO(BASE)";"MO(BASE)2",#N/A,FALSE,"MO(BASE)"}</definedName>
    <definedName name="res_3" localSheetId="13" hidden="1">{"MO(BASE)",#N/A,FALSE,"MO(BASE)";"MO(BASE)1",#N/A,FALSE,"MO(BASE)";"MO(BASE)2",#N/A,FALSE,"MO(BASE)"}</definedName>
    <definedName name="res_3" localSheetId="9" hidden="1">{"MO(BASE)",#N/A,FALSE,"MO(BASE)";"MO(BASE)1",#N/A,FALSE,"MO(BASE)";"MO(BASE)2",#N/A,FALSE,"MO(BASE)"}</definedName>
    <definedName name="res_3" localSheetId="10" hidden="1">{"MO(BASE)",#N/A,FALSE,"MO(BASE)";"MO(BASE)1",#N/A,FALSE,"MO(BASE)";"MO(BASE)2",#N/A,FALSE,"MO(BASE)"}</definedName>
    <definedName name="res_3" localSheetId="16" hidden="1">{"MO(BASE)",#N/A,FALSE,"MO(BASE)";"MO(BASE)1",#N/A,FALSE,"MO(BASE)";"MO(BASE)2",#N/A,FALSE,"MO(BASE)"}</definedName>
    <definedName name="res_3" localSheetId="14" hidden="1">{"MO(BASE)",#N/A,FALSE,"MO(BASE)";"MO(BASE)1",#N/A,FALSE,"MO(BASE)";"MO(BASE)2",#N/A,FALSE,"MO(BASE)"}</definedName>
    <definedName name="res_3" localSheetId="21" hidden="1">{"MO(BASE)",#N/A,FALSE,"MO(BASE)";"MO(BASE)1",#N/A,FALSE,"MO(BASE)";"MO(BASE)2",#N/A,FALSE,"MO(BASE)"}</definedName>
    <definedName name="res_3" localSheetId="20" hidden="1">{"MO(BASE)",#N/A,FALSE,"MO(BASE)";"MO(BASE)1",#N/A,FALSE,"MO(BASE)";"MO(BASE)2",#N/A,FALSE,"MO(BASE)"}</definedName>
    <definedName name="res_3" hidden="1">{"MO(BASE)",#N/A,FALSE,"MO(BASE)";"MO(BASE)1",#N/A,FALSE,"MO(BASE)";"MO(BASE)2",#N/A,FALSE,"MO(BASE)"}</definedName>
    <definedName name="res_3_1" localSheetId="10" hidden="1">{"MO(BASE)",#N/A,FALSE,"MO(BASE)";"MO(BASE)1",#N/A,FALSE,"MO(BASE)";"MO(BASE)2",#N/A,FALSE,"MO(BASE)"}</definedName>
    <definedName name="res_3_1" hidden="1">{"MO(BASE)",#N/A,FALSE,"MO(BASE)";"MO(BASE)1",#N/A,FALSE,"MO(BASE)";"MO(BASE)2",#N/A,FALSE,"MO(BASE)"}</definedName>
    <definedName name="res_3_1_1" localSheetId="10" hidden="1">{"MO(BASE)",#N/A,FALSE,"MO(BASE)";"MO(BASE)1",#N/A,FALSE,"MO(BASE)";"MO(BASE)2",#N/A,FALSE,"MO(BASE)"}</definedName>
    <definedName name="res_3_1_1" hidden="1">{"MO(BASE)",#N/A,FALSE,"MO(BASE)";"MO(BASE)1",#N/A,FALSE,"MO(BASE)";"MO(BASE)2",#N/A,FALSE,"MO(BASE)"}</definedName>
    <definedName name="res_3_2" localSheetId="10" hidden="1">{"MO(BASE)",#N/A,FALSE,"MO(BASE)";"MO(BASE)1",#N/A,FALSE,"MO(BASE)";"MO(BASE)2",#N/A,FALSE,"MO(BASE)"}</definedName>
    <definedName name="res_3_2" hidden="1">{"MO(BASE)",#N/A,FALSE,"MO(BASE)";"MO(BASE)1",#N/A,FALSE,"MO(BASE)";"MO(BASE)2",#N/A,FALSE,"MO(BASE)"}</definedName>
    <definedName name="res_4" localSheetId="1" hidden="1">{"MO(BASE)",#N/A,FALSE,"MO(BASE)";"MO(BASE)1",#N/A,FALSE,"MO(BASE)";"MO(BASE)2",#N/A,FALSE,"MO(BASE)"}</definedName>
    <definedName name="res_4" localSheetId="18" hidden="1">{"MO(BASE)",#N/A,FALSE,"MO(BASE)";"MO(BASE)1",#N/A,FALSE,"MO(BASE)";"MO(BASE)2",#N/A,FALSE,"MO(BASE)"}</definedName>
    <definedName name="res_4" localSheetId="4" hidden="1">{"MO(BASE)",#N/A,FALSE,"MO(BASE)";"MO(BASE)1",#N/A,FALSE,"MO(BASE)";"MO(BASE)2",#N/A,FALSE,"MO(BASE)"}</definedName>
    <definedName name="res_4" localSheetId="5" hidden="1">{"MO(BASE)",#N/A,FALSE,"MO(BASE)";"MO(BASE)1",#N/A,FALSE,"MO(BASE)";"MO(BASE)2",#N/A,FALSE,"MO(BASE)"}</definedName>
    <definedName name="res_4" localSheetId="8" hidden="1">{"MO(BASE)",#N/A,FALSE,"MO(BASE)";"MO(BASE)1",#N/A,FALSE,"MO(BASE)";"MO(BASE)2",#N/A,FALSE,"MO(BASE)"}</definedName>
    <definedName name="res_4" localSheetId="13" hidden="1">{"MO(BASE)",#N/A,FALSE,"MO(BASE)";"MO(BASE)1",#N/A,FALSE,"MO(BASE)";"MO(BASE)2",#N/A,FALSE,"MO(BASE)"}</definedName>
    <definedName name="res_4" localSheetId="9" hidden="1">{"MO(BASE)",#N/A,FALSE,"MO(BASE)";"MO(BASE)1",#N/A,FALSE,"MO(BASE)";"MO(BASE)2",#N/A,FALSE,"MO(BASE)"}</definedName>
    <definedName name="res_4" localSheetId="10" hidden="1">{"MO(BASE)",#N/A,FALSE,"MO(BASE)";"MO(BASE)1",#N/A,FALSE,"MO(BASE)";"MO(BASE)2",#N/A,FALSE,"MO(BASE)"}</definedName>
    <definedName name="res_4" localSheetId="16" hidden="1">{"MO(BASE)",#N/A,FALSE,"MO(BASE)";"MO(BASE)1",#N/A,FALSE,"MO(BASE)";"MO(BASE)2",#N/A,FALSE,"MO(BASE)"}</definedName>
    <definedName name="res_4" localSheetId="14" hidden="1">{"MO(BASE)",#N/A,FALSE,"MO(BASE)";"MO(BASE)1",#N/A,FALSE,"MO(BASE)";"MO(BASE)2",#N/A,FALSE,"MO(BASE)"}</definedName>
    <definedName name="res_4" localSheetId="21" hidden="1">{"MO(BASE)",#N/A,FALSE,"MO(BASE)";"MO(BASE)1",#N/A,FALSE,"MO(BASE)";"MO(BASE)2",#N/A,FALSE,"MO(BASE)"}</definedName>
    <definedName name="res_4" localSheetId="20" hidden="1">{"MO(BASE)",#N/A,FALSE,"MO(BASE)";"MO(BASE)1",#N/A,FALSE,"MO(BASE)";"MO(BASE)2",#N/A,FALSE,"MO(BASE)"}</definedName>
    <definedName name="res_4" hidden="1">{"MO(BASE)",#N/A,FALSE,"MO(BASE)";"MO(BASE)1",#N/A,FALSE,"MO(BASE)";"MO(BASE)2",#N/A,FALSE,"MO(BASE)"}</definedName>
    <definedName name="res_4_1" localSheetId="10" hidden="1">{"MO(BASE)",#N/A,FALSE,"MO(BASE)";"MO(BASE)1",#N/A,FALSE,"MO(BASE)";"MO(BASE)2",#N/A,FALSE,"MO(BASE)"}</definedName>
    <definedName name="res_4_1" hidden="1">{"MO(BASE)",#N/A,FALSE,"MO(BASE)";"MO(BASE)1",#N/A,FALSE,"MO(BASE)";"MO(BASE)2",#N/A,FALSE,"MO(BASE)"}</definedName>
    <definedName name="res_4_1_1" localSheetId="10" hidden="1">{"MO(BASE)",#N/A,FALSE,"MO(BASE)";"MO(BASE)1",#N/A,FALSE,"MO(BASE)";"MO(BASE)2",#N/A,FALSE,"MO(BASE)"}</definedName>
    <definedName name="res_4_1_1" hidden="1">{"MO(BASE)",#N/A,FALSE,"MO(BASE)";"MO(BASE)1",#N/A,FALSE,"MO(BASE)";"MO(BASE)2",#N/A,FALSE,"MO(BASE)"}</definedName>
    <definedName name="res_4_2" localSheetId="10" hidden="1">{"MO(BASE)",#N/A,FALSE,"MO(BASE)";"MO(BASE)1",#N/A,FALSE,"MO(BASE)";"MO(BASE)2",#N/A,FALSE,"MO(BASE)"}</definedName>
    <definedName name="res_4_2" hidden="1">{"MO(BASE)",#N/A,FALSE,"MO(BASE)";"MO(BASE)1",#N/A,FALSE,"MO(BASE)";"MO(BASE)2",#N/A,FALSE,"MO(BASE)"}</definedName>
    <definedName name="res_5" localSheetId="1" hidden="1">{"MO(BASE)",#N/A,FALSE,"MO(BASE)";"MO(BASE)1",#N/A,FALSE,"MO(BASE)";"MO(BASE)2",#N/A,FALSE,"MO(BASE)"}</definedName>
    <definedName name="res_5" localSheetId="18" hidden="1">{"MO(BASE)",#N/A,FALSE,"MO(BASE)";"MO(BASE)1",#N/A,FALSE,"MO(BASE)";"MO(BASE)2",#N/A,FALSE,"MO(BASE)"}</definedName>
    <definedName name="res_5" localSheetId="4" hidden="1">{"MO(BASE)",#N/A,FALSE,"MO(BASE)";"MO(BASE)1",#N/A,FALSE,"MO(BASE)";"MO(BASE)2",#N/A,FALSE,"MO(BASE)"}</definedName>
    <definedName name="res_5" localSheetId="5" hidden="1">{"MO(BASE)",#N/A,FALSE,"MO(BASE)";"MO(BASE)1",#N/A,FALSE,"MO(BASE)";"MO(BASE)2",#N/A,FALSE,"MO(BASE)"}</definedName>
    <definedName name="res_5" localSheetId="8" hidden="1">{"MO(BASE)",#N/A,FALSE,"MO(BASE)";"MO(BASE)1",#N/A,FALSE,"MO(BASE)";"MO(BASE)2",#N/A,FALSE,"MO(BASE)"}</definedName>
    <definedName name="res_5" localSheetId="13" hidden="1">{"MO(BASE)",#N/A,FALSE,"MO(BASE)";"MO(BASE)1",#N/A,FALSE,"MO(BASE)";"MO(BASE)2",#N/A,FALSE,"MO(BASE)"}</definedName>
    <definedName name="res_5" localSheetId="9" hidden="1">{"MO(BASE)",#N/A,FALSE,"MO(BASE)";"MO(BASE)1",#N/A,FALSE,"MO(BASE)";"MO(BASE)2",#N/A,FALSE,"MO(BASE)"}</definedName>
    <definedName name="res_5" localSheetId="10" hidden="1">{"MO(BASE)",#N/A,FALSE,"MO(BASE)";"MO(BASE)1",#N/A,FALSE,"MO(BASE)";"MO(BASE)2",#N/A,FALSE,"MO(BASE)"}</definedName>
    <definedName name="res_5" localSheetId="16" hidden="1">{"MO(BASE)",#N/A,FALSE,"MO(BASE)";"MO(BASE)1",#N/A,FALSE,"MO(BASE)";"MO(BASE)2",#N/A,FALSE,"MO(BASE)"}</definedName>
    <definedName name="res_5" localSheetId="14" hidden="1">{"MO(BASE)",#N/A,FALSE,"MO(BASE)";"MO(BASE)1",#N/A,FALSE,"MO(BASE)";"MO(BASE)2",#N/A,FALSE,"MO(BASE)"}</definedName>
    <definedName name="res_5" localSheetId="21" hidden="1">{"MO(BASE)",#N/A,FALSE,"MO(BASE)";"MO(BASE)1",#N/A,FALSE,"MO(BASE)";"MO(BASE)2",#N/A,FALSE,"MO(BASE)"}</definedName>
    <definedName name="res_5" localSheetId="20" hidden="1">{"MO(BASE)",#N/A,FALSE,"MO(BASE)";"MO(BASE)1",#N/A,FALSE,"MO(BASE)";"MO(BASE)2",#N/A,FALSE,"MO(BASE)"}</definedName>
    <definedName name="res_5" hidden="1">{"MO(BASE)",#N/A,FALSE,"MO(BASE)";"MO(BASE)1",#N/A,FALSE,"MO(BASE)";"MO(BASE)2",#N/A,FALSE,"MO(BASE)"}</definedName>
    <definedName name="res_5_1" localSheetId="10" hidden="1">{"MO(BASE)",#N/A,FALSE,"MO(BASE)";"MO(BASE)1",#N/A,FALSE,"MO(BASE)";"MO(BASE)2",#N/A,FALSE,"MO(BASE)"}</definedName>
    <definedName name="res_5_1" hidden="1">{"MO(BASE)",#N/A,FALSE,"MO(BASE)";"MO(BASE)1",#N/A,FALSE,"MO(BASE)";"MO(BASE)2",#N/A,FALSE,"MO(BASE)"}</definedName>
    <definedName name="res_5_1_1" localSheetId="10" hidden="1">{"MO(BASE)",#N/A,FALSE,"MO(BASE)";"MO(BASE)1",#N/A,FALSE,"MO(BASE)";"MO(BASE)2",#N/A,FALSE,"MO(BASE)"}</definedName>
    <definedName name="res_5_1_1" hidden="1">{"MO(BASE)",#N/A,FALSE,"MO(BASE)";"MO(BASE)1",#N/A,FALSE,"MO(BASE)";"MO(BASE)2",#N/A,FALSE,"MO(BASE)"}</definedName>
    <definedName name="res_5_2" localSheetId="10" hidden="1">{"MO(BASE)",#N/A,FALSE,"MO(BASE)";"MO(BASE)1",#N/A,FALSE,"MO(BASE)";"MO(BASE)2",#N/A,FALSE,"MO(BASE)"}</definedName>
    <definedName name="res_5_2" hidden="1">{"MO(BASE)",#N/A,FALSE,"MO(BASE)";"MO(BASE)1",#N/A,FALSE,"MO(BASE)";"MO(BASE)2",#N/A,FALSE,"MO(BASE)"}</definedName>
    <definedName name="reset">#REF!</definedName>
    <definedName name="Reset_Button_누르기">[33]!Reset_Button_누르기</definedName>
    <definedName name="Responsable">#REF!</definedName>
    <definedName name="ressen">#N/A</definedName>
    <definedName name="Resumen1" localSheetId="18" hidden="1">{"MO(BASE)",#N/A,FALSE,"MO(BASE)";"MO(BASE)1",#N/A,FALSE,"MO(BASE)";"MO(BASE)2",#N/A,FALSE,"MO(BASE)"}</definedName>
    <definedName name="Resumen1" localSheetId="4" hidden="1">{"MO(BASE)",#N/A,FALSE,"MO(BASE)";"MO(BASE)1",#N/A,FALSE,"MO(BASE)";"MO(BASE)2",#N/A,FALSE,"MO(BASE)"}</definedName>
    <definedName name="Resumen1" localSheetId="5" hidden="1">{"MO(BASE)",#N/A,FALSE,"MO(BASE)";"MO(BASE)1",#N/A,FALSE,"MO(BASE)";"MO(BASE)2",#N/A,FALSE,"MO(BASE)"}</definedName>
    <definedName name="Resumen1" localSheetId="8" hidden="1">{"MO(BASE)",#N/A,FALSE,"MO(BASE)";"MO(BASE)1",#N/A,FALSE,"MO(BASE)";"MO(BASE)2",#N/A,FALSE,"MO(BASE)"}</definedName>
    <definedName name="Resumen1" localSheetId="9" hidden="1">{"MO(BASE)",#N/A,FALSE,"MO(BASE)";"MO(BASE)1",#N/A,FALSE,"MO(BASE)";"MO(BASE)2",#N/A,FALSE,"MO(BASE)"}</definedName>
    <definedName name="Resumen1" localSheetId="10" hidden="1">{"MO(BASE)",#N/A,FALSE,"MO(BASE)";"MO(BASE)1",#N/A,FALSE,"MO(BASE)";"MO(BASE)2",#N/A,FALSE,"MO(BASE)"}</definedName>
    <definedName name="Resumen1" localSheetId="16" hidden="1">{"MO(BASE)",#N/A,FALSE,"MO(BASE)";"MO(BASE)1",#N/A,FALSE,"MO(BASE)";"MO(BASE)2",#N/A,FALSE,"MO(BASE)"}</definedName>
    <definedName name="Resumen1" localSheetId="20" hidden="1">{"MO(BASE)",#N/A,FALSE,"MO(BASE)";"MO(BASE)1",#N/A,FALSE,"MO(BASE)";"MO(BASE)2",#N/A,FALSE,"MO(BASE)"}</definedName>
    <definedName name="Resumen1" hidden="1">{"MO(BASE)",#N/A,FALSE,"MO(BASE)";"MO(BASE)1",#N/A,FALSE,"MO(BASE)";"MO(BASE)2",#N/A,FALSE,"MO(BASE)"}</definedName>
    <definedName name="RESUSMO1" localSheetId="10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RESUSMO1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RETTRE" localSheetId="10" hidden="1">{"via1",#N/A,TRUE,"general";"via2",#N/A,TRUE,"general";"via3",#N/A,TRUE,"general"}</definedName>
    <definedName name="RETTRE" hidden="1">{"via1",#N/A,TRUE,"general";"via2",#N/A,TRUE,"general";"via3",#N/A,TRUE,"general"}</definedName>
    <definedName name="rety" localSheetId="10" hidden="1">{"TAB1",#N/A,TRUE,"GENERAL";"TAB2",#N/A,TRUE,"GENERAL";"TAB3",#N/A,TRUE,"GENERAL";"TAB4",#N/A,TRUE,"GENERAL";"TAB5",#N/A,TRUE,"GENERAL"}</definedName>
    <definedName name="rety" hidden="1">{"TAB1",#N/A,TRUE,"GENERAL";"TAB2",#N/A,TRUE,"GENERAL";"TAB3",#N/A,TRUE,"GENERAL";"TAB4",#N/A,TRUE,"GENERAL";"TAB5",#N/A,TRUE,"GENERAL"}</definedName>
    <definedName name="rev">#REF!</definedName>
    <definedName name="Rev.0" localSheetId="18" hidden="1">{"Graf_Carga Trab",#N/A,FALSE,"Grafi_Carga Trab";"Graf_Venta Flujo",#N/A,FALSE,"Grafi_Carga Trab"}</definedName>
    <definedName name="Rev.0" localSheetId="4" hidden="1">{"Graf_Carga Trab",#N/A,FALSE,"Grafi_Carga Trab";"Graf_Venta Flujo",#N/A,FALSE,"Grafi_Carga Trab"}</definedName>
    <definedName name="Rev.0" localSheetId="5" hidden="1">{"Graf_Carga Trab",#N/A,FALSE,"Grafi_Carga Trab";"Graf_Venta Flujo",#N/A,FALSE,"Grafi_Carga Trab"}</definedName>
    <definedName name="Rev.0" localSheetId="8" hidden="1">{"Graf_Carga Trab",#N/A,FALSE,"Grafi_Carga Trab";"Graf_Venta Flujo",#N/A,FALSE,"Grafi_Carga Trab"}</definedName>
    <definedName name="Rev.0" localSheetId="9" hidden="1">{"Graf_Carga Trab",#N/A,FALSE,"Grafi_Carga Trab";"Graf_Venta Flujo",#N/A,FALSE,"Grafi_Carga Trab"}</definedName>
    <definedName name="Rev.0" localSheetId="10" hidden="1">{"Graf_Carga Trab",#N/A,FALSE,"Grafi_Carga Trab";"Graf_Venta Flujo",#N/A,FALSE,"Grafi_Carga Trab"}</definedName>
    <definedName name="Rev.0" localSheetId="16" hidden="1">{"Graf_Carga Trab",#N/A,FALSE,"Grafi_Carga Trab";"Graf_Venta Flujo",#N/A,FALSE,"Grafi_Carga Trab"}</definedName>
    <definedName name="Rev.0" localSheetId="20" hidden="1">{"Graf_Carga Trab",#N/A,FALSE,"Grafi_Carga Trab";"Graf_Venta Flujo",#N/A,FALSE,"Grafi_Carga Trab"}</definedName>
    <definedName name="Rev.0" hidden="1">{"Graf_Carga Trab",#N/A,FALSE,"Grafi_Carga Trab";"Graf_Venta Flujo",#N/A,FALSE,"Grafi_Carga Trab"}</definedName>
    <definedName name="rev_0" localSheetId="10" hidden="1">{#N/A,#N/A,FALSE,"Param_Operac"}</definedName>
    <definedName name="rev_0" hidden="1">{#N/A,#N/A,FALSE,"Param_Operac"}</definedName>
    <definedName name="rev_0_1" localSheetId="10" hidden="1">{#N/A,#N/A,FALSE,"Param_Operac"}</definedName>
    <definedName name="rev_0_1" hidden="1">{#N/A,#N/A,FALSE,"Param_Operac"}</definedName>
    <definedName name="rev_seq" localSheetId="18">#REF!</definedName>
    <definedName name="rev_seq" localSheetId="5">#REF!</definedName>
    <definedName name="rev_seq" localSheetId="8">#REF!</definedName>
    <definedName name="rev_seq" localSheetId="14">#REF!</definedName>
    <definedName name="rev_seq" localSheetId="21">#REF!</definedName>
    <definedName name="rev_seq">#REF!</definedName>
    <definedName name="Revisión">#REF!</definedName>
    <definedName name="revNo">'[50]General Data'!$B$12</definedName>
    <definedName name="rew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freg" localSheetId="10" hidden="1">{"via1",#N/A,TRUE,"general";"via2",#N/A,TRUE,"general";"via3",#N/A,TRUE,"general"}</definedName>
    <definedName name="rewfreg" hidden="1">{"via1",#N/A,TRUE,"general";"via2",#N/A,TRUE,"general";"via3",#N/A,TRUE,"general"}</definedName>
    <definedName name="rewr" localSheetId="10" hidden="1">{"via1",#N/A,TRUE,"general";"via2",#N/A,TRUE,"general";"via3",#N/A,TRUE,"general"}</definedName>
    <definedName name="rewr" hidden="1">{"via1",#N/A,TRUE,"general";"via2",#N/A,TRUE,"general";"via3",#N/A,TRUE,"general"}</definedName>
    <definedName name="REWWER" localSheetId="10" hidden="1">{"TAB1",#N/A,TRUE,"GENERAL";"TAB2",#N/A,TRUE,"GENERAL";"TAB3",#N/A,TRUE,"GENERAL";"TAB4",#N/A,TRUE,"GENERAL";"TAB5",#N/A,TRUE,"GENERAL"}</definedName>
    <definedName name="REWWER" hidden="1">{"TAB1",#N/A,TRUE,"GENERAL";"TAB2",#N/A,TRUE,"GENERAL";"TAB3",#N/A,TRUE,"GENERAL";"TAB4",#N/A,TRUE,"GENERAL";"TAB5",#N/A,TRUE,"GENERAL"}</definedName>
    <definedName name="reyepoi" localSheetId="10" hidden="1">{"TAB1",#N/A,TRUE,"GENERAL";"TAB2",#N/A,TRUE,"GENERAL";"TAB3",#N/A,TRUE,"GENERAL";"TAB4",#N/A,TRUE,"GENERAL";"TAB5",#N/A,TRUE,"GENERAL"}</definedName>
    <definedName name="reyepoi" hidden="1">{"TAB1",#N/A,TRUE,"GENERAL";"TAB2",#N/A,TRUE,"GENERAL";"TAB3",#N/A,TRUE,"GENERAL";"TAB4",#N/A,TRUE,"GENERAL";"TAB5",#N/A,TRUE,"GENERAL"}</definedName>
    <definedName name="reyety" localSheetId="10" hidden="1">{"via1",#N/A,TRUE,"general";"via2",#N/A,TRUE,"general";"via3",#N/A,TRUE,"general"}</definedName>
    <definedName name="reyety" hidden="1">{"via1",#N/A,TRUE,"general";"via2",#N/A,TRUE,"general";"via3",#N/A,TRUE,"general"}</definedName>
    <definedName name="reyty" localSheetId="10" hidden="1">{"via1",#N/A,TRUE,"general";"via2",#N/A,TRUE,"general";"via3",#N/A,TRUE,"general"}</definedName>
    <definedName name="reyty" hidden="1">{"via1",#N/A,TRUE,"general";"via2",#N/A,TRUE,"general";"via3",#N/A,TRUE,"general"}</definedName>
    <definedName name="reyyt" localSheetId="10" hidden="1">{"via1",#N/A,TRUE,"general";"via2",#N/A,TRUE,"general";"via3",#N/A,TRUE,"general"}</definedName>
    <definedName name="reyyt" hidden="1">{"via1",#N/A,TRUE,"general";"via2",#N/A,TRUE,"general";"via3",#N/A,TRUE,"general"}</definedName>
    <definedName name="rfc" localSheetId="1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d" localSheetId="10" hidden="1">{#N/A,#N/A,TRUE,"INGENIERIA";#N/A,#N/A,TRUE,"COMPRAS";#N/A,#N/A,TRUE,"DIRECCION";#N/A,#N/A,TRUE,"RESUMEN"}</definedName>
    <definedName name="rfd" hidden="1">{#N/A,#N/A,TRUE,"INGENIERIA";#N/A,#N/A,TRUE,"COMPRAS";#N/A,#N/A,TRUE,"DIRECCION";#N/A,#N/A,TRUE,"RESUMEN"}</definedName>
    <definedName name="rfeeee" localSheetId="10" hidden="1">{#N/A,#N/A,FALSE,"Total_OC015";#N/A,#N/A,FALSE,"ADMIN";#N/A,#N/A,FALSE,"PROCES";#N/A,#N/A,FALSE,"mecan";#N/A,#N/A,FALSE,"civil";#N/A,#N/A,FALSE,"CAÑER";#N/A,#N/A,FALSE,"ELEC";#N/A,#N/A,FALSE,"INSTR"}</definedName>
    <definedName name="rfeeee" hidden="1">{#N/A,#N/A,FALSE,"Total_OC015";#N/A,#N/A,FALSE,"ADMIN";#N/A,#N/A,FALSE,"PROCES";#N/A,#N/A,FALSE,"mecan";#N/A,#N/A,FALSE,"civil";#N/A,#N/A,FALSE,"CAÑER";#N/A,#N/A,FALSE,"ELEC";#N/A,#N/A,FALSE,"INSTR"}</definedName>
    <definedName name="rfgcv" localSheetId="1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wgt" hidden="1">#REF!</definedName>
    <definedName name="rfhnhjyu" localSheetId="10" hidden="1">{"TAB1",#N/A,TRUE,"GENERAL";"TAB2",#N/A,TRUE,"GENERAL";"TAB3",#N/A,TRUE,"GENERAL";"TAB4",#N/A,TRUE,"GENERAL";"TAB5",#N/A,TRUE,"GENERAL"}</definedName>
    <definedName name="rfhnhjyu" hidden="1">{"TAB1",#N/A,TRUE,"GENERAL";"TAB2",#N/A,TRUE,"GENERAL";"TAB3",#N/A,TRUE,"GENERAL";"TAB4",#N/A,TRUE,"GENERAL";"TAB5",#N/A,TRUE,"GENERAL"}</definedName>
    <definedName name="RF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FI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FI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FI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FI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FI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FI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FI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FI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FI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FI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FI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F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frf" localSheetId="10" hidden="1">{"via1",#N/A,TRUE,"general";"via2",#N/A,TRUE,"general";"via3",#N/A,TRUE,"general"}</definedName>
    <definedName name="rfrf" hidden="1">{"via1",#N/A,TRUE,"general";"via2",#N/A,TRUE,"general";"via3",#N/A,TRUE,"general"}</definedName>
    <definedName name="rfsd" hidden="1">#REF!</definedName>
    <definedName name="RFV" localSheetId="1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FV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G" localSheetId="1" hidden="1">{"cuadro1",#N/A,FALSE,"Camara buz ffcc Opción 5";"cuadro2",#N/A,FALSE,"Camara buz ffcc Opción 5";"cuadro3",#N/A,FALSE,"Camara buz ffcc Opción 5";"cuadro4",#N/A,FALSE,"Camara buz ffcc Opción 5"}</definedName>
    <definedName name="RG" localSheetId="18" hidden="1">{"cuadro1",#N/A,FALSE,"Camara buz ffcc Opción 5";"cuadro2",#N/A,FALSE,"Camara buz ffcc Opción 5";"cuadro3",#N/A,FALSE,"Camara buz ffcc Opción 5";"cuadro4",#N/A,FALSE,"Camara buz ffcc Opción 5"}</definedName>
    <definedName name="RG" localSheetId="4" hidden="1">{"cuadro1",#N/A,FALSE,"Camara buz ffcc Opción 5";"cuadro2",#N/A,FALSE,"Camara buz ffcc Opción 5";"cuadro3",#N/A,FALSE,"Camara buz ffcc Opción 5";"cuadro4",#N/A,FALSE,"Camara buz ffcc Opción 5"}</definedName>
    <definedName name="RG" localSheetId="5" hidden="1">{"cuadro1",#N/A,FALSE,"Camara buz ffcc Opción 5";"cuadro2",#N/A,FALSE,"Camara buz ffcc Opción 5";"cuadro3",#N/A,FALSE,"Camara buz ffcc Opción 5";"cuadro4",#N/A,FALSE,"Camara buz ffcc Opción 5"}</definedName>
    <definedName name="RG" localSheetId="8" hidden="1">{"cuadro1",#N/A,FALSE,"Camara buz ffcc Opción 5";"cuadro2",#N/A,FALSE,"Camara buz ffcc Opción 5";"cuadro3",#N/A,FALSE,"Camara buz ffcc Opción 5";"cuadro4",#N/A,FALSE,"Camara buz ffcc Opción 5"}</definedName>
    <definedName name="RG" localSheetId="13" hidden="1">{"cuadro1",#N/A,FALSE,"Camara buz ffcc Opción 5";"cuadro2",#N/A,FALSE,"Camara buz ffcc Opción 5";"cuadro3",#N/A,FALSE,"Camara buz ffcc Opción 5";"cuadro4",#N/A,FALSE,"Camara buz ffcc Opción 5"}</definedName>
    <definedName name="RG" localSheetId="9" hidden="1">{"cuadro1",#N/A,FALSE,"Camara buz ffcc Opción 5";"cuadro2",#N/A,FALSE,"Camara buz ffcc Opción 5";"cuadro3",#N/A,FALSE,"Camara buz ffcc Opción 5";"cuadro4",#N/A,FALSE,"Camara buz ffcc Opción 5"}</definedName>
    <definedName name="RG" localSheetId="10" hidden="1">{"cuadro1",#N/A,FALSE,"Camara buz ffcc Opción 5";"cuadro2",#N/A,FALSE,"Camara buz ffcc Opción 5";"cuadro3",#N/A,FALSE,"Camara buz ffcc Opción 5";"cuadro4",#N/A,FALSE,"Camara buz ffcc Opción 5"}</definedName>
    <definedName name="RG" localSheetId="16" hidden="1">{"cuadro1",#N/A,FALSE,"Camara buz ffcc Opción 5";"cuadro2",#N/A,FALSE,"Camara buz ffcc Opción 5";"cuadro3",#N/A,FALSE,"Camara buz ffcc Opción 5";"cuadro4",#N/A,FALSE,"Camara buz ffcc Opción 5"}</definedName>
    <definedName name="RG" localSheetId="14" hidden="1">{"cuadro1",#N/A,FALSE,"Camara buz ffcc Opción 5";"cuadro2",#N/A,FALSE,"Camara buz ffcc Opción 5";"cuadro3",#N/A,FALSE,"Camara buz ffcc Opción 5";"cuadro4",#N/A,FALSE,"Camara buz ffcc Opción 5"}</definedName>
    <definedName name="RG" localSheetId="21" hidden="1">{"cuadro1",#N/A,FALSE,"Camara buz ffcc Opción 5";"cuadro2",#N/A,FALSE,"Camara buz ffcc Opción 5";"cuadro3",#N/A,FALSE,"Camara buz ffcc Opción 5";"cuadro4",#N/A,FALSE,"Camara buz ffcc Opción 5"}</definedName>
    <definedName name="RG" localSheetId="20" hidden="1">{"cuadro1",#N/A,FALSE,"Camara buz ffcc Opción 5";"cuadro2",#N/A,FALSE,"Camara buz ffcc Opción 5";"cuadro3",#N/A,FALSE,"Camara buz ffcc Opción 5";"cuadro4",#N/A,FALSE,"Camara buz ffcc Opción 5"}</definedName>
    <definedName name="RG" hidden="1">{"cuadro1",#N/A,FALSE,"Camara buz ffcc Opción 5";"cuadro2",#N/A,FALSE,"Camara buz ffcc Opción 5";"cuadro3",#N/A,FALSE,"Camara buz ffcc Opción 5";"cuadro4",#N/A,FALSE,"Camara buz ffcc Opción 5"}</definedName>
    <definedName name="rg_destino_totalemitidos">#REF!</definedName>
    <definedName name="rg_origen_totalemitidos">#REF!</definedName>
    <definedName name="rge" localSheetId="10" hidden="1">{"via1",#N/A,TRUE,"general";"via2",#N/A,TRUE,"general";"via3",#N/A,TRUE,"general"}</definedName>
    <definedName name="rge" hidden="1">{"via1",#N/A,TRUE,"general";"via2",#N/A,TRUE,"general";"via3",#N/A,TRUE,"general"}</definedName>
    <definedName name="rgegg" localSheetId="10" hidden="1">{"via1",#N/A,TRUE,"general";"via2",#N/A,TRUE,"general";"via3",#N/A,TRUE,"general"}</definedName>
    <definedName name="rgegg" hidden="1">{"via1",#N/A,TRUE,"general";"via2",#N/A,TRUE,"general";"via3",#N/A,TRUE,"general"}</definedName>
    <definedName name="rgewger" localSheetId="18" hidden="1">'[2]Attach 4-18'!#REF!</definedName>
    <definedName name="rgewger" localSheetId="5" hidden="1">'[2]Attach 4-18'!#REF!</definedName>
    <definedName name="rgewger" localSheetId="8" hidden="1">'[2]Attach 4-18'!#REF!</definedName>
    <definedName name="rgewger" localSheetId="16" hidden="1">'[2]Attach 4-18'!#REF!</definedName>
    <definedName name="rgewger" localSheetId="20" hidden="1">'[2]Attach 4-18'!#REF!</definedName>
    <definedName name="rgewger" hidden="1">'[2]Attach 4-18'!#REF!</definedName>
    <definedName name="RGT" localSheetId="18" hidden="1">{"Sin detalle",#N/A,FALSE,"Flujo (redondeado)";"Detallado",#N/A,FALSE,"Flujo (redondeado)"}</definedName>
    <definedName name="RGT" localSheetId="13" hidden="1">{"Sin detalle",#N/A,FALSE,"Flujo (redondeado)";"Detallado",#N/A,FALSE,"Flujo (redondeado)"}</definedName>
    <definedName name="RGT" localSheetId="9" hidden="1">{"Sin detalle",#N/A,FALSE,"Flujo (redondeado)";"Detallado",#N/A,FALSE,"Flujo (redondeado)"}</definedName>
    <definedName name="RGT" localSheetId="10" hidden="1">{"Sin detalle",#N/A,FALSE,"Flujo (redondeado)";"Detallado",#N/A,FALSE,"Flujo (redondeado)"}</definedName>
    <definedName name="RGT" localSheetId="14" hidden="1">{"Sin detalle",#N/A,FALSE,"Flujo (redondeado)";"Detallado",#N/A,FALSE,"Flujo (redondeado)"}</definedName>
    <definedName name="RGT" localSheetId="21" hidden="1">{"Sin detalle",#N/A,FALSE,"Flujo (redondeado)";"Detallado",#N/A,FALSE,"Flujo (redondeado)"}</definedName>
    <definedName name="RGT" hidden="1">{"Sin detalle",#N/A,FALSE,"Flujo (redondeado)";"Detallado",#N/A,FALSE,"Flujo (redondeado)"}</definedName>
    <definedName name="rgtrg" localSheetId="1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rgtrg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rhh" localSheetId="10" hidden="1">{"TAB1",#N/A,TRUE,"GENERAL";"TAB2",#N/A,TRUE,"GENERAL";"TAB3",#N/A,TRUE,"GENERAL";"TAB4",#N/A,TRUE,"GENERAL";"TAB5",#N/A,TRUE,"GENERAL"}</definedName>
    <definedName name="rhh" hidden="1">{"TAB1",#N/A,TRUE,"GENERAL";"TAB2",#N/A,TRUE,"GENERAL";"TAB3",#N/A,TRUE,"GENERAL";"TAB4",#N/A,TRUE,"GENERAL";"TAB5",#N/A,TRUE,"GENERAL"}</definedName>
    <definedName name="rhrtd" localSheetId="10" hidden="1">{"TAB1",#N/A,TRUE,"GENERAL";"TAB2",#N/A,TRUE,"GENERAL";"TAB3",#N/A,TRUE,"GENERAL";"TAB4",#N/A,TRUE,"GENERAL";"TAB5",#N/A,TRUE,"GENERAL"}</definedName>
    <definedName name="rhrtd" hidden="1">{"TAB1",#N/A,TRUE,"GENERAL";"TAB2",#N/A,TRUE,"GENERAL";"TAB3",#N/A,TRUE,"GENERAL";"TAB4",#N/A,TRUE,"GENERAL";"TAB5",#N/A,TRUE,"GENERAL"}</definedName>
    <definedName name="rhtry" localSheetId="10" hidden="1">{"TAB1",#N/A,TRUE,"GENERAL";"TAB2",#N/A,TRUE,"GENERAL";"TAB3",#N/A,TRUE,"GENERAL";"TAB4",#N/A,TRUE,"GENERAL";"TAB5",#N/A,TRUE,"GENERAL"}</definedName>
    <definedName name="rhtry" hidden="1">{"TAB1",#N/A,TRUE,"GENERAL";"TAB2",#N/A,TRUE,"GENERAL";"TAB3",#N/A,TRUE,"GENERAL";"TAB4",#N/A,TRUE,"GENERAL";"TAB5",#N/A,TRUE,"GENERAL"}</definedName>
    <definedName name="RIGO2" localSheetId="1" hidden="1">{"cuadro1",#N/A,FALSE,"Buzon Camion Opción 3";"cuadro2",#N/A,FALSE,"Buzon Camion Opción 3";"cuadro3",#N/A,FALSE,"Buzon Camion Opción 3";"cuadro4",#N/A,FALSE,"Buzon Camion Opción 3"}</definedName>
    <definedName name="RIGO2" localSheetId="18" hidden="1">{"cuadro1",#N/A,FALSE,"Buzon Camion Opción 3";"cuadro2",#N/A,FALSE,"Buzon Camion Opción 3";"cuadro3",#N/A,FALSE,"Buzon Camion Opción 3";"cuadro4",#N/A,FALSE,"Buzon Camion Opción 3"}</definedName>
    <definedName name="RIGO2" localSheetId="4" hidden="1">{"cuadro1",#N/A,FALSE,"Buzon Camion Opción 3";"cuadro2",#N/A,FALSE,"Buzon Camion Opción 3";"cuadro3",#N/A,FALSE,"Buzon Camion Opción 3";"cuadro4",#N/A,FALSE,"Buzon Camion Opción 3"}</definedName>
    <definedName name="RIGO2" localSheetId="5" hidden="1">{"cuadro1",#N/A,FALSE,"Buzon Camion Opción 3";"cuadro2",#N/A,FALSE,"Buzon Camion Opción 3";"cuadro3",#N/A,FALSE,"Buzon Camion Opción 3";"cuadro4",#N/A,FALSE,"Buzon Camion Opción 3"}</definedName>
    <definedName name="RIGO2" localSheetId="8" hidden="1">{"cuadro1",#N/A,FALSE,"Buzon Camion Opción 3";"cuadro2",#N/A,FALSE,"Buzon Camion Opción 3";"cuadro3",#N/A,FALSE,"Buzon Camion Opción 3";"cuadro4",#N/A,FALSE,"Buzon Camion Opción 3"}</definedName>
    <definedName name="RIGO2" localSheetId="13" hidden="1">{"cuadro1",#N/A,FALSE,"Buzon Camion Opción 3";"cuadro2",#N/A,FALSE,"Buzon Camion Opción 3";"cuadro3",#N/A,FALSE,"Buzon Camion Opción 3";"cuadro4",#N/A,FALSE,"Buzon Camion Opción 3"}</definedName>
    <definedName name="RIGO2" localSheetId="9" hidden="1">{"cuadro1",#N/A,FALSE,"Buzon Camion Opción 3";"cuadro2",#N/A,FALSE,"Buzon Camion Opción 3";"cuadro3",#N/A,FALSE,"Buzon Camion Opción 3";"cuadro4",#N/A,FALSE,"Buzon Camion Opción 3"}</definedName>
    <definedName name="RIGO2" localSheetId="10" hidden="1">{"cuadro1",#N/A,FALSE,"Buzon Camion Opción 3";"cuadro2",#N/A,FALSE,"Buzon Camion Opción 3";"cuadro3",#N/A,FALSE,"Buzon Camion Opción 3";"cuadro4",#N/A,FALSE,"Buzon Camion Opción 3"}</definedName>
    <definedName name="RIGO2" localSheetId="16" hidden="1">{"cuadro1",#N/A,FALSE,"Buzon Camion Opción 3";"cuadro2",#N/A,FALSE,"Buzon Camion Opción 3";"cuadro3",#N/A,FALSE,"Buzon Camion Opción 3";"cuadro4",#N/A,FALSE,"Buzon Camion Opción 3"}</definedName>
    <definedName name="RIGO2" localSheetId="14" hidden="1">{"cuadro1",#N/A,FALSE,"Buzon Camion Opción 3";"cuadro2",#N/A,FALSE,"Buzon Camion Opción 3";"cuadro3",#N/A,FALSE,"Buzon Camion Opción 3";"cuadro4",#N/A,FALSE,"Buzon Camion Opción 3"}</definedName>
    <definedName name="RIGO2" localSheetId="21" hidden="1">{"cuadro1",#N/A,FALSE,"Buzon Camion Opción 3";"cuadro2",#N/A,FALSE,"Buzon Camion Opción 3";"cuadro3",#N/A,FALSE,"Buzon Camion Opción 3";"cuadro4",#N/A,FALSE,"Buzon Camion Opción 3"}</definedName>
    <definedName name="RIGO2" localSheetId="20" hidden="1">{"cuadro1",#N/A,FALSE,"Buzon Camion Opción 3";"cuadro2",#N/A,FALSE,"Buzon Camion Opción 3";"cuadro3",#N/A,FALSE,"Buzon Camion Opción 3";"cuadro4",#N/A,FALSE,"Buzon Camion Opción 3"}</definedName>
    <definedName name="RIGO2" hidden="1">{"cuadro1",#N/A,FALSE,"Buzon Camion Opción 3";"cuadro2",#N/A,FALSE,"Buzon Camion Opción 3";"cuadro3",#N/A,FALSE,"Buzon Camion Opción 3";"cuadro4",#N/A,FALSE,"Buzon Camion Opción 3"}</definedName>
    <definedName name="rigo3" localSheetId="18" hidden="1">{"cuadro1",#N/A,FALSE,"Buzon Camion Opción 3";"cuadro2",#N/A,FALSE,"Buzon Camion Opción 3";"cuadro3",#N/A,FALSE,"Buzon Camion Opción 3";"cuadro4",#N/A,FALSE,"Buzon Camion Opción 3"}</definedName>
    <definedName name="rigo3" localSheetId="4" hidden="1">{"cuadro1",#N/A,FALSE,"Buzon Camion Opción 3";"cuadro2",#N/A,FALSE,"Buzon Camion Opción 3";"cuadro3",#N/A,FALSE,"Buzon Camion Opción 3";"cuadro4",#N/A,FALSE,"Buzon Camion Opción 3"}</definedName>
    <definedName name="rigo3" localSheetId="5" hidden="1">{"cuadro1",#N/A,FALSE,"Buzon Camion Opción 3";"cuadro2",#N/A,FALSE,"Buzon Camion Opción 3";"cuadro3",#N/A,FALSE,"Buzon Camion Opción 3";"cuadro4",#N/A,FALSE,"Buzon Camion Opción 3"}</definedName>
    <definedName name="rigo3" localSheetId="8" hidden="1">{"cuadro1",#N/A,FALSE,"Buzon Camion Opción 3";"cuadro2",#N/A,FALSE,"Buzon Camion Opción 3";"cuadro3",#N/A,FALSE,"Buzon Camion Opción 3";"cuadro4",#N/A,FALSE,"Buzon Camion Opción 3"}</definedName>
    <definedName name="rigo3" localSheetId="9" hidden="1">{"cuadro1",#N/A,FALSE,"Buzon Camion Opción 3";"cuadro2",#N/A,FALSE,"Buzon Camion Opción 3";"cuadro3",#N/A,FALSE,"Buzon Camion Opción 3";"cuadro4",#N/A,FALSE,"Buzon Camion Opción 3"}</definedName>
    <definedName name="rigo3" localSheetId="10" hidden="1">{"cuadro1",#N/A,FALSE,"Buzon Camion Opción 3";"cuadro2",#N/A,FALSE,"Buzon Camion Opción 3";"cuadro3",#N/A,FALSE,"Buzon Camion Opción 3";"cuadro4",#N/A,FALSE,"Buzon Camion Opción 3"}</definedName>
    <definedName name="rigo3" localSheetId="16" hidden="1">{"cuadro1",#N/A,FALSE,"Buzon Camion Opción 3";"cuadro2",#N/A,FALSE,"Buzon Camion Opción 3";"cuadro3",#N/A,FALSE,"Buzon Camion Opción 3";"cuadro4",#N/A,FALSE,"Buzon Camion Opción 3"}</definedName>
    <definedName name="rigo3" localSheetId="20" hidden="1">{"cuadro1",#N/A,FALSE,"Buzon Camion Opción 3";"cuadro2",#N/A,FALSE,"Buzon Camion Opción 3";"cuadro3",#N/A,FALSE,"Buzon Camion Opción 3";"cuadro4",#N/A,FALSE,"Buzon Camion Opción 3"}</definedName>
    <definedName name="rigo3" hidden="1">{"cuadro1",#N/A,FALSE,"Buzon Camion Opción 3";"cuadro2",#N/A,FALSE,"Buzon Camion Opción 3";"cuadro3",#N/A,FALSE,"Buzon Camion Opción 3";"cuadro4",#N/A,FALSE,"Buzon Camion Opción 3"}</definedName>
    <definedName name="Rinasa" localSheetId="1" hidden="1">{#N/A,#N/A,FALSE,"PEND INC";#N/A,#N/A,FALSE,"PEND MINM"}</definedName>
    <definedName name="Rinasa" localSheetId="18" hidden="1">{#N/A,#N/A,FALSE,"PEND INC";#N/A,#N/A,FALSE,"PEND MINM"}</definedName>
    <definedName name="Rinasa" localSheetId="4" hidden="1">{#N/A,#N/A,FALSE,"PEND INC";#N/A,#N/A,FALSE,"PEND MINM"}</definedName>
    <definedName name="Rinasa" localSheetId="5" hidden="1">{#N/A,#N/A,FALSE,"PEND INC";#N/A,#N/A,FALSE,"PEND MINM"}</definedName>
    <definedName name="Rinasa" localSheetId="8" hidden="1">{#N/A,#N/A,FALSE,"PEND INC";#N/A,#N/A,FALSE,"PEND MINM"}</definedName>
    <definedName name="Rinasa" localSheetId="9" hidden="1">{#N/A,#N/A,FALSE,"PEND INC";#N/A,#N/A,FALSE,"PEND MINM"}</definedName>
    <definedName name="Rinasa" localSheetId="10" hidden="1">{#N/A,#N/A,FALSE,"PEND INC";#N/A,#N/A,FALSE,"PEND MINM"}</definedName>
    <definedName name="Rinasa" localSheetId="16" hidden="1">{#N/A,#N/A,FALSE,"PEND INC";#N/A,#N/A,FALSE,"PEND MINM"}</definedName>
    <definedName name="Rinasa" localSheetId="20" hidden="1">{#N/A,#N/A,FALSE,"PEND INC";#N/A,#N/A,FALSE,"PEND MINM"}</definedName>
    <definedName name="Rinasa" hidden="1">{#N/A,#N/A,FALSE,"PEND INC";#N/A,#N/A,FALSE,"PEND MINM"}</definedName>
    <definedName name="RIR" localSheetId="10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RIR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RIS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RIS" localSheetId="1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RIS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RIS" localSheetId="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RIS" localSheetId="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RIS" localSheetId="9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RIS" localSheetId="1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RIS" localSheetId="1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RIS" localSheetId="1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RIS" localSheetId="2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RIS" localSheetId="2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RIS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RiskAfterRecalcMacro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localSheetId="1" hidden="1">TRUE</definedName>
    <definedName name="riskATSSinputsGraphs" localSheetId="4" hidden="1">TRUE</definedName>
    <definedName name="riskATSSinputsGraphs" localSheetId="5" hidden="1">TRUE</definedName>
    <definedName name="riskATSSinputsGraphs" localSheetId="8" hidden="1">TRUE</definedName>
    <definedName name="riskATSSinputsGraphs" localSheetId="9" hidden="1">TRUE</definedName>
    <definedName name="riskATSSinputsGraphs" localSheetId="10" hidden="1">TRUE</definedName>
    <definedName name="riskATSSinputsGraphs" localSheetId="16" hidden="1">TRUE</definedName>
    <definedName name="riskATSSinputsGraphs" localSheetId="20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localSheetId="1" hidden="1">0.5</definedName>
    <definedName name="riskATSSpercentileValue" localSheetId="4" hidden="1">0.5</definedName>
    <definedName name="riskATSSpercentileValue" localSheetId="5" hidden="1">0.5</definedName>
    <definedName name="riskATSSpercentileValue" localSheetId="8" hidden="1">0.5</definedName>
    <definedName name="riskATSSpercentileValue" localSheetId="9" hidden="1">0.5</definedName>
    <definedName name="riskATSSpercentileValue" localSheetId="10" hidden="1">0.5</definedName>
    <definedName name="riskATSSpercentileValue" localSheetId="16" hidden="1">0.5</definedName>
    <definedName name="riskATSSpercentileValue" localSheetId="20" hidden="1">0.5</definedName>
    <definedName name="riskATSSpercentileValue" hidden="1">5</definedName>
    <definedName name="riskATSSprintReport" localSheetId="1" hidden="1">TRUE</definedName>
    <definedName name="riskATSSprintReport" localSheetId="4" hidden="1">TRUE</definedName>
    <definedName name="riskATSSprintReport" localSheetId="5" hidden="1">TRUE</definedName>
    <definedName name="riskATSSprintReport" localSheetId="8" hidden="1">TRUE</definedName>
    <definedName name="riskATSSprintReport" localSheetId="9" hidden="1">TRUE</definedName>
    <definedName name="riskATSSprintReport" localSheetId="10" hidden="1">TRUE</definedName>
    <definedName name="riskATSSprintReport" localSheetId="16" hidden="1">TRUE</definedName>
    <definedName name="riskATSSprintReport" localSheetId="20" hidden="1">TRUE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AutoStopPercChange">1.5</definedName>
    <definedName name="RiskBeforeRecalcMacro" hidden="1">""</definedName>
    <definedName name="RiskBeforeSimMacro" hidden="1">""</definedName>
    <definedName name="RiskCollectDistributionSamples">2</definedName>
    <definedName name="RiskExcelReportsGoInNewWorkbook" localSheetId="9">TRUE</definedName>
    <definedName name="RiskExcelReportsGoInNewWorkbook" localSheetId="10">TRUE</definedName>
    <definedName name="RiskExcelReportsGoInNewWorkbook">FALSE</definedName>
    <definedName name="RiskExcelReportsGoInNewWorkbook_1">TRUE</definedName>
    <definedName name="RiskExcelReportsToGenerate" localSheetId="9">0</definedName>
    <definedName name="RiskExcelReportsToGenerate" localSheetId="10">0</definedName>
    <definedName name="RiskExcelReportsToGenerate">6144</definedName>
    <definedName name="RiskExcelReportsToGenerate_1">6863</definedName>
    <definedName name="RiskFixedSeed">1</definedName>
    <definedName name="RiskFixedSeed_1" hidden="1">31415269</definedName>
    <definedName name="RiskGenerateExcelReportsAtEndOfSimulation" localSheetId="9">FALSE</definedName>
    <definedName name="RiskGenerateExcelReportsAtEndOfSimulation" localSheetId="10">FALSE</definedName>
    <definedName name="RiskGenerateExcelReportsAtEndOfSimulation">TRUE</definedName>
    <definedName name="RiskGenerateExcelReportsAtEndOfSimulation_1">FALSE</definedName>
    <definedName name="RiskHasSettings" localSheetId="1" hidden="1">5</definedName>
    <definedName name="RiskHasSettings" localSheetId="4" hidden="1">5</definedName>
    <definedName name="RiskHasSettings" localSheetId="5" hidden="1">5</definedName>
    <definedName name="RiskHasSettings" localSheetId="8" hidden="1">5</definedName>
    <definedName name="RiskHasSettings" localSheetId="9" hidden="1">5</definedName>
    <definedName name="RiskHasSettings" localSheetId="10" hidden="1">5</definedName>
    <definedName name="RiskHasSettings" localSheetId="16" hidden="1">5</definedName>
    <definedName name="RiskHasSettings" localSheetId="7" hidden="1">5</definedName>
    <definedName name="RiskHasSettings" localSheetId="6" hidden="1">5</definedName>
    <definedName name="RiskHasSettings" localSheetId="20" hidden="1">5</definedName>
    <definedName name="RiskHasSettings">TRUE</definedName>
    <definedName name="RiskIsInput" hidden="1">FALSE</definedName>
    <definedName name="RiskIsOptimization" hidden="1">FALSE</definedName>
    <definedName name="RiskIsOutput" hidden="1">FALSE</definedName>
    <definedName name="RiskIsStatistics" hidden="1">FALSE</definedName>
    <definedName name="RiskMinimizeOnStart">FALSE</definedName>
    <definedName name="RiskMonitorConvergence" localSheetId="9" hidden="1">TRUE</definedName>
    <definedName name="RiskMonitorConvergence" localSheetId="10" hidden="1">TRUE</definedName>
    <definedName name="RiskMonitorConvergence" localSheetId="7" hidden="1">TRUE</definedName>
    <definedName name="RiskMonitorConvergence" localSheetId="6" hidden="1">TRUE</definedName>
    <definedName name="RiskMonitorConvergence">FALSE</definedName>
    <definedName name="RiskMultipleCPUSupportEnabled" localSheetId="1" hidden="1">FALSE</definedName>
    <definedName name="RiskMultipleCPUSupportEnabled" localSheetId="4" hidden="1">FALSE</definedName>
    <definedName name="RiskMultipleCPUSupportEnabled" localSheetId="5" hidden="1">FALSE</definedName>
    <definedName name="RiskMultipleCPUSupportEnabled" localSheetId="8" hidden="1">FALSE</definedName>
    <definedName name="RiskMultipleCPUSupportEnabled" localSheetId="16" hidden="1">FALSE</definedName>
    <definedName name="RiskMultipleCPUSupportEnabled" localSheetId="20" hidden="1">FALSE</definedName>
    <definedName name="RiskMultipleCPUSupportEnabled" hidden="1">TRUE</definedName>
    <definedName name="RiskMultipleCPUSupportEnabled_2" hidden="1">TRUE</definedName>
    <definedName name="RiskNumIterations" localSheetId="1" hidden="1">10000</definedName>
    <definedName name="RiskNumIterations" localSheetId="4" hidden="1">10000</definedName>
    <definedName name="RiskNumIterations" localSheetId="5" hidden="1">10000</definedName>
    <definedName name="RiskNumIterations" localSheetId="8" hidden="1">10000</definedName>
    <definedName name="RiskNumIterations" localSheetId="9" hidden="1">10000</definedName>
    <definedName name="RiskNumIterations" localSheetId="10" hidden="1">10000</definedName>
    <definedName name="RiskNumIterations" localSheetId="16" hidden="1">10000</definedName>
    <definedName name="RiskNumIterations" localSheetId="7" hidden="1">10000</definedName>
    <definedName name="RiskNumIterations" localSheetId="6" hidden="1">10000</definedName>
    <definedName name="RiskNumIterations" localSheetId="20" hidden="1">10000</definedName>
    <definedName name="RiskNumIterations">5000</definedName>
    <definedName name="RiskNumIterations_1">1000</definedName>
    <definedName name="RiskNumSimulations" localSheetId="9" hidden="1">10</definedName>
    <definedName name="RiskNumSimulations" localSheetId="10" hidden="1">10</definedName>
    <definedName name="RiskNumSimulations" localSheetId="7" hidden="1">10</definedName>
    <definedName name="RiskNumSimulations" localSheetId="6" hidden="1">10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 localSheetId="9" hidden="1">2</definedName>
    <definedName name="RiskSamplingType" localSheetId="10" hidden="1">2</definedName>
    <definedName name="RiskSamplingType" localSheetId="7" hidden="1">2</definedName>
    <definedName name="RiskSamplingType" localSheetId="6" hidden="1">2</definedName>
    <definedName name="RiskSamplingType">3</definedName>
    <definedName name="RiskSamplingType_1" hidden="1">3</definedName>
    <definedName name="RiskSelectedCell" hidden="1">"$J$90"</definedName>
    <definedName name="RiskSelectedNameCell1" hidden="1">"$C$9"</definedName>
    <definedName name="RiskSelectedNameCell2" hidden="1">"$J$4"</definedName>
    <definedName name="RiskShowRiskWindowAtEndOfSimulation" localSheetId="9">TRUE</definedName>
    <definedName name="RiskShowRiskWindowAtEndOfSimulation" localSheetId="10">TRUE</definedName>
    <definedName name="RiskShowRiskWindowAtEndOfSimulation">FALSE</definedName>
    <definedName name="RiskShowRiskWindowAtEndOfSimulation_1">TRUE</definedName>
    <definedName name="RiskStandardRecalc">1</definedName>
    <definedName name="RiskStandardRecalc_1" hidden="1">1</definedName>
    <definedName name="RiskStatFunctionsUpdateFreq">1</definedName>
    <definedName name="RiskSwapState" localSheetId="9" hidden="1">"False"</definedName>
    <definedName name="RiskSwapState" localSheetId="10" hidden="1">"False"</definedName>
    <definedName name="RiskSwapState" hidden="1">"True"</definedName>
    <definedName name="RiskTemplateSheetName">"myTemplate"</definedName>
    <definedName name="RiskUpdateDisplay" localSheetId="9" hidden="1">TRUE</definedName>
    <definedName name="RiskUpdateDisplay" localSheetId="10" hidden="1">TRUE</definedName>
    <definedName name="RiskUpdateDisplay" localSheetId="7" hidden="1">TRUE</definedName>
    <definedName name="RiskUpdateDisplay" localSheetId="6" hidden="1">TRUE</definedName>
    <definedName name="RiskUpdateDisplay">FALSE</definedName>
    <definedName name="RiskUpdateDisplay_1">TRUE</definedName>
    <definedName name="RiskUpdateStatFunctions">TRUE</definedName>
    <definedName name="RiskUseDifferentSeedForEachSim" localSheetId="9" hidden="1">TRUE</definedName>
    <definedName name="RiskUseDifferentSeedForEachSim" localSheetId="10" hidden="1">TRUE</definedName>
    <definedName name="RiskUseDifferentSeedForEachSim" localSheetId="7" hidden="1">TRUE</definedName>
    <definedName name="RiskUseDifferentSeedForEachSim" localSheetId="6" hidden="1">TRUE</definedName>
    <definedName name="RiskUseDifferentSeedForEachSim">FALSE</definedName>
    <definedName name="RiskUseFixedSeed">FALSE</definedName>
    <definedName name="RiskUseFixedSeed_1" hidden="1">TRUE</definedName>
    <definedName name="RiskUseMultipleCPUs" localSheetId="1" hidden="1">TRUE</definedName>
    <definedName name="RiskUseMultipleCPUs" localSheetId="4" hidden="1">TRUE</definedName>
    <definedName name="RiskUseMultipleCPUs" localSheetId="5" hidden="1">TRUE</definedName>
    <definedName name="RiskUseMultipleCPUs" localSheetId="8" hidden="1">TRUE</definedName>
    <definedName name="RiskUseMultipleCPUs" localSheetId="16" hidden="1">TRUE</definedName>
    <definedName name="RiskUseMultipleCPUs" localSheetId="20" hidden="1">TRUE</definedName>
    <definedName name="RiskUseMultipleCPUs">FALSE</definedName>
    <definedName name="rj" localSheetId="10" hidden="1">{"TAB1",#N/A,TRUE,"GENERAL";"TAB2",#N/A,TRUE,"GENERAL";"TAB3",#N/A,TRUE,"GENERAL";"TAB4",#N/A,TRUE,"GENERAL";"TAB5",#N/A,TRUE,"GENERAL"}</definedName>
    <definedName name="rj" hidden="1">{"TAB1",#N/A,TRUE,"GENERAL";"TAB2",#N/A,TRUE,"GENERAL";"TAB3",#N/A,TRUE,"GENERAL";"TAB4",#N/A,TRUE,"GENERAL";"TAB5",#N/A,TRUE,"GENERAL"}</definedName>
    <definedName name="rjjth" localSheetId="10" hidden="1">{"TAB1",#N/A,TRUE,"GENERAL";"TAB2",#N/A,TRUE,"GENERAL";"TAB3",#N/A,TRUE,"GENERAL";"TAB4",#N/A,TRUE,"GENERAL";"TAB5",#N/A,TRUE,"GENERAL"}</definedName>
    <definedName name="rjjth" hidden="1">{"TAB1",#N/A,TRUE,"GENERAL";"TAB2",#N/A,TRUE,"GENERAL";"TAB3",#N/A,TRUE,"GENERAL";"TAB4",#N/A,TRUE,"GENERAL";"TAB5",#N/A,TRUE,"GENERAL"}</definedName>
    <definedName name="rjrfbv" localSheetId="1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y" localSheetId="10" hidden="1">{"via1",#N/A,TRUE,"general";"via2",#N/A,TRUE,"general";"via3",#N/A,TRUE,"general"}</definedName>
    <definedName name="rjy" hidden="1">{"via1",#N/A,TRUE,"general";"via2",#N/A,TRUE,"general";"via3",#N/A,TRUE,"general"}</definedName>
    <definedName name="rkjyk" localSheetId="10" hidden="1">{"TAB1",#N/A,TRUE,"GENERAL";"TAB2",#N/A,TRUE,"GENERAL";"TAB3",#N/A,TRUE,"GENERAL";"TAB4",#N/A,TRUE,"GENERAL";"TAB5",#N/A,TRUE,"GENERAL"}</definedName>
    <definedName name="rkjyk" hidden="1">{"TAB1",#N/A,TRUE,"GENERAL";"TAB2",#N/A,TRUE,"GENERAL";"TAB3",#N/A,TRUE,"GENERAL";"TAB4",#N/A,TRUE,"GENERAL";"TAB5",#N/A,TRUE,"GENERAL"}</definedName>
    <definedName name="rkru" localSheetId="10" hidden="1">{"via1",#N/A,TRUE,"general";"via2",#N/A,TRUE,"general";"via3",#N/A,TRUE,"general"}</definedName>
    <definedName name="rkru" hidden="1">{"via1",#N/A,TRUE,"general";"via2",#N/A,TRUE,"general";"via3",#N/A,TRUE,"general"}</definedName>
    <definedName name="rky" localSheetId="10" hidden="1">{"TAB1",#N/A,TRUE,"GENERAL";"TAB2",#N/A,TRUE,"GENERAL";"TAB3",#N/A,TRUE,"GENERAL";"TAB4",#N/A,TRUE,"GENERAL";"TAB5",#N/A,TRUE,"GENERAL"}</definedName>
    <definedName name="rky" hidden="1">{"TAB1",#N/A,TRUE,"GENERAL";"TAB2",#N/A,TRUE,"GENERAL";"TAB3",#N/A,TRUE,"GENERAL";"TAB4",#N/A,TRUE,"GENERAL";"TAB5",#N/A,TRUE,"GENERAL"}</definedName>
    <definedName name="RO" localSheetId="1" hidden="1">#REF!</definedName>
    <definedName name="RO" localSheetId="18" hidden="1">#REF!</definedName>
    <definedName name="RO" localSheetId="4" hidden="1">#REF!</definedName>
    <definedName name="RO" localSheetId="5" hidden="1">#REF!</definedName>
    <definedName name="RO" localSheetId="8" hidden="1">#REF!</definedName>
    <definedName name="RO" localSheetId="13" hidden="1">#REF!</definedName>
    <definedName name="RO" localSheetId="9" hidden="1">#REF!</definedName>
    <definedName name="RO" localSheetId="10" hidden="1">#REF!</definedName>
    <definedName name="RO" localSheetId="16" hidden="1">#REF!</definedName>
    <definedName name="RO" localSheetId="14" hidden="1">#REF!</definedName>
    <definedName name="RO" localSheetId="21" hidden="1">#REF!</definedName>
    <definedName name="RO" localSheetId="20" hidden="1">#REF!</definedName>
    <definedName name="RO" hidden="1">#REF!</definedName>
    <definedName name="ros" localSheetId="1" hidden="1">{"MO(BASE)",#N/A,FALSE,"MO(BASE)";"MO(BASE)1",#N/A,FALSE,"MO(BASE)";"MO(BASE)2",#N/A,FALSE,"MO(BASE)"}</definedName>
    <definedName name="ros" localSheetId="18" hidden="1">{"MO(BASE)",#N/A,FALSE,"MO(BASE)";"MO(BASE)1",#N/A,FALSE,"MO(BASE)";"MO(BASE)2",#N/A,FALSE,"MO(BASE)"}</definedName>
    <definedName name="ros" localSheetId="4" hidden="1">{"MO(BASE)",#N/A,FALSE,"MO(BASE)";"MO(BASE)1",#N/A,FALSE,"MO(BASE)";"MO(BASE)2",#N/A,FALSE,"MO(BASE)"}</definedName>
    <definedName name="ros" localSheetId="5" hidden="1">{"MO(BASE)",#N/A,FALSE,"MO(BASE)";"MO(BASE)1",#N/A,FALSE,"MO(BASE)";"MO(BASE)2",#N/A,FALSE,"MO(BASE)"}</definedName>
    <definedName name="ros" localSheetId="8" hidden="1">{"MO(BASE)",#N/A,FALSE,"MO(BASE)";"MO(BASE)1",#N/A,FALSE,"MO(BASE)";"MO(BASE)2",#N/A,FALSE,"MO(BASE)"}</definedName>
    <definedName name="ros" localSheetId="13" hidden="1">{"MO(BASE)",#N/A,FALSE,"MO(BASE)";"MO(BASE)1",#N/A,FALSE,"MO(BASE)";"MO(BASE)2",#N/A,FALSE,"MO(BASE)"}</definedName>
    <definedName name="ros" localSheetId="9" hidden="1">{"MO(BASE)",#N/A,FALSE,"MO(BASE)";"MO(BASE)1",#N/A,FALSE,"MO(BASE)";"MO(BASE)2",#N/A,FALSE,"MO(BASE)"}</definedName>
    <definedName name="ros" localSheetId="10" hidden="1">{"MO(BASE)",#N/A,FALSE,"MO(BASE)";"MO(BASE)1",#N/A,FALSE,"MO(BASE)";"MO(BASE)2",#N/A,FALSE,"MO(BASE)"}</definedName>
    <definedName name="ros" localSheetId="16" hidden="1">{"MO(BASE)",#N/A,FALSE,"MO(BASE)";"MO(BASE)1",#N/A,FALSE,"MO(BASE)";"MO(BASE)2",#N/A,FALSE,"MO(BASE)"}</definedName>
    <definedName name="ros" localSheetId="14" hidden="1">{"MO(BASE)",#N/A,FALSE,"MO(BASE)";"MO(BASE)1",#N/A,FALSE,"MO(BASE)";"MO(BASE)2",#N/A,FALSE,"MO(BASE)"}</definedName>
    <definedName name="ros" localSheetId="21" hidden="1">{"MO(BASE)",#N/A,FALSE,"MO(BASE)";"MO(BASE)1",#N/A,FALSE,"MO(BASE)";"MO(BASE)2",#N/A,FALSE,"MO(BASE)"}</definedName>
    <definedName name="ros" localSheetId="20" hidden="1">{"MO(BASE)",#N/A,FALSE,"MO(BASE)";"MO(BASE)1",#N/A,FALSE,"MO(BASE)";"MO(BASE)2",#N/A,FALSE,"MO(BASE)"}</definedName>
    <definedName name="ros" hidden="1">{"MO(BASE)",#N/A,FALSE,"MO(BASE)";"MO(BASE)1",#N/A,FALSE,"MO(BASE)";"MO(BASE)2",#N/A,FALSE,"MO(BASE)"}</definedName>
    <definedName name="ros_1" localSheetId="1" hidden="1">{"MO(BASE)",#N/A,FALSE,"MO(BASE)";"MO(BASE)1",#N/A,FALSE,"MO(BASE)";"MO(BASE)2",#N/A,FALSE,"MO(BASE)"}</definedName>
    <definedName name="ros_1" localSheetId="18" hidden="1">{"MO(BASE)",#N/A,FALSE,"MO(BASE)";"MO(BASE)1",#N/A,FALSE,"MO(BASE)";"MO(BASE)2",#N/A,FALSE,"MO(BASE)"}</definedName>
    <definedName name="ros_1" localSheetId="4" hidden="1">{"MO(BASE)",#N/A,FALSE,"MO(BASE)";"MO(BASE)1",#N/A,FALSE,"MO(BASE)";"MO(BASE)2",#N/A,FALSE,"MO(BASE)"}</definedName>
    <definedName name="ros_1" localSheetId="5" hidden="1">{"MO(BASE)",#N/A,FALSE,"MO(BASE)";"MO(BASE)1",#N/A,FALSE,"MO(BASE)";"MO(BASE)2",#N/A,FALSE,"MO(BASE)"}</definedName>
    <definedName name="ros_1" localSheetId="8" hidden="1">{"MO(BASE)",#N/A,FALSE,"MO(BASE)";"MO(BASE)1",#N/A,FALSE,"MO(BASE)";"MO(BASE)2",#N/A,FALSE,"MO(BASE)"}</definedName>
    <definedName name="ros_1" localSheetId="13" hidden="1">{"MO(BASE)",#N/A,FALSE,"MO(BASE)";"MO(BASE)1",#N/A,FALSE,"MO(BASE)";"MO(BASE)2",#N/A,FALSE,"MO(BASE)"}</definedName>
    <definedName name="ros_1" localSheetId="9" hidden="1">{"MO(BASE)",#N/A,FALSE,"MO(BASE)";"MO(BASE)1",#N/A,FALSE,"MO(BASE)";"MO(BASE)2",#N/A,FALSE,"MO(BASE)"}</definedName>
    <definedName name="ros_1" localSheetId="10" hidden="1">{"MO(BASE)",#N/A,FALSE,"MO(BASE)";"MO(BASE)1",#N/A,FALSE,"MO(BASE)";"MO(BASE)2",#N/A,FALSE,"MO(BASE)"}</definedName>
    <definedName name="ros_1" localSheetId="16" hidden="1">{"MO(BASE)",#N/A,FALSE,"MO(BASE)";"MO(BASE)1",#N/A,FALSE,"MO(BASE)";"MO(BASE)2",#N/A,FALSE,"MO(BASE)"}</definedName>
    <definedName name="ros_1" localSheetId="14" hidden="1">{"MO(BASE)",#N/A,FALSE,"MO(BASE)";"MO(BASE)1",#N/A,FALSE,"MO(BASE)";"MO(BASE)2",#N/A,FALSE,"MO(BASE)"}</definedName>
    <definedName name="ros_1" localSheetId="21" hidden="1">{"MO(BASE)",#N/A,FALSE,"MO(BASE)";"MO(BASE)1",#N/A,FALSE,"MO(BASE)";"MO(BASE)2",#N/A,FALSE,"MO(BASE)"}</definedName>
    <definedName name="ros_1" localSheetId="20" hidden="1">{"MO(BASE)",#N/A,FALSE,"MO(BASE)";"MO(BASE)1",#N/A,FALSE,"MO(BASE)";"MO(BASE)2",#N/A,FALSE,"MO(BASE)"}</definedName>
    <definedName name="ros_1" hidden="1">{"MO(BASE)",#N/A,FALSE,"MO(BASE)";"MO(BASE)1",#N/A,FALSE,"MO(BASE)";"MO(BASE)2",#N/A,FALSE,"MO(BASE)"}</definedName>
    <definedName name="ros_1_1" localSheetId="10" hidden="1">{"MO(BASE)",#N/A,FALSE,"MO(BASE)";"MO(BASE)1",#N/A,FALSE,"MO(BASE)";"MO(BASE)2",#N/A,FALSE,"MO(BASE)"}</definedName>
    <definedName name="ros_1_1" hidden="1">{"MO(BASE)",#N/A,FALSE,"MO(BASE)";"MO(BASE)1",#N/A,FALSE,"MO(BASE)";"MO(BASE)2",#N/A,FALSE,"MO(BASE)"}</definedName>
    <definedName name="ros_1_1_1" localSheetId="10" hidden="1">{"MO(BASE)",#N/A,FALSE,"MO(BASE)";"MO(BASE)1",#N/A,FALSE,"MO(BASE)";"MO(BASE)2",#N/A,FALSE,"MO(BASE)"}</definedName>
    <definedName name="ros_1_1_1" hidden="1">{"MO(BASE)",#N/A,FALSE,"MO(BASE)";"MO(BASE)1",#N/A,FALSE,"MO(BASE)";"MO(BASE)2",#N/A,FALSE,"MO(BASE)"}</definedName>
    <definedName name="ros_1_2" localSheetId="10" hidden="1">{"MO(BASE)",#N/A,FALSE,"MO(BASE)";"MO(BASE)1",#N/A,FALSE,"MO(BASE)";"MO(BASE)2",#N/A,FALSE,"MO(BASE)"}</definedName>
    <definedName name="ros_1_2" hidden="1">{"MO(BASE)",#N/A,FALSE,"MO(BASE)";"MO(BASE)1",#N/A,FALSE,"MO(BASE)";"MO(BASE)2",#N/A,FALSE,"MO(BASE)"}</definedName>
    <definedName name="ros_2" localSheetId="1" hidden="1">{"MO(BASE)",#N/A,FALSE,"MO(BASE)";"MO(BASE)1",#N/A,FALSE,"MO(BASE)";"MO(BASE)2",#N/A,FALSE,"MO(BASE)"}</definedName>
    <definedName name="ros_2" localSheetId="18" hidden="1">{"MO(BASE)",#N/A,FALSE,"MO(BASE)";"MO(BASE)1",#N/A,FALSE,"MO(BASE)";"MO(BASE)2",#N/A,FALSE,"MO(BASE)"}</definedName>
    <definedName name="ros_2" localSheetId="4" hidden="1">{"MO(BASE)",#N/A,FALSE,"MO(BASE)";"MO(BASE)1",#N/A,FALSE,"MO(BASE)";"MO(BASE)2",#N/A,FALSE,"MO(BASE)"}</definedName>
    <definedName name="ros_2" localSheetId="5" hidden="1">{"MO(BASE)",#N/A,FALSE,"MO(BASE)";"MO(BASE)1",#N/A,FALSE,"MO(BASE)";"MO(BASE)2",#N/A,FALSE,"MO(BASE)"}</definedName>
    <definedName name="ros_2" localSheetId="8" hidden="1">{"MO(BASE)",#N/A,FALSE,"MO(BASE)";"MO(BASE)1",#N/A,FALSE,"MO(BASE)";"MO(BASE)2",#N/A,FALSE,"MO(BASE)"}</definedName>
    <definedName name="ros_2" localSheetId="13" hidden="1">{"MO(BASE)",#N/A,FALSE,"MO(BASE)";"MO(BASE)1",#N/A,FALSE,"MO(BASE)";"MO(BASE)2",#N/A,FALSE,"MO(BASE)"}</definedName>
    <definedName name="ros_2" localSheetId="9" hidden="1">{"MO(BASE)",#N/A,FALSE,"MO(BASE)";"MO(BASE)1",#N/A,FALSE,"MO(BASE)";"MO(BASE)2",#N/A,FALSE,"MO(BASE)"}</definedName>
    <definedName name="ros_2" localSheetId="10" hidden="1">{"MO(BASE)",#N/A,FALSE,"MO(BASE)";"MO(BASE)1",#N/A,FALSE,"MO(BASE)";"MO(BASE)2",#N/A,FALSE,"MO(BASE)"}</definedName>
    <definedName name="ros_2" localSheetId="16" hidden="1">{"MO(BASE)",#N/A,FALSE,"MO(BASE)";"MO(BASE)1",#N/A,FALSE,"MO(BASE)";"MO(BASE)2",#N/A,FALSE,"MO(BASE)"}</definedName>
    <definedName name="ros_2" localSheetId="14" hidden="1">{"MO(BASE)",#N/A,FALSE,"MO(BASE)";"MO(BASE)1",#N/A,FALSE,"MO(BASE)";"MO(BASE)2",#N/A,FALSE,"MO(BASE)"}</definedName>
    <definedName name="ros_2" localSheetId="21" hidden="1">{"MO(BASE)",#N/A,FALSE,"MO(BASE)";"MO(BASE)1",#N/A,FALSE,"MO(BASE)";"MO(BASE)2",#N/A,FALSE,"MO(BASE)"}</definedName>
    <definedName name="ros_2" localSheetId="20" hidden="1">{"MO(BASE)",#N/A,FALSE,"MO(BASE)";"MO(BASE)1",#N/A,FALSE,"MO(BASE)";"MO(BASE)2",#N/A,FALSE,"MO(BASE)"}</definedName>
    <definedName name="ros_2" hidden="1">{"MO(BASE)",#N/A,FALSE,"MO(BASE)";"MO(BASE)1",#N/A,FALSE,"MO(BASE)";"MO(BASE)2",#N/A,FALSE,"MO(BASE)"}</definedName>
    <definedName name="ros_2_1" localSheetId="10" hidden="1">{"MO(BASE)",#N/A,FALSE,"MO(BASE)";"MO(BASE)1",#N/A,FALSE,"MO(BASE)";"MO(BASE)2",#N/A,FALSE,"MO(BASE)"}</definedName>
    <definedName name="ros_2_1" hidden="1">{"MO(BASE)",#N/A,FALSE,"MO(BASE)";"MO(BASE)1",#N/A,FALSE,"MO(BASE)";"MO(BASE)2",#N/A,FALSE,"MO(BASE)"}</definedName>
    <definedName name="ros_2_1_1" localSheetId="10" hidden="1">{"MO(BASE)",#N/A,FALSE,"MO(BASE)";"MO(BASE)1",#N/A,FALSE,"MO(BASE)";"MO(BASE)2",#N/A,FALSE,"MO(BASE)"}</definedName>
    <definedName name="ros_2_1_1" hidden="1">{"MO(BASE)",#N/A,FALSE,"MO(BASE)";"MO(BASE)1",#N/A,FALSE,"MO(BASE)";"MO(BASE)2",#N/A,FALSE,"MO(BASE)"}</definedName>
    <definedName name="ros_2_2" localSheetId="10" hidden="1">{"MO(BASE)",#N/A,FALSE,"MO(BASE)";"MO(BASE)1",#N/A,FALSE,"MO(BASE)";"MO(BASE)2",#N/A,FALSE,"MO(BASE)"}</definedName>
    <definedName name="ros_2_2" hidden="1">{"MO(BASE)",#N/A,FALSE,"MO(BASE)";"MO(BASE)1",#N/A,FALSE,"MO(BASE)";"MO(BASE)2",#N/A,FALSE,"MO(BASE)"}</definedName>
    <definedName name="ros_3" localSheetId="1" hidden="1">{"MO(BASE)",#N/A,FALSE,"MO(BASE)";"MO(BASE)1",#N/A,FALSE,"MO(BASE)";"MO(BASE)2",#N/A,FALSE,"MO(BASE)"}</definedName>
    <definedName name="ros_3" localSheetId="18" hidden="1">{"MO(BASE)",#N/A,FALSE,"MO(BASE)";"MO(BASE)1",#N/A,FALSE,"MO(BASE)";"MO(BASE)2",#N/A,FALSE,"MO(BASE)"}</definedName>
    <definedName name="ros_3" localSheetId="4" hidden="1">{"MO(BASE)",#N/A,FALSE,"MO(BASE)";"MO(BASE)1",#N/A,FALSE,"MO(BASE)";"MO(BASE)2",#N/A,FALSE,"MO(BASE)"}</definedName>
    <definedName name="ros_3" localSheetId="5" hidden="1">{"MO(BASE)",#N/A,FALSE,"MO(BASE)";"MO(BASE)1",#N/A,FALSE,"MO(BASE)";"MO(BASE)2",#N/A,FALSE,"MO(BASE)"}</definedName>
    <definedName name="ros_3" localSheetId="8" hidden="1">{"MO(BASE)",#N/A,FALSE,"MO(BASE)";"MO(BASE)1",#N/A,FALSE,"MO(BASE)";"MO(BASE)2",#N/A,FALSE,"MO(BASE)"}</definedName>
    <definedName name="ros_3" localSheetId="13" hidden="1">{"MO(BASE)",#N/A,FALSE,"MO(BASE)";"MO(BASE)1",#N/A,FALSE,"MO(BASE)";"MO(BASE)2",#N/A,FALSE,"MO(BASE)"}</definedName>
    <definedName name="ros_3" localSheetId="9" hidden="1">{"MO(BASE)",#N/A,FALSE,"MO(BASE)";"MO(BASE)1",#N/A,FALSE,"MO(BASE)";"MO(BASE)2",#N/A,FALSE,"MO(BASE)"}</definedName>
    <definedName name="ros_3" localSheetId="10" hidden="1">{"MO(BASE)",#N/A,FALSE,"MO(BASE)";"MO(BASE)1",#N/A,FALSE,"MO(BASE)";"MO(BASE)2",#N/A,FALSE,"MO(BASE)"}</definedName>
    <definedName name="ros_3" localSheetId="16" hidden="1">{"MO(BASE)",#N/A,FALSE,"MO(BASE)";"MO(BASE)1",#N/A,FALSE,"MO(BASE)";"MO(BASE)2",#N/A,FALSE,"MO(BASE)"}</definedName>
    <definedName name="ros_3" localSheetId="14" hidden="1">{"MO(BASE)",#N/A,FALSE,"MO(BASE)";"MO(BASE)1",#N/A,FALSE,"MO(BASE)";"MO(BASE)2",#N/A,FALSE,"MO(BASE)"}</definedName>
    <definedName name="ros_3" localSheetId="21" hidden="1">{"MO(BASE)",#N/A,FALSE,"MO(BASE)";"MO(BASE)1",#N/A,FALSE,"MO(BASE)";"MO(BASE)2",#N/A,FALSE,"MO(BASE)"}</definedName>
    <definedName name="ros_3" localSheetId="20" hidden="1">{"MO(BASE)",#N/A,FALSE,"MO(BASE)";"MO(BASE)1",#N/A,FALSE,"MO(BASE)";"MO(BASE)2",#N/A,FALSE,"MO(BASE)"}</definedName>
    <definedName name="ros_3" hidden="1">{"MO(BASE)",#N/A,FALSE,"MO(BASE)";"MO(BASE)1",#N/A,FALSE,"MO(BASE)";"MO(BASE)2",#N/A,FALSE,"MO(BASE)"}</definedName>
    <definedName name="ros_3_1" localSheetId="10" hidden="1">{"MO(BASE)",#N/A,FALSE,"MO(BASE)";"MO(BASE)1",#N/A,FALSE,"MO(BASE)";"MO(BASE)2",#N/A,FALSE,"MO(BASE)"}</definedName>
    <definedName name="ros_3_1" hidden="1">{"MO(BASE)",#N/A,FALSE,"MO(BASE)";"MO(BASE)1",#N/A,FALSE,"MO(BASE)";"MO(BASE)2",#N/A,FALSE,"MO(BASE)"}</definedName>
    <definedName name="ros_3_1_1" localSheetId="10" hidden="1">{"MO(BASE)",#N/A,FALSE,"MO(BASE)";"MO(BASE)1",#N/A,FALSE,"MO(BASE)";"MO(BASE)2",#N/A,FALSE,"MO(BASE)"}</definedName>
    <definedName name="ros_3_1_1" hidden="1">{"MO(BASE)",#N/A,FALSE,"MO(BASE)";"MO(BASE)1",#N/A,FALSE,"MO(BASE)";"MO(BASE)2",#N/A,FALSE,"MO(BASE)"}</definedName>
    <definedName name="ros_3_2" localSheetId="10" hidden="1">{"MO(BASE)",#N/A,FALSE,"MO(BASE)";"MO(BASE)1",#N/A,FALSE,"MO(BASE)";"MO(BASE)2",#N/A,FALSE,"MO(BASE)"}</definedName>
    <definedName name="ros_3_2" hidden="1">{"MO(BASE)",#N/A,FALSE,"MO(BASE)";"MO(BASE)1",#N/A,FALSE,"MO(BASE)";"MO(BASE)2",#N/A,FALSE,"MO(BASE)"}</definedName>
    <definedName name="ros_4" localSheetId="1" hidden="1">{"MO(BASE)",#N/A,FALSE,"MO(BASE)";"MO(BASE)1",#N/A,FALSE,"MO(BASE)";"MO(BASE)2",#N/A,FALSE,"MO(BASE)"}</definedName>
    <definedName name="ros_4" localSheetId="18" hidden="1">{"MO(BASE)",#N/A,FALSE,"MO(BASE)";"MO(BASE)1",#N/A,FALSE,"MO(BASE)";"MO(BASE)2",#N/A,FALSE,"MO(BASE)"}</definedName>
    <definedName name="ros_4" localSheetId="4" hidden="1">{"MO(BASE)",#N/A,FALSE,"MO(BASE)";"MO(BASE)1",#N/A,FALSE,"MO(BASE)";"MO(BASE)2",#N/A,FALSE,"MO(BASE)"}</definedName>
    <definedName name="ros_4" localSheetId="5" hidden="1">{"MO(BASE)",#N/A,FALSE,"MO(BASE)";"MO(BASE)1",#N/A,FALSE,"MO(BASE)";"MO(BASE)2",#N/A,FALSE,"MO(BASE)"}</definedName>
    <definedName name="ros_4" localSheetId="8" hidden="1">{"MO(BASE)",#N/A,FALSE,"MO(BASE)";"MO(BASE)1",#N/A,FALSE,"MO(BASE)";"MO(BASE)2",#N/A,FALSE,"MO(BASE)"}</definedName>
    <definedName name="ros_4" localSheetId="13" hidden="1">{"MO(BASE)",#N/A,FALSE,"MO(BASE)";"MO(BASE)1",#N/A,FALSE,"MO(BASE)";"MO(BASE)2",#N/A,FALSE,"MO(BASE)"}</definedName>
    <definedName name="ros_4" localSheetId="9" hidden="1">{"MO(BASE)",#N/A,FALSE,"MO(BASE)";"MO(BASE)1",#N/A,FALSE,"MO(BASE)";"MO(BASE)2",#N/A,FALSE,"MO(BASE)"}</definedName>
    <definedName name="ros_4" localSheetId="10" hidden="1">{"MO(BASE)",#N/A,FALSE,"MO(BASE)";"MO(BASE)1",#N/A,FALSE,"MO(BASE)";"MO(BASE)2",#N/A,FALSE,"MO(BASE)"}</definedName>
    <definedName name="ros_4" localSheetId="16" hidden="1">{"MO(BASE)",#N/A,FALSE,"MO(BASE)";"MO(BASE)1",#N/A,FALSE,"MO(BASE)";"MO(BASE)2",#N/A,FALSE,"MO(BASE)"}</definedName>
    <definedName name="ros_4" localSheetId="14" hidden="1">{"MO(BASE)",#N/A,FALSE,"MO(BASE)";"MO(BASE)1",#N/A,FALSE,"MO(BASE)";"MO(BASE)2",#N/A,FALSE,"MO(BASE)"}</definedName>
    <definedName name="ros_4" localSheetId="21" hidden="1">{"MO(BASE)",#N/A,FALSE,"MO(BASE)";"MO(BASE)1",#N/A,FALSE,"MO(BASE)";"MO(BASE)2",#N/A,FALSE,"MO(BASE)"}</definedName>
    <definedName name="ros_4" localSheetId="20" hidden="1">{"MO(BASE)",#N/A,FALSE,"MO(BASE)";"MO(BASE)1",#N/A,FALSE,"MO(BASE)";"MO(BASE)2",#N/A,FALSE,"MO(BASE)"}</definedName>
    <definedName name="ros_4" hidden="1">{"MO(BASE)",#N/A,FALSE,"MO(BASE)";"MO(BASE)1",#N/A,FALSE,"MO(BASE)";"MO(BASE)2",#N/A,FALSE,"MO(BASE)"}</definedName>
    <definedName name="ros_4_1" localSheetId="10" hidden="1">{"MO(BASE)",#N/A,FALSE,"MO(BASE)";"MO(BASE)1",#N/A,FALSE,"MO(BASE)";"MO(BASE)2",#N/A,FALSE,"MO(BASE)"}</definedName>
    <definedName name="ros_4_1" hidden="1">{"MO(BASE)",#N/A,FALSE,"MO(BASE)";"MO(BASE)1",#N/A,FALSE,"MO(BASE)";"MO(BASE)2",#N/A,FALSE,"MO(BASE)"}</definedName>
    <definedName name="ros_4_1_1" localSheetId="10" hidden="1">{"MO(BASE)",#N/A,FALSE,"MO(BASE)";"MO(BASE)1",#N/A,FALSE,"MO(BASE)";"MO(BASE)2",#N/A,FALSE,"MO(BASE)"}</definedName>
    <definedName name="ros_4_1_1" hidden="1">{"MO(BASE)",#N/A,FALSE,"MO(BASE)";"MO(BASE)1",#N/A,FALSE,"MO(BASE)";"MO(BASE)2",#N/A,FALSE,"MO(BASE)"}</definedName>
    <definedName name="ros_4_2" localSheetId="10" hidden="1">{"MO(BASE)",#N/A,FALSE,"MO(BASE)";"MO(BASE)1",#N/A,FALSE,"MO(BASE)";"MO(BASE)2",#N/A,FALSE,"MO(BASE)"}</definedName>
    <definedName name="ros_4_2" hidden="1">{"MO(BASE)",#N/A,FALSE,"MO(BASE)";"MO(BASE)1",#N/A,FALSE,"MO(BASE)";"MO(BASE)2",#N/A,FALSE,"MO(BASE)"}</definedName>
    <definedName name="ros_5" localSheetId="1" hidden="1">{"MO(BASE)",#N/A,FALSE,"MO(BASE)";"MO(BASE)1",#N/A,FALSE,"MO(BASE)";"MO(BASE)2",#N/A,FALSE,"MO(BASE)"}</definedName>
    <definedName name="ros_5" localSheetId="18" hidden="1">{"MO(BASE)",#N/A,FALSE,"MO(BASE)";"MO(BASE)1",#N/A,FALSE,"MO(BASE)";"MO(BASE)2",#N/A,FALSE,"MO(BASE)"}</definedName>
    <definedName name="ros_5" localSheetId="4" hidden="1">{"MO(BASE)",#N/A,FALSE,"MO(BASE)";"MO(BASE)1",#N/A,FALSE,"MO(BASE)";"MO(BASE)2",#N/A,FALSE,"MO(BASE)"}</definedName>
    <definedName name="ros_5" localSheetId="5" hidden="1">{"MO(BASE)",#N/A,FALSE,"MO(BASE)";"MO(BASE)1",#N/A,FALSE,"MO(BASE)";"MO(BASE)2",#N/A,FALSE,"MO(BASE)"}</definedName>
    <definedName name="ros_5" localSheetId="8" hidden="1">{"MO(BASE)",#N/A,FALSE,"MO(BASE)";"MO(BASE)1",#N/A,FALSE,"MO(BASE)";"MO(BASE)2",#N/A,FALSE,"MO(BASE)"}</definedName>
    <definedName name="ros_5" localSheetId="13" hidden="1">{"MO(BASE)",#N/A,FALSE,"MO(BASE)";"MO(BASE)1",#N/A,FALSE,"MO(BASE)";"MO(BASE)2",#N/A,FALSE,"MO(BASE)"}</definedName>
    <definedName name="ros_5" localSheetId="9" hidden="1">{"MO(BASE)",#N/A,FALSE,"MO(BASE)";"MO(BASE)1",#N/A,FALSE,"MO(BASE)";"MO(BASE)2",#N/A,FALSE,"MO(BASE)"}</definedName>
    <definedName name="ros_5" localSheetId="10" hidden="1">{"MO(BASE)",#N/A,FALSE,"MO(BASE)";"MO(BASE)1",#N/A,FALSE,"MO(BASE)";"MO(BASE)2",#N/A,FALSE,"MO(BASE)"}</definedName>
    <definedName name="ros_5" localSheetId="16" hidden="1">{"MO(BASE)",#N/A,FALSE,"MO(BASE)";"MO(BASE)1",#N/A,FALSE,"MO(BASE)";"MO(BASE)2",#N/A,FALSE,"MO(BASE)"}</definedName>
    <definedName name="ros_5" localSheetId="14" hidden="1">{"MO(BASE)",#N/A,FALSE,"MO(BASE)";"MO(BASE)1",#N/A,FALSE,"MO(BASE)";"MO(BASE)2",#N/A,FALSE,"MO(BASE)"}</definedName>
    <definedName name="ros_5" localSheetId="21" hidden="1">{"MO(BASE)",#N/A,FALSE,"MO(BASE)";"MO(BASE)1",#N/A,FALSE,"MO(BASE)";"MO(BASE)2",#N/A,FALSE,"MO(BASE)"}</definedName>
    <definedName name="ros_5" localSheetId="20" hidden="1">{"MO(BASE)",#N/A,FALSE,"MO(BASE)";"MO(BASE)1",#N/A,FALSE,"MO(BASE)";"MO(BASE)2",#N/A,FALSE,"MO(BASE)"}</definedName>
    <definedName name="ros_5" hidden="1">{"MO(BASE)",#N/A,FALSE,"MO(BASE)";"MO(BASE)1",#N/A,FALSE,"MO(BASE)";"MO(BASE)2",#N/A,FALSE,"MO(BASE)"}</definedName>
    <definedName name="ros_5_1" localSheetId="10" hidden="1">{"MO(BASE)",#N/A,FALSE,"MO(BASE)";"MO(BASE)1",#N/A,FALSE,"MO(BASE)";"MO(BASE)2",#N/A,FALSE,"MO(BASE)"}</definedName>
    <definedName name="ros_5_1" hidden="1">{"MO(BASE)",#N/A,FALSE,"MO(BASE)";"MO(BASE)1",#N/A,FALSE,"MO(BASE)";"MO(BASE)2",#N/A,FALSE,"MO(BASE)"}</definedName>
    <definedName name="ros_5_1_1" localSheetId="10" hidden="1">{"MO(BASE)",#N/A,FALSE,"MO(BASE)";"MO(BASE)1",#N/A,FALSE,"MO(BASE)";"MO(BASE)2",#N/A,FALSE,"MO(BASE)"}</definedName>
    <definedName name="ros_5_1_1" hidden="1">{"MO(BASE)",#N/A,FALSE,"MO(BASE)";"MO(BASE)1",#N/A,FALSE,"MO(BASE)";"MO(BASE)2",#N/A,FALSE,"MO(BASE)"}</definedName>
    <definedName name="ros_5_2" localSheetId="10" hidden="1">{"MO(BASE)",#N/A,FALSE,"MO(BASE)";"MO(BASE)1",#N/A,FALSE,"MO(BASE)";"MO(BASE)2",#N/A,FALSE,"MO(BASE)"}</definedName>
    <definedName name="ros_5_2" hidden="1">{"MO(BASE)",#N/A,FALSE,"MO(BASE)";"MO(BASE)1",#N/A,FALSE,"MO(BASE)";"MO(BASE)2",#N/A,FALSE,"MO(BASE)"}</definedName>
    <definedName name="row_def_array" localSheetId="10">{"CTA511",0,"Auto","Auto","NNNNNNN"}</definedName>
    <definedName name="row_def_array">{"CTA511",0,"Auto","Auto","NNNNNNN"}</definedName>
    <definedName name="rr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18" hidden="1">{"'Hoja3'!$F$5"}</definedName>
    <definedName name="rr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1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1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2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hidden="1">{"'Hoja3'!$F$5"}</definedName>
    <definedName name="rrff" localSheetId="1" hidden="1">{#N/A,#N/A,FALSE,"Hoja1";#N/A,#N/A,FALSE,"Hoja2";#N/A,#N/A,FALSE,"Hoja3";#N/A,#N/A,FALSE,"Hoja4";#N/A,#N/A,FALSE,"Hoja5";#N/A,#N/A,FALSE,"Hoja6"}</definedName>
    <definedName name="rrff" localSheetId="18" hidden="1">{#N/A,#N/A,FALSE,"Hoja1";#N/A,#N/A,FALSE,"Hoja2";#N/A,#N/A,FALSE,"Hoja3";#N/A,#N/A,FALSE,"Hoja4";#N/A,#N/A,FALSE,"Hoja5";#N/A,#N/A,FALSE,"Hoja6"}</definedName>
    <definedName name="rrff" localSheetId="4" hidden="1">{#N/A,#N/A,FALSE,"Hoja1";#N/A,#N/A,FALSE,"Hoja2";#N/A,#N/A,FALSE,"Hoja3";#N/A,#N/A,FALSE,"Hoja4";#N/A,#N/A,FALSE,"Hoja5";#N/A,#N/A,FALSE,"Hoja6"}</definedName>
    <definedName name="rrff" localSheetId="5" hidden="1">{#N/A,#N/A,FALSE,"Hoja1";#N/A,#N/A,FALSE,"Hoja2";#N/A,#N/A,FALSE,"Hoja3";#N/A,#N/A,FALSE,"Hoja4";#N/A,#N/A,FALSE,"Hoja5";#N/A,#N/A,FALSE,"Hoja6"}</definedName>
    <definedName name="rrff" localSheetId="8" hidden="1">{#N/A,#N/A,FALSE,"Hoja1";#N/A,#N/A,FALSE,"Hoja2";#N/A,#N/A,FALSE,"Hoja3";#N/A,#N/A,FALSE,"Hoja4";#N/A,#N/A,FALSE,"Hoja5";#N/A,#N/A,FALSE,"Hoja6"}</definedName>
    <definedName name="rrff" localSheetId="9" hidden="1">{#N/A,#N/A,FALSE,"Hoja1";#N/A,#N/A,FALSE,"Hoja2";#N/A,#N/A,FALSE,"Hoja3";#N/A,#N/A,FALSE,"Hoja4";#N/A,#N/A,FALSE,"Hoja5";#N/A,#N/A,FALSE,"Hoja6"}</definedName>
    <definedName name="rrff" localSheetId="10" hidden="1">{#N/A,#N/A,FALSE,"Hoja1";#N/A,#N/A,FALSE,"Hoja2";#N/A,#N/A,FALSE,"Hoja3";#N/A,#N/A,FALSE,"Hoja4";#N/A,#N/A,FALSE,"Hoja5";#N/A,#N/A,FALSE,"Hoja6"}</definedName>
    <definedName name="rrff" localSheetId="16" hidden="1">{#N/A,#N/A,FALSE,"Hoja1";#N/A,#N/A,FALSE,"Hoja2";#N/A,#N/A,FALSE,"Hoja3";#N/A,#N/A,FALSE,"Hoja4";#N/A,#N/A,FALSE,"Hoja5";#N/A,#N/A,FALSE,"Hoja6"}</definedName>
    <definedName name="rrff" localSheetId="20" hidden="1">{#N/A,#N/A,FALSE,"Hoja1";#N/A,#N/A,FALSE,"Hoja2";#N/A,#N/A,FALSE,"Hoja3";#N/A,#N/A,FALSE,"Hoja4";#N/A,#N/A,FALSE,"Hoja5";#N/A,#N/A,FALSE,"Hoja6"}</definedName>
    <definedName name="rrff" hidden="1">{#N/A,#N/A,FALSE,"Hoja1";#N/A,#N/A,FALSE,"Hoja2";#N/A,#N/A,FALSE,"Hoja3";#N/A,#N/A,FALSE,"Hoja4";#N/A,#N/A,FALSE,"Hoja5";#N/A,#N/A,FALSE,"Hoja6"}</definedName>
    <definedName name="rrff2" localSheetId="18" hidden="1">{#N/A,#N/A,FALSE,"Hoja1";#N/A,#N/A,FALSE,"Hoja2";#N/A,#N/A,FALSE,"Hoja3";#N/A,#N/A,FALSE,"Hoja4";#N/A,#N/A,FALSE,"Hoja5";#N/A,#N/A,FALSE,"Hoja6"}</definedName>
    <definedName name="rrff2" localSheetId="4" hidden="1">{#N/A,#N/A,FALSE,"Hoja1";#N/A,#N/A,FALSE,"Hoja2";#N/A,#N/A,FALSE,"Hoja3";#N/A,#N/A,FALSE,"Hoja4";#N/A,#N/A,FALSE,"Hoja5";#N/A,#N/A,FALSE,"Hoja6"}</definedName>
    <definedName name="rrff2" localSheetId="5" hidden="1">{#N/A,#N/A,FALSE,"Hoja1";#N/A,#N/A,FALSE,"Hoja2";#N/A,#N/A,FALSE,"Hoja3";#N/A,#N/A,FALSE,"Hoja4";#N/A,#N/A,FALSE,"Hoja5";#N/A,#N/A,FALSE,"Hoja6"}</definedName>
    <definedName name="rrff2" localSheetId="8" hidden="1">{#N/A,#N/A,FALSE,"Hoja1";#N/A,#N/A,FALSE,"Hoja2";#N/A,#N/A,FALSE,"Hoja3";#N/A,#N/A,FALSE,"Hoja4";#N/A,#N/A,FALSE,"Hoja5";#N/A,#N/A,FALSE,"Hoja6"}</definedName>
    <definedName name="rrff2" localSheetId="9" hidden="1">{#N/A,#N/A,FALSE,"Hoja1";#N/A,#N/A,FALSE,"Hoja2";#N/A,#N/A,FALSE,"Hoja3";#N/A,#N/A,FALSE,"Hoja4";#N/A,#N/A,FALSE,"Hoja5";#N/A,#N/A,FALSE,"Hoja6"}</definedName>
    <definedName name="rrff2" localSheetId="10" hidden="1">{#N/A,#N/A,FALSE,"Hoja1";#N/A,#N/A,FALSE,"Hoja2";#N/A,#N/A,FALSE,"Hoja3";#N/A,#N/A,FALSE,"Hoja4";#N/A,#N/A,FALSE,"Hoja5";#N/A,#N/A,FALSE,"Hoja6"}</definedName>
    <definedName name="rrff2" localSheetId="16" hidden="1">{#N/A,#N/A,FALSE,"Hoja1";#N/A,#N/A,FALSE,"Hoja2";#N/A,#N/A,FALSE,"Hoja3";#N/A,#N/A,FALSE,"Hoja4";#N/A,#N/A,FALSE,"Hoja5";#N/A,#N/A,FALSE,"Hoja6"}</definedName>
    <definedName name="rrff2" localSheetId="20" hidden="1">{#N/A,#N/A,FALSE,"Hoja1";#N/A,#N/A,FALSE,"Hoja2";#N/A,#N/A,FALSE,"Hoja3";#N/A,#N/A,FALSE,"Hoja4";#N/A,#N/A,FALSE,"Hoja5";#N/A,#N/A,FALSE,"Hoja6"}</definedName>
    <definedName name="rrff2" hidden="1">{#N/A,#N/A,FALSE,"Hoja1";#N/A,#N/A,FALSE,"Hoja2";#N/A,#N/A,FALSE,"Hoja3";#N/A,#N/A,FALSE,"Hoja4";#N/A,#N/A,FALSE,"Hoja5";#N/A,#N/A,FALSE,"Hoja6"}</definedName>
    <definedName name="rrgffdss" localSheetId="18" hidden="1">#REF!</definedName>
    <definedName name="rrgffdss" localSheetId="5" hidden="1">#REF!</definedName>
    <definedName name="rrgffdss" localSheetId="8" hidden="1">#REF!</definedName>
    <definedName name="rrgffdss" localSheetId="9" hidden="1">#REF!</definedName>
    <definedName name="rrgffdss" localSheetId="10" hidden="1">#REF!</definedName>
    <definedName name="rrgffdss" hidden="1">#REF!</definedName>
    <definedName name="rrr" hidden="1">#REF!</definedName>
    <definedName name="RRRR" localSheetId="1" hidden="1">{#N/A,#N/A,FALSE,"Graficos"}</definedName>
    <definedName name="RRRR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RRRR" localSheetId="4" hidden="1">{#N/A,#N/A,FALSE,"Graficos"}</definedName>
    <definedName name="RRRR" localSheetId="5" hidden="1">{#N/A,#N/A,FALSE,"Graficos"}</definedName>
    <definedName name="RRRR" localSheetId="8" hidden="1">{#N/A,#N/A,FALSE,"Graficos"}</definedName>
    <definedName name="RRRR" localSheetId="9" hidden="1">{#N/A,#N/A,FALSE,"Graficos"}</definedName>
    <definedName name="RRRR" localSheetId="10" hidden="1">{#N/A,#N/A,FALSE,"Graficos"}</definedName>
    <definedName name="RRRR" localSheetId="16" hidden="1">{#N/A,#N/A,FALSE,"Graficos"}</definedName>
    <definedName name="RRRR" localSheetId="20" hidden="1">{#N/A,#N/A,FALSE,"Graficos"}</definedName>
    <definedName name="RRRR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rrrr2" localSheetId="18" hidden="1">{#N/A,#N/A,FALSE,"Hoja1";#N/A,#N/A,FALSE,"Hoja2";#N/A,#N/A,FALSE,"Hoja3";#N/A,#N/A,FALSE,"Hoja4";#N/A,#N/A,FALSE,"Hoja5";#N/A,#N/A,FALSE,"Hoja6"}</definedName>
    <definedName name="rrrr2" localSheetId="4" hidden="1">{#N/A,#N/A,FALSE,"Hoja1";#N/A,#N/A,FALSE,"Hoja2";#N/A,#N/A,FALSE,"Hoja3";#N/A,#N/A,FALSE,"Hoja4";#N/A,#N/A,FALSE,"Hoja5";#N/A,#N/A,FALSE,"Hoja6"}</definedName>
    <definedName name="rrrr2" localSheetId="5" hidden="1">{#N/A,#N/A,FALSE,"Hoja1";#N/A,#N/A,FALSE,"Hoja2";#N/A,#N/A,FALSE,"Hoja3";#N/A,#N/A,FALSE,"Hoja4";#N/A,#N/A,FALSE,"Hoja5";#N/A,#N/A,FALSE,"Hoja6"}</definedName>
    <definedName name="rrrr2" localSheetId="8" hidden="1">{#N/A,#N/A,FALSE,"Hoja1";#N/A,#N/A,FALSE,"Hoja2";#N/A,#N/A,FALSE,"Hoja3";#N/A,#N/A,FALSE,"Hoja4";#N/A,#N/A,FALSE,"Hoja5";#N/A,#N/A,FALSE,"Hoja6"}</definedName>
    <definedName name="rrrr2" localSheetId="9" hidden="1">{#N/A,#N/A,FALSE,"Hoja1";#N/A,#N/A,FALSE,"Hoja2";#N/A,#N/A,FALSE,"Hoja3";#N/A,#N/A,FALSE,"Hoja4";#N/A,#N/A,FALSE,"Hoja5";#N/A,#N/A,FALSE,"Hoja6"}</definedName>
    <definedName name="rrrr2" localSheetId="10" hidden="1">{#N/A,#N/A,FALSE,"Hoja1";#N/A,#N/A,FALSE,"Hoja2";#N/A,#N/A,FALSE,"Hoja3";#N/A,#N/A,FALSE,"Hoja4";#N/A,#N/A,FALSE,"Hoja5";#N/A,#N/A,FALSE,"Hoja6"}</definedName>
    <definedName name="rrrr2" localSheetId="16" hidden="1">{#N/A,#N/A,FALSE,"Hoja1";#N/A,#N/A,FALSE,"Hoja2";#N/A,#N/A,FALSE,"Hoja3";#N/A,#N/A,FALSE,"Hoja4";#N/A,#N/A,FALSE,"Hoja5";#N/A,#N/A,FALSE,"Hoja6"}</definedName>
    <definedName name="rrrr2" localSheetId="20" hidden="1">{#N/A,#N/A,FALSE,"Hoja1";#N/A,#N/A,FALSE,"Hoja2";#N/A,#N/A,FALSE,"Hoja3";#N/A,#N/A,FALSE,"Hoja4";#N/A,#N/A,FALSE,"Hoja5";#N/A,#N/A,FALSE,"Hoja6"}</definedName>
    <definedName name="rrrr2" hidden="1">{#N/A,#N/A,FALSE,"Hoja1";#N/A,#N/A,FALSE,"Hoja2";#N/A,#N/A,FALSE,"Hoja3";#N/A,#N/A,FALSE,"Hoja4";#N/A,#N/A,FALSE,"Hoja5";#N/A,#N/A,FALSE,"Hoja6"}</definedName>
    <definedName name="rrrrr" localSheetId="18" hidden="1">'[57]#¡REF'!#REF!</definedName>
    <definedName name="rrrrr" localSheetId="5" hidden="1">'[57]#¡REF'!#REF!</definedName>
    <definedName name="rrrrr" localSheetId="8" hidden="1">'[57]#¡REF'!#REF!</definedName>
    <definedName name="rrrrr" localSheetId="9" hidden="1">#REF!</definedName>
    <definedName name="rrrrr" localSheetId="10" hidden="1">#REF!</definedName>
    <definedName name="rrrrr" localSheetId="16" hidden="1">'[57]#¡REF'!#REF!</definedName>
    <definedName name="rrrrr" localSheetId="20" hidden="1">'[57]#¡REF'!#REF!</definedName>
    <definedName name="rrrrr" hidden="1">'[57]#¡REF'!#REF!</definedName>
    <definedName name="rrrrrb" localSheetId="10" hidden="1">{"via1",#N/A,TRUE,"general";"via2",#N/A,TRUE,"general";"via3",#N/A,TRUE,"general"}</definedName>
    <definedName name="rrrrrb" hidden="1">{"via1",#N/A,TRUE,"general";"via2",#N/A,TRUE,"general";"via3",#N/A,TRUE,"general"}</definedName>
    <definedName name="rrrrrpppppp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rrrrpppppp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rrrrpppppp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rrrrpppppp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rrrrpppppp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rrrrpppppp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rrrrpppppp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rrrrpppppp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rrrrpppppp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rrrrpppppp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rrrrpppppp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rrrrpppppp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rrrrrr" localSheetId="18" hidden="1">{#N/A,#N/A,FALSE,"Total_OC015";#N/A,#N/A,FALSE,"ADMIN";#N/A,#N/A,FALSE,"PROCES";#N/A,#N/A,FALSE,"mecan";#N/A,#N/A,FALSE,"civil";#N/A,#N/A,FALSE,"CAÑER";#N/A,#N/A,FALSE,"ELEC";#N/A,#N/A,FALSE,"INSTR"}</definedName>
    <definedName name="rrrrrrr" localSheetId="4" hidden="1">{#N/A,#N/A,FALSE,"Total_OC015";#N/A,#N/A,FALSE,"ADMIN";#N/A,#N/A,FALSE,"PROCES";#N/A,#N/A,FALSE,"mecan";#N/A,#N/A,FALSE,"civil";#N/A,#N/A,FALSE,"CAÑER";#N/A,#N/A,FALSE,"ELEC";#N/A,#N/A,FALSE,"INSTR"}</definedName>
    <definedName name="rrrrrrr" localSheetId="5" hidden="1">{#N/A,#N/A,FALSE,"Total_OC015";#N/A,#N/A,FALSE,"ADMIN";#N/A,#N/A,FALSE,"PROCES";#N/A,#N/A,FALSE,"mecan";#N/A,#N/A,FALSE,"civil";#N/A,#N/A,FALSE,"CAÑER";#N/A,#N/A,FALSE,"ELEC";#N/A,#N/A,FALSE,"INSTR"}</definedName>
    <definedName name="rrrrrrr" localSheetId="8" hidden="1">{#N/A,#N/A,FALSE,"Total_OC015";#N/A,#N/A,FALSE,"ADMIN";#N/A,#N/A,FALSE,"PROCES";#N/A,#N/A,FALSE,"mecan";#N/A,#N/A,FALSE,"civil";#N/A,#N/A,FALSE,"CAÑER";#N/A,#N/A,FALSE,"ELEC";#N/A,#N/A,FALSE,"INSTR"}</definedName>
    <definedName name="rrrrrrr" localSheetId="9" hidden="1">#REF!</definedName>
    <definedName name="rrrrrrr" localSheetId="10" hidden="1">#REF!</definedName>
    <definedName name="rrrrrrr" localSheetId="16" hidden="1">{#N/A,#N/A,FALSE,"Total_OC015";#N/A,#N/A,FALSE,"ADMIN";#N/A,#N/A,FALSE,"PROCES";#N/A,#N/A,FALSE,"mecan";#N/A,#N/A,FALSE,"civil";#N/A,#N/A,FALSE,"CAÑER";#N/A,#N/A,FALSE,"ELEC";#N/A,#N/A,FALSE,"INSTR"}</definedName>
    <definedName name="rrrrrrr" localSheetId="20" hidden="1">{#N/A,#N/A,FALSE,"Total_OC015";#N/A,#N/A,FALSE,"ADMIN";#N/A,#N/A,FALSE,"PROCES";#N/A,#N/A,FALSE,"mecan";#N/A,#N/A,FALSE,"civil";#N/A,#N/A,FALSE,"CAÑER";#N/A,#N/A,FALSE,"ELEC";#N/A,#N/A,FALSE,"INSTR"}</definedName>
    <definedName name="rrrrrrr" hidden="1">{#N/A,#N/A,FALSE,"Total_OC015";#N/A,#N/A,FALSE,"ADMIN";#N/A,#N/A,FALSE,"PROCES";#N/A,#N/A,FALSE,"mecan";#N/A,#N/A,FALSE,"civil";#N/A,#N/A,FALSE,"CAÑER";#N/A,#N/A,FALSE,"ELEC";#N/A,#N/A,FALSE,"INSTR"}</definedName>
    <definedName name="rrrrrrre" localSheetId="10" hidden="1">{"TAB1",#N/A,TRUE,"GENERAL";"TAB2",#N/A,TRUE,"GENERAL";"TAB3",#N/A,TRUE,"GENERAL";"TAB4",#N/A,TRUE,"GENERAL";"TAB5",#N/A,TRUE,"GENERAL"}</definedName>
    <definedName name="rrrrrrre" hidden="1">{"TAB1",#N/A,TRUE,"GENERAL";"TAB2",#N/A,TRUE,"GENERAL";"TAB3",#N/A,TRUE,"GENERAL";"TAB4",#N/A,TRUE,"GENERAL";"TAB5",#N/A,TRUE,"GENERAL"}</definedName>
    <definedName name="RRRRRRRR" hidden="1">#REF!</definedName>
    <definedName name="rrrrrrrrrrrr" localSheetId="18" hidden="1">{#N/A,#N/A,FALSE,"Total_OC015";#N/A,#N/A,FALSE,"ADMIN";#N/A,#N/A,FALSE,"PROCES";#N/A,#N/A,FALSE,"mecan";#N/A,#N/A,FALSE,"civil";#N/A,#N/A,FALSE,"CAÑER";#N/A,#N/A,FALSE,"ELEC";#N/A,#N/A,FALSE,"INSTR"}</definedName>
    <definedName name="rrrrrrrrrrrr" localSheetId="4" hidden="1">{#N/A,#N/A,FALSE,"Total_OC015";#N/A,#N/A,FALSE,"ADMIN";#N/A,#N/A,FALSE,"PROCES";#N/A,#N/A,FALSE,"mecan";#N/A,#N/A,FALSE,"civil";#N/A,#N/A,FALSE,"CAÑER";#N/A,#N/A,FALSE,"ELEC";#N/A,#N/A,FALSE,"INSTR"}</definedName>
    <definedName name="rrrrrrrrrrrr" localSheetId="5" hidden="1">{#N/A,#N/A,FALSE,"Total_OC015";#N/A,#N/A,FALSE,"ADMIN";#N/A,#N/A,FALSE,"PROCES";#N/A,#N/A,FALSE,"mecan";#N/A,#N/A,FALSE,"civil";#N/A,#N/A,FALSE,"CAÑER";#N/A,#N/A,FALSE,"ELEC";#N/A,#N/A,FALSE,"INSTR"}</definedName>
    <definedName name="rrrrrrrrrrrr" localSheetId="8" hidden="1">{#N/A,#N/A,FALSE,"Total_OC015";#N/A,#N/A,FALSE,"ADMIN";#N/A,#N/A,FALSE,"PROCES";#N/A,#N/A,FALSE,"mecan";#N/A,#N/A,FALSE,"civil";#N/A,#N/A,FALSE,"CAÑER";#N/A,#N/A,FALSE,"ELEC";#N/A,#N/A,FALSE,"INSTR"}</definedName>
    <definedName name="rrrrrrrrrrrr" localSheetId="9" hidden="1">{#N/A,#N/A,FALSE,"Total_OC015";#N/A,#N/A,FALSE,"ADMIN";#N/A,#N/A,FALSE,"PROCES";#N/A,#N/A,FALSE,"mecan";#N/A,#N/A,FALSE,"civil";#N/A,#N/A,FALSE,"CAÑER";#N/A,#N/A,FALSE,"ELEC";#N/A,#N/A,FALSE,"INSTR"}</definedName>
    <definedName name="rrrrrrrrrrrr" localSheetId="10" hidden="1">{#N/A,#N/A,FALSE,"Total_OC015";#N/A,#N/A,FALSE,"ADMIN";#N/A,#N/A,FALSE,"PROCES";#N/A,#N/A,FALSE,"mecan";#N/A,#N/A,FALSE,"civil";#N/A,#N/A,FALSE,"CAÑER";#N/A,#N/A,FALSE,"ELEC";#N/A,#N/A,FALSE,"INSTR"}</definedName>
    <definedName name="rrrrrrrrrrrr" localSheetId="16" hidden="1">{#N/A,#N/A,FALSE,"Total_OC015";#N/A,#N/A,FALSE,"ADMIN";#N/A,#N/A,FALSE,"PROCES";#N/A,#N/A,FALSE,"mecan";#N/A,#N/A,FALSE,"civil";#N/A,#N/A,FALSE,"CAÑER";#N/A,#N/A,FALSE,"ELEC";#N/A,#N/A,FALSE,"INSTR"}</definedName>
    <definedName name="rrrrrrrrrrrr" localSheetId="20" hidden="1">{#N/A,#N/A,FALSE,"Total_OC015";#N/A,#N/A,FALSE,"ADMIN";#N/A,#N/A,FALSE,"PROCES";#N/A,#N/A,FALSE,"mecan";#N/A,#N/A,FALSE,"civil";#N/A,#N/A,FALSE,"CAÑER";#N/A,#N/A,FALSE,"ELEC";#N/A,#N/A,FALSE,"INSTR"}</definedName>
    <definedName name="rrrrrrrrrrrr" hidden="1">{#N/A,#N/A,FALSE,"Total_OC015";#N/A,#N/A,FALSE,"ADMIN";#N/A,#N/A,FALSE,"PROCES";#N/A,#N/A,FALSE,"mecan";#N/A,#N/A,FALSE,"civil";#N/A,#N/A,FALSE,"CAÑER";#N/A,#N/A,FALSE,"ELEC";#N/A,#N/A,FALSE,"INSTR"}</definedName>
    <definedName name="rrrrrrrrrrrrrr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rrrrrrrrrrrr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rrrt" localSheetId="10" hidden="1">{"via1",#N/A,TRUE,"general";"via2",#N/A,TRUE,"general";"via3",#N/A,TRUE,"general"}</definedName>
    <definedName name="rrrrt" hidden="1">{"via1",#N/A,TRUE,"general";"via2",#N/A,TRUE,"general";"via3",#N/A,TRUE,"general"}</definedName>
    <definedName name="rryt" localSheetId="18" hidden="1">{#N/A,#N/A,TRUE,"Est. de Fact.";#N/A,#N/A,TRUE,"Capitulo 19";#N/A,#N/A,TRUE,"Proyecto P855"}</definedName>
    <definedName name="rryt" localSheetId="4" hidden="1">{#N/A,#N/A,TRUE,"Est. de Fact.";#N/A,#N/A,TRUE,"Capitulo 19";#N/A,#N/A,TRUE,"Proyecto P855"}</definedName>
    <definedName name="rryt" localSheetId="5" hidden="1">{#N/A,#N/A,TRUE,"Est. de Fact.";#N/A,#N/A,TRUE,"Capitulo 19";#N/A,#N/A,TRUE,"Proyecto P855"}</definedName>
    <definedName name="rryt" localSheetId="8" hidden="1">{#N/A,#N/A,TRUE,"Est. de Fact.";#N/A,#N/A,TRUE,"Capitulo 19";#N/A,#N/A,TRUE,"Proyecto P855"}</definedName>
    <definedName name="rryt" localSheetId="9" hidden="1">{#N/A,#N/A,TRUE,"Est. de Fact.";#N/A,#N/A,TRUE,"Capitulo 19";#N/A,#N/A,TRUE,"Proyecto P855"}</definedName>
    <definedName name="rryt" localSheetId="10" hidden="1">{#N/A,#N/A,TRUE,"Est. de Fact.";#N/A,#N/A,TRUE,"Capitulo 19";#N/A,#N/A,TRUE,"Proyecto P855"}</definedName>
    <definedName name="rryt" localSheetId="16" hidden="1">{#N/A,#N/A,TRUE,"Est. de Fact.";#N/A,#N/A,TRUE,"Capitulo 19";#N/A,#N/A,TRUE,"Proyecto P855"}</definedName>
    <definedName name="rryt" localSheetId="20" hidden="1">{#N/A,#N/A,TRUE,"Est. de Fact.";#N/A,#N/A,TRUE,"Capitulo 19";#N/A,#N/A,TRUE,"Proyecto P855"}</definedName>
    <definedName name="rryt" hidden="1">{#N/A,#N/A,TRUE,"Est. de Fact.";#N/A,#N/A,TRUE,"Capitulo 19";#N/A,#N/A,TRUE,"Proyecto P855"}</definedName>
    <definedName name="RS" localSheetId="18" hidden="1">{#N/A,#N/A,FALSE,"DET-CAMB.";#N/A,#N/A,FALSE,"PRESUP.";#N/A,#N/A,FALSE,"RESUMEN";#N/A,#N/A,FALSE,"CT";#N/A,#N/A,FALSE,"PD";#N/A,#N/A,FALSE,"PR"}</definedName>
    <definedName name="RS" localSheetId="4" hidden="1">{#N/A,#N/A,FALSE,"DET-CAMB.";#N/A,#N/A,FALSE,"PRESUP.";#N/A,#N/A,FALSE,"RESUMEN";#N/A,#N/A,FALSE,"CT";#N/A,#N/A,FALSE,"PD";#N/A,#N/A,FALSE,"PR"}</definedName>
    <definedName name="RS" localSheetId="5" hidden="1">{#N/A,#N/A,FALSE,"DET-CAMB.";#N/A,#N/A,FALSE,"PRESUP.";#N/A,#N/A,FALSE,"RESUMEN";#N/A,#N/A,FALSE,"CT";#N/A,#N/A,FALSE,"PD";#N/A,#N/A,FALSE,"PR"}</definedName>
    <definedName name="RS" localSheetId="8" hidden="1">{#N/A,#N/A,FALSE,"DET-CAMB.";#N/A,#N/A,FALSE,"PRESUP.";#N/A,#N/A,FALSE,"RESUMEN";#N/A,#N/A,FALSE,"CT";#N/A,#N/A,FALSE,"PD";#N/A,#N/A,FALSE,"PR"}</definedName>
    <definedName name="RS" localSheetId="9" hidden="1">{#N/A,#N/A,FALSE,"DET-CAMB.";#N/A,#N/A,FALSE,"PRESUP.";#N/A,#N/A,FALSE,"RESUMEN";#N/A,#N/A,FALSE,"CT";#N/A,#N/A,FALSE,"PD";#N/A,#N/A,FALSE,"PR"}</definedName>
    <definedName name="RS" localSheetId="10" hidden="1">{#N/A,#N/A,FALSE,"DET-CAMB.";#N/A,#N/A,FALSE,"PRESUP.";#N/A,#N/A,FALSE,"RESUMEN";#N/A,#N/A,FALSE,"CT";#N/A,#N/A,FALSE,"PD";#N/A,#N/A,FALSE,"PR"}</definedName>
    <definedName name="RS" localSheetId="16" hidden="1">{#N/A,#N/A,FALSE,"DET-CAMB.";#N/A,#N/A,FALSE,"PRESUP.";#N/A,#N/A,FALSE,"RESUMEN";#N/A,#N/A,FALSE,"CT";#N/A,#N/A,FALSE,"PD";#N/A,#N/A,FALSE,"PR"}</definedName>
    <definedName name="RS" localSheetId="20" hidden="1">{#N/A,#N/A,FALSE,"DET-CAMB.";#N/A,#N/A,FALSE,"PRESUP.";#N/A,#N/A,FALSE,"RESUMEN";#N/A,#N/A,FALSE,"CT";#N/A,#N/A,FALSE,"PD";#N/A,#N/A,FALSE,"PR"}</definedName>
    <definedName name="RS" hidden="1">{#N/A,#N/A,FALSE,"DET-CAMB.";#N/A,#N/A,FALSE,"PRESUP.";#N/A,#N/A,FALSE,"RESUMEN";#N/A,#N/A,FALSE,"CT";#N/A,#N/A,FALSE,"PD";#N/A,#N/A,FALSE,"PR"}</definedName>
    <definedName name="rsdgsd5" localSheetId="10" hidden="1">{"TAB1",#N/A,TRUE,"GENERAL";"TAB2",#N/A,TRUE,"GENERAL";"TAB3",#N/A,TRUE,"GENERAL";"TAB4",#N/A,TRUE,"GENERAL";"TAB5",#N/A,TRUE,"GENERAL"}</definedName>
    <definedName name="rsdgsd5" hidden="1">{"TAB1",#N/A,TRUE,"GENERAL";"TAB2",#N/A,TRUE,"GENERAL";"TAB3",#N/A,TRUE,"GENERAL";"TAB4",#N/A,TRUE,"GENERAL";"TAB5",#N/A,TRUE,"GENERAL"}</definedName>
    <definedName name="rt">#REF!</definedName>
    <definedName name="rtapi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1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13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9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1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1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2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e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rte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rte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rte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rte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rte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e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e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rte" localSheetId="1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rte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rte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rt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rteg" localSheetId="10" hidden="1">{"via1",#N/A,TRUE,"general";"via2",#N/A,TRUE,"general";"via3",#N/A,TRUE,"general"}</definedName>
    <definedName name="rteg" hidden="1">{"via1",#N/A,TRUE,"general";"via2",#N/A,TRUE,"general";"via3",#N/A,TRUE,"general"}</definedName>
    <definedName name="rtert" localSheetId="10" hidden="1">{"TAB1",#N/A,TRUE,"GENERAL";"TAB2",#N/A,TRUE,"GENERAL";"TAB3",#N/A,TRUE,"GENERAL";"TAB4",#N/A,TRUE,"GENERAL";"TAB5",#N/A,TRUE,"GENERAL"}</definedName>
    <definedName name="rtert" hidden="1">{"TAB1",#N/A,TRUE,"GENERAL";"TAB2",#N/A,TRUE,"GENERAL";"TAB3",#N/A,TRUE,"GENERAL";"TAB4",#N/A,TRUE,"GENERAL";"TAB5",#N/A,TRUE,"GENERAL"}</definedName>
    <definedName name="rtes" localSheetId="10" hidden="1">{"via1",#N/A,TRUE,"general";"via2",#N/A,TRUE,"general";"via3",#N/A,TRUE,"general"}</definedName>
    <definedName name="rtes" hidden="1">{"via1",#N/A,TRUE,"general";"via2",#N/A,TRUE,"general";"via3",#N/A,TRUE,"general"}</definedName>
    <definedName name="rtewth" localSheetId="10" hidden="1">{"TAB1",#N/A,TRUE,"GENERAL";"TAB2",#N/A,TRUE,"GENERAL";"TAB3",#N/A,TRUE,"GENERAL";"TAB4",#N/A,TRUE,"GENERAL";"TAB5",#N/A,TRUE,"GENERAL"}</definedName>
    <definedName name="rtewth" hidden="1">{"TAB1",#N/A,TRUE,"GENERAL";"TAB2",#N/A,TRUE,"GENERAL";"TAB3",#N/A,TRUE,"GENERAL";"TAB4",#N/A,TRUE,"GENERAL";"TAB5",#N/A,TRUE,"GENERAL"}</definedName>
    <definedName name="rthjtj" localSheetId="10" hidden="1">{"TAB1",#N/A,TRUE,"GENERAL";"TAB2",#N/A,TRUE,"GENERAL";"TAB3",#N/A,TRUE,"GENERAL";"TAB4",#N/A,TRUE,"GENERAL";"TAB5",#N/A,TRUE,"GENERAL"}</definedName>
    <definedName name="rthjtj" hidden="1">{"TAB1",#N/A,TRUE,"GENERAL";"TAB2",#N/A,TRUE,"GENERAL";"TAB3",#N/A,TRUE,"GENERAL";"TAB4",#N/A,TRUE,"GENERAL";"TAB5",#N/A,TRUE,"GENERAL"}</definedName>
    <definedName name="rthrt" localSheetId="18" hidden="1">'[2]Attach 4-18'!#REF!</definedName>
    <definedName name="rthrt" localSheetId="5" hidden="1">'[2]Attach 4-18'!#REF!</definedName>
    <definedName name="rthrt" localSheetId="8" hidden="1">'[2]Attach 4-18'!#REF!</definedName>
    <definedName name="rthrt" localSheetId="16" hidden="1">'[2]Attach 4-18'!#REF!</definedName>
    <definedName name="rthrt" localSheetId="20" hidden="1">'[2]Attach 4-18'!#REF!</definedName>
    <definedName name="rthrt" hidden="1">'[2]Attach 4-18'!#REF!</definedName>
    <definedName name="rthrthg" localSheetId="10" hidden="1">{"via1",#N/A,TRUE,"general";"via2",#N/A,TRUE,"general";"via3",#N/A,TRUE,"general"}</definedName>
    <definedName name="rthrthg" hidden="1">{"via1",#N/A,TRUE,"general";"via2",#N/A,TRUE,"general";"via3",#N/A,TRUE,"general"}</definedName>
    <definedName name="rthtrh" localSheetId="10" hidden="1">{"via1",#N/A,TRUE,"general";"via2",#N/A,TRUE,"general";"via3",#N/A,TRUE,"general"}</definedName>
    <definedName name="rthtrh" hidden="1">{"via1",#N/A,TRUE,"general";"via2",#N/A,TRUE,"general";"via3",#N/A,TRUE,"general"}</definedName>
    <definedName name="rtkk" localSheetId="10" hidden="1">{"via1",#N/A,TRUE,"general";"via2",#N/A,TRUE,"general";"via3",#N/A,TRUE,"general"}</definedName>
    <definedName name="rtkk" hidden="1">{"via1",#N/A,TRUE,"general";"via2",#N/A,TRUE,"general";"via3",#N/A,TRUE,"general"}</definedName>
    <definedName name="rtrtrt" localSheetId="1" hidden="1">{#N/A,#N/A,TRUE,"Est. de Fact.";#N/A,#N/A,TRUE,"Capitulo 19";#N/A,#N/A,TRUE,"Proyecto P855"}</definedName>
    <definedName name="rtrtrt" localSheetId="18" hidden="1">{#N/A,#N/A,TRUE,"Est. de Fact.";#N/A,#N/A,TRUE,"Capitulo 19";#N/A,#N/A,TRUE,"Proyecto P855"}</definedName>
    <definedName name="rtrtrt" localSheetId="4" hidden="1">{#N/A,#N/A,TRUE,"Est. de Fact.";#N/A,#N/A,TRUE,"Capitulo 19";#N/A,#N/A,TRUE,"Proyecto P855"}</definedName>
    <definedName name="rtrtrt" localSheetId="5" hidden="1">{#N/A,#N/A,TRUE,"Est. de Fact.";#N/A,#N/A,TRUE,"Capitulo 19";#N/A,#N/A,TRUE,"Proyecto P855"}</definedName>
    <definedName name="rtrtrt" localSheetId="8" hidden="1">{#N/A,#N/A,TRUE,"Est. de Fact.";#N/A,#N/A,TRUE,"Capitulo 19";#N/A,#N/A,TRUE,"Proyecto P855"}</definedName>
    <definedName name="rtrtrt" localSheetId="13" hidden="1">{#N/A,#N/A,TRUE,"Est. de Fact.";#N/A,#N/A,TRUE,"Capitulo 19";#N/A,#N/A,TRUE,"Proyecto P855"}</definedName>
    <definedName name="rtrtrt" localSheetId="9" hidden="1">{#N/A,#N/A,TRUE,"Est. de Fact.";#N/A,#N/A,TRUE,"Capitulo 19";#N/A,#N/A,TRUE,"Proyecto P855"}</definedName>
    <definedName name="rtrtrt" localSheetId="10" hidden="1">{#N/A,#N/A,TRUE,"Est. de Fact.";#N/A,#N/A,TRUE,"Capitulo 19";#N/A,#N/A,TRUE,"Proyecto P855"}</definedName>
    <definedName name="rtrtrt" localSheetId="16" hidden="1">{#N/A,#N/A,TRUE,"Est. de Fact.";#N/A,#N/A,TRUE,"Capitulo 19";#N/A,#N/A,TRUE,"Proyecto P855"}</definedName>
    <definedName name="rtrtrt" localSheetId="14" hidden="1">{#N/A,#N/A,TRUE,"Est. de Fact.";#N/A,#N/A,TRUE,"Capitulo 19";#N/A,#N/A,TRUE,"Proyecto P855"}</definedName>
    <definedName name="rtrtrt" localSheetId="21" hidden="1">{#N/A,#N/A,TRUE,"Est. de Fact.";#N/A,#N/A,TRUE,"Capitulo 19";#N/A,#N/A,TRUE,"Proyecto P855"}</definedName>
    <definedName name="rtrtrt" localSheetId="20" hidden="1">{#N/A,#N/A,TRUE,"Est. de Fact.";#N/A,#N/A,TRUE,"Capitulo 19";#N/A,#N/A,TRUE,"Proyecto P855"}</definedName>
    <definedName name="rtrtrt" hidden="1">{#N/A,#N/A,TRUE,"Est. de Fact.";#N/A,#N/A,TRUE,"Capitulo 19";#N/A,#N/A,TRUE,"Proyecto P855"}</definedName>
    <definedName name="rttthy" localSheetId="10" hidden="1">{"via1",#N/A,TRUE,"general";"via2",#N/A,TRUE,"general";"via3",#N/A,TRUE,"general"}</definedName>
    <definedName name="rttthy" hidden="1">{"via1",#N/A,TRUE,"general";"via2",#N/A,TRUE,"general";"via3",#N/A,TRUE,"general"}</definedName>
    <definedName name="rttyh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tty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tu" localSheetId="10" hidden="1">{"via1",#N/A,TRUE,"general";"via2",#N/A,TRUE,"general";"via3",#N/A,TRUE,"general"}</definedName>
    <definedName name="rtu" hidden="1">{"via1",#N/A,TRUE,"general";"via2",#N/A,TRUE,"general";"via3",#N/A,TRUE,"general"}</definedName>
    <definedName name="rtug" localSheetId="10" hidden="1">{"TAB1",#N/A,TRUE,"GENERAL";"TAB2",#N/A,TRUE,"GENERAL";"TAB3",#N/A,TRUE,"GENERAL";"TAB4",#N/A,TRUE,"GENERAL";"TAB5",#N/A,TRUE,"GENERAL"}</definedName>
    <definedName name="rtug" hidden="1">{"TAB1",#N/A,TRUE,"GENERAL";"TAB2",#N/A,TRUE,"GENERAL";"TAB3",#N/A,TRUE,"GENERAL";"TAB4",#N/A,TRUE,"GENERAL";"TAB5",#N/A,TRUE,"GENERAL"}</definedName>
    <definedName name="rtugsd" localSheetId="10" hidden="1">{"TAB1",#N/A,TRUE,"GENERAL";"TAB2",#N/A,TRUE,"GENERAL";"TAB3",#N/A,TRUE,"GENERAL";"TAB4",#N/A,TRUE,"GENERAL";"TAB5",#N/A,TRUE,"GENERAL"}</definedName>
    <definedName name="rtugsd" hidden="1">{"TAB1",#N/A,TRUE,"GENERAL";"TAB2",#N/A,TRUE,"GENERAL";"TAB3",#N/A,TRUE,"GENERAL";"TAB4",#N/A,TRUE,"GENERAL";"TAB5",#N/A,TRUE,"GENERAL"}</definedName>
    <definedName name="rturtu" localSheetId="10" hidden="1">{"via1",#N/A,TRUE,"general";"via2",#N/A,TRUE,"general";"via3",#N/A,TRUE,"general"}</definedName>
    <definedName name="rturtu" hidden="1">{"via1",#N/A,TRUE,"general";"via2",#N/A,TRUE,"general";"via3",#N/A,TRUE,"general"}</definedName>
    <definedName name="rturu" localSheetId="10" hidden="1">{"via1",#N/A,TRUE,"general";"via2",#N/A,TRUE,"general";"via3",#N/A,TRUE,"general"}</definedName>
    <definedName name="rturu" hidden="1">{"via1",#N/A,TRUE,"general";"via2",#N/A,TRUE,"general";"via3",#N/A,TRUE,"general"}</definedName>
    <definedName name="rtut" localSheetId="10" hidden="1">{"via1",#N/A,TRUE,"general";"via2",#N/A,TRUE,"general";"via3",#N/A,TRUE,"general"}</definedName>
    <definedName name="rtut" hidden="1">{"via1",#N/A,TRUE,"general";"via2",#N/A,TRUE,"general";"via3",#N/A,TRUE,"general"}</definedName>
    <definedName name="rtutru" localSheetId="10" hidden="1">{"via1",#N/A,TRUE,"general";"via2",#N/A,TRUE,"general";"via3",#N/A,TRUE,"general"}</definedName>
    <definedName name="rtutru" hidden="1">{"via1",#N/A,TRUE,"general";"via2",#N/A,TRUE,"general";"via3",#N/A,TRUE,"general"}</definedName>
    <definedName name="rtuy" localSheetId="10" hidden="1">{"via1",#N/A,TRUE,"general";"via2",#N/A,TRUE,"general";"via3",#N/A,TRUE,"general"}</definedName>
    <definedName name="rtuy" hidden="1">{"via1",#N/A,TRUE,"general";"via2",#N/A,TRUE,"general";"via3",#N/A,TRUE,"general"}</definedName>
    <definedName name="rt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hr" localSheetId="10" hidden="1">{"TAB1",#N/A,TRUE,"GENERAL";"TAB2",#N/A,TRUE,"GENERAL";"TAB3",#N/A,TRUE,"GENERAL";"TAB4",#N/A,TRUE,"GENERAL";"TAB5",#N/A,TRUE,"GENERAL"}</definedName>
    <definedName name="rtyhr" hidden="1">{"TAB1",#N/A,TRUE,"GENERAL";"TAB2",#N/A,TRUE,"GENERAL";"TAB3",#N/A,TRUE,"GENERAL";"TAB4",#N/A,TRUE,"GENERAL";"TAB5",#N/A,TRUE,"GENERAL"}</definedName>
    <definedName name="rtym" localSheetId="10" hidden="1">{"via1",#N/A,TRUE,"general";"via2",#N/A,TRUE,"general";"via3",#N/A,TRUE,"general"}</definedName>
    <definedName name="rtym" hidden="1">{"via1",#N/A,TRUE,"general";"via2",#N/A,TRUE,"general";"via3",#N/A,TRUE,"general"}</definedName>
    <definedName name="rtyrey" localSheetId="10" hidden="1">{"TAB1",#N/A,TRUE,"GENERAL";"TAB2",#N/A,TRUE,"GENERAL";"TAB3",#N/A,TRUE,"GENERAL";"TAB4",#N/A,TRUE,"GENERAL";"TAB5",#N/A,TRUE,"GENERAL"}</definedName>
    <definedName name="rtyrey" hidden="1">{"TAB1",#N/A,TRUE,"GENERAL";"TAB2",#N/A,TRUE,"GENERAL";"TAB3",#N/A,TRUE,"GENERAL";"TAB4",#N/A,TRUE,"GENERAL";"TAB5",#N/A,TRUE,"GENERAL"}</definedName>
    <definedName name="rtyrh" localSheetId="10" hidden="1">{"via1",#N/A,TRUE,"general";"via2",#N/A,TRUE,"general";"via3",#N/A,TRUE,"general"}</definedName>
    <definedName name="rtyrh" hidden="1">{"via1",#N/A,TRUE,"general";"via2",#N/A,TRUE,"general";"via3",#N/A,TRUE,"general"}</definedName>
    <definedName name="RTYRTY" localSheetId="10" hidden="1">{"via1",#N/A,TRUE,"general";"via2",#N/A,TRUE,"general";"via3",#N/A,TRUE,"general"}</definedName>
    <definedName name="RTYRTY" hidden="1">{"via1",#N/A,TRUE,"general";"via2",#N/A,TRUE,"general";"via3",#N/A,TRUE,"general"}</definedName>
    <definedName name="RTYRY" hidden="1">#REF!</definedName>
    <definedName name="rtyt" localSheetId="10" hidden="1">{"TAB1",#N/A,TRUE,"GENERAL";"TAB2",#N/A,TRUE,"GENERAL";"TAB3",#N/A,TRUE,"GENERAL";"TAB4",#N/A,TRUE,"GENERAL";"TAB5",#N/A,TRUE,"GENERAL"}</definedName>
    <definedName name="rtyt" hidden="1">{"TAB1",#N/A,TRUE,"GENERAL";"TAB2",#N/A,TRUE,"GENERAL";"TAB3",#N/A,TRUE,"GENERAL";"TAB4",#N/A,TRUE,"GENERAL";"TAB5",#N/A,TRUE,"GENERAL"}</definedName>
    <definedName name="rtytry" localSheetId="10" hidden="1">{"via1",#N/A,TRUE,"general";"via2",#N/A,TRUE,"general";"via3",#N/A,TRUE,"general"}</definedName>
    <definedName name="rtytry" hidden="1">{"via1",#N/A,TRUE,"general";"via2",#N/A,TRUE,"general";"via3",#N/A,TRUE,"general"}</definedName>
    <definedName name="rtyuiopk" localSheetId="1" hidden="1">{"Sin detalle",#N/A,FALSE,"Flujo (redondeado)";"Detallado",#N/A,FALSE,"Flujo (redondeado)"}</definedName>
    <definedName name="rtyuiopk" localSheetId="18" hidden="1">{"Sin detalle",#N/A,FALSE,"Flujo (redondeado)";"Detallado",#N/A,FALSE,"Flujo (redondeado)"}</definedName>
    <definedName name="rtyuiopk" localSheetId="4" hidden="1">{"Sin detalle",#N/A,FALSE,"Flujo (redondeado)";"Detallado",#N/A,FALSE,"Flujo (redondeado)"}</definedName>
    <definedName name="rtyuiopk" localSheetId="5" hidden="1">{"Sin detalle",#N/A,FALSE,"Flujo (redondeado)";"Detallado",#N/A,FALSE,"Flujo (redondeado)"}</definedName>
    <definedName name="rtyuiopk" localSheetId="8" hidden="1">{"Sin detalle",#N/A,FALSE,"Flujo (redondeado)";"Detallado",#N/A,FALSE,"Flujo (redondeado)"}</definedName>
    <definedName name="rtyuiopk" localSheetId="13" hidden="1">{"Sin detalle",#N/A,FALSE,"Flujo (redondeado)";"Detallado",#N/A,FALSE,"Flujo (redondeado)"}</definedName>
    <definedName name="rtyuiopk" localSheetId="9" hidden="1">{"Sin detalle",#N/A,FALSE,"Flujo (redondeado)";"Detallado",#N/A,FALSE,"Flujo (redondeado)"}</definedName>
    <definedName name="rtyuiopk" localSheetId="10" hidden="1">{"Sin detalle",#N/A,FALSE,"Flujo (redondeado)";"Detallado",#N/A,FALSE,"Flujo (redondeado)"}</definedName>
    <definedName name="rtyuiopk" localSheetId="16" hidden="1">{"Sin detalle",#N/A,FALSE,"Flujo (redondeado)";"Detallado",#N/A,FALSE,"Flujo (redondeado)"}</definedName>
    <definedName name="rtyuiopk" localSheetId="14" hidden="1">{"Sin detalle",#N/A,FALSE,"Flujo (redondeado)";"Detallado",#N/A,FALSE,"Flujo (redondeado)"}</definedName>
    <definedName name="rtyuiopk" localSheetId="21" hidden="1">{"Sin detalle",#N/A,FALSE,"Flujo (redondeado)";"Detallado",#N/A,FALSE,"Flujo (redondeado)"}</definedName>
    <definedName name="rtyuiopk" localSheetId="20" hidden="1">{"Sin detalle",#N/A,FALSE,"Flujo (redondeado)";"Detallado",#N/A,FALSE,"Flujo (redondeado)"}</definedName>
    <definedName name="rtyuiopk" hidden="1">{"Sin detalle",#N/A,FALSE,"Flujo (redondeado)";"Detallado",#N/A,FALSE,"Flujo (redondeado)"}</definedName>
    <definedName name="ruru" localSheetId="10" hidden="1">{"TAB1",#N/A,TRUE,"GENERAL";"TAB2",#N/A,TRUE,"GENERAL";"TAB3",#N/A,TRUE,"GENERAL";"TAB4",#N/A,TRUE,"GENERAL";"TAB5",#N/A,TRUE,"GENERAL"}</definedName>
    <definedName name="ruru" hidden="1">{"TAB1",#N/A,TRUE,"GENERAL";"TAB2",#N/A,TRUE,"GENERAL";"TAB3",#N/A,TRUE,"GENERAL";"TAB4",#N/A,TRUE,"GENERAL";"TAB5",#N/A,TRUE,"GENERAL"}</definedName>
    <definedName name="RutaCrític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utaCrítica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utaCrítica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utaCrítica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utaCrítica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utaCrítica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utaCrítica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utaCrítica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utaCrítica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utaCrítica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utaCrítica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utaCrítica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utaCrític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utu" localSheetId="10" hidden="1">{"via1",#N/A,TRUE,"general";"via2",#N/A,TRUE,"general";"via3",#N/A,TRUE,"general"}</definedName>
    <definedName name="rutu" hidden="1">{"via1",#N/A,TRUE,"general";"via2",#N/A,TRUE,"general";"via3",#N/A,TRUE,"general"}</definedName>
    <definedName name="rwerwer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werwer" localSheetId="18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werwer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werwer" localSheetId="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werwer" localSheetId="8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werwer" localSheetId="9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werwer" localSheetId="1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werwer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werwer" localSheetId="1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werwer" localSheetId="2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werwer" localSheetId="2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werwer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wt" localSheetId="10" hidden="1">{"via1",#N/A,TRUE,"general";"via2",#N/A,TRUE,"general";"via3",#N/A,TRUE,"general"}</definedName>
    <definedName name="rwt" hidden="1">{"via1",#N/A,TRUE,"general";"via2",#N/A,TRUE,"general";"via3",#N/A,TRUE,"general"}</definedName>
    <definedName name="ry" localSheetId="10" hidden="1">{"via1",#N/A,TRUE,"general";"via2",#N/A,TRUE,"general";"via3",#N/A,TRUE,"general"}</definedName>
    <definedName name="ry" hidden="1">{"via1",#N/A,TRUE,"general";"via2",#N/A,TRUE,"general";"via3",#N/A,TRUE,"general"}</definedName>
    <definedName name="ryeryb" localSheetId="10" hidden="1">{"TAB1",#N/A,TRUE,"GENERAL";"TAB2",#N/A,TRUE,"GENERAL";"TAB3",#N/A,TRUE,"GENERAL";"TAB4",#N/A,TRUE,"GENERAL";"TAB5",#N/A,TRUE,"GENERAL"}</definedName>
    <definedName name="ryeryb" hidden="1">{"TAB1",#N/A,TRUE,"GENERAL";"TAB2",#N/A,TRUE,"GENERAL";"TAB3",#N/A,TRUE,"GENERAL";"TAB4",#N/A,TRUE,"GENERAL";"TAB5",#N/A,TRUE,"GENERAL"}</definedName>
    <definedName name="ryrt" localSheetId="1" hidden="1">{"MO(BASE)",#N/A,FALSE,"MO(BASE)";"MO(BASE)1",#N/A,FALSE,"MO(BASE)";"MO(BASE)2",#N/A,FALSE,"MO(BASE)"}</definedName>
    <definedName name="ryrt" localSheetId="18" hidden="1">{"MO(BASE)",#N/A,FALSE,"MO(BASE)";"MO(BASE)1",#N/A,FALSE,"MO(BASE)";"MO(BASE)2",#N/A,FALSE,"MO(BASE)"}</definedName>
    <definedName name="ryrt" localSheetId="4" hidden="1">{"MO(BASE)",#N/A,FALSE,"MO(BASE)";"MO(BASE)1",#N/A,FALSE,"MO(BASE)";"MO(BASE)2",#N/A,FALSE,"MO(BASE)"}</definedName>
    <definedName name="ryrt" localSheetId="5" hidden="1">{"MO(BASE)",#N/A,FALSE,"MO(BASE)";"MO(BASE)1",#N/A,FALSE,"MO(BASE)";"MO(BASE)2",#N/A,FALSE,"MO(BASE)"}</definedName>
    <definedName name="ryrt" localSheetId="8" hidden="1">{"MO(BASE)",#N/A,FALSE,"MO(BASE)";"MO(BASE)1",#N/A,FALSE,"MO(BASE)";"MO(BASE)2",#N/A,FALSE,"MO(BASE)"}</definedName>
    <definedName name="ryrt" localSheetId="9" hidden="1">{"MO(BASE)",#N/A,FALSE,"MO(BASE)";"MO(BASE)1",#N/A,FALSE,"MO(BASE)";"MO(BASE)2",#N/A,FALSE,"MO(BASE)"}</definedName>
    <definedName name="ryrt" localSheetId="10" hidden="1">{"MO(BASE)",#N/A,FALSE,"MO(BASE)";"MO(BASE)1",#N/A,FALSE,"MO(BASE)";"MO(BASE)2",#N/A,FALSE,"MO(BASE)"}</definedName>
    <definedName name="ryrt" localSheetId="16" hidden="1">{"MO(BASE)",#N/A,FALSE,"MO(BASE)";"MO(BASE)1",#N/A,FALSE,"MO(BASE)";"MO(BASE)2",#N/A,FALSE,"MO(BASE)"}</definedName>
    <definedName name="ryrt" localSheetId="14" hidden="1">{"MO(BASE)",#N/A,FALSE,"MO(BASE)";"MO(BASE)1",#N/A,FALSE,"MO(BASE)";"MO(BASE)2",#N/A,FALSE,"MO(BASE)"}</definedName>
    <definedName name="ryrt" localSheetId="21" hidden="1">{"MO(BASE)",#N/A,FALSE,"MO(BASE)";"MO(BASE)1",#N/A,FALSE,"MO(BASE)";"MO(BASE)2",#N/A,FALSE,"MO(BASE)"}</definedName>
    <definedName name="ryrt" localSheetId="20" hidden="1">{"MO(BASE)",#N/A,FALSE,"MO(BASE)";"MO(BASE)1",#N/A,FALSE,"MO(BASE)";"MO(BASE)2",#N/A,FALSE,"MO(BASE)"}</definedName>
    <definedName name="ryrt" hidden="1">{"MO(BASE)",#N/A,FALSE,"MO(BASE)";"MO(BASE)1",#N/A,FALSE,"MO(BASE)";"MO(BASE)2",#N/A,FALSE,"MO(BASE)"}</definedName>
    <definedName name="rytrsdg" localSheetId="10" hidden="1">{"via1",#N/A,TRUE,"general";"via2",#N/A,TRUE,"general";"via3",#N/A,TRUE,"general"}</definedName>
    <definedName name="rytrsdg" hidden="1">{"via1",#N/A,TRUE,"general";"via2",#N/A,TRUE,"general";"via3",#N/A,TRUE,"general"}</definedName>
    <definedName name="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sa" localSheetId="18" hidden="1">{#N/A,#N/A,TRUE,"Costos_Subg_Hid"}</definedName>
    <definedName name="sa" localSheetId="13" hidden="1">{#N/A,#N/A,TRUE,"Costos_Subg_Hid"}</definedName>
    <definedName name="sa" localSheetId="9" hidden="1">{#N/A,#N/A,TRUE,"Costos_Subg_Hid"}</definedName>
    <definedName name="sa" localSheetId="10" hidden="1">{#N/A,#N/A,TRUE,"Costos_Subg_Hid"}</definedName>
    <definedName name="sa" localSheetId="14" hidden="1">{#N/A,#N/A,TRUE,"Costos_Subg_Hid"}</definedName>
    <definedName name="sa" localSheetId="21" hidden="1">{#N/A,#N/A,TRUE,"Costos_Subg_Hid"}</definedName>
    <definedName name="sa" hidden="1">{#N/A,#N/A,TRUE,"Costos_Subg_Hid"}</definedName>
    <definedName name="saa" localSheetId="10" hidden="1">{"via1",#N/A,TRUE,"general";"via2",#N/A,TRUE,"general";"via3",#N/A,TRUE,"general"}</definedName>
    <definedName name="saa" hidden="1">{"via1",#N/A,TRUE,"general";"via2",#N/A,TRUE,"general";"via3",#N/A,TRUE,"general"}</definedName>
    <definedName name="SAD" hidden="1">#REF!</definedName>
    <definedName name="sada" localSheetId="1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F" localSheetId="10" hidden="1">{"via1",#N/A,TRUE,"general";"via2",#N/A,TRUE,"general";"via3",#N/A,TRUE,"general"}</definedName>
    <definedName name="SADF" hidden="1">{"via1",#N/A,TRUE,"general";"via2",#N/A,TRUE,"general";"via3",#N/A,TRUE,"general"}</definedName>
    <definedName name="sadfdf" localSheetId="1" hidden="1">{#N/A,#N/A,FALSE,"Total_OC015";#N/A,#N/A,FALSE,"ADMIN";#N/A,#N/A,FALSE,"PROCES";#N/A,#N/A,FALSE,"mecan";#N/A,#N/A,FALSE,"civil";#N/A,#N/A,FALSE,"CAÑER";#N/A,#N/A,FALSE,"ELEC";#N/A,#N/A,FALSE,"INSTR"}</definedName>
    <definedName name="sadfdf" localSheetId="18" hidden="1">{#N/A,#N/A,FALSE,"Total_OC015";#N/A,#N/A,FALSE,"ADMIN";#N/A,#N/A,FALSE,"PROCES";#N/A,#N/A,FALSE,"mecan";#N/A,#N/A,FALSE,"civil";#N/A,#N/A,FALSE,"CAÑER";#N/A,#N/A,FALSE,"ELEC";#N/A,#N/A,FALSE,"INSTR"}</definedName>
    <definedName name="sadfdf" localSheetId="4" hidden="1">{#N/A,#N/A,FALSE,"Total_OC015";#N/A,#N/A,FALSE,"ADMIN";#N/A,#N/A,FALSE,"PROCES";#N/A,#N/A,FALSE,"mecan";#N/A,#N/A,FALSE,"civil";#N/A,#N/A,FALSE,"CAÑER";#N/A,#N/A,FALSE,"ELEC";#N/A,#N/A,FALSE,"INSTR"}</definedName>
    <definedName name="sadfdf" localSheetId="5" hidden="1">{#N/A,#N/A,FALSE,"Total_OC015";#N/A,#N/A,FALSE,"ADMIN";#N/A,#N/A,FALSE,"PROCES";#N/A,#N/A,FALSE,"mecan";#N/A,#N/A,FALSE,"civil";#N/A,#N/A,FALSE,"CAÑER";#N/A,#N/A,FALSE,"ELEC";#N/A,#N/A,FALSE,"INSTR"}</definedName>
    <definedName name="sadfdf" localSheetId="8" hidden="1">{#N/A,#N/A,FALSE,"Total_OC015";#N/A,#N/A,FALSE,"ADMIN";#N/A,#N/A,FALSE,"PROCES";#N/A,#N/A,FALSE,"mecan";#N/A,#N/A,FALSE,"civil";#N/A,#N/A,FALSE,"CAÑER";#N/A,#N/A,FALSE,"ELEC";#N/A,#N/A,FALSE,"INSTR"}</definedName>
    <definedName name="sadfdf" localSheetId="13" hidden="1">{#N/A,#N/A,FALSE,"Total_OC015";#N/A,#N/A,FALSE,"ADMIN";#N/A,#N/A,FALSE,"PROCES";#N/A,#N/A,FALSE,"mecan";#N/A,#N/A,FALSE,"civil";#N/A,#N/A,FALSE,"CAÑER";#N/A,#N/A,FALSE,"ELEC";#N/A,#N/A,FALSE,"INSTR"}</definedName>
    <definedName name="sadfdf" localSheetId="9" hidden="1">{#N/A,#N/A,FALSE,"Total_OC015";#N/A,#N/A,FALSE,"ADMIN";#N/A,#N/A,FALSE,"PROCES";#N/A,#N/A,FALSE,"mecan";#N/A,#N/A,FALSE,"civil";#N/A,#N/A,FALSE,"CAÑER";#N/A,#N/A,FALSE,"ELEC";#N/A,#N/A,FALSE,"INSTR"}</definedName>
    <definedName name="sadfdf" localSheetId="10" hidden="1">{#N/A,#N/A,FALSE,"Total_OC015";#N/A,#N/A,FALSE,"ADMIN";#N/A,#N/A,FALSE,"PROCES";#N/A,#N/A,FALSE,"mecan";#N/A,#N/A,FALSE,"civil";#N/A,#N/A,FALSE,"CAÑER";#N/A,#N/A,FALSE,"ELEC";#N/A,#N/A,FALSE,"INSTR"}</definedName>
    <definedName name="sadfdf" localSheetId="16" hidden="1">{#N/A,#N/A,FALSE,"Total_OC015";#N/A,#N/A,FALSE,"ADMIN";#N/A,#N/A,FALSE,"PROCES";#N/A,#N/A,FALSE,"mecan";#N/A,#N/A,FALSE,"civil";#N/A,#N/A,FALSE,"CAÑER";#N/A,#N/A,FALSE,"ELEC";#N/A,#N/A,FALSE,"INSTR"}</definedName>
    <definedName name="sadfdf" localSheetId="14" hidden="1">{#N/A,#N/A,FALSE,"Total_OC015";#N/A,#N/A,FALSE,"ADMIN";#N/A,#N/A,FALSE,"PROCES";#N/A,#N/A,FALSE,"mecan";#N/A,#N/A,FALSE,"civil";#N/A,#N/A,FALSE,"CAÑER";#N/A,#N/A,FALSE,"ELEC";#N/A,#N/A,FALSE,"INSTR"}</definedName>
    <definedName name="sadfdf" localSheetId="21" hidden="1">{#N/A,#N/A,FALSE,"Total_OC015";#N/A,#N/A,FALSE,"ADMIN";#N/A,#N/A,FALSE,"PROCES";#N/A,#N/A,FALSE,"mecan";#N/A,#N/A,FALSE,"civil";#N/A,#N/A,FALSE,"CAÑER";#N/A,#N/A,FALSE,"ELEC";#N/A,#N/A,FALSE,"INSTR"}</definedName>
    <definedName name="sadfdf" localSheetId="20" hidden="1">{#N/A,#N/A,FALSE,"Total_OC015";#N/A,#N/A,FALSE,"ADMIN";#N/A,#N/A,FALSE,"PROCES";#N/A,#N/A,FALSE,"mecan";#N/A,#N/A,FALSE,"civil";#N/A,#N/A,FALSE,"CAÑER";#N/A,#N/A,FALSE,"ELEC";#N/A,#N/A,FALSE,"INSTR"}</definedName>
    <definedName name="sadfdf" hidden="1">{#N/A,#N/A,FALSE,"Total_OC015";#N/A,#N/A,FALSE,"ADMIN";#N/A,#N/A,FALSE,"PROCES";#N/A,#N/A,FALSE,"mecan";#N/A,#N/A,FALSE,"civil";#N/A,#N/A,FALSE,"CAÑER";#N/A,#N/A,FALSE,"ELEC";#N/A,#N/A,FALSE,"INSTR"}</definedName>
    <definedName name="sadff" localSheetId="10" hidden="1">{"TAB1",#N/A,TRUE,"GENERAL";"TAB2",#N/A,TRUE,"GENERAL";"TAB3",#N/A,TRUE,"GENERAL";"TAB4",#N/A,TRUE,"GENERAL";"TAB5",#N/A,TRUE,"GENERAL"}</definedName>
    <definedName name="sadff" hidden="1">{"TAB1",#N/A,TRUE,"GENERAL";"TAB2",#N/A,TRUE,"GENERAL";"TAB3",#N/A,TRUE,"GENERAL";"TAB4",#N/A,TRUE,"GENERAL";"TAB5",#N/A,TRUE,"GENERAL"}</definedName>
    <definedName name="sadfo" localSheetId="10" hidden="1">{"via1",#N/A,TRUE,"general";"via2",#N/A,TRUE,"general";"via3",#N/A,TRUE,"general"}</definedName>
    <definedName name="sadfo" hidden="1">{"via1",#N/A,TRUE,"general";"via2",#N/A,TRUE,"general";"via3",#N/A,TRUE,"general"}</definedName>
    <definedName name="sadfsafsa" localSheetId="1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fsafs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x" localSheetId="18" hidden="1">{#N/A,#N/A,FALSE,"Costos_Elem_Hid";#N/A,#N/A,FALSE,"Costos_Elem_Hid";#N/A,#N/A,FALSE,"Costos_Elem_Hid"}</definedName>
    <definedName name="sadx" localSheetId="13" hidden="1">{#N/A,#N/A,FALSE,"Costos_Elem_Hid";#N/A,#N/A,FALSE,"Costos_Elem_Hid";#N/A,#N/A,FALSE,"Costos_Elem_Hid"}</definedName>
    <definedName name="sadx" localSheetId="9" hidden="1">{#N/A,#N/A,FALSE,"Costos_Elem_Hid";#N/A,#N/A,FALSE,"Costos_Elem_Hid";#N/A,#N/A,FALSE,"Costos_Elem_Hid"}</definedName>
    <definedName name="sadx" localSheetId="10" hidden="1">{#N/A,#N/A,FALSE,"Costos_Elem_Hid";#N/A,#N/A,FALSE,"Costos_Elem_Hid";#N/A,#N/A,FALSE,"Costos_Elem_Hid"}</definedName>
    <definedName name="sadx" localSheetId="14" hidden="1">{#N/A,#N/A,FALSE,"Costos_Elem_Hid";#N/A,#N/A,FALSE,"Costos_Elem_Hid";#N/A,#N/A,FALSE,"Costos_Elem_Hid"}</definedName>
    <definedName name="sadx" localSheetId="21" hidden="1">{#N/A,#N/A,FALSE,"Costos_Elem_Hid";#N/A,#N/A,FALSE,"Costos_Elem_Hid";#N/A,#N/A,FALSE,"Costos_Elem_Hid"}</definedName>
    <definedName name="sadx" hidden="1">{#N/A,#N/A,FALSE,"Costos_Elem_Hid";#N/A,#N/A,FALSE,"Costos_Elem_Hid";#N/A,#N/A,FALSE,"Costos_Elem_Hid"}</definedName>
    <definedName name="sae" hidden="1">#REF!</definedName>
    <definedName name="saf" localSheetId="18" hidden="1">#REF!</definedName>
    <definedName name="saf" localSheetId="5" hidden="1">#REF!</definedName>
    <definedName name="saf" localSheetId="8" hidden="1">#REF!</definedName>
    <definedName name="saf" localSheetId="9" hidden="1">#REF!</definedName>
    <definedName name="saf" localSheetId="10" hidden="1">#REF!</definedName>
    <definedName name="saf" localSheetId="16" hidden="1">#REF!</definedName>
    <definedName name="saf" localSheetId="20" hidden="1">#REF!</definedName>
    <definedName name="saf" hidden="1">#REF!</definedName>
    <definedName name="safdp" localSheetId="10" hidden="1">{"TAB1",#N/A,TRUE,"GENERAL";"TAB2",#N/A,TRUE,"GENERAL";"TAB3",#N/A,TRUE,"GENERAL";"TAB4",#N/A,TRUE,"GENERAL";"TAB5",#N/A,TRUE,"GENERAL"}</definedName>
    <definedName name="safdp" hidden="1">{"TAB1",#N/A,TRUE,"GENERAL";"TAB2",#N/A,TRUE,"GENERAL";"TAB3",#N/A,TRUE,"GENERAL";"TAB4",#N/A,TRUE,"GENERAL";"TAB5",#N/A,TRUE,"GENERAL"}</definedName>
    <definedName name="SANDRA" localSheetId="1" hidden="1">{"CI+GG(BASE)",#N/A,FALSE,"CI+GG(BASE)";"GG",#N/A,FALSE,"CI+GG(BASE)";"CI",#N/A,FALSE,"CI+GG(BASE)"}</definedName>
    <definedName name="SANDRA" localSheetId="18" hidden="1">{"CI+GG(BASE)",#N/A,FALSE,"CI+GG(BASE)";"GG",#N/A,FALSE,"CI+GG(BASE)";"CI",#N/A,FALSE,"CI+GG(BASE)"}</definedName>
    <definedName name="SANDRA" localSheetId="4" hidden="1">{"CI+GG(BASE)",#N/A,FALSE,"CI+GG(BASE)";"GG",#N/A,FALSE,"CI+GG(BASE)";"CI",#N/A,FALSE,"CI+GG(BASE)"}</definedName>
    <definedName name="SANDRA" localSheetId="5" hidden="1">{"CI+GG(BASE)",#N/A,FALSE,"CI+GG(BASE)";"GG",#N/A,FALSE,"CI+GG(BASE)";"CI",#N/A,FALSE,"CI+GG(BASE)"}</definedName>
    <definedName name="SANDRA" localSheetId="8" hidden="1">{"CI+GG(BASE)",#N/A,FALSE,"CI+GG(BASE)";"GG",#N/A,FALSE,"CI+GG(BASE)";"CI",#N/A,FALSE,"CI+GG(BASE)"}</definedName>
    <definedName name="SANDRA" localSheetId="13" hidden="1">{"CI+GG(BASE)",#N/A,FALSE,"CI+GG(BASE)";"GG",#N/A,FALSE,"CI+GG(BASE)";"CI",#N/A,FALSE,"CI+GG(BASE)"}</definedName>
    <definedName name="SANDRA" localSheetId="9" hidden="1">{"CI+GG(BASE)",#N/A,FALSE,"CI+GG(BASE)";"GG",#N/A,FALSE,"CI+GG(BASE)";"CI",#N/A,FALSE,"CI+GG(BASE)"}</definedName>
    <definedName name="SANDRA" localSheetId="10" hidden="1">{"CI+GG(BASE)",#N/A,FALSE,"CI+GG(BASE)";"GG",#N/A,FALSE,"CI+GG(BASE)";"CI",#N/A,FALSE,"CI+GG(BASE)"}</definedName>
    <definedName name="SANDRA" localSheetId="16" hidden="1">{"CI+GG(BASE)",#N/A,FALSE,"CI+GG(BASE)";"GG",#N/A,FALSE,"CI+GG(BASE)";"CI",#N/A,FALSE,"CI+GG(BASE)"}</definedName>
    <definedName name="SANDRA" localSheetId="14" hidden="1">{"CI+GG(BASE)",#N/A,FALSE,"CI+GG(BASE)";"GG",#N/A,FALSE,"CI+GG(BASE)";"CI",#N/A,FALSE,"CI+GG(BASE)"}</definedName>
    <definedName name="SANDRA" localSheetId="21" hidden="1">{"CI+GG(BASE)",#N/A,FALSE,"CI+GG(BASE)";"GG",#N/A,FALSE,"CI+GG(BASE)";"CI",#N/A,FALSE,"CI+GG(BASE)"}</definedName>
    <definedName name="SANDRA" localSheetId="20" hidden="1">{"CI+GG(BASE)",#N/A,FALSE,"CI+GG(BASE)";"GG",#N/A,FALSE,"CI+GG(BASE)";"CI",#N/A,FALSE,"CI+GG(BASE)"}</definedName>
    <definedName name="SANDRA" hidden="1">{"CI+GG(BASE)",#N/A,FALSE,"CI+GG(BASE)";"GG",#N/A,FALSE,"CI+GG(BASE)";"CI",#N/A,FALSE,"CI+GG(BASE)"}</definedName>
    <definedName name="SAPBEXdnldView" localSheetId="1" hidden="1">"493A4KXLG0BKAWVTJU3XGJG9O"</definedName>
    <definedName name="SAPBEXdnldView" localSheetId="4" hidden="1">"493A4KXLG0BKAWVTJU3XGJG9O"</definedName>
    <definedName name="SAPBEXdnldView" localSheetId="5" hidden="1">"493A4KXLG0BKAWVTJU3XGJG9O"</definedName>
    <definedName name="SAPBEXdnldView" localSheetId="8" hidden="1">"493A4KXLG0BKAWVTJU3XGJG9O"</definedName>
    <definedName name="SAPBEXdnldView" localSheetId="9" hidden="1">"3U1QQWQCUZW8LZAGVVCCEOOIM"</definedName>
    <definedName name="SAPBEXdnldView" localSheetId="10" hidden="1">"3U1QQWQCUZW8LZAGVVCCEOOIM"</definedName>
    <definedName name="SAPBEXdnldView" localSheetId="16" hidden="1">"493A4KXLG0BKAWVTJU3XGJG9O"</definedName>
    <definedName name="SAPBEXdnldView" localSheetId="20" hidden="1">"493A4KXLG0BKAWVTJU3XGJG9O"</definedName>
    <definedName name="SAPBEXdnldView" hidden="1">"CS2FYVI8TR74SU6MOUBAXIT5Q"</definedName>
    <definedName name="SAPBEXrevision" localSheetId="1" hidden="1">8</definedName>
    <definedName name="SAPBEXrevision" localSheetId="4" hidden="1">8</definedName>
    <definedName name="SAPBEXrevision" localSheetId="5" hidden="1">8</definedName>
    <definedName name="SAPBEXrevision" localSheetId="8" hidden="1">8</definedName>
    <definedName name="SAPBEXrevision" localSheetId="9" hidden="1">1</definedName>
    <definedName name="SAPBEXrevision" localSheetId="10" hidden="1">1</definedName>
    <definedName name="SAPBEXrevision" localSheetId="16" hidden="1">8</definedName>
    <definedName name="SAPBEXrevision" localSheetId="20" hidden="1">8</definedName>
    <definedName name="SAPBEXrevision" hidden="1">2</definedName>
    <definedName name="SAPBEXsysID" localSheetId="9" hidden="1">"BWP"</definedName>
    <definedName name="SAPBEXsysID" localSheetId="10" hidden="1">"BWP"</definedName>
    <definedName name="SAPBEXsysID" hidden="1">"B03"</definedName>
    <definedName name="SAPBEXwbID" localSheetId="1" hidden="1">"2QB394F3SXALVD9JTBZKV3I1Q"</definedName>
    <definedName name="SAPBEXwbID" localSheetId="4" hidden="1">"2QB394F3SXALVD9JTBZKV3I1Q"</definedName>
    <definedName name="SAPBEXwbID" localSheetId="5" hidden="1">"2QB394F3SXALVD9JTBZKV3I1Q"</definedName>
    <definedName name="SAPBEXwbID" localSheetId="8" hidden="1">"2QB394F3SXALVD9JTBZKV3I1Q"</definedName>
    <definedName name="SAPBEXwbID" localSheetId="9" hidden="1">"CS4P23YI4N81P8WAURLI711JF"</definedName>
    <definedName name="SAPBEXwbID" localSheetId="10" hidden="1">"CS4P23YI4N81P8WAURLI711JF"</definedName>
    <definedName name="SAPBEXwbID" localSheetId="16" hidden="1">"2QB394F3SXALVD9JTBZKV3I1Q"</definedName>
    <definedName name="SAPBEXwbID" localSheetId="20" hidden="1">"2QB394F3SXALVD9JTBZKV3I1Q"</definedName>
    <definedName name="SAPBEXwbID" hidden="1">"3SIKR2APFA1MS6EJQTGK28IEA"</definedName>
    <definedName name="SAQWE" hidden="1">#REF!</definedName>
    <definedName name="sare" localSheetId="1" hidden="1">{"Sin detalle",#N/A,FALSE,"Flujo (redondeado)";"Detallado",#N/A,FALSE,"Flujo (redondeado)"}</definedName>
    <definedName name="sare" localSheetId="18" hidden="1">{"Sin detalle",#N/A,FALSE,"Flujo (redondeado)";"Detallado",#N/A,FALSE,"Flujo (redondeado)"}</definedName>
    <definedName name="sare" localSheetId="4" hidden="1">{"Sin detalle",#N/A,FALSE,"Flujo (redondeado)";"Detallado",#N/A,FALSE,"Flujo (redondeado)"}</definedName>
    <definedName name="sare" localSheetId="5" hidden="1">{"Sin detalle",#N/A,FALSE,"Flujo (redondeado)";"Detallado",#N/A,FALSE,"Flujo (redondeado)"}</definedName>
    <definedName name="sare" localSheetId="8" hidden="1">{"Sin detalle",#N/A,FALSE,"Flujo (redondeado)";"Detallado",#N/A,FALSE,"Flujo (redondeado)"}</definedName>
    <definedName name="sare" localSheetId="13" hidden="1">{"Sin detalle",#N/A,FALSE,"Flujo (redondeado)";"Detallado",#N/A,FALSE,"Flujo (redondeado)"}</definedName>
    <definedName name="sare" localSheetId="9" hidden="1">{"Sin detalle",#N/A,FALSE,"Flujo (redondeado)";"Detallado",#N/A,FALSE,"Flujo (redondeado)"}</definedName>
    <definedName name="sare" localSheetId="10" hidden="1">{"Sin detalle",#N/A,FALSE,"Flujo (redondeado)";"Detallado",#N/A,FALSE,"Flujo (redondeado)"}</definedName>
    <definedName name="sare" localSheetId="16" hidden="1">{"Sin detalle",#N/A,FALSE,"Flujo (redondeado)";"Detallado",#N/A,FALSE,"Flujo (redondeado)"}</definedName>
    <definedName name="sare" localSheetId="14" hidden="1">{"Sin detalle",#N/A,FALSE,"Flujo (redondeado)";"Detallado",#N/A,FALSE,"Flujo (redondeado)"}</definedName>
    <definedName name="sare" localSheetId="21" hidden="1">{"Sin detalle",#N/A,FALSE,"Flujo (redondeado)";"Detallado",#N/A,FALSE,"Flujo (redondeado)"}</definedName>
    <definedName name="sare" localSheetId="20" hidden="1">{"Sin detalle",#N/A,FALSE,"Flujo (redondeado)";"Detallado",#N/A,FALSE,"Flujo (redondeado)"}</definedName>
    <definedName name="sare" hidden="1">{"Sin detalle",#N/A,FALSE,"Flujo (redondeado)";"Detallado",#N/A,FALSE,"Flujo (redondeado)"}</definedName>
    <definedName name="SAS" hidden="1">#REF!</definedName>
    <definedName name="sasa" localSheetId="18">#REF!</definedName>
    <definedName name="sasa" localSheetId="5">#REF!</definedName>
    <definedName name="sasa" localSheetId="8">#REF!</definedName>
    <definedName name="sasa" localSheetId="14">#REF!</definedName>
    <definedName name="sasa" localSheetId="21">#REF!</definedName>
    <definedName name="sasa">#REF!</definedName>
    <definedName name="sasda" localSheetId="1" hidden="1">{"Sin detalle",#N/A,FALSE,"Flujo (redondeado)";"Detallado",#N/A,FALSE,"Flujo (redondeado)"}</definedName>
    <definedName name="sasda" localSheetId="18" hidden="1">{"Sin detalle",#N/A,FALSE,"Flujo (redondeado)";"Detallado",#N/A,FALSE,"Flujo (redondeado)"}</definedName>
    <definedName name="sasda" localSheetId="4" hidden="1">{"Sin detalle",#N/A,FALSE,"Flujo (redondeado)";"Detallado",#N/A,FALSE,"Flujo (redondeado)"}</definedName>
    <definedName name="sasda" localSheetId="5" hidden="1">{"Sin detalle",#N/A,FALSE,"Flujo (redondeado)";"Detallado",#N/A,FALSE,"Flujo (redondeado)"}</definedName>
    <definedName name="sasda" localSheetId="8" hidden="1">{"Sin detalle",#N/A,FALSE,"Flujo (redondeado)";"Detallado",#N/A,FALSE,"Flujo (redondeado)"}</definedName>
    <definedName name="sasda" localSheetId="13" hidden="1">{"Sin detalle",#N/A,FALSE,"Flujo (redondeado)";"Detallado",#N/A,FALSE,"Flujo (redondeado)"}</definedName>
    <definedName name="sasda" localSheetId="9" hidden="1">{"Sin detalle",#N/A,FALSE,"Flujo (redondeado)";"Detallado",#N/A,FALSE,"Flujo (redondeado)"}</definedName>
    <definedName name="sasda" localSheetId="10" hidden="1">{"Sin detalle",#N/A,FALSE,"Flujo (redondeado)";"Detallado",#N/A,FALSE,"Flujo (redondeado)"}</definedName>
    <definedName name="sasda" localSheetId="16" hidden="1">{"Sin detalle",#N/A,FALSE,"Flujo (redondeado)";"Detallado",#N/A,FALSE,"Flujo (redondeado)"}</definedName>
    <definedName name="sasda" localSheetId="14" hidden="1">{"Sin detalle",#N/A,FALSE,"Flujo (redondeado)";"Detallado",#N/A,FALSE,"Flujo (redondeado)"}</definedName>
    <definedName name="sasda" localSheetId="21" hidden="1">{"Sin detalle",#N/A,FALSE,"Flujo (redondeado)";"Detallado",#N/A,FALSE,"Flujo (redondeado)"}</definedName>
    <definedName name="sasda" localSheetId="20" hidden="1">{"Sin detalle",#N/A,FALSE,"Flujo (redondeado)";"Detallado",#N/A,FALSE,"Flujo (redondeado)"}</definedName>
    <definedName name="sasda" hidden="1">{"Sin detalle",#N/A,FALSE,"Flujo (redondeado)";"Detallado",#N/A,FALSE,"Flujo (redondeado)"}</definedName>
    <definedName name="sassa" localSheetId="18" hidden="1">{#N/A,#N/A,FALSE,"Costos_Elem_Hid";#N/A,#N/A,FALSE,"Costos_Elem_Hid";#N/A,#N/A,FALSE,"Costos_Elem_Hid"}</definedName>
    <definedName name="sassa" localSheetId="13" hidden="1">{#N/A,#N/A,FALSE,"Costos_Elem_Hid";#N/A,#N/A,FALSE,"Costos_Elem_Hid";#N/A,#N/A,FALSE,"Costos_Elem_Hid"}</definedName>
    <definedName name="sassa" localSheetId="9" hidden="1">{#N/A,#N/A,FALSE,"Costos_Elem_Hid";#N/A,#N/A,FALSE,"Costos_Elem_Hid";#N/A,#N/A,FALSE,"Costos_Elem_Hid"}</definedName>
    <definedName name="sassa" localSheetId="10" hidden="1">{#N/A,#N/A,FALSE,"Costos_Elem_Hid";#N/A,#N/A,FALSE,"Costos_Elem_Hid";#N/A,#N/A,FALSE,"Costos_Elem_Hid"}</definedName>
    <definedName name="sassa" localSheetId="14" hidden="1">{#N/A,#N/A,FALSE,"Costos_Elem_Hid";#N/A,#N/A,FALSE,"Costos_Elem_Hid";#N/A,#N/A,FALSE,"Costos_Elem_Hid"}</definedName>
    <definedName name="sassa" localSheetId="21" hidden="1">{#N/A,#N/A,FALSE,"Costos_Elem_Hid";#N/A,#N/A,FALSE,"Costos_Elem_Hid";#N/A,#N/A,FALSE,"Costos_Elem_Hid"}</definedName>
    <definedName name="sassa" hidden="1">{#N/A,#N/A,FALSE,"Costos_Elem_Hid";#N/A,#N/A,FALSE,"Costos_Elem_Hid";#N/A,#N/A,FALSE,"Costos_Elem_Hid"}</definedName>
    <definedName name="saxsd" localSheetId="18" hidden="1">{#N/A,#N/A,FALSE,"Costos_Elem_Hid";#N/A,#N/A,FALSE,"Costos_Elem_Hid";#N/A,#N/A,FALSE,"Costos_Elem_Hid"}</definedName>
    <definedName name="saxsd" localSheetId="13" hidden="1">{#N/A,#N/A,FALSE,"Costos_Elem_Hid";#N/A,#N/A,FALSE,"Costos_Elem_Hid";#N/A,#N/A,FALSE,"Costos_Elem_Hid"}</definedName>
    <definedName name="saxsd" localSheetId="9" hidden="1">{#N/A,#N/A,FALSE,"Costos_Elem_Hid";#N/A,#N/A,FALSE,"Costos_Elem_Hid";#N/A,#N/A,FALSE,"Costos_Elem_Hid"}</definedName>
    <definedName name="saxsd" localSheetId="10" hidden="1">{#N/A,#N/A,FALSE,"Costos_Elem_Hid";#N/A,#N/A,FALSE,"Costos_Elem_Hid";#N/A,#N/A,FALSE,"Costos_Elem_Hid"}</definedName>
    <definedName name="saxsd" localSheetId="14" hidden="1">{#N/A,#N/A,FALSE,"Costos_Elem_Hid";#N/A,#N/A,FALSE,"Costos_Elem_Hid";#N/A,#N/A,FALSE,"Costos_Elem_Hid"}</definedName>
    <definedName name="saxsd" localSheetId="21" hidden="1">{#N/A,#N/A,FALSE,"Costos_Elem_Hid";#N/A,#N/A,FALSE,"Costos_Elem_Hid";#N/A,#N/A,FALSE,"Costos_Elem_Hid"}</definedName>
    <definedName name="saxsd" hidden="1">{#N/A,#N/A,FALSE,"Costos_Elem_Hid";#N/A,#N/A,FALSE,"Costos_Elem_Hid";#N/A,#N/A,FALSE,"Costos_Elem_Hid"}</definedName>
    <definedName name="sbgfbgdr" localSheetId="10" hidden="1">{"via1",#N/A,TRUE,"general";"via2",#N/A,TRUE,"general";"via3",#N/A,TRUE,"general"}</definedName>
    <definedName name="sbgfbgdr" hidden="1">{"via1",#N/A,TRUE,"general";"via2",#N/A,TRUE,"general";"via3",#N/A,TRUE,"general"}</definedName>
    <definedName name="sc52.11">#REF!</definedName>
    <definedName name="SC52.2">#REF!</definedName>
    <definedName name="SC52.3">#REF!</definedName>
    <definedName name="SC52.4">#REF!</definedName>
    <definedName name="SC52.5">#REF!</definedName>
    <definedName name="SC52.61">#REF!</definedName>
    <definedName name="SC52.62">#REF!</definedName>
    <definedName name="SC52.7">#REF!</definedName>
    <definedName name="SC52.8">#REF!</definedName>
    <definedName name="SC52.9">#REF!</definedName>
    <definedName name="SC53.1">#REF!</definedName>
    <definedName name="SC53.2">#REF!</definedName>
    <definedName name="SC53.4">#REF!</definedName>
    <definedName name="SC53.5">#REF!</definedName>
    <definedName name="SC54.1">#REF!</definedName>
    <definedName name="SC54.10">#REF!</definedName>
    <definedName name="SC54.3">#REF!</definedName>
    <definedName name="SC54.4">#REF!</definedName>
    <definedName name="SC54.5">#REF!</definedName>
    <definedName name="SC54.6">#REF!</definedName>
    <definedName name="SC54.7">#REF!</definedName>
    <definedName name="SC54.8">#REF!</definedName>
    <definedName name="SC54.9">#REF!</definedName>
    <definedName name="SC55.1">#REF!</definedName>
    <definedName name="SC55.2">#REF!</definedName>
    <definedName name="SC55.3">#REF!</definedName>
    <definedName name="SC55.4">#REF!</definedName>
    <definedName name="SC55.5">#REF!</definedName>
    <definedName name="SC61.3">#REF!</definedName>
    <definedName name="SC63.2">#REF!</definedName>
    <definedName name="SC65.1">#REF!</definedName>
    <definedName name="SC65.11">#REF!</definedName>
    <definedName name="SCA52.2">#REF!</definedName>
    <definedName name="scCode" localSheetId="18">#REF!</definedName>
    <definedName name="scCode" localSheetId="5">#REF!</definedName>
    <definedName name="scCode" localSheetId="8">#REF!</definedName>
    <definedName name="scCode" localSheetId="14">#REF!</definedName>
    <definedName name="scCode" localSheetId="21">#REF!</definedName>
    <definedName name="scCode">#REF!</definedName>
    <definedName name="SCY" localSheetId="18" hidden="1">{"MO(BASE)",#N/A,FALSE,"MO(BASE)";"MO(BASE)1",#N/A,FALSE,"MO(BASE)";"MO(BASE)2",#N/A,FALSE,"MO(BASE)"}</definedName>
    <definedName name="SCY" localSheetId="4" hidden="1">{"MO(BASE)",#N/A,FALSE,"MO(BASE)";"MO(BASE)1",#N/A,FALSE,"MO(BASE)";"MO(BASE)2",#N/A,FALSE,"MO(BASE)"}</definedName>
    <definedName name="SCY" localSheetId="5" hidden="1">{"MO(BASE)",#N/A,FALSE,"MO(BASE)";"MO(BASE)1",#N/A,FALSE,"MO(BASE)";"MO(BASE)2",#N/A,FALSE,"MO(BASE)"}</definedName>
    <definedName name="SCY" localSheetId="8" hidden="1">{"MO(BASE)",#N/A,FALSE,"MO(BASE)";"MO(BASE)1",#N/A,FALSE,"MO(BASE)";"MO(BASE)2",#N/A,FALSE,"MO(BASE)"}</definedName>
    <definedName name="SCY" localSheetId="9" hidden="1">{"MO(BASE)",#N/A,FALSE,"MO(BASE)";"MO(BASE)1",#N/A,FALSE,"MO(BASE)";"MO(BASE)2",#N/A,FALSE,"MO(BASE)"}</definedName>
    <definedName name="SCY" localSheetId="10" hidden="1">{"MO(BASE)",#N/A,FALSE,"MO(BASE)";"MO(BASE)1",#N/A,FALSE,"MO(BASE)";"MO(BASE)2",#N/A,FALSE,"MO(BASE)"}</definedName>
    <definedName name="SCY" localSheetId="16" hidden="1">{"MO(BASE)",#N/A,FALSE,"MO(BASE)";"MO(BASE)1",#N/A,FALSE,"MO(BASE)";"MO(BASE)2",#N/A,FALSE,"MO(BASE)"}</definedName>
    <definedName name="SCY" localSheetId="20" hidden="1">{"MO(BASE)",#N/A,FALSE,"MO(BASE)";"MO(BASE)1",#N/A,FALSE,"MO(BASE)";"MO(BASE)2",#N/A,FALSE,"MO(BASE)"}</definedName>
    <definedName name="SCY" hidden="1">{"MO(BASE)",#N/A,FALSE,"MO(BASE)";"MO(BASE)1",#N/A,FALSE,"MO(BASE)";"MO(BASE)2",#N/A,FALSE,"MO(BASE)"}</definedName>
    <definedName name="sd" localSheetId="1" hidden="1">{"Sin detalle",#N/A,FALSE,"Flujo (redondeado)";"Detallado",#N/A,FALSE,"Flujo (redondeado)"}</definedName>
    <definedName name="sd" localSheetId="18" hidden="1">{"MO(BASE)",#N/A,FALSE,"MO(BASE)";"MO(BASE)1",#N/A,FALSE,"MO(BASE)";"MO(BASE)2",#N/A,FALSE,"MO(BASE)"}</definedName>
    <definedName name="sd" localSheetId="4" hidden="1">{"Sin detalle",#N/A,FALSE,"Flujo (redondeado)";"Detallado",#N/A,FALSE,"Flujo (redondeado)"}</definedName>
    <definedName name="sd" localSheetId="5" hidden="1">{"Sin detalle",#N/A,FALSE,"Flujo (redondeado)";"Detallado",#N/A,FALSE,"Flujo (redondeado)"}</definedName>
    <definedName name="sd" localSheetId="8" hidden="1">{"Sin detalle",#N/A,FALSE,"Flujo (redondeado)";"Detallado",#N/A,FALSE,"Flujo (redondeado)"}</definedName>
    <definedName name="sd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" localSheetId="16" hidden="1">{"Sin detalle",#N/A,FALSE,"Flujo (redondeado)";"Detallado",#N/A,FALSE,"Flujo (redondeado)"}</definedName>
    <definedName name="sd" localSheetId="20" hidden="1">{"Sin detalle",#N/A,FALSE,"Flujo (redondeado)";"Detallado",#N/A,FALSE,"Flujo (redondeado)"}</definedName>
    <definedName name="sd" hidden="1">{"MO(BASE)",#N/A,FALSE,"MO(BASE)";"MO(BASE)1",#N/A,FALSE,"MO(BASE)";"MO(BASE)2",#N/A,FALSE,"MO(BASE)"}</definedName>
    <definedName name="sd_1" localSheetId="10" hidden="1">{"Sin detalle",#N/A,FALSE,"Flujo (redondeado)";"Detallado",#N/A,FALSE,"Flujo (redondeado)"}</definedName>
    <definedName name="sd_1" hidden="1">{"Sin detalle",#N/A,FALSE,"Flujo (redondeado)";"Detallado",#N/A,FALSE,"Flujo (redondeado)"}</definedName>
    <definedName name="sda" localSheetId="1" hidden="1">'[36]Attach 4-18'!#REF!</definedName>
    <definedName name="SDA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4" hidden="1">'[36]Attach 4-18'!#REF!</definedName>
    <definedName name="sda" localSheetId="5" hidden="1">'[36]Attach 4-18'!#REF!</definedName>
    <definedName name="sda" localSheetId="8" hidden="1">'[36]Attach 4-18'!#REF!</definedName>
    <definedName name="SDA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16" hidden="1">'[36]Attach 4-18'!#REF!</definedName>
    <definedName name="SDA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20" hidden="1">'[36]Attach 4-18'!#REF!</definedName>
    <definedName name="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f" localSheetId="10" hidden="1">{"via1",#N/A,TRUE,"general";"via2",#N/A,TRUE,"general";"via3",#N/A,TRUE,"general"}</definedName>
    <definedName name="sdaf" hidden="1">{"via1",#N/A,TRUE,"general";"via2",#N/A,TRUE,"general";"via3",#N/A,TRUE,"general"}</definedName>
    <definedName name="sdas" localSheetId="10" hidden="1">{"via1",#N/A,TRUE,"general";"via2",#N/A,TRUE,"general";"via3",#N/A,TRUE,"general"}</definedName>
    <definedName name="sdas" hidden="1">{"via1",#N/A,TRUE,"general";"via2",#N/A,TRUE,"general";"via3",#N/A,TRUE,"general"}</definedName>
    <definedName name="sdasda" localSheetId="18" hidden="1">#REF!</definedName>
    <definedName name="sdasda" localSheetId="5" hidden="1">#REF!</definedName>
    <definedName name="sdasda" localSheetId="8" hidden="1">#REF!</definedName>
    <definedName name="sdasda" localSheetId="9" hidden="1">#REF!</definedName>
    <definedName name="sdasda" localSheetId="10" hidden="1">#REF!</definedName>
    <definedName name="sdasda" hidden="1">#REF!</definedName>
    <definedName name="SDASDF" localSheetId="1" hidden="1">{"NORMAL",#N/A,FALSE,"02"}</definedName>
    <definedName name="SDASDF" localSheetId="18" hidden="1">{"NORMAL",#N/A,FALSE,"02"}</definedName>
    <definedName name="SDASDF" localSheetId="4" hidden="1">{"NORMAL",#N/A,FALSE,"02"}</definedName>
    <definedName name="SDASDF" localSheetId="5" hidden="1">{"NORMAL",#N/A,FALSE,"02"}</definedName>
    <definedName name="SDASDF" localSheetId="8" hidden="1">{"NORMAL",#N/A,FALSE,"02"}</definedName>
    <definedName name="SDASDF" localSheetId="9" hidden="1">{"NORMAL",#N/A,FALSE,"02"}</definedName>
    <definedName name="SDASDF" localSheetId="10" hidden="1">{"NORMAL",#N/A,FALSE,"02"}</definedName>
    <definedName name="SDASDF" localSheetId="16" hidden="1">{"NORMAL",#N/A,FALSE,"02"}</definedName>
    <definedName name="SDASDF" localSheetId="14" hidden="1">{"NORMAL",#N/A,FALSE,"02"}</definedName>
    <definedName name="SDASDF" localSheetId="21" hidden="1">{"NORMAL",#N/A,FALSE,"02"}</definedName>
    <definedName name="SDASDF" localSheetId="20" hidden="1">{"NORMAL",#N/A,FALSE,"02"}</definedName>
    <definedName name="SDASDF" hidden="1">{"NORMAL",#N/A,FALSE,"02"}</definedName>
    <definedName name="sda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CDSCT" localSheetId="10" hidden="1">{"TAB1",#N/A,TRUE,"GENERAL";"TAB2",#N/A,TRUE,"GENERAL";"TAB3",#N/A,TRUE,"GENERAL";"TAB4",#N/A,TRUE,"GENERAL";"TAB5",#N/A,TRUE,"GENERAL"}</definedName>
    <definedName name="SDCDSCT" hidden="1">{"TAB1",#N/A,TRUE,"GENERAL";"TAB2",#N/A,TRUE,"GENERAL";"TAB3",#N/A,TRUE,"GENERAL";"TAB4",#N/A,TRUE,"GENERAL";"TAB5",#N/A,TRUE,"GENERAL"}</definedName>
    <definedName name="sdd" localSheetId="1" hidden="1">{"MO(BASE)",#N/A,FALSE,"MO(BASE)";"MO(BASE)1",#N/A,FALSE,"MO(BASE)";"MO(BASE)2",#N/A,FALSE,"MO(BASE)"}</definedName>
    <definedName name="sdd" localSheetId="18" hidden="1">{"MO(BASE)",#N/A,FALSE,"MO(BASE)";"MO(BASE)1",#N/A,FALSE,"MO(BASE)";"MO(BASE)2",#N/A,FALSE,"MO(BASE)"}</definedName>
    <definedName name="sdd" localSheetId="4" hidden="1">{"MO(BASE)",#N/A,FALSE,"MO(BASE)";"MO(BASE)1",#N/A,FALSE,"MO(BASE)";"MO(BASE)2",#N/A,FALSE,"MO(BASE)"}</definedName>
    <definedName name="sdd" localSheetId="5" hidden="1">{"MO(BASE)",#N/A,FALSE,"MO(BASE)";"MO(BASE)1",#N/A,FALSE,"MO(BASE)";"MO(BASE)2",#N/A,FALSE,"MO(BASE)"}</definedName>
    <definedName name="sdd" localSheetId="8" hidden="1">{"MO(BASE)",#N/A,FALSE,"MO(BASE)";"MO(BASE)1",#N/A,FALSE,"MO(BASE)";"MO(BASE)2",#N/A,FALSE,"MO(BASE)"}</definedName>
    <definedName name="sdd" localSheetId="9" hidden="1">{#N/A,#N/A,TRUE,"LP-CO2X"}</definedName>
    <definedName name="sdd" localSheetId="10" hidden="1">{#N/A,#N/A,TRUE,"LP-CO2X"}</definedName>
    <definedName name="sdd" localSheetId="16" hidden="1">{"MO(BASE)",#N/A,FALSE,"MO(BASE)";"MO(BASE)1",#N/A,FALSE,"MO(BASE)";"MO(BASE)2",#N/A,FALSE,"MO(BASE)"}</definedName>
    <definedName name="sdd" localSheetId="20" hidden="1">{"MO(BASE)",#N/A,FALSE,"MO(BASE)";"MO(BASE)1",#N/A,FALSE,"MO(BASE)";"MO(BASE)2",#N/A,FALSE,"MO(BASE)"}</definedName>
    <definedName name="sdd" hidden="1">{"MO(BASE)",#N/A,FALSE,"MO(BASE)";"MO(BASE)1",#N/A,FALSE,"MO(BASE)";"MO(BASE)2",#N/A,FALSE,"MO(BASE)"}</definedName>
    <definedName name="sdd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dd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dd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dd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dd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dd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dd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dd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dd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dd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dd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d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DED" hidden="1">#REF!</definedName>
    <definedName name="sdew" localSheetId="1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sdew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sdew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sdew" localSheetId="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sdew" localSheetId="1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sdew" localSheetId="2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sdew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sdf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f" localSheetId="18" hidden="1">{"CI+GG(BASE)",#N/A,FALSE,"CI+GG(BASE)";"GG",#N/A,FALSE,"CI+GG(BASE)";"CI",#N/A,FALSE,"CI+GG(BASE)"}</definedName>
    <definedName name="sdf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f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f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f" localSheetId="13" hidden="1">{"CI+GG(BASE)",#N/A,FALSE,"CI+GG(BASE)";"GG",#N/A,FALSE,"CI+GG(BASE)";"CI",#N/A,FALSE,"CI+GG(BASE)"}</definedName>
    <definedName name="sdf" localSheetId="9" hidden="1">{"CI+GG(BASE)",#N/A,FALSE,"CI+GG(BASE)";"GG",#N/A,FALSE,"CI+GG(BASE)";"CI",#N/A,FALSE,"CI+GG(BASE)"}</definedName>
    <definedName name="sdf" localSheetId="10" hidden="1">{"CI+GG(BASE)",#N/A,FALSE,"CI+GG(BASE)";"GG",#N/A,FALSE,"CI+GG(BASE)";"CI",#N/A,FALSE,"CI+GG(BASE)"}</definedName>
    <definedName name="sdf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f" localSheetId="14" hidden="1">{"CI+GG(BASE)",#N/A,FALSE,"CI+GG(BASE)";"GG",#N/A,FALSE,"CI+GG(BASE)";"CI",#N/A,FALSE,"CI+GG(BASE)"}</definedName>
    <definedName name="sdf" localSheetId="21" hidden="1">{"CI+GG(BASE)",#N/A,FALSE,"CI+GG(BASE)";"GG",#N/A,FALSE,"CI+GG(BASE)";"CI",#N/A,FALSE,"CI+GG(BASE)"}</definedName>
    <definedName name="sdf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f" hidden="1">{"CI+GG(BASE)",#N/A,FALSE,"CI+GG(BASE)";"GG",#N/A,FALSE,"CI+GG(BASE)";"CI",#N/A,FALSE,"CI+GG(BASE)"}</definedName>
    <definedName name="SDFCE" localSheetId="10" hidden="1">{"TAB1",#N/A,TRUE,"GENERAL";"TAB2",#N/A,TRUE,"GENERAL";"TAB3",#N/A,TRUE,"GENERAL";"TAB4",#N/A,TRUE,"GENERAL";"TAB5",#N/A,TRUE,"GENERAL"}</definedName>
    <definedName name="SDFCE" hidden="1">{"TAB1",#N/A,TRUE,"GENERAL";"TAB2",#N/A,TRUE,"GENERAL";"TAB3",#N/A,TRUE,"GENERAL";"TAB4",#N/A,TRUE,"GENERAL";"TAB5",#N/A,TRUE,"GENERAL"}</definedName>
    <definedName name="sdfd" localSheetId="10" hidden="1">{"via1",#N/A,TRUE,"general";"via2",#N/A,TRUE,"general";"via3",#N/A,TRUE,"general"}</definedName>
    <definedName name="sdfd" hidden="1">{"via1",#N/A,TRUE,"general";"via2",#N/A,TRUE,"general";"via3",#N/A,TRUE,"general"}</definedName>
    <definedName name="sdfds" localSheetId="18">#REF!</definedName>
    <definedName name="sdfds" localSheetId="5">#REF!</definedName>
    <definedName name="sdfds" localSheetId="8">#REF!</definedName>
    <definedName name="sdfds" localSheetId="9" hidden="1">{"via1",#N/A,TRUE,"general";"via2",#N/A,TRUE,"general";"via3",#N/A,TRUE,"general"}</definedName>
    <definedName name="sdfds" localSheetId="10" hidden="1">{"via1",#N/A,TRUE,"general";"via2",#N/A,TRUE,"general";"via3",#N/A,TRUE,"general"}</definedName>
    <definedName name="sdfds" localSheetId="14">#REF!</definedName>
    <definedName name="sdfds" localSheetId="21">#REF!</definedName>
    <definedName name="sdfds">#REF!</definedName>
    <definedName name="SDFDSO" localSheetId="10" hidden="1">{"via1",#N/A,TRUE,"general";"via2",#N/A,TRUE,"general";"via3",#N/A,TRUE,"general"}</definedName>
    <definedName name="SDFDSO" hidden="1">{"via1",#N/A,TRUE,"general";"via2",#N/A,TRUE,"general";"via3",#N/A,TRUE,"general"}</definedName>
    <definedName name="sdfdstp" localSheetId="10" hidden="1">{"TAB1",#N/A,TRUE,"GENERAL";"TAB2",#N/A,TRUE,"GENERAL";"TAB3",#N/A,TRUE,"GENERAL";"TAB4",#N/A,TRUE,"GENERAL";"TAB5",#N/A,TRUE,"GENERAL"}</definedName>
    <definedName name="sdfdstp" hidden="1">{"TAB1",#N/A,TRUE,"GENERAL";"TAB2",#N/A,TRUE,"GENERAL";"TAB3",#N/A,TRUE,"GENERAL";"TAB4",#N/A,TRUE,"GENERAL";"TAB5",#N/A,TRUE,"GENERAL"}</definedName>
    <definedName name="sdfe" localSheetId="1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dfe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DFEO" localSheetId="10" hidden="1">{"via1",#N/A,TRUE,"general";"via2",#N/A,TRUE,"general";"via3",#N/A,TRUE,"general"}</definedName>
    <definedName name="SDFEO" hidden="1">{"via1",#N/A,TRUE,"general";"via2",#N/A,TRUE,"general";"via3",#N/A,TRUE,"general"}</definedName>
    <definedName name="sdfg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fg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fg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fg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fg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fg" localSheetId="13" hidden="1">{#N/A,#N/A,FALSE,"Costos_Elem_Hid";#N/A,#N/A,FALSE,"Costos_Elem_Hid";#N/A,#N/A,FALSE,"Costos_Elem_Hid"}</definedName>
    <definedName name="sdfg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fg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fg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fg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fg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fg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f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fgdsfk" localSheetId="10" hidden="1">{"via1",#N/A,TRUE,"general";"via2",#N/A,TRUE,"general";"via3",#N/A,TRUE,"general"}</definedName>
    <definedName name="sdfgdsfk" hidden="1">{"via1",#N/A,TRUE,"general";"via2",#N/A,TRUE,"general";"via3",#N/A,TRUE,"general"}</definedName>
    <definedName name="SDFGSD" hidden="1">#REF!</definedName>
    <definedName name="sdfgsg" localSheetId="10" hidden="1">{"via1",#N/A,TRUE,"general";"via2",#N/A,TRUE,"general";"via3",#N/A,TRUE,"general"}</definedName>
    <definedName name="sdfgsg" hidden="1">{"via1",#N/A,TRUE,"general";"via2",#N/A,TRUE,"general";"via3",#N/A,TRUE,"general"}</definedName>
    <definedName name="sdfhg" localSheetId="18" hidden="1">#REF!</definedName>
    <definedName name="sdfhg" localSheetId="5" hidden="1">#REF!</definedName>
    <definedName name="sdfhg" localSheetId="8" hidden="1">#REF!</definedName>
    <definedName name="sdfhg" localSheetId="9" hidden="1">#REF!</definedName>
    <definedName name="sdfhg" localSheetId="10" hidden="1">#REF!</definedName>
    <definedName name="sdfhg" hidden="1">#REF!</definedName>
    <definedName name="SDFLJK" localSheetId="10" hidden="1">{"TAB1",#N/A,TRUE,"GENERAL";"TAB2",#N/A,TRUE,"GENERAL";"TAB3",#N/A,TRUE,"GENERAL";"TAB4",#N/A,TRUE,"GENERAL";"TAB5",#N/A,TRUE,"GENERAL"}</definedName>
    <definedName name="SDFLJK" hidden="1">{"TAB1",#N/A,TRUE,"GENERAL";"TAB2",#N/A,TRUE,"GENERAL";"TAB3",#N/A,TRUE,"GENERAL";"TAB4",#N/A,TRUE,"GENERAL";"TAB5",#N/A,TRUE,"GENERAL"}</definedName>
    <definedName name="sdfsafsa" localSheetId="1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dfsafs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dfsd" localSheetId="10" hidden="1">{"'Hoja3'!$F$5"}</definedName>
    <definedName name="sdfsd" hidden="1">{"'Hoja3'!$F$5"}</definedName>
    <definedName name="sdfsd4" localSheetId="10" hidden="1">{"via1",#N/A,TRUE,"general";"via2",#N/A,TRUE,"general";"via3",#N/A,TRUE,"general"}</definedName>
    <definedName name="sdfsd4" hidden="1">{"via1",#N/A,TRUE,"general";"via2",#N/A,TRUE,"general";"via3",#N/A,TRUE,"general"}</definedName>
    <definedName name="SDFSDF" localSheetId="10" hidden="1">{"TAB1",#N/A,TRUE,"GENERAL";"TAB2",#N/A,TRUE,"GENERAL";"TAB3",#N/A,TRUE,"GENERAL";"TAB4",#N/A,TRUE,"GENERAL";"TAB5",#N/A,TRUE,"GENERAL"}</definedName>
    <definedName name="SDFSDF" hidden="1">{"TAB1",#N/A,TRUE,"GENERAL";"TAB2",#N/A,TRUE,"GENERAL";"TAB3",#N/A,TRUE,"GENERAL";"TAB4",#N/A,TRUE,"GENERAL";"TAB5",#N/A,TRUE,"GENERAL"}</definedName>
    <definedName name="sdfsdfb" localSheetId="10" hidden="1">{"via1",#N/A,TRUE,"general";"via2",#N/A,TRUE,"general";"via3",#N/A,TRUE,"general"}</definedName>
    <definedName name="sdfsdfb" hidden="1">{"via1",#N/A,TRUE,"general";"via2",#N/A,TRUE,"general";"via3",#N/A,TRUE,"general"}</definedName>
    <definedName name="SDFSF" localSheetId="10" hidden="1">{"TAB1",#N/A,TRUE,"GENERAL";"TAB2",#N/A,TRUE,"GENERAL";"TAB3",#N/A,TRUE,"GENERAL";"TAB4",#N/A,TRUE,"GENERAL";"TAB5",#N/A,TRUE,"GENERAL"}</definedName>
    <definedName name="SDFSF" hidden="1">{"TAB1",#N/A,TRUE,"GENERAL";"TAB2",#N/A,TRUE,"GENERAL";"TAB3",#N/A,TRUE,"GENERAL";"TAB4",#N/A,TRUE,"GENERAL";"TAB5",#N/A,TRUE,"GENERAL"}</definedName>
    <definedName name="sdfss" localSheetId="1" hidden="1">{"CI+GG(BASE)",#N/A,FALSE,"CI+GG(BASE)";"GG",#N/A,FALSE,"CI+GG(BASE)";"CI",#N/A,FALSE,"CI+GG(BASE)"}</definedName>
    <definedName name="sdfss" localSheetId="18" hidden="1">{"CI+GG(BASE)",#N/A,FALSE,"CI+GG(BASE)";"GG",#N/A,FALSE,"CI+GG(BASE)";"CI",#N/A,FALSE,"CI+GG(BASE)"}</definedName>
    <definedName name="sdfss" localSheetId="4" hidden="1">{"CI+GG(BASE)",#N/A,FALSE,"CI+GG(BASE)";"GG",#N/A,FALSE,"CI+GG(BASE)";"CI",#N/A,FALSE,"CI+GG(BASE)"}</definedName>
    <definedName name="sdfss" localSheetId="5" hidden="1">{"CI+GG(BASE)",#N/A,FALSE,"CI+GG(BASE)";"GG",#N/A,FALSE,"CI+GG(BASE)";"CI",#N/A,FALSE,"CI+GG(BASE)"}</definedName>
    <definedName name="sdfss" localSheetId="8" hidden="1">{"CI+GG(BASE)",#N/A,FALSE,"CI+GG(BASE)";"GG",#N/A,FALSE,"CI+GG(BASE)";"CI",#N/A,FALSE,"CI+GG(BASE)"}</definedName>
    <definedName name="sdfss" localSheetId="9" hidden="1">{"CI+GG(BASE)",#N/A,FALSE,"CI+GG(BASE)";"GG",#N/A,FALSE,"CI+GG(BASE)";"CI",#N/A,FALSE,"CI+GG(BASE)"}</definedName>
    <definedName name="sdfss" localSheetId="10" hidden="1">{"CI+GG(BASE)",#N/A,FALSE,"CI+GG(BASE)";"GG",#N/A,FALSE,"CI+GG(BASE)";"CI",#N/A,FALSE,"CI+GG(BASE)"}</definedName>
    <definedName name="sdfss" localSheetId="16" hidden="1">{"CI+GG(BASE)",#N/A,FALSE,"CI+GG(BASE)";"GG",#N/A,FALSE,"CI+GG(BASE)";"CI",#N/A,FALSE,"CI+GG(BASE)"}</definedName>
    <definedName name="sdfss" localSheetId="14" hidden="1">{"CI+GG(BASE)",#N/A,FALSE,"CI+GG(BASE)";"GG",#N/A,FALSE,"CI+GG(BASE)";"CI",#N/A,FALSE,"CI+GG(BASE)"}</definedName>
    <definedName name="sdfss" localSheetId="21" hidden="1">{"CI+GG(BASE)",#N/A,FALSE,"CI+GG(BASE)";"GG",#N/A,FALSE,"CI+GG(BASE)";"CI",#N/A,FALSE,"CI+GG(BASE)"}</definedName>
    <definedName name="sdfss" localSheetId="20" hidden="1">{"CI+GG(BASE)",#N/A,FALSE,"CI+GG(BASE)";"GG",#N/A,FALSE,"CI+GG(BASE)";"CI",#N/A,FALSE,"CI+GG(BASE)"}</definedName>
    <definedName name="sdfss" hidden="1">{"CI+GG(BASE)",#N/A,FALSE,"CI+GG(BASE)";"GG",#N/A,FALSE,"CI+GG(BASE)";"CI",#N/A,FALSE,"CI+GG(BASE)"}</definedName>
    <definedName name="sdfsv" localSheetId="10" hidden="1">{"TAB1",#N/A,TRUE,"GENERAL";"TAB2",#N/A,TRUE,"GENERAL";"TAB3",#N/A,TRUE,"GENERAL";"TAB4",#N/A,TRUE,"GENERAL";"TAB5",#N/A,TRUE,"GENERAL"}</definedName>
    <definedName name="sdfsv" hidden="1">{"TAB1",#N/A,TRUE,"GENERAL";"TAB2",#N/A,TRUE,"GENERAL";"TAB3",#N/A,TRUE,"GENERAL";"TAB4",#N/A,TRUE,"GENERAL";"TAB5",#N/A,TRUE,"GENERAL"}</definedName>
    <definedName name="sdgfd" localSheetId="10" hidden="1">{"TAB1",#N/A,TRUE,"GENERAL";"TAB2",#N/A,TRUE,"GENERAL";"TAB3",#N/A,TRUE,"GENERAL";"TAB4",#N/A,TRUE,"GENERAL";"TAB5",#N/A,TRUE,"GENERAL"}</definedName>
    <definedName name="sdgfd" hidden="1">{"TAB1",#N/A,TRUE,"GENERAL";"TAB2",#N/A,TRUE,"GENERAL";"TAB3",#N/A,TRUE,"GENERAL";"TAB4",#N/A,TRUE,"GENERAL";"TAB5",#N/A,TRUE,"GENERAL"}</definedName>
    <definedName name="sdgfgp" localSheetId="10" hidden="1">{"via1",#N/A,TRUE,"general";"via2",#N/A,TRUE,"general";"via3",#N/A,TRUE,"general"}</definedName>
    <definedName name="sdgfgp" hidden="1">{"via1",#N/A,TRUE,"general";"via2",#N/A,TRUE,"general";"via3",#N/A,TRUE,"general"}</definedName>
    <definedName name="sdgfiu" localSheetId="10" hidden="1">{"via1",#N/A,TRUE,"general";"via2",#N/A,TRUE,"general";"via3",#N/A,TRUE,"general"}</definedName>
    <definedName name="sdgfiu" hidden="1">{"via1",#N/A,TRUE,"general";"via2",#N/A,TRUE,"general";"via3",#N/A,TRUE,"general"}</definedName>
    <definedName name="sdgsd" localSheetId="10" hidden="1">{"TAB1",#N/A,TRUE,"GENERAL";"TAB2",#N/A,TRUE,"GENERAL";"TAB3",#N/A,TRUE,"GENERAL";"TAB4",#N/A,TRUE,"GENERAL";"TAB5",#N/A,TRUE,"GENERAL"}</definedName>
    <definedName name="sdgsd" hidden="1">{"TAB1",#N/A,TRUE,"GENERAL";"TAB2",#N/A,TRUE,"GENERAL";"TAB3",#N/A,TRUE,"GENERAL";"TAB4",#N/A,TRUE,"GENERAL";"TAB5",#N/A,TRUE,"GENERAL"}</definedName>
    <definedName name="sdgsg" localSheetId="10" hidden="1">{"via1",#N/A,TRUE,"general";"via2",#N/A,TRUE,"general";"via3",#N/A,TRUE,"general"}</definedName>
    <definedName name="sdgsg" hidden="1">{"via1",#N/A,TRUE,"general";"via2",#N/A,TRUE,"general";"via3",#N/A,TRUE,"general"}</definedName>
    <definedName name="sdgsgs" hidden="1">#REF!</definedName>
    <definedName name="sdht" localSheetId="1" hidden="1">{"'resumen REV 3'!$B$1:$Q$69"}</definedName>
    <definedName name="sdht" localSheetId="18" hidden="1">{"'resumen REV 3'!$B$1:$Q$69"}</definedName>
    <definedName name="sdht" localSheetId="4" hidden="1">{"'resumen REV 3'!$B$1:$Q$69"}</definedName>
    <definedName name="sdht" localSheetId="5" hidden="1">{"'resumen REV 3'!$B$1:$Q$69"}</definedName>
    <definedName name="sdht" localSheetId="8" hidden="1">{"'resumen REV 3'!$B$1:$Q$69"}</definedName>
    <definedName name="sdht" localSheetId="13" hidden="1">{"'resumen REV 3'!$B$1:$Q$69"}</definedName>
    <definedName name="sdht" localSheetId="9" hidden="1">{"'resumen REV 3'!$B$1:$Q$69"}</definedName>
    <definedName name="sdht" localSheetId="10" hidden="1">{"'resumen REV 3'!$B$1:$Q$69"}</definedName>
    <definedName name="sdht" localSheetId="16" hidden="1">{"'resumen REV 3'!$B$1:$Q$69"}</definedName>
    <definedName name="sdht" localSheetId="14" hidden="1">{"'resumen REV 3'!$B$1:$Q$69"}</definedName>
    <definedName name="sdht" localSheetId="21" hidden="1">{"'resumen REV 3'!$B$1:$Q$69"}</definedName>
    <definedName name="sdht" localSheetId="20" hidden="1">{"'resumen REV 3'!$B$1:$Q$69"}</definedName>
    <definedName name="sdht" hidden="1">{"'resumen REV 3'!$B$1:$Q$69"}</definedName>
    <definedName name="SDIKOM" localSheetId="10" hidden="1">{"TAB1",#N/A,TRUE,"GENERAL";"TAB2",#N/A,TRUE,"GENERAL";"TAB3",#N/A,TRUE,"GENERAL";"TAB4",#N/A,TRUE,"GENERAL";"TAB5",#N/A,TRUE,"GENERAL"}</definedName>
    <definedName name="SDIKOM" hidden="1">{"TAB1",#N/A,TRUE,"GENERAL";"TAB2",#N/A,TRUE,"GENERAL";"TAB3",#N/A,TRUE,"GENERAL";"TAB4",#N/A,TRUE,"GENERAL";"TAB5",#N/A,TRUE,"GENERAL"}</definedName>
    <definedName name="SDIO" localSheetId="1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SDIO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sdjshs" localSheetId="10" hidden="1">{#N/A,#N/A,TRUE,"INGENIERIA";#N/A,#N/A,TRUE,"COMPRAS";#N/A,#N/A,TRUE,"DIRECCION";#N/A,#N/A,TRUE,"RESUMEN"}</definedName>
    <definedName name="sdjshs" hidden="1">{#N/A,#N/A,TRUE,"INGENIERIA";#N/A,#N/A,TRUE,"COMPRAS";#N/A,#N/A,TRUE,"DIRECCION";#N/A,#N/A,TRUE,"RESUMEN"}</definedName>
    <definedName name="SDKSD" localSheetId="1" hidden="1">{#N/A,#N/A,FALSE,"Total_OC015";#N/A,#N/A,FALSE,"ADMIN";#N/A,#N/A,FALSE,"PROCES";#N/A,#N/A,FALSE,"mecan";#N/A,#N/A,FALSE,"civil";#N/A,#N/A,FALSE,"CAÑER";#N/A,#N/A,FALSE,"ELEC";#N/A,#N/A,FALSE,"INSTR"}</definedName>
    <definedName name="SDKSD" localSheetId="18" hidden="1">{#N/A,#N/A,FALSE,"Total_OC015";#N/A,#N/A,FALSE,"ADMIN";#N/A,#N/A,FALSE,"PROCES";#N/A,#N/A,FALSE,"mecan";#N/A,#N/A,FALSE,"civil";#N/A,#N/A,FALSE,"CAÑER";#N/A,#N/A,FALSE,"ELEC";#N/A,#N/A,FALSE,"INSTR"}</definedName>
    <definedName name="SDKSD" localSheetId="4" hidden="1">{#N/A,#N/A,FALSE,"Total_OC015";#N/A,#N/A,FALSE,"ADMIN";#N/A,#N/A,FALSE,"PROCES";#N/A,#N/A,FALSE,"mecan";#N/A,#N/A,FALSE,"civil";#N/A,#N/A,FALSE,"CAÑER";#N/A,#N/A,FALSE,"ELEC";#N/A,#N/A,FALSE,"INSTR"}</definedName>
    <definedName name="SDKSD" localSheetId="5" hidden="1">{#N/A,#N/A,FALSE,"Total_OC015";#N/A,#N/A,FALSE,"ADMIN";#N/A,#N/A,FALSE,"PROCES";#N/A,#N/A,FALSE,"mecan";#N/A,#N/A,FALSE,"civil";#N/A,#N/A,FALSE,"CAÑER";#N/A,#N/A,FALSE,"ELEC";#N/A,#N/A,FALSE,"INSTR"}</definedName>
    <definedName name="SDKSD" localSheetId="8" hidden="1">{#N/A,#N/A,FALSE,"Total_OC015";#N/A,#N/A,FALSE,"ADMIN";#N/A,#N/A,FALSE,"PROCES";#N/A,#N/A,FALSE,"mecan";#N/A,#N/A,FALSE,"civil";#N/A,#N/A,FALSE,"CAÑER";#N/A,#N/A,FALSE,"ELEC";#N/A,#N/A,FALSE,"INSTR"}</definedName>
    <definedName name="SDKSD" localSheetId="9" hidden="1">{#N/A,#N/A,FALSE,"Total_OC015";#N/A,#N/A,FALSE,"ADMIN";#N/A,#N/A,FALSE,"PROCES";#N/A,#N/A,FALSE,"mecan";#N/A,#N/A,FALSE,"civil";#N/A,#N/A,FALSE,"CAÑER";#N/A,#N/A,FALSE,"ELEC";#N/A,#N/A,FALSE,"INSTR"}</definedName>
    <definedName name="SDKSD" localSheetId="10" hidden="1">{#N/A,#N/A,FALSE,"Total_OC015";#N/A,#N/A,FALSE,"ADMIN";#N/A,#N/A,FALSE,"PROCES";#N/A,#N/A,FALSE,"mecan";#N/A,#N/A,FALSE,"civil";#N/A,#N/A,FALSE,"CAÑER";#N/A,#N/A,FALSE,"ELEC";#N/A,#N/A,FALSE,"INSTR"}</definedName>
    <definedName name="SDKSD" localSheetId="16" hidden="1">{#N/A,#N/A,FALSE,"Total_OC015";#N/A,#N/A,FALSE,"ADMIN";#N/A,#N/A,FALSE,"PROCES";#N/A,#N/A,FALSE,"mecan";#N/A,#N/A,FALSE,"civil";#N/A,#N/A,FALSE,"CAÑER";#N/A,#N/A,FALSE,"ELEC";#N/A,#N/A,FALSE,"INSTR"}</definedName>
    <definedName name="SDKSD" localSheetId="20" hidden="1">{#N/A,#N/A,FALSE,"Total_OC015";#N/A,#N/A,FALSE,"ADMIN";#N/A,#N/A,FALSE,"PROCES";#N/A,#N/A,FALSE,"mecan";#N/A,#N/A,FALSE,"civil";#N/A,#N/A,FALSE,"CAÑER";#N/A,#N/A,FALSE,"ELEC";#N/A,#N/A,FALSE,"INSTR"}</definedName>
    <definedName name="SDKSD" hidden="1">{#N/A,#N/A,FALSE,"Total_OC015";#N/A,#N/A,FALSE,"ADMIN";#N/A,#N/A,FALSE,"PROCES";#N/A,#N/A,FALSE,"mecan";#N/A,#N/A,FALSE,"civil";#N/A,#N/A,FALSE,"CAÑER";#N/A,#N/A,FALSE,"ELEC";#N/A,#N/A,FALSE,"INSTR"}</definedName>
    <definedName name="sdsd" localSheetId="1" hidden="1">{#N/A,#N/A,FALSE,"Total_OC015";#N/A,#N/A,FALSE,"ADMIN";#N/A,#N/A,FALSE,"PROCES";#N/A,#N/A,FALSE,"mecan";#N/A,#N/A,FALSE,"civil";#N/A,#N/A,FALSE,"CAÑER";#N/A,#N/A,FALSE,"ELEC";#N/A,#N/A,FALSE,"INSTR"}</definedName>
    <definedName name="sdsd" localSheetId="18" hidden="1">{#N/A,#N/A,FALSE,"Total_OC015";#N/A,#N/A,FALSE,"ADMIN";#N/A,#N/A,FALSE,"PROCES";#N/A,#N/A,FALSE,"mecan";#N/A,#N/A,FALSE,"civil";#N/A,#N/A,FALSE,"CAÑER";#N/A,#N/A,FALSE,"ELEC";#N/A,#N/A,FALSE,"INSTR"}</definedName>
    <definedName name="sdsd" localSheetId="4" hidden="1">{#N/A,#N/A,FALSE,"Total_OC015";#N/A,#N/A,FALSE,"ADMIN";#N/A,#N/A,FALSE,"PROCES";#N/A,#N/A,FALSE,"mecan";#N/A,#N/A,FALSE,"civil";#N/A,#N/A,FALSE,"CAÑER";#N/A,#N/A,FALSE,"ELEC";#N/A,#N/A,FALSE,"INSTR"}</definedName>
    <definedName name="sdsd" localSheetId="5" hidden="1">{#N/A,#N/A,FALSE,"Total_OC015";#N/A,#N/A,FALSE,"ADMIN";#N/A,#N/A,FALSE,"PROCES";#N/A,#N/A,FALSE,"mecan";#N/A,#N/A,FALSE,"civil";#N/A,#N/A,FALSE,"CAÑER";#N/A,#N/A,FALSE,"ELEC";#N/A,#N/A,FALSE,"INSTR"}</definedName>
    <definedName name="sdsd" localSheetId="8" hidden="1">{#N/A,#N/A,FALSE,"Total_OC015";#N/A,#N/A,FALSE,"ADMIN";#N/A,#N/A,FALSE,"PROCES";#N/A,#N/A,FALSE,"mecan";#N/A,#N/A,FALSE,"civil";#N/A,#N/A,FALSE,"CAÑER";#N/A,#N/A,FALSE,"ELEC";#N/A,#N/A,FALSE,"INSTR"}</definedName>
    <definedName name="sdsd" localSheetId="9" hidden="1">{#N/A,#N/A,FALSE,"Total_OC015";#N/A,#N/A,FALSE,"ADMIN";#N/A,#N/A,FALSE,"PROCES";#N/A,#N/A,FALSE,"mecan";#N/A,#N/A,FALSE,"civil";#N/A,#N/A,FALSE,"CAÑER";#N/A,#N/A,FALSE,"ELEC";#N/A,#N/A,FALSE,"INSTR"}</definedName>
    <definedName name="sdsd" localSheetId="10" hidden="1">{#N/A,#N/A,FALSE,"Total_OC015";#N/A,#N/A,FALSE,"ADMIN";#N/A,#N/A,FALSE,"PROCES";#N/A,#N/A,FALSE,"mecan";#N/A,#N/A,FALSE,"civil";#N/A,#N/A,FALSE,"CAÑER";#N/A,#N/A,FALSE,"ELEC";#N/A,#N/A,FALSE,"INSTR"}</definedName>
    <definedName name="sdsd" localSheetId="16" hidden="1">{#N/A,#N/A,FALSE,"Total_OC015";#N/A,#N/A,FALSE,"ADMIN";#N/A,#N/A,FALSE,"PROCES";#N/A,#N/A,FALSE,"mecan";#N/A,#N/A,FALSE,"civil";#N/A,#N/A,FALSE,"CAÑER";#N/A,#N/A,FALSE,"ELEC";#N/A,#N/A,FALSE,"INSTR"}</definedName>
    <definedName name="sdsd" localSheetId="20" hidden="1">{#N/A,#N/A,FALSE,"Total_OC015";#N/A,#N/A,FALSE,"ADMIN";#N/A,#N/A,FALSE,"PROCES";#N/A,#N/A,FALSE,"mecan";#N/A,#N/A,FALSE,"civil";#N/A,#N/A,FALSE,"CAÑER";#N/A,#N/A,FALSE,"ELEC";#N/A,#N/A,FALSE,"INSTR"}</definedName>
    <definedName name="sdsd" hidden="1">{#N/A,#N/A,FALSE,"Total_OC015";#N/A,#N/A,FALSE,"ADMIN";#N/A,#N/A,FALSE,"PROCES";#N/A,#N/A,FALSE,"mecan";#N/A,#N/A,FALSE,"civil";#N/A,#N/A,FALSE,"CAÑER";#N/A,#N/A,FALSE,"ELEC";#N/A,#N/A,FALSE,"INSTR"}</definedName>
    <definedName name="sdsdfh" localSheetId="10" hidden="1">{"via1",#N/A,TRUE,"general";"via2",#N/A,TRUE,"general";"via3",#N/A,TRUE,"general"}</definedName>
    <definedName name="sdsdfh" hidden="1">{"via1",#N/A,TRUE,"general";"via2",#N/A,TRUE,"general";"via3",#N/A,TRUE,"general"}</definedName>
    <definedName name="SDSDS" hidden="1">#REF!</definedName>
    <definedName name="SDSDSDFSD" localSheetId="18" hidden="1">#REF!</definedName>
    <definedName name="SDSDSDFSD" localSheetId="5" hidden="1">#REF!</definedName>
    <definedName name="SDSDSDFSD" localSheetId="8" hidden="1">#REF!</definedName>
    <definedName name="SDSDSDFSD" localSheetId="9" hidden="1">#REF!</definedName>
    <definedName name="SDSDSDFSD" localSheetId="10" hidden="1">#REF!</definedName>
    <definedName name="SDSDSDFSD" hidden="1">#REF!</definedName>
    <definedName name="sdsdws" localSheetId="1" hidden="1">#REF!</definedName>
    <definedName name="sdsdws" localSheetId="18" hidden="1">#REF!</definedName>
    <definedName name="sdsdws" localSheetId="4" hidden="1">#REF!</definedName>
    <definedName name="sdsdws" localSheetId="5" hidden="1">#REF!</definedName>
    <definedName name="sdsdws" localSheetId="8" hidden="1">#REF!</definedName>
    <definedName name="sdsdws" localSheetId="9" hidden="1">#REF!</definedName>
    <definedName name="sdsdws" localSheetId="10" hidden="1">#REF!</definedName>
    <definedName name="sdsdws" localSheetId="16" hidden="1">#REF!</definedName>
    <definedName name="sdsdws" localSheetId="14" hidden="1">#REF!</definedName>
    <definedName name="sdsdws" localSheetId="21" hidden="1">#REF!</definedName>
    <definedName name="sdsdws" localSheetId="20" hidden="1">#REF!</definedName>
    <definedName name="sdsdws" hidden="1">#REF!</definedName>
    <definedName name="SDS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SE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SE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SE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SE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SE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SE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SE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SE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SE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SE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S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sf" localSheetId="10" hidden="1">{#N/A,#N/A,TRUE,"INGENIERIA";#N/A,#N/A,TRUE,"COMPRAS";#N/A,#N/A,TRUE,"DIRECCION";#N/A,#N/A,TRUE,"RESUMEN"}</definedName>
    <definedName name="sdsf" hidden="1">{#N/A,#N/A,TRUE,"INGENIERIA";#N/A,#N/A,TRUE,"COMPRAS";#N/A,#N/A,TRUE,"DIRECCION";#N/A,#N/A,TRUE,"RESUMEN"}</definedName>
    <definedName name="sdyhl" localSheetId="10" hidden="1">{#N/A,#N/A,TRUE,"1842CWN0"}</definedName>
    <definedName name="sdyhl" hidden="1">{#N/A,#N/A,TRUE,"1842CWN0"}</definedName>
    <definedName name="Secciones">#REF!</definedName>
    <definedName name="Sector">#REF!</definedName>
    <definedName name="Sector1" localSheetId="18" hidden="1">{#N/A,#N/A,TRUE,"LP-CO2X"}</definedName>
    <definedName name="Sector1" localSheetId="4" hidden="1">{#N/A,#N/A,TRUE,"LP-CO2X"}</definedName>
    <definedName name="Sector1" localSheetId="5" hidden="1">{#N/A,#N/A,TRUE,"LP-CO2X"}</definedName>
    <definedName name="Sector1" localSheetId="8" hidden="1">{#N/A,#N/A,TRUE,"LP-CO2X"}</definedName>
    <definedName name="Sector1" localSheetId="9" hidden="1">{#N/A,#N/A,TRUE,"LP-CO2X"}</definedName>
    <definedName name="Sector1" localSheetId="10" hidden="1">{#N/A,#N/A,TRUE,"LP-CO2X"}</definedName>
    <definedName name="Sector1" localSheetId="16" hidden="1">{#N/A,#N/A,TRUE,"LP-CO2X"}</definedName>
    <definedName name="Sector1" localSheetId="20" hidden="1">{#N/A,#N/A,TRUE,"LP-CO2X"}</definedName>
    <definedName name="Sector1" hidden="1">{#N/A,#N/A,TRUE,"LP-CO2X"}</definedName>
    <definedName name="Secu" localSheetId="10" hidden="1">{"MOI locale BV",#N/A,FALSE,"MOI locale base-vie";"Planning BA maîtrise expatriée",#N/A,FALSE,"Maîtrise expa";"BA congés encadrement TCN BY",#N/A,FALSE,"Encadrement TCN BY";"BA missions",#N/A,FALSE,"Encadrement expatrié";"BA congés",#N/A,FALSE,"Encadrement expatrié";"Présence",#N/A,FALSE,"Encadrement TCN BY";"Encadrement local",#N/A,FALSE,"Encadrement local";"Présence",#N/A,FALSE,"Encadrement expatrié";"Planning de la maîtrise TCN",#N/A,FALSE,"Maîtrise TCN";"Planning de la maîtrise expa",#N/A,FALSE,"Maîtrise expa";"Planning de la MOI TCN",#N/A,FALSE,"MOI TCN";"Planning de la MOI locale",#N/A,FALSE,"MOI locale"}</definedName>
    <definedName name="Secu" hidden="1">{"MOI locale BV",#N/A,FALSE,"MOI locale base-vie";"Planning BA maîtrise expatriée",#N/A,FALSE,"Maîtrise expa";"BA congés encadrement TCN BY",#N/A,FALSE,"Encadrement TCN BY";"BA missions",#N/A,FALSE,"Encadrement expatrié";"BA congés",#N/A,FALSE,"Encadrement expatrié";"Présence",#N/A,FALSE,"Encadrement TCN BY";"Encadrement local",#N/A,FALSE,"Encadrement local";"Présence",#N/A,FALSE,"Encadrement expatrié";"Planning de la maîtrise TCN",#N/A,FALSE,"Maîtrise TCN";"Planning de la maîtrise expa",#N/A,FALSE,"Maîtrise expa";"Planning de la MOI TCN",#N/A,FALSE,"MOI TCN";"Planning de la MOI locale",#N/A,FALSE,"MOI locale"}</definedName>
    <definedName name="sed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ddr" hidden="1">#REF!</definedName>
    <definedName name="sefsaf" hidden="1">#REF!</definedName>
    <definedName name="SegmentaciónDeDatos_CATEGORIA">#REF!</definedName>
    <definedName name="SegmentaciónDeDatos_COSTO">#REF!</definedName>
    <definedName name="SegmentaciónDeDatos_ESPECIALIDAD">#REF!</definedName>
    <definedName name="SegmentaciónDeDatos_PASE_DE_TRABAJO">#REF!</definedName>
    <definedName name="SegmentaciónDeDatos_TURNO">#REF!</definedName>
    <definedName name="seis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18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8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9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1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2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MANA42" localSheetId="18" hidden="1">#REF!</definedName>
    <definedName name="SEMANA42" localSheetId="5" hidden="1">#REF!</definedName>
    <definedName name="SEMANA42" localSheetId="8" hidden="1">#REF!</definedName>
    <definedName name="SEMANA42" localSheetId="9" hidden="1">#REF!</definedName>
    <definedName name="SEMANA42" localSheetId="10" hidden="1">#REF!</definedName>
    <definedName name="SEMANA42" localSheetId="16" hidden="1">#REF!</definedName>
    <definedName name="SEMANA42" localSheetId="20" hidden="1">#REF!</definedName>
    <definedName name="SEMANA42" hidden="1">#REF!</definedName>
    <definedName name="SemanaProy">'[58]Datos Generales'!$C$6</definedName>
    <definedName name="sencount" hidden="1">1</definedName>
    <definedName name="SENGOAEÑHAE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S" localSheetId="1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rNo" localSheetId="18">#REF!</definedName>
    <definedName name="serNo" localSheetId="5">#REF!</definedName>
    <definedName name="serNo" localSheetId="8">#REF!</definedName>
    <definedName name="serNo" localSheetId="14">#REF!</definedName>
    <definedName name="serNo" localSheetId="21">#REF!</definedName>
    <definedName name="serNo">#REF!</definedName>
    <definedName name="Services2" localSheetId="1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trj" localSheetId="10" hidden="1">{"via1",#N/A,TRUE,"general";"via2",#N/A,TRUE,"general";"via3",#N/A,TRUE,"general"}</definedName>
    <definedName name="setrj" hidden="1">{"via1",#N/A,TRUE,"general";"via2",#N/A,TRUE,"general";"via3",#N/A,TRUE,"general"}</definedName>
    <definedName name="sett" localSheetId="10" hidden="1">{"via1",#N/A,TRUE,"general";"via2",#N/A,TRUE,"general";"via3",#N/A,TRUE,"general"}</definedName>
    <definedName name="sett" hidden="1">{"via1",#N/A,TRUE,"general";"via2",#N/A,TRUE,"general";"via3",#N/A,TRUE,"general"}</definedName>
    <definedName name="SEXO">#REF!</definedName>
    <definedName name="sfasf" localSheetId="10" hidden="1">{"TAB1",#N/A,TRUE,"GENERAL";"TAB2",#N/A,TRUE,"GENERAL";"TAB3",#N/A,TRUE,"GENERAL";"TAB4",#N/A,TRUE,"GENERAL";"TAB5",#N/A,TRUE,"GENERAL"}</definedName>
    <definedName name="sfasf" hidden="1">{"TAB1",#N/A,TRUE,"GENERAL";"TAB2",#N/A,TRUE,"GENERAL";"TAB3",#N/A,TRUE,"GENERAL";"TAB4",#N/A,TRUE,"GENERAL";"TAB5",#N/A,TRUE,"GENERAL"}</definedName>
    <definedName name="sfdfs" localSheetId="10" hidden="1">{#N/A,#N/A,FALSE,"Sost-Nov"}</definedName>
    <definedName name="sfdfs" hidden="1">{#N/A,#N/A,FALSE,"Sost-Nov"}</definedName>
    <definedName name="SFDGA" localSheetId="18" hidden="1">#REF!</definedName>
    <definedName name="SFDGA" localSheetId="5" hidden="1">#REF!</definedName>
    <definedName name="SFDGA" localSheetId="8" hidden="1">#REF!</definedName>
    <definedName name="SFDGA" localSheetId="9" hidden="1">#REF!</definedName>
    <definedName name="SFDGA" localSheetId="10" hidden="1">#REF!</definedName>
    <definedName name="SFDGA" hidden="1">#REF!</definedName>
    <definedName name="SFGAST5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9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sdfg" hidden="1">#REF!</definedName>
    <definedName name="SFHSGFH" localSheetId="10" hidden="1">{"TAB1",#N/A,TRUE,"GENERAL";"TAB2",#N/A,TRUE,"GENERAL";"TAB3",#N/A,TRUE,"GENERAL";"TAB4",#N/A,TRUE,"GENERAL";"TAB5",#N/A,TRUE,"GENERAL"}</definedName>
    <definedName name="SFHSGFH" hidden="1">{"TAB1",#N/A,TRUE,"GENERAL";"TAB2",#N/A,TRUE,"GENERAL";"TAB3",#N/A,TRUE,"GENERAL";"TAB4",#N/A,TRUE,"GENERAL";"TAB5",#N/A,TRUE,"GENERAL"}</definedName>
    <definedName name="SFINTOTAL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r" localSheetId="18" hidden="1">{#N/A,#N/A,FALSE,"Costos_Elem_Hid";#N/A,#N/A,FALSE,"Costos_Elem_Hid";#N/A,#N/A,FALSE,"Costos_Elem_Hid"}</definedName>
    <definedName name="sfr" localSheetId="13" hidden="1">{#N/A,#N/A,FALSE,"Costos_Elem_Hid";#N/A,#N/A,FALSE,"Costos_Elem_Hid";#N/A,#N/A,FALSE,"Costos_Elem_Hid"}</definedName>
    <definedName name="sfr" localSheetId="9" hidden="1">{#N/A,#N/A,FALSE,"Costos_Elem_Hid";#N/A,#N/A,FALSE,"Costos_Elem_Hid";#N/A,#N/A,FALSE,"Costos_Elem_Hid"}</definedName>
    <definedName name="sfr" localSheetId="10" hidden="1">{#N/A,#N/A,FALSE,"Costos_Elem_Hid";#N/A,#N/A,FALSE,"Costos_Elem_Hid";#N/A,#N/A,FALSE,"Costos_Elem_Hid"}</definedName>
    <definedName name="sfr" localSheetId="14" hidden="1">{#N/A,#N/A,FALSE,"Costos_Elem_Hid";#N/A,#N/A,FALSE,"Costos_Elem_Hid";#N/A,#N/A,FALSE,"Costos_Elem_Hid"}</definedName>
    <definedName name="sfr" localSheetId="21" hidden="1">{#N/A,#N/A,FALSE,"Costos_Elem_Hid";#N/A,#N/A,FALSE,"Costos_Elem_Hid";#N/A,#N/A,FALSE,"Costos_Elem_Hid"}</definedName>
    <definedName name="sfr" hidden="1">{#N/A,#N/A,FALSE,"Costos_Elem_Hid";#N/A,#N/A,FALSE,"Costos_Elem_Hid";#N/A,#N/A,FALSE,"Costos_Elem_Hid"}</definedName>
    <definedName name="sfsd" localSheetId="10" hidden="1">{"via1",#N/A,TRUE,"general";"via2",#N/A,TRUE,"general";"via3",#N/A,TRUE,"general"}</definedName>
    <definedName name="sfsd" hidden="1">{"via1",#N/A,TRUE,"general";"via2",#N/A,TRUE,"general";"via3",#N/A,TRUE,"general"}</definedName>
    <definedName name="sfsdf" localSheetId="10" hidden="1">{"TAB1",#N/A,TRUE,"GENERAL";"TAB2",#N/A,TRUE,"GENERAL";"TAB3",#N/A,TRUE,"GENERAL";"TAB4",#N/A,TRUE,"GENERAL";"TAB5",#N/A,TRUE,"GENERAL"}</definedName>
    <definedName name="sfsdf" hidden="1">{"TAB1",#N/A,TRUE,"GENERAL";"TAB2",#N/A,TRUE,"GENERAL";"TAB3",#N/A,TRUE,"GENERAL";"TAB4",#N/A,TRUE,"GENERAL";"TAB5",#N/A,TRUE,"GENERAL"}</definedName>
    <definedName name="sfsdferg" localSheetId="10" hidden="1">{"TAB1",#N/A,TRUE,"GENERAL";"TAB2",#N/A,TRUE,"GENERAL";"TAB3",#N/A,TRUE,"GENERAL";"TAB4",#N/A,TRUE,"GENERAL";"TAB5",#N/A,TRUE,"GENERAL"}</definedName>
    <definedName name="sfsdferg" hidden="1">{"TAB1",#N/A,TRUE,"GENERAL";"TAB2",#N/A,TRUE,"GENERAL";"TAB3",#N/A,TRUE,"GENERAL";"TAB4",#N/A,TRUE,"GENERAL";"TAB5",#N/A,TRUE,"GENERAL"}</definedName>
    <definedName name="sfsdfs" localSheetId="10" hidden="1">{"TAB1",#N/A,TRUE,"GENERAL";"TAB2",#N/A,TRUE,"GENERAL";"TAB3",#N/A,TRUE,"GENERAL";"TAB4",#N/A,TRUE,"GENERAL";"TAB5",#N/A,TRUE,"GENERAL"}</definedName>
    <definedName name="sfsdfs" hidden="1">{"TAB1",#N/A,TRUE,"GENERAL";"TAB2",#N/A,TRUE,"GENERAL";"TAB3",#N/A,TRUE,"GENERAL";"TAB4",#N/A,TRUE,"GENERAL";"TAB5",#N/A,TRUE,"GENERAL"}</definedName>
    <definedName name="SFSTR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gbj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gbj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gbj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gbj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gbj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gbj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gbj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gbj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gb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GComGE_act_dat_cumplimientoesperado">#REF!</definedName>
    <definedName name="SGComGE_act_dat_cumplimientoreal">#REF!</definedName>
    <definedName name="SGComGE_actividades">#REF!</definedName>
    <definedName name="SGComGE_estapa_estatus">#REF!</definedName>
    <definedName name="SGComGE_estatus">#REF!</definedName>
    <definedName name="SGComGE_etapas">#REF!</definedName>
    <definedName name="sgdfgv" hidden="1">#REF!</definedName>
    <definedName name="sheet" hidden="1">#REF!</definedName>
    <definedName name="shiftPeriodConversion">0.36</definedName>
    <definedName name="sí">1</definedName>
    <definedName name="SIC" localSheetId="1" hidden="1">{#N/A,#N/A,FALSE,"Total_OC015";#N/A,#N/A,FALSE,"ADMIN";#N/A,#N/A,FALSE,"PROCES";#N/A,#N/A,FALSE,"mecan";#N/A,#N/A,FALSE,"civil";#N/A,#N/A,FALSE,"CAÑER";#N/A,#N/A,FALSE,"ELEC";#N/A,#N/A,FALSE,"INSTR"}</definedName>
    <definedName name="SIC" localSheetId="18" hidden="1">{#N/A,#N/A,FALSE,"Total_OC015";#N/A,#N/A,FALSE,"ADMIN";#N/A,#N/A,FALSE,"PROCES";#N/A,#N/A,FALSE,"mecan";#N/A,#N/A,FALSE,"civil";#N/A,#N/A,FALSE,"CAÑER";#N/A,#N/A,FALSE,"ELEC";#N/A,#N/A,FALSE,"INSTR"}</definedName>
    <definedName name="SIC" localSheetId="4" hidden="1">{#N/A,#N/A,FALSE,"Total_OC015";#N/A,#N/A,FALSE,"ADMIN";#N/A,#N/A,FALSE,"PROCES";#N/A,#N/A,FALSE,"mecan";#N/A,#N/A,FALSE,"civil";#N/A,#N/A,FALSE,"CAÑER";#N/A,#N/A,FALSE,"ELEC";#N/A,#N/A,FALSE,"INSTR"}</definedName>
    <definedName name="SIC" localSheetId="5" hidden="1">{#N/A,#N/A,FALSE,"Total_OC015";#N/A,#N/A,FALSE,"ADMIN";#N/A,#N/A,FALSE,"PROCES";#N/A,#N/A,FALSE,"mecan";#N/A,#N/A,FALSE,"civil";#N/A,#N/A,FALSE,"CAÑER";#N/A,#N/A,FALSE,"ELEC";#N/A,#N/A,FALSE,"INSTR"}</definedName>
    <definedName name="SIC" localSheetId="8" hidden="1">{#N/A,#N/A,FALSE,"Total_OC015";#N/A,#N/A,FALSE,"ADMIN";#N/A,#N/A,FALSE,"PROCES";#N/A,#N/A,FALSE,"mecan";#N/A,#N/A,FALSE,"civil";#N/A,#N/A,FALSE,"CAÑER";#N/A,#N/A,FALSE,"ELEC";#N/A,#N/A,FALSE,"INSTR"}</definedName>
    <definedName name="SIC" localSheetId="9" hidden="1">{#N/A,#N/A,FALSE,"Total_OC015";#N/A,#N/A,FALSE,"ADMIN";#N/A,#N/A,FALSE,"PROCES";#N/A,#N/A,FALSE,"mecan";#N/A,#N/A,FALSE,"civil";#N/A,#N/A,FALSE,"CAÑER";#N/A,#N/A,FALSE,"ELEC";#N/A,#N/A,FALSE,"INSTR"}</definedName>
    <definedName name="SIC" localSheetId="10" hidden="1">{#N/A,#N/A,FALSE,"Total_OC015";#N/A,#N/A,FALSE,"ADMIN";#N/A,#N/A,FALSE,"PROCES";#N/A,#N/A,FALSE,"mecan";#N/A,#N/A,FALSE,"civil";#N/A,#N/A,FALSE,"CAÑER";#N/A,#N/A,FALSE,"ELEC";#N/A,#N/A,FALSE,"INSTR"}</definedName>
    <definedName name="SIC" localSheetId="16" hidden="1">{#N/A,#N/A,FALSE,"Total_OC015";#N/A,#N/A,FALSE,"ADMIN";#N/A,#N/A,FALSE,"PROCES";#N/A,#N/A,FALSE,"mecan";#N/A,#N/A,FALSE,"civil";#N/A,#N/A,FALSE,"CAÑER";#N/A,#N/A,FALSE,"ELEC";#N/A,#N/A,FALSE,"INSTR"}</definedName>
    <definedName name="SIC" localSheetId="14" hidden="1">{#N/A,#N/A,FALSE,"Total_OC015";#N/A,#N/A,FALSE,"ADMIN";#N/A,#N/A,FALSE,"PROCES";#N/A,#N/A,FALSE,"mecan";#N/A,#N/A,FALSE,"civil";#N/A,#N/A,FALSE,"CAÑER";#N/A,#N/A,FALSE,"ELEC";#N/A,#N/A,FALSE,"INSTR"}</definedName>
    <definedName name="SIC" localSheetId="21" hidden="1">{#N/A,#N/A,FALSE,"Total_OC015";#N/A,#N/A,FALSE,"ADMIN";#N/A,#N/A,FALSE,"PROCES";#N/A,#N/A,FALSE,"mecan";#N/A,#N/A,FALSE,"civil";#N/A,#N/A,FALSE,"CAÑER";#N/A,#N/A,FALSE,"ELEC";#N/A,#N/A,FALSE,"INSTR"}</definedName>
    <definedName name="SIC" localSheetId="20" hidden="1">{#N/A,#N/A,FALSE,"Total_OC015";#N/A,#N/A,FALSE,"ADMIN";#N/A,#N/A,FALSE,"PROCES";#N/A,#N/A,FALSE,"mecan";#N/A,#N/A,FALSE,"civil";#N/A,#N/A,FALSE,"CAÑER";#N/A,#N/A,FALSE,"ELEC";#N/A,#N/A,FALSE,"INSTR"}</definedName>
    <definedName name="SIC" hidden="1">{#N/A,#N/A,FALSE,"Total_OC015";#N/A,#N/A,FALSE,"ADMIN";#N/A,#N/A,FALSE,"PROCES";#N/A,#N/A,FALSE,"mecan";#N/A,#N/A,FALSE,"civil";#N/A,#N/A,FALSE,"CAÑER";#N/A,#N/A,FALSE,"ELEC";#N/A,#N/A,FALSE,"INSTR"}</definedName>
    <definedName name="singaby">#N/A</definedName>
    <definedName name="sis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is" localSheetId="18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is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is" localSheetId="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is" localSheetId="8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is" localSheetId="9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is" localSheetId="1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is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is" localSheetId="1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is" localSheetId="2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is" localSheetId="2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i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ksdmfd" localSheetId="10" hidden="1">{#N/A,#N/A,TRUE,"1842CWN0"}</definedName>
    <definedName name="sksdmfd" hidden="1">{#N/A,#N/A,TRUE,"1842CWN0"}</definedName>
    <definedName name="sksjsb" localSheetId="10" hidden="1">{#N/A,#N/A,TRUE,"INGENIERIA";#N/A,#N/A,TRUE,"COMPRAS";#N/A,#N/A,TRUE,"DIRECCION";#N/A,#N/A,TRUE,"RESUMEN"}</definedName>
    <definedName name="sksjsb" hidden="1">{#N/A,#N/A,TRUE,"INGENIERIA";#N/A,#N/A,TRUE,"COMPRAS";#N/A,#N/A,TRUE,"DIRECCION";#N/A,#N/A,TRUE,"RESUMEN"}</definedName>
    <definedName name="sksks" localSheetId="10" hidden="1">{#N/A,#N/A,TRUE,"1842CWN0"}</definedName>
    <definedName name="sksks" hidden="1">{#N/A,#N/A,TRUE,"1842CWN0"}</definedName>
    <definedName name="SL">#REF!</definedName>
    <definedName name="snsns" localSheetId="10" hidden="1">{#N/A,#N/A,FALSE,"CONSOLIDADO";#N/A,#N/A,FALSE,"CIMENTO";#N/A,#N/A,FALSE,"METALURGIA";#N/A,#N/A,FALSE,"PAPEL";#N/A,#N/A,FALSE,"QUIMICA";#N/A,#N/A,FALSE,"AGROINDÚSTRIA";#N/A,#N/A,FALSE,"VINTERNACIONAL"}</definedName>
    <definedName name="snsns" hidden="1">{#N/A,#N/A,FALSE,"CONSOLIDADO";#N/A,#N/A,FALSE,"CIMENTO";#N/A,#N/A,FALSE,"METALURGIA";#N/A,#N/A,FALSE,"PAPEL";#N/A,#N/A,FALSE,"QUIMICA";#N/A,#N/A,FALSE,"AGROINDÚSTRIA";#N/A,#N/A,FALSE,"VINTERNACIONAL"}</definedName>
    <definedName name="SOL" localSheetId="1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SOL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SOL" localSheetId="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SOL" localSheetId="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SOL" localSheetId="9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SOL" localSheetId="1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SOL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SOL" localSheetId="2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SOL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solver_adj" localSheetId="1" hidden="1">#REF!</definedName>
    <definedName name="solver_adj" localSheetId="18" hidden="1">#REF!</definedName>
    <definedName name="solver_adj" localSheetId="4" hidden="1">#REF!</definedName>
    <definedName name="solver_adj" localSheetId="5" hidden="1">#REF!</definedName>
    <definedName name="solver_adj" localSheetId="8" hidden="1">#REF!</definedName>
    <definedName name="solver_adj" localSheetId="9" hidden="1">#REF!</definedName>
    <definedName name="solver_adj" localSheetId="10" hidden="1">#REF!</definedName>
    <definedName name="solver_adj" localSheetId="16" hidden="1">#REF!</definedName>
    <definedName name="solver_adj" localSheetId="14" hidden="1">#REF!</definedName>
    <definedName name="solver_adj" localSheetId="21" hidden="1">#REF!</definedName>
    <definedName name="solver_adj" localSheetId="7" hidden="1">#REF!</definedName>
    <definedName name="solver_adj" localSheetId="6" hidden="1">#REF!</definedName>
    <definedName name="solver_adj" localSheetId="20" hidden="1">#REF!</definedName>
    <definedName name="solver_adj" hidden="1">#REF!</definedName>
    <definedName name="solver_cvg" hidden="1">0.001</definedName>
    <definedName name="solver_drv" hidden="1">2</definedName>
    <definedName name="solver_est" hidden="1">2</definedName>
    <definedName name="solver_itr" hidden="1">100</definedName>
    <definedName name="solver_lhs3" hidden="1">#REF!</definedName>
    <definedName name="solver_lhs4" hidden="1">#REF!</definedName>
    <definedName name="solver_lhs5" hidden="1">#REF!</definedName>
    <definedName name="solver_lhs6" hidden="1">#REF!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localSheetId="1" hidden="1">[9]Personnel!#REF!</definedName>
    <definedName name="solver_opt" localSheetId="18" hidden="1">#REF!</definedName>
    <definedName name="solver_opt" localSheetId="4" hidden="1">[9]Personnel!#REF!</definedName>
    <definedName name="solver_opt" localSheetId="5" hidden="1">[9]Personnel!#REF!</definedName>
    <definedName name="solver_opt" localSheetId="8" hidden="1">[9]Personnel!#REF!</definedName>
    <definedName name="solver_opt" localSheetId="9" hidden="1">#REF!</definedName>
    <definedName name="solver_opt" localSheetId="10" hidden="1">#REF!</definedName>
    <definedName name="solver_opt" localSheetId="16" hidden="1">[9]Personnel!#REF!</definedName>
    <definedName name="solver_opt" localSheetId="14" hidden="1">#REF!</definedName>
    <definedName name="solver_opt" localSheetId="21" hidden="1">#REF!</definedName>
    <definedName name="solver_opt" localSheetId="7" hidden="1">[35]Personnel!#REF!</definedName>
    <definedName name="solver_opt" localSheetId="6" hidden="1">[35]Personnel!#REF!</definedName>
    <definedName name="solver_opt" localSheetId="20" hidden="1">[9]Personnel!#REF!</definedName>
    <definedName name="solver_opt" hidden="1">#REF!</definedName>
    <definedName name="solver_pre" hidden="1">0.000001</definedName>
    <definedName name="solver_rel1" hidden="1">3</definedName>
    <definedName name="solver_rel10" hidden="1">1</definedName>
    <definedName name="solver_rel11" hidden="1">1</definedName>
    <definedName name="solver_rel12" hidden="1">1</definedName>
    <definedName name="solver_rel13" hidden="1">1</definedName>
    <definedName name="solver_rel14" hidden="1">1</definedName>
    <definedName name="solver_rel15" hidden="1">1</definedName>
    <definedName name="solver_rel16" hidden="1">1</definedName>
    <definedName name="solver_rel17" hidden="1">1</definedName>
    <definedName name="solver_rel18" hidden="1">1</definedName>
    <definedName name="solver_rel19" hidden="1">1</definedName>
    <definedName name="solver_rel20" hidden="1">1</definedName>
    <definedName name="solver_rel21" hidden="1">1</definedName>
    <definedName name="solver_rel22" hidden="1">1</definedName>
    <definedName name="solver_rel23" hidden="1">1</definedName>
    <definedName name="solver_rel24" hidden="1">1</definedName>
    <definedName name="solver_rel25" hidden="1">1</definedName>
    <definedName name="solver_rel26" hidden="1">1</definedName>
    <definedName name="solver_rel27" hidden="1">1</definedName>
    <definedName name="solver_rel28" hidden="1">1</definedName>
    <definedName name="solver_rel29" hidden="1">1</definedName>
    <definedName name="solver_rel3" hidden="1">2</definedName>
    <definedName name="solver_rel30" hidden="1">1</definedName>
    <definedName name="solver_rel31" hidden="1">1</definedName>
    <definedName name="solver_rel32" hidden="1">1</definedName>
    <definedName name="solver_rel33" hidden="1">1</definedName>
    <definedName name="solver_rel34" hidden="1">1</definedName>
    <definedName name="solver_rel35" hidden="1">1</definedName>
    <definedName name="solver_rel36" hidden="1">1</definedName>
    <definedName name="solver_rel37" hidden="1">1</definedName>
    <definedName name="solver_rel38" hidden="1">1</definedName>
    <definedName name="solver_rel39" hidden="1">1</definedName>
    <definedName name="solver_rel4" hidden="1">2</definedName>
    <definedName name="solver_rel40" hidden="1">1</definedName>
    <definedName name="solver_rel41" hidden="1">1</definedName>
    <definedName name="solver_rel42" hidden="1">1</definedName>
    <definedName name="solver_rel43" hidden="1">1</definedName>
    <definedName name="solver_rel44" hidden="1">1</definedName>
    <definedName name="solver_rel45" hidden="1">1</definedName>
    <definedName name="solver_rel46" hidden="1">1</definedName>
    <definedName name="solver_rel47" hidden="1">1</definedName>
    <definedName name="solver_rel48" hidden="1">1</definedName>
    <definedName name="solver_rel49" hidden="1">1</definedName>
    <definedName name="solver_rel5" hidden="1">2</definedName>
    <definedName name="solver_rel50" hidden="1">1</definedName>
    <definedName name="solver_rel51" hidden="1">1</definedName>
    <definedName name="solver_rel52" hidden="1">1</definedName>
    <definedName name="solver_rel53" hidden="1">1</definedName>
    <definedName name="solver_rel54" hidden="1">1</definedName>
    <definedName name="solver_rel55" hidden="1">1</definedName>
    <definedName name="solver_rel56" hidden="1">1</definedName>
    <definedName name="solver_rel57" hidden="1">1</definedName>
    <definedName name="solver_rel58" hidden="1">1</definedName>
    <definedName name="solver_rel6" hidden="1">1</definedName>
    <definedName name="solver_rel9" hidden="1">1</definedName>
    <definedName name="solver_rhs1" hidden="1">0</definedName>
    <definedName name="solver_rhs3" hidden="1">#REF!</definedName>
    <definedName name="solver_rhs4" hidden="1">#REF!</definedName>
    <definedName name="solver_rhs5" hidden="1">#REF!</definedName>
    <definedName name="solver_rhs6" hidden="1">#REF!</definedName>
    <definedName name="solver_scl" hidden="1">0</definedName>
    <definedName name="solver_sho" hidden="1">0</definedName>
    <definedName name="solver_tim" hidden="1">100</definedName>
    <definedName name="solver_tmp" hidden="1">#NULL!</definedName>
    <definedName name="solver_tol" hidden="1">0.05</definedName>
    <definedName name="solver_typ" hidden="1">2</definedName>
    <definedName name="solver_val" hidden="1">0</definedName>
    <definedName name="some.crap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1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1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PORTE1">'[59]LOOKAHEAD - RESTRICCIONES '!$A$65519:$B$65526</definedName>
    <definedName name="sort" localSheetId="18">#REF!</definedName>
    <definedName name="sort" localSheetId="5">#REF!</definedName>
    <definedName name="sort" localSheetId="8">#REF!</definedName>
    <definedName name="sort" localSheetId="14">#REF!</definedName>
    <definedName name="sort" localSheetId="21">#REF!</definedName>
    <definedName name="sort">#REF!</definedName>
    <definedName name="SORT191" localSheetId="18">#REF!</definedName>
    <definedName name="SORT191" localSheetId="5">#REF!</definedName>
    <definedName name="SORT191" localSheetId="8">#REF!</definedName>
    <definedName name="SORT191" localSheetId="14">#REF!</definedName>
    <definedName name="SORT191" localSheetId="21">#REF!</definedName>
    <definedName name="SORT191">#REF!</definedName>
    <definedName name="SORT194" localSheetId="18">#REF!</definedName>
    <definedName name="SORT194" localSheetId="5">#REF!</definedName>
    <definedName name="SORT194" localSheetId="8">#REF!</definedName>
    <definedName name="SORT194" localSheetId="14">#REF!</definedName>
    <definedName name="SORT194" localSheetId="21">#REF!</definedName>
    <definedName name="SORT194">#REF!</definedName>
    <definedName name="SORT195" localSheetId="18">#REF!</definedName>
    <definedName name="SORT195" localSheetId="5">#REF!</definedName>
    <definedName name="SORT195" localSheetId="8">#REF!</definedName>
    <definedName name="SORT195" localSheetId="21">#REF!</definedName>
    <definedName name="SORT195">#REF!</definedName>
    <definedName name="SORT2" localSheetId="9" hidden="1">#REF!</definedName>
    <definedName name="SORT2" localSheetId="10" hidden="1">#REF!</definedName>
    <definedName name="SORT2" hidden="1">[60]Bajadas!$A$13:$E$33</definedName>
    <definedName name="SORT200" localSheetId="18">#REF!</definedName>
    <definedName name="SORT200" localSheetId="5">#REF!</definedName>
    <definedName name="SORT200" localSheetId="8">#REF!</definedName>
    <definedName name="SORT200" localSheetId="21">#REF!</definedName>
    <definedName name="SORT200">#REF!</definedName>
    <definedName name="SORT201" localSheetId="18">#REF!</definedName>
    <definedName name="SORT201" localSheetId="5">#REF!</definedName>
    <definedName name="SORT201" localSheetId="8">#REF!</definedName>
    <definedName name="SORT201" localSheetId="21">#REF!</definedName>
    <definedName name="SORT201">#REF!</definedName>
    <definedName name="SP" localSheetId="18" hidden="1">{#N/A,#N/A,FALSE,"subcontract"}</definedName>
    <definedName name="SP" localSheetId="4" hidden="1">{#N/A,#N/A,FALSE,"subcontract"}</definedName>
    <definedName name="SP" localSheetId="5" hidden="1">{#N/A,#N/A,FALSE,"subcontract"}</definedName>
    <definedName name="SP" localSheetId="8" hidden="1">{#N/A,#N/A,FALSE,"subcontract"}</definedName>
    <definedName name="SP" localSheetId="9" hidden="1">{#N/A,#N/A,FALSE,"subcontract"}</definedName>
    <definedName name="SP" localSheetId="10" hidden="1">{#N/A,#N/A,FALSE,"subcontract"}</definedName>
    <definedName name="SP" localSheetId="16" hidden="1">{#N/A,#N/A,FALSE,"subcontract"}</definedName>
    <definedName name="SP" localSheetId="20" hidden="1">{#N/A,#N/A,FALSE,"subcontract"}</definedName>
    <definedName name="SP" hidden="1">{#N/A,#N/A,FALSE,"subcontract"}</definedName>
    <definedName name="SQM">#REF!</definedName>
    <definedName name="SReportQA_act_dat_cumplimientoesperado">#REF!</definedName>
    <definedName name="SReportQA_act_dat_cumplimientoreal">#REF!</definedName>
    <definedName name="SReportQA_actividades">#REF!</definedName>
    <definedName name="SReportQA_estapa_estatus">#REF!</definedName>
    <definedName name="SReportQA_estatus">#REF!</definedName>
    <definedName name="SReportQA_etapas">#REF!</definedName>
    <definedName name="srwrwr" localSheetId="10" hidden="1">{"TAB1",#N/A,TRUE,"GENERAL";"TAB2",#N/A,TRUE,"GENERAL";"TAB3",#N/A,TRUE,"GENERAL";"TAB4",#N/A,TRUE,"GENERAL";"TAB5",#N/A,TRUE,"GENERAL"}</definedName>
    <definedName name="srwrwr" hidden="1">{"TAB1",#N/A,TRUE,"GENERAL";"TAB2",#N/A,TRUE,"GENERAL";"TAB3",#N/A,TRUE,"GENERAL";"TAB4",#N/A,TRUE,"GENERAL";"TAB5",#N/A,TRUE,"GENERAL"}</definedName>
    <definedName name="ss" localSheetId="1" hidden="1">{"Sin detalle",#N/A,FALSE,"Flujo (redondeado)";"Detallado",#N/A,FALSE,"Flujo (redondeado)"}</definedName>
    <definedName name="ss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4" hidden="1">{"Sin detalle",#N/A,FALSE,"Flujo (redondeado)";"Detallado",#N/A,FALSE,"Flujo (redondeado)"}</definedName>
    <definedName name="ss" localSheetId="5" hidden="1">{"Sin detalle",#N/A,FALSE,"Flujo (redondeado)";"Detallado",#N/A,FALSE,"Flujo (redondeado)"}</definedName>
    <definedName name="ss" localSheetId="8" hidden="1">{"Sin detalle",#N/A,FALSE,"Flujo (redondeado)";"Detallado",#N/A,FALSE,"Flujo (redondeado)"}</definedName>
    <definedName name="ss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16" hidden="1">{"Sin detalle",#N/A,FALSE,"Flujo (redondeado)";"Detallado",#N/A,FALSE,"Flujo (redondeado)"}</definedName>
    <definedName name="ss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20" hidden="1">{"Sin detalle",#N/A,FALSE,"Flujo (redondeado)";"Detallado",#N/A,FALSE,"Flujo (redondeado)"}</definedName>
    <definedName name="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10" hidden="1">{"Sin detalle",#N/A,FALSE,"Flujo (redondeado)";"Detallado",#N/A,FALSE,"Flujo (redondeado)"}</definedName>
    <definedName name="ss_1" hidden="1">{"Sin detalle",#N/A,FALSE,"Flujo (redondeado)";"Detallado",#N/A,FALSE,"Flujo (redondeado)"}</definedName>
    <definedName name="ssdddd" localSheetId="18" hidden="1">{#N/A,#N/A,FALSE,"Total_OC015";#N/A,#N/A,FALSE,"ADMIN";#N/A,#N/A,FALSE,"PROCES";#N/A,#N/A,FALSE,"mecan";#N/A,#N/A,FALSE,"civil";#N/A,#N/A,FALSE,"CAÑER";#N/A,#N/A,FALSE,"ELEC";#N/A,#N/A,FALSE,"INSTR"}</definedName>
    <definedName name="ssdddd" localSheetId="4" hidden="1">{#N/A,#N/A,FALSE,"Total_OC015";#N/A,#N/A,FALSE,"ADMIN";#N/A,#N/A,FALSE,"PROCES";#N/A,#N/A,FALSE,"mecan";#N/A,#N/A,FALSE,"civil";#N/A,#N/A,FALSE,"CAÑER";#N/A,#N/A,FALSE,"ELEC";#N/A,#N/A,FALSE,"INSTR"}</definedName>
    <definedName name="ssdddd" localSheetId="5" hidden="1">{#N/A,#N/A,FALSE,"Total_OC015";#N/A,#N/A,FALSE,"ADMIN";#N/A,#N/A,FALSE,"PROCES";#N/A,#N/A,FALSE,"mecan";#N/A,#N/A,FALSE,"civil";#N/A,#N/A,FALSE,"CAÑER";#N/A,#N/A,FALSE,"ELEC";#N/A,#N/A,FALSE,"INSTR"}</definedName>
    <definedName name="ssdddd" localSheetId="8" hidden="1">{#N/A,#N/A,FALSE,"Total_OC015";#N/A,#N/A,FALSE,"ADMIN";#N/A,#N/A,FALSE,"PROCES";#N/A,#N/A,FALSE,"mecan";#N/A,#N/A,FALSE,"civil";#N/A,#N/A,FALSE,"CAÑER";#N/A,#N/A,FALSE,"ELEC";#N/A,#N/A,FALSE,"INSTR"}</definedName>
    <definedName name="ssdddd" localSheetId="9" hidden="1">{#N/A,#N/A,FALSE,"Total_OC015";#N/A,#N/A,FALSE,"ADMIN";#N/A,#N/A,FALSE,"PROCES";#N/A,#N/A,FALSE,"mecan";#N/A,#N/A,FALSE,"civil";#N/A,#N/A,FALSE,"CAÑER";#N/A,#N/A,FALSE,"ELEC";#N/A,#N/A,FALSE,"INSTR"}</definedName>
    <definedName name="ssdddd" localSheetId="10" hidden="1">{#N/A,#N/A,FALSE,"Total_OC015";#N/A,#N/A,FALSE,"ADMIN";#N/A,#N/A,FALSE,"PROCES";#N/A,#N/A,FALSE,"mecan";#N/A,#N/A,FALSE,"civil";#N/A,#N/A,FALSE,"CAÑER";#N/A,#N/A,FALSE,"ELEC";#N/A,#N/A,FALSE,"INSTR"}</definedName>
    <definedName name="ssdddd" localSheetId="16" hidden="1">{#N/A,#N/A,FALSE,"Total_OC015";#N/A,#N/A,FALSE,"ADMIN";#N/A,#N/A,FALSE,"PROCES";#N/A,#N/A,FALSE,"mecan";#N/A,#N/A,FALSE,"civil";#N/A,#N/A,FALSE,"CAÑER";#N/A,#N/A,FALSE,"ELEC";#N/A,#N/A,FALSE,"INSTR"}</definedName>
    <definedName name="ssdddd" localSheetId="20" hidden="1">{#N/A,#N/A,FALSE,"Total_OC015";#N/A,#N/A,FALSE,"ADMIN";#N/A,#N/A,FALSE,"PROCES";#N/A,#N/A,FALSE,"mecan";#N/A,#N/A,FALSE,"civil";#N/A,#N/A,FALSE,"CAÑER";#N/A,#N/A,FALSE,"ELEC";#N/A,#N/A,FALSE,"INSTR"}</definedName>
    <definedName name="ssdddd" hidden="1">{#N/A,#N/A,FALSE,"Total_OC015";#N/A,#N/A,FALSE,"ADMIN";#N/A,#N/A,FALSE,"PROCES";#N/A,#N/A,FALSE,"mecan";#N/A,#N/A,FALSE,"civil";#N/A,#N/A,FALSE,"CAÑER";#N/A,#N/A,FALSE,"ELEC";#N/A,#N/A,FALSE,"INSTR"}</definedName>
    <definedName name="ssddf" localSheetId="10" hidden="1">{#N/A,#N/A,TRUE,"INGENIERIA";#N/A,#N/A,TRUE,"COMPRAS";#N/A,#N/A,TRUE,"DIRECCION";#N/A,#N/A,TRUE,"RESUMEN"}</definedName>
    <definedName name="ssddf" hidden="1">{#N/A,#N/A,TRUE,"INGENIERIA";#N/A,#N/A,TRUE,"COMPRAS";#N/A,#N/A,TRUE,"DIRECCION";#N/A,#N/A,TRUE,"RESUMEN"}</definedName>
    <definedName name="ssdsdsd" localSheetId="1" hidden="1">{"Sin detalle",#N/A,FALSE,"Flujo (redondeado)";"Detallado",#N/A,FALSE,"Flujo (redondeado)"}</definedName>
    <definedName name="ssdsdsd" localSheetId="18" hidden="1">{"Sin detalle",#N/A,FALSE,"Flujo (redondeado)";"Detallado",#N/A,FALSE,"Flujo (redondeado)"}</definedName>
    <definedName name="ssdsdsd" localSheetId="4" hidden="1">{"Sin detalle",#N/A,FALSE,"Flujo (redondeado)";"Detallado",#N/A,FALSE,"Flujo (redondeado)"}</definedName>
    <definedName name="ssdsdsd" localSheetId="5" hidden="1">{"Sin detalle",#N/A,FALSE,"Flujo (redondeado)";"Detallado",#N/A,FALSE,"Flujo (redondeado)"}</definedName>
    <definedName name="ssdsdsd" localSheetId="8" hidden="1">{"Sin detalle",#N/A,FALSE,"Flujo (redondeado)";"Detallado",#N/A,FALSE,"Flujo (redondeado)"}</definedName>
    <definedName name="ssdsdsd" localSheetId="13" hidden="1">{"Sin detalle",#N/A,FALSE,"Flujo (redondeado)";"Detallado",#N/A,FALSE,"Flujo (redondeado)"}</definedName>
    <definedName name="ssdsdsd" localSheetId="9" hidden="1">{"Sin detalle",#N/A,FALSE,"Flujo (redondeado)";"Detallado",#N/A,FALSE,"Flujo (redondeado)"}</definedName>
    <definedName name="ssdsdsd" localSheetId="10" hidden="1">{"Sin detalle",#N/A,FALSE,"Flujo (redondeado)";"Detallado",#N/A,FALSE,"Flujo (redondeado)"}</definedName>
    <definedName name="ssdsdsd" localSheetId="16" hidden="1">{"Sin detalle",#N/A,FALSE,"Flujo (redondeado)";"Detallado",#N/A,FALSE,"Flujo (redondeado)"}</definedName>
    <definedName name="ssdsdsd" localSheetId="14" hidden="1">{"Sin detalle",#N/A,FALSE,"Flujo (redondeado)";"Detallado",#N/A,FALSE,"Flujo (redondeado)"}</definedName>
    <definedName name="ssdsdsd" localSheetId="21" hidden="1">{"Sin detalle",#N/A,FALSE,"Flujo (redondeado)";"Detallado",#N/A,FALSE,"Flujo (redondeado)"}</definedName>
    <definedName name="ssdsdsd" localSheetId="20" hidden="1">{"Sin detalle",#N/A,FALSE,"Flujo (redondeado)";"Detallado",#N/A,FALSE,"Flujo (redondeado)"}</definedName>
    <definedName name="ssdsdsd" hidden="1">{"Sin detalle",#N/A,FALSE,"Flujo (redondeado)";"Detallado",#N/A,FALSE,"Flujo (redondeado)"}</definedName>
    <definedName name="sss" localSheetId="1" hidden="1">{#N/A,#N/A,FALSE,"Graficos"}</definedName>
    <definedName name="sss" localSheetId="18" hidden="1">{#N/A,#N/A,FALSE,"Graficos"}</definedName>
    <definedName name="sss" localSheetId="4" hidden="1">{#N/A,#N/A,FALSE,"Graficos"}</definedName>
    <definedName name="sss" localSheetId="5" hidden="1">{#N/A,#N/A,FALSE,"Graficos"}</definedName>
    <definedName name="sss" localSheetId="8" hidden="1">{#N/A,#N/A,FALSE,"Graficos"}</definedName>
    <definedName name="sss" localSheetId="13" hidden="1">{#N/A,#N/A,FALSE,"Graficos"}</definedName>
    <definedName name="SSS" localSheetId="9" hidden="1">{#N/A,#N/A,FALSE,"Graficos"}</definedName>
    <definedName name="SSS" localSheetId="10" hidden="1">{#N/A,#N/A,FALSE,"Graficos"}</definedName>
    <definedName name="sss" localSheetId="16" hidden="1">{#N/A,#N/A,FALSE,"Graficos"}</definedName>
    <definedName name="sss" localSheetId="14" hidden="1">{#N/A,#N/A,FALSE,"Graficos"}</definedName>
    <definedName name="sss" localSheetId="21" hidden="1">{#N/A,#N/A,FALSE,"Graficos"}</definedName>
    <definedName name="sss" localSheetId="20" hidden="1">{#N/A,#N/A,FALSE,"Graficos"}</definedName>
    <definedName name="sss" hidden="1">{#N/A,#N/A,FALSE,"Graficos"}</definedName>
    <definedName name="sss_1" localSheetId="10" hidden="1">{#N/A,#N/A,FALSE,"Turnos_Eq _Tercero"}</definedName>
    <definedName name="sss_1" hidden="1">{#N/A,#N/A,FALSE,"Turnos_Eq _Tercero"}</definedName>
    <definedName name="ssss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1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1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9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1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1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1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2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2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7" localSheetId="10" hidden="1">{"via1",#N/A,TRUE,"general";"via2",#N/A,TRUE,"general";"via3",#N/A,TRUE,"general"}</definedName>
    <definedName name="sssss7" hidden="1">{"via1",#N/A,TRUE,"general";"via2",#N/A,TRUE,"general";"via3",#N/A,TRUE,"general"}</definedName>
    <definedName name="sssssa" localSheetId="10" hidden="1">{"TAB1",#N/A,TRUE,"GENERAL";"TAB2",#N/A,TRUE,"GENERAL";"TAB3",#N/A,TRUE,"GENERAL";"TAB4",#N/A,TRUE,"GENERAL";"TAB5",#N/A,TRUE,"GENERAL"}</definedName>
    <definedName name="sssssa" hidden="1">{"TAB1",#N/A,TRUE,"GENERAL";"TAB2",#N/A,TRUE,"GENERAL";"TAB3",#N/A,TRUE,"GENERAL";"TAB4",#N/A,TRUE,"GENERAL";"TAB5",#N/A,TRUE,"GENERAL"}</definedName>
    <definedName name="ssss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" localSheetId="10" hidden="1">{"MO(BASE)",#N/A,FALSE,"MO(BASE)";"MO(BASE)1",#N/A,FALSE,"MO(BASE)";"MO(BASE)2",#N/A,FALSE,"MO(BASE)"}</definedName>
    <definedName name="SSSSSSS" hidden="1">{"MO(BASE)",#N/A,FALSE,"MO(BASE)";"MO(BASE)1",#N/A,FALSE,"MO(BASE)";"MO(BASE)2",#N/A,FALSE,"MO(BASE)"}</definedName>
    <definedName name="ssssssss" localSheetId="1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ssss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ssssss" localSheetId="10" hidden="1">INDEX(codematch,1,20)</definedName>
    <definedName name="sssssssss" hidden="1">INDEX(codematch,1,20)</definedName>
    <definedName name="sssssy" localSheetId="10" hidden="1">{"via1",#N/A,TRUE,"general";"via2",#N/A,TRUE,"general";"via3",#N/A,TRUE,"general"}</definedName>
    <definedName name="sssssy" hidden="1">{"via1",#N/A,TRUE,"general";"via2",#N/A,TRUE,"general";"via3",#N/A,TRUE,"general"}</definedName>
    <definedName name="standby">#REF!</definedName>
    <definedName name="stt" localSheetId="10" hidden="1">{"via1",#N/A,TRUE,"general";"via2",#N/A,TRUE,"general";"via3",#N/A,TRUE,"general"}</definedName>
    <definedName name="stt" hidden="1">{"via1",#N/A,TRUE,"general";"via2",#N/A,TRUE,"general";"via3",#N/A,TRUE,"general"}</definedName>
    <definedName name="sulfu">#REF!</definedName>
    <definedName name="SUM_DEP" localSheetId="1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UM_DEP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UMACOL">IF(COUNTA([48]Daily!A1048546:A1048576) &gt;0,SUM([48]Daily!A1048546:A1048576),0)</definedName>
    <definedName name="SUMAFRENTES">IF(COUNTA([48]Daily!XEV1:XFD1)&gt;0,SUM([48]Daily!XEV1:XFC1),0)</definedName>
    <definedName name="SUMAFRENTES1">SUM([48]Daily!XEY1:XFD1)</definedName>
    <definedName name="SUMASUBC">IF(COUNTA([48]Daily!A1048572:A1048576)&gt;0,SUM([48]Daily!A1048572:A1048576),0)</definedName>
    <definedName name="SUMCOL1">IF(COUNTA([48]Daily!A1048546:A1048576) &gt;0,SUM([48]Daily!A1048546:A1048576),0)</definedName>
    <definedName name="SUMCOLDIR">IF(COUNTA([48]Daily!A1048539:A1048576)&gt;0,SUM([48]Daily!A1048539:A1048576),0)</definedName>
    <definedName name="SUMCOLMAQ">IF(COUNTA([48]Daily!A1048538:A1048576)&gt;0,SUM([48]Daily!A1048538:A1048576),0)</definedName>
    <definedName name="SUMFRENMAQ">IFERROR([48]Daily!XFC1*[48]Daily!XEO1,0)</definedName>
    <definedName name="suministro" localSheetId="10" hidden="1">{#N/A,#N/A,FALSE,"Total_OC015";#N/A,#N/A,FALSE,"ADMIN";#N/A,#N/A,FALSE,"PROCES";#N/A,#N/A,FALSE,"mecan";#N/A,#N/A,FALSE,"civil";#N/A,#N/A,FALSE,"CAÑER";#N/A,#N/A,FALSE,"ELEC";#N/A,#N/A,FALSE,"INSTR"}</definedName>
    <definedName name="suministro" hidden="1">{#N/A,#N/A,FALSE,"Total_OC015";#N/A,#N/A,FALSE,"ADMIN";#N/A,#N/A,FALSE,"PROCES";#N/A,#N/A,FALSE,"mecan";#N/A,#N/A,FALSE,"civil";#N/A,#N/A,FALSE,"CAÑER";#N/A,#N/A,FALSE,"ELEC";#N/A,#N/A,FALSE,"INSTR"}</definedName>
    <definedName name="Suministros">#REF!</definedName>
    <definedName name="sumisn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TOT">IFERROR(IF(SUM([48]Daily!A1048574+[48]Daily!A1048567+[48]Daily!A1048527)=0,"",SUM([48]Daily!A1048574+[48]Daily!A1048567+[48]Daily!A1048527)),"")</definedName>
    <definedName name="SUMTOTDIR">IF(COUNTA([48]Daily!XET1:XFB1)&gt;0,SUM([48]Daily!XET1:XFB1),0)</definedName>
    <definedName name="SUMTOTMAQ">IF(SUM([48]Daily!A1048568+[48]Daily!A1048527)=0,"",SUM([48]Daily!A1048568+[48]Daily!A1048527))</definedName>
    <definedName name="SUMTRADIR" localSheetId="14">IF(COUNTA([48]Daily!XEV1:XFD1)&gt;0,SUM([48]Daily!XEV1:XFD1),0)</definedName>
    <definedName name="SUMTRADIR" localSheetId="21">IF(COUNTA([48]Daily!XEV1:XFD1)&gt;0,SUM([48]Daily!XEV1:XFD1),0)</definedName>
    <definedName name="SUMTRADIR">IF(COUNTA([48]Daily!XEV1:XFD1)&gt;0,SUM([48]Daily!XEV1:XFD1),0)</definedName>
    <definedName name="sw" hidden="1">#REF!</definedName>
    <definedName name="swsw" localSheetId="10" hidden="1">{"via1",#N/A,TRUE,"general";"via2",#N/A,TRUE,"general";"via3",#N/A,TRUE,"general"}</definedName>
    <definedName name="swsw" hidden="1">{"via1",#N/A,TRUE,"general";"via2",#N/A,TRUE,"general";"via3",#N/A,TRUE,"general"}</definedName>
    <definedName name="swsw3" localSheetId="10" hidden="1">{"TAB1",#N/A,TRUE,"GENERAL";"TAB2",#N/A,TRUE,"GENERAL";"TAB3",#N/A,TRUE,"GENERAL";"TAB4",#N/A,TRUE,"GENERAL";"TAB5",#N/A,TRUE,"GENERAL"}</definedName>
    <definedName name="swsw3" hidden="1">{"TAB1",#N/A,TRUE,"GENERAL";"TAB2",#N/A,TRUE,"GENERAL";"TAB3",#N/A,TRUE,"GENERAL";"TAB4",#N/A,TRUE,"GENERAL";"TAB5",#N/A,TRUE,"GENERAL"}</definedName>
    <definedName name="Swvu.GAITHERSBURG._.OFFICE." localSheetId="1" hidden="1">[9]Personnel!#REF!</definedName>
    <definedName name="Swvu.GAITHERSBURG._.OFFICE." localSheetId="18" hidden="1">[35]Personnel!#REF!</definedName>
    <definedName name="Swvu.GAITHERSBURG._.OFFICE." localSheetId="4" hidden="1">[9]Personnel!#REF!</definedName>
    <definedName name="Swvu.GAITHERSBURG._.OFFICE." localSheetId="5" hidden="1">[9]Personnel!#REF!</definedName>
    <definedName name="Swvu.GAITHERSBURG._.OFFICE." localSheetId="8" hidden="1">[9]Personnel!#REF!</definedName>
    <definedName name="Swvu.GAITHERSBURG._.OFFICE." localSheetId="9" hidden="1">#REF!</definedName>
    <definedName name="Swvu.GAITHERSBURG._.OFFICE." localSheetId="10" hidden="1">#REF!</definedName>
    <definedName name="Swvu.GAITHERSBURG._.OFFICE." localSheetId="16" hidden="1">[9]Personnel!#REF!</definedName>
    <definedName name="Swvu.GAITHERSBURG._.OFFICE." localSheetId="21" hidden="1">[35]Personnel!#REF!</definedName>
    <definedName name="Swvu.GAITHERSBURG._.OFFICE." localSheetId="20" hidden="1">[9]Personnel!#REF!</definedName>
    <definedName name="Swvu.GAITHERSBURG._.OFFICE." hidden="1">[35]Personnel!#REF!</definedName>
    <definedName name="Swvu.garo_graph." localSheetId="1" hidden="1">[9]Personnel!#REF!</definedName>
    <definedName name="Swvu.garo_graph." localSheetId="18" hidden="1">[35]Personnel!#REF!</definedName>
    <definedName name="Swvu.garo_graph." localSheetId="4" hidden="1">[9]Personnel!#REF!</definedName>
    <definedName name="Swvu.garo_graph." localSheetId="5" hidden="1">[9]Personnel!#REF!</definedName>
    <definedName name="Swvu.garo_graph." localSheetId="8" hidden="1">[9]Personnel!#REF!</definedName>
    <definedName name="Swvu.garo_graph." localSheetId="9" hidden="1">#REF!</definedName>
    <definedName name="Swvu.garo_graph." localSheetId="10" hidden="1">#REF!</definedName>
    <definedName name="Swvu.garo_graph." localSheetId="16" hidden="1">[9]Personnel!#REF!</definedName>
    <definedName name="Swvu.garo_graph." localSheetId="21" hidden="1">[35]Personnel!#REF!</definedName>
    <definedName name="Swvu.garo_graph." localSheetId="20" hidden="1">[9]Personnel!#REF!</definedName>
    <definedName name="Swvu.garo_graph." hidden="1">[35]Personnel!#REF!</definedName>
    <definedName name="Swvu.garo_personnel." localSheetId="1" hidden="1">[9]Personnel!#REF!</definedName>
    <definedName name="Swvu.garo_personnel." localSheetId="18" hidden="1">[35]Personnel!#REF!</definedName>
    <definedName name="Swvu.garo_personnel." localSheetId="4" hidden="1">[9]Personnel!#REF!</definedName>
    <definedName name="Swvu.garo_personnel." localSheetId="5" hidden="1">[9]Personnel!#REF!</definedName>
    <definedName name="Swvu.garo_personnel." localSheetId="8" hidden="1">[9]Personnel!#REF!</definedName>
    <definedName name="Swvu.garo_personnel." localSheetId="9" hidden="1">#REF!</definedName>
    <definedName name="Swvu.garo_personnel." localSheetId="10" hidden="1">#REF!</definedName>
    <definedName name="Swvu.garo_personnel." localSheetId="16" hidden="1">[9]Personnel!#REF!</definedName>
    <definedName name="Swvu.garo_personnel." localSheetId="21" hidden="1">[35]Personnel!#REF!</definedName>
    <definedName name="Swvu.garo_personnel." localSheetId="20" hidden="1">[9]Personnel!#REF!</definedName>
    <definedName name="Swvu.garo_personnel." hidden="1">[35]Personnel!#REF!</definedName>
    <definedName name="Swvu.headcount._.change." localSheetId="1" hidden="1">[9]Personnel!#REF!</definedName>
    <definedName name="Swvu.headcount._.change." localSheetId="18" hidden="1">[35]Personnel!#REF!</definedName>
    <definedName name="Swvu.headcount._.change." localSheetId="4" hidden="1">[9]Personnel!#REF!</definedName>
    <definedName name="Swvu.headcount._.change." localSheetId="5" hidden="1">[9]Personnel!#REF!</definedName>
    <definedName name="Swvu.headcount._.change." localSheetId="8" hidden="1">[9]Personnel!#REF!</definedName>
    <definedName name="Swvu.headcount._.change." localSheetId="9" hidden="1">#REF!</definedName>
    <definedName name="Swvu.headcount._.change." localSheetId="10" hidden="1">#REF!</definedName>
    <definedName name="Swvu.headcount._.change." localSheetId="16" hidden="1">[9]Personnel!#REF!</definedName>
    <definedName name="Swvu.headcount._.change." localSheetId="21" hidden="1">[35]Personnel!#REF!</definedName>
    <definedName name="Swvu.headcount._.change." localSheetId="20" hidden="1">[9]Personnel!#REF!</definedName>
    <definedName name="Swvu.headcount._.change." hidden="1">[35]Personnel!#REF!</definedName>
    <definedName name="Swvu.personnel._.by._.location." localSheetId="1" hidden="1">[9]Personnel!#REF!</definedName>
    <definedName name="Swvu.personnel._.by._.location." localSheetId="18" hidden="1">[35]Personnel!#REF!</definedName>
    <definedName name="Swvu.personnel._.by._.location." localSheetId="4" hidden="1">[9]Personnel!#REF!</definedName>
    <definedName name="Swvu.personnel._.by._.location." localSheetId="5" hidden="1">[9]Personnel!#REF!</definedName>
    <definedName name="Swvu.personnel._.by._.location." localSheetId="8" hidden="1">[9]Personnel!#REF!</definedName>
    <definedName name="Swvu.personnel._.by._.location." localSheetId="9" hidden="1">#REF!</definedName>
    <definedName name="Swvu.personnel._.by._.location." localSheetId="10" hidden="1">#REF!</definedName>
    <definedName name="Swvu.personnel._.by._.location." localSheetId="16" hidden="1">[9]Personnel!#REF!</definedName>
    <definedName name="Swvu.personnel._.by._.location." localSheetId="21" hidden="1">[35]Personnel!#REF!</definedName>
    <definedName name="Swvu.personnel._.by._.location." localSheetId="20" hidden="1">[9]Personnel!#REF!</definedName>
    <definedName name="Swvu.personnel._.by._.location." hidden="1">[35]Personnel!#REF!</definedName>
    <definedName name="swwwws" hidden="1">#REF!</definedName>
    <definedName name="sxd" localSheetId="18" hidden="1">{#N/A,#N/A,FALSE,"Costos_Elem_Hid";#N/A,#N/A,FALSE,"Costos_Elem_Hid";#N/A,#N/A,FALSE,"Costos_Elem_Hid"}</definedName>
    <definedName name="sxd" localSheetId="13" hidden="1">{#N/A,#N/A,FALSE,"Costos_Elem_Hid";#N/A,#N/A,FALSE,"Costos_Elem_Hid";#N/A,#N/A,FALSE,"Costos_Elem_Hid"}</definedName>
    <definedName name="sxd" localSheetId="9" hidden="1">{#N/A,#N/A,FALSE,"Costos_Elem_Hid";#N/A,#N/A,FALSE,"Costos_Elem_Hid";#N/A,#N/A,FALSE,"Costos_Elem_Hid"}</definedName>
    <definedName name="sxd" localSheetId="10" hidden="1">{#N/A,#N/A,FALSE,"Costos_Elem_Hid";#N/A,#N/A,FALSE,"Costos_Elem_Hid";#N/A,#N/A,FALSE,"Costos_Elem_Hid"}</definedName>
    <definedName name="sxd" localSheetId="14" hidden="1">{#N/A,#N/A,FALSE,"Costos_Elem_Hid";#N/A,#N/A,FALSE,"Costos_Elem_Hid";#N/A,#N/A,FALSE,"Costos_Elem_Hid"}</definedName>
    <definedName name="sxd" localSheetId="21" hidden="1">{#N/A,#N/A,FALSE,"Costos_Elem_Hid";#N/A,#N/A,FALSE,"Costos_Elem_Hid";#N/A,#N/A,FALSE,"Costos_Elem_Hid"}</definedName>
    <definedName name="sxd" hidden="1">{#N/A,#N/A,FALSE,"Costos_Elem_Hid";#N/A,#N/A,FALSE,"Costos_Elem_Hid";#N/A,#N/A,FALSE,"Costos_Elem_Hid"}</definedName>
    <definedName name="system_code" localSheetId="18">#REF!</definedName>
    <definedName name="system_code" localSheetId="5">#REF!</definedName>
    <definedName name="system_code" localSheetId="8">#REF!</definedName>
    <definedName name="system_code" localSheetId="14">#REF!</definedName>
    <definedName name="system_code" localSheetId="21">#REF!</definedName>
    <definedName name="system_code">#REF!</definedName>
    <definedName name="t" localSheetId="1" hidden="1">{#N/A,#N/A,FALSE,"Total_OC015";#N/A,#N/A,FALSE,"ADMIN";#N/A,#N/A,FALSE,"PROCES";#N/A,#N/A,FALSE,"mecan";#N/A,#N/A,FALSE,"civil";#N/A,#N/A,FALSE,"CAÑER";#N/A,#N/A,FALSE,"ELEC";#N/A,#N/A,FALSE,"INSTR"}</definedName>
    <definedName name="T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" localSheetId="4" hidden="1">{#N/A,#N/A,FALSE,"Total_OC015";#N/A,#N/A,FALSE,"ADMIN";#N/A,#N/A,FALSE,"PROCES";#N/A,#N/A,FALSE,"mecan";#N/A,#N/A,FALSE,"civil";#N/A,#N/A,FALSE,"CAÑER";#N/A,#N/A,FALSE,"ELEC";#N/A,#N/A,FALSE,"INSTR"}</definedName>
    <definedName name="t" localSheetId="5" hidden="1">{#N/A,#N/A,FALSE,"Total_OC015";#N/A,#N/A,FALSE,"ADMIN";#N/A,#N/A,FALSE,"PROCES";#N/A,#N/A,FALSE,"mecan";#N/A,#N/A,FALSE,"civil";#N/A,#N/A,FALSE,"CAÑER";#N/A,#N/A,FALSE,"ELEC";#N/A,#N/A,FALSE,"INSTR"}</definedName>
    <definedName name="t" localSheetId="8" hidden="1">{#N/A,#N/A,FALSE,"Total_OC015";#N/A,#N/A,FALSE,"ADMIN";#N/A,#N/A,FALSE,"PROCES";#N/A,#N/A,FALSE,"mecan";#N/A,#N/A,FALSE,"civil";#N/A,#N/A,FALSE,"CAÑER";#N/A,#N/A,FALSE,"ELEC";#N/A,#N/A,FALSE,"INSTR"}</definedName>
    <definedName name="t" localSheetId="9" hidden="1">{#N/A,#N/A,FALSE,"Matrix";#N/A,#N/A,FALSE,"Executive";#N/A,#N/A,FALSE,"Summary"}</definedName>
    <definedName name="t" localSheetId="10" hidden="1">{#N/A,#N/A,FALSE,"Matrix";#N/A,#N/A,FALSE,"Executive";#N/A,#N/A,FALSE,"Summary"}</definedName>
    <definedName name="t" localSheetId="16" hidden="1">{#N/A,#N/A,FALSE,"Total_OC015";#N/A,#N/A,FALSE,"ADMIN";#N/A,#N/A,FALSE,"PROCES";#N/A,#N/A,FALSE,"mecan";#N/A,#N/A,FALSE,"civil";#N/A,#N/A,FALSE,"CAÑER";#N/A,#N/A,FALSE,"ELEC";#N/A,#N/A,FALSE,"INSTR"}</definedName>
    <definedName name="t" localSheetId="20" hidden="1">{#N/A,#N/A,FALSE,"Total_OC015";#N/A,#N/A,FALSE,"ADMIN";#N/A,#N/A,FALSE,"PROCES";#N/A,#N/A,FALSE,"mecan";#N/A,#N/A,FALSE,"civil";#N/A,#N/A,FALSE,"CAÑER";#N/A,#N/A,FALSE,"ELEC";#N/A,#N/A,FALSE,"INSTR"}</definedName>
    <definedName name="T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_activityname">#REF!</definedName>
    <definedName name="t_descRestriccion">#REF!</definedName>
    <definedName name="t_disciplina">#REF!</definedName>
    <definedName name="t_hhganadas">#REF!</definedName>
    <definedName name="t_hhprogram">#REF!</definedName>
    <definedName name="t_id">#REF!</definedName>
    <definedName name="t_NC">#REF!</definedName>
    <definedName name="t_restriccion">#REF!</definedName>
    <definedName name="t5t5" localSheetId="10" hidden="1">{"TAB1",#N/A,TRUE,"GENERAL";"TAB2",#N/A,TRUE,"GENERAL";"TAB3",#N/A,TRUE,"GENERAL";"TAB4",#N/A,TRUE,"GENERAL";"TAB5",#N/A,TRUE,"GENERAL"}</definedName>
    <definedName name="t5t5" hidden="1">{"TAB1",#N/A,TRUE,"GENERAL";"TAB2",#N/A,TRUE,"GENERAL";"TAB3",#N/A,TRUE,"GENERAL";"TAB4",#N/A,TRUE,"GENERAL";"TAB5",#N/A,TRUE,"GENERAL"}</definedName>
    <definedName name="TABIQUERIA" localSheetId="10" hidden="1">{"'resumen'!$A$1:$D$42"}</definedName>
    <definedName name="TABIQUERIA" hidden="1">{"'resumen'!$A$1:$D$42"}</definedName>
    <definedName name="Tabla_dos" localSheetId="18" hidden="1">{#N/A,#N/A,FALSE,"Total_OC015";#N/A,#N/A,FALSE,"ADMIN";#N/A,#N/A,FALSE,"PROCES";#N/A,#N/A,FALSE,"mecan";#N/A,#N/A,FALSE,"civil";#N/A,#N/A,FALSE,"CAÑER";#N/A,#N/A,FALSE,"ELEC";#N/A,#N/A,FALSE,"INSTR"}</definedName>
    <definedName name="Tabla_dos" localSheetId="4" hidden="1">{#N/A,#N/A,FALSE,"Total_OC015";#N/A,#N/A,FALSE,"ADMIN";#N/A,#N/A,FALSE,"PROCES";#N/A,#N/A,FALSE,"mecan";#N/A,#N/A,FALSE,"civil";#N/A,#N/A,FALSE,"CAÑER";#N/A,#N/A,FALSE,"ELEC";#N/A,#N/A,FALSE,"INSTR"}</definedName>
    <definedName name="Tabla_dos" localSheetId="5" hidden="1">{#N/A,#N/A,FALSE,"Total_OC015";#N/A,#N/A,FALSE,"ADMIN";#N/A,#N/A,FALSE,"PROCES";#N/A,#N/A,FALSE,"mecan";#N/A,#N/A,FALSE,"civil";#N/A,#N/A,FALSE,"CAÑER";#N/A,#N/A,FALSE,"ELEC";#N/A,#N/A,FALSE,"INSTR"}</definedName>
    <definedName name="Tabla_dos" localSheetId="8" hidden="1">{#N/A,#N/A,FALSE,"Total_OC015";#N/A,#N/A,FALSE,"ADMIN";#N/A,#N/A,FALSE,"PROCES";#N/A,#N/A,FALSE,"mecan";#N/A,#N/A,FALSE,"civil";#N/A,#N/A,FALSE,"CAÑER";#N/A,#N/A,FALSE,"ELEC";#N/A,#N/A,FALSE,"INSTR"}</definedName>
    <definedName name="Tabla_dos" localSheetId="9" hidden="1">{#N/A,#N/A,FALSE,"Total_OC015";#N/A,#N/A,FALSE,"ADMIN";#N/A,#N/A,FALSE,"PROCES";#N/A,#N/A,FALSE,"mecan";#N/A,#N/A,FALSE,"civil";#N/A,#N/A,FALSE,"CAÑER";#N/A,#N/A,FALSE,"ELEC";#N/A,#N/A,FALSE,"INSTR"}</definedName>
    <definedName name="Tabla_dos" localSheetId="10" hidden="1">{#N/A,#N/A,FALSE,"Total_OC015";#N/A,#N/A,FALSE,"ADMIN";#N/A,#N/A,FALSE,"PROCES";#N/A,#N/A,FALSE,"mecan";#N/A,#N/A,FALSE,"civil";#N/A,#N/A,FALSE,"CAÑER";#N/A,#N/A,FALSE,"ELEC";#N/A,#N/A,FALSE,"INSTR"}</definedName>
    <definedName name="Tabla_dos" localSheetId="16" hidden="1">{#N/A,#N/A,FALSE,"Total_OC015";#N/A,#N/A,FALSE,"ADMIN";#N/A,#N/A,FALSE,"PROCES";#N/A,#N/A,FALSE,"mecan";#N/A,#N/A,FALSE,"civil";#N/A,#N/A,FALSE,"CAÑER";#N/A,#N/A,FALSE,"ELEC";#N/A,#N/A,FALSE,"INSTR"}</definedName>
    <definedName name="Tabla_dos" localSheetId="20" hidden="1">{#N/A,#N/A,FALSE,"Total_OC015";#N/A,#N/A,FALSE,"ADMIN";#N/A,#N/A,FALSE,"PROCES";#N/A,#N/A,FALSE,"mecan";#N/A,#N/A,FALSE,"civil";#N/A,#N/A,FALSE,"CAÑER";#N/A,#N/A,FALSE,"ELEC";#N/A,#N/A,FALSE,"INSTR"}</definedName>
    <definedName name="Tabla_dos" hidden="1">{#N/A,#N/A,FALSE,"Total_OC015";#N/A,#N/A,FALSE,"ADMIN";#N/A,#N/A,FALSE,"PROCES";#N/A,#N/A,FALSE,"mecan";#N/A,#N/A,FALSE,"civil";#N/A,#N/A,FALSE,"CAÑER";#N/A,#N/A,FALSE,"ELEC";#N/A,#N/A,FALSE,"INSTR"}</definedName>
    <definedName name="Table1_In2" localSheetId="18" hidden="1">#REF!</definedName>
    <definedName name="Table1_In2" localSheetId="5" hidden="1">#REF!</definedName>
    <definedName name="Table1_In2" localSheetId="8" hidden="1">#REF!</definedName>
    <definedName name="Table1_In2" localSheetId="9" hidden="1">#REF!</definedName>
    <definedName name="Table1_In2" localSheetId="10" hidden="1">#REF!</definedName>
    <definedName name="Table1_In2" localSheetId="16" hidden="1">#REF!</definedName>
    <definedName name="Table1_In2" localSheetId="20" hidden="1">#REF!</definedName>
    <definedName name="Table1_In2" hidden="1">#REF!</definedName>
    <definedName name="Tanques" localSheetId="10" hidden="1">{#N/A,#N/A,TRUE,"1842CWN0"}</definedName>
    <definedName name="Tanques" hidden="1">{#N/A,#N/A,TRUE,"1842CWN0"}</definedName>
    <definedName name="Tapa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ap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ar">#REF!</definedName>
    <definedName name="TASK">#REF!</definedName>
    <definedName name="TASKRSRC">#REF!</definedName>
    <definedName name="taxRate">0.5</definedName>
    <definedName name="tdy" localSheetId="10" hidden="1">{"TAB1",#N/A,TRUE,"GENERAL";"TAB2",#N/A,TRUE,"GENERAL";"TAB3",#N/A,TRUE,"GENERAL";"TAB4",#N/A,TRUE,"GENERAL";"TAB5",#N/A,TRUE,"GENERAL"}</definedName>
    <definedName name="tdy" hidden="1">{"TAB1",#N/A,TRUE,"GENERAL";"TAB2",#N/A,TRUE,"GENERAL";"TAB3",#N/A,TRUE,"GENERAL";"TAB4",#N/A,TRUE,"GENERAL";"TAB5",#N/A,TRUE,"GENERAL"}</definedName>
    <definedName name="te" localSheetId="1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te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TEC" localSheetId="18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8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9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1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2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_04">#REF!</definedName>
    <definedName name="TEC03_MOD_A" localSheetId="1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9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1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HINT_INTERNATIONAL_CONSTRUCTION">"CP03"</definedName>
    <definedName name="tejej" localSheetId="1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tejej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test" localSheetId="18">[61]BATCH!#REF!</definedName>
    <definedName name="test" localSheetId="5">[61]BATCH!#REF!</definedName>
    <definedName name="test" localSheetId="8">[61]BATCH!#REF!</definedName>
    <definedName name="TEST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" localSheetId="14">[61]BATCH!#REF!</definedName>
    <definedName name="test" localSheetId="21">[61]BATCH!#REF!</definedName>
    <definedName name="test">[61]BATCH!#REF!</definedName>
    <definedName name="TESTE" localSheetId="10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ESTE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ESTE1" localSheetId="10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ESTE1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ESTE2" localSheetId="10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ESTE2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estit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1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13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9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1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1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2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1" localSheetId="1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1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1" localSheetId="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1" localSheetId="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1" localSheetId="9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1" localSheetId="1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1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1" localSheetId="2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wst" localSheetId="10" hidden="1">{"TAB1",#N/A,TRUE,"GENERAL";"TAB2",#N/A,TRUE,"GENERAL";"TAB3",#N/A,TRUE,"GENERAL";"TAB4",#N/A,TRUE,"GENERAL";"TAB5",#N/A,TRUE,"GENERAL"}</definedName>
    <definedName name="tewst" hidden="1">{"TAB1",#N/A,TRUE,"GENERAL";"TAB2",#N/A,TRUE,"GENERAL";"TAB3",#N/A,TRUE,"GENERAL";"TAB4",#N/A,TRUE,"GENERAL";"TAB5",#N/A,TRUE,"GENERAL"}</definedName>
    <definedName name="TextRefCopyRangeCount" hidden="1">11</definedName>
    <definedName name="teytrh" localSheetId="10" hidden="1">{"via1",#N/A,TRUE,"general";"via2",#N/A,TRUE,"general";"via3",#N/A,TRUE,"general"}</definedName>
    <definedName name="teytrh" hidden="1">{"via1",#N/A,TRUE,"general";"via2",#N/A,TRUE,"general";"via3",#N/A,TRUE,"general"}</definedName>
    <definedName name="TFV" localSheetId="1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FV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h" localSheetId="10" hidden="1">{"'Sheet1'!$L$16"}</definedName>
    <definedName name="th" hidden="1">{"'Sheet1'!$L$16"}</definedName>
    <definedName name="thanh" localSheetId="10" hidden="1">{"'Sheet1'!$L$16"}</definedName>
    <definedName name="thanh" hidden="1">{"'Sheet1'!$L$16"}</definedName>
    <definedName name="thdh" localSheetId="10" hidden="1">{"TAB1",#N/A,TRUE,"GENERAL";"TAB2",#N/A,TRUE,"GENERAL";"TAB3",#N/A,TRUE,"GENERAL";"TAB4",#N/A,TRUE,"GENERAL";"TAB5",#N/A,TRUE,"GENERAL"}</definedName>
    <definedName name="thdh" hidden="1">{"TAB1",#N/A,TRUE,"GENERAL";"TAB2",#N/A,TRUE,"GENERAL";"TAB3",#N/A,TRUE,"GENERAL";"TAB4",#N/A,TRUE,"GENERAL";"TAB5",#N/A,TRUE,"GENERAL"}</definedName>
    <definedName name="THKP7YT" localSheetId="10" hidden="1">{"'Sheet1'!$L$16"}</definedName>
    <definedName name="THKP7YT" hidden="1">{"'Sheet1'!$L$16"}</definedName>
    <definedName name="thtj" localSheetId="10" hidden="1">{"via1",#N/A,TRUE,"general";"via2",#N/A,TRUE,"general";"via3",#N/A,TRUE,"general"}</definedName>
    <definedName name="thtj" hidden="1">{"via1",#N/A,TRUE,"general";"via2",#N/A,TRUE,"general";"via3",#N/A,TRUE,"general"}</definedName>
    <definedName name="thvf" localSheetId="10" hidden="1">{#N/A,#N/A,TRUE,"1842CWN0"}</definedName>
    <definedName name="thvf" hidden="1">{#N/A,#N/A,TRUE,"1842CWN0"}</definedName>
    <definedName name="tipo">#REF!</definedName>
    <definedName name="Tipo_Doc">#REF!</definedName>
    <definedName name="_xlnm.Print_Titles" localSheetId="18">#REF!</definedName>
    <definedName name="_xlnm.Print_Titles" localSheetId="5">#REF!</definedName>
    <definedName name="_xlnm.Print_Titles" localSheetId="8">#REF!</definedName>
    <definedName name="_xlnm.Print_Titles" localSheetId="9">#REF!</definedName>
    <definedName name="_xlnm.Print_Titles" localSheetId="10">#REF!</definedName>
    <definedName name="_xlnm.Print_Titles" localSheetId="14">#REF!</definedName>
    <definedName name="_xlnm.Print_Titles" localSheetId="21">#REF!</definedName>
    <definedName name="_xlnm.Print_Titles" localSheetId="3">'Plan de Arranque'!$2:$2</definedName>
    <definedName name="_xlnm.Print_Titles">#REF!</definedName>
    <definedName name="tju" hidden="1">#REF!</definedName>
    <definedName name="toma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oma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oma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oma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oma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oma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oma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oma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om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oma2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oma2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oma2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oma2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oma2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oma2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oma2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oma2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oma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onelaje" localSheetId="18" hidden="1">{#N/A,#N/A,FALSE,"Dotac_Propia"}</definedName>
    <definedName name="Tonelaje" localSheetId="4" hidden="1">{#N/A,#N/A,FALSE,"Dotac_Propia"}</definedName>
    <definedName name="Tonelaje" localSheetId="5" hidden="1">{#N/A,#N/A,FALSE,"Dotac_Propia"}</definedName>
    <definedName name="Tonelaje" localSheetId="8" hidden="1">{#N/A,#N/A,FALSE,"Dotac_Propia"}</definedName>
    <definedName name="Tonelaje" localSheetId="9" hidden="1">{#N/A,#N/A,FALSE,"Dotac_Propia"}</definedName>
    <definedName name="Tonelaje" localSheetId="10" hidden="1">{#N/A,#N/A,FALSE,"Dotac_Propia"}</definedName>
    <definedName name="Tonelaje" localSheetId="16" hidden="1">{#N/A,#N/A,FALSE,"Dotac_Propia"}</definedName>
    <definedName name="Tonelaje" localSheetId="20" hidden="1">{#N/A,#N/A,FALSE,"Dotac_Propia"}</definedName>
    <definedName name="Tonelaje" hidden="1">{#N/A,#N/A,FALSE,"Dotac_Propia"}</definedName>
    <definedName name="Toq" localSheetId="1" hidden="1">{#N/A,#N/A,FALSE,"Matrix";#N/A,#N/A,FALSE,"Executive";#N/A,#N/A,FALSE,"Summary"}</definedName>
    <definedName name="Toq" localSheetId="18" hidden="1">{#N/A,#N/A,FALSE,"Matrix";#N/A,#N/A,FALSE,"Executive";#N/A,#N/A,FALSE,"Summary"}</definedName>
    <definedName name="Toq" localSheetId="4" hidden="1">{#N/A,#N/A,FALSE,"Matrix";#N/A,#N/A,FALSE,"Executive";#N/A,#N/A,FALSE,"Summary"}</definedName>
    <definedName name="Toq" localSheetId="5" hidden="1">{#N/A,#N/A,FALSE,"Matrix";#N/A,#N/A,FALSE,"Executive";#N/A,#N/A,FALSE,"Summary"}</definedName>
    <definedName name="Toq" localSheetId="8" hidden="1">{#N/A,#N/A,FALSE,"Matrix";#N/A,#N/A,FALSE,"Executive";#N/A,#N/A,FALSE,"Summary"}</definedName>
    <definedName name="Toq" localSheetId="9" hidden="1">{#N/A,#N/A,FALSE,"Matrix";#N/A,#N/A,FALSE,"Executive";#N/A,#N/A,FALSE,"Summary"}</definedName>
    <definedName name="Toq" localSheetId="10" hidden="1">{#N/A,#N/A,FALSE,"Matrix";#N/A,#N/A,FALSE,"Executive";#N/A,#N/A,FALSE,"Summary"}</definedName>
    <definedName name="Toq" localSheetId="16" hidden="1">{#N/A,#N/A,FALSE,"Matrix";#N/A,#N/A,FALSE,"Executive";#N/A,#N/A,FALSE,"Summary"}</definedName>
    <definedName name="Toq" localSheetId="14" hidden="1">{#N/A,#N/A,FALSE,"Matrix";#N/A,#N/A,FALSE,"Executive";#N/A,#N/A,FALSE,"Summary"}</definedName>
    <definedName name="Toq" localSheetId="21" hidden="1">{#N/A,#N/A,FALSE,"Matrix";#N/A,#N/A,FALSE,"Executive";#N/A,#N/A,FALSE,"Summary"}</definedName>
    <definedName name="Toq" localSheetId="20" hidden="1">{#N/A,#N/A,FALSE,"Matrix";#N/A,#N/A,FALSE,"Executive";#N/A,#N/A,FALSE,"Summary"}</definedName>
    <definedName name="Toq" hidden="1">{#N/A,#N/A,FALSE,"Matrix";#N/A,#N/A,FALSE,"Executive";#N/A,#N/A,FALSE,"Summary"}</definedName>
    <definedName name="Toquepala" localSheetId="1" hidden="1">{#N/A,#N/A,FALSE,"Matrix";#N/A,#N/A,FALSE,"Executive";#N/A,#N/A,FALSE,"Summary"}</definedName>
    <definedName name="Toquepala" localSheetId="18" hidden="1">{#N/A,#N/A,FALSE,"Matrix";#N/A,#N/A,FALSE,"Executive";#N/A,#N/A,FALSE,"Summary"}</definedName>
    <definedName name="Toquepala" localSheetId="4" hidden="1">{#N/A,#N/A,FALSE,"Matrix";#N/A,#N/A,FALSE,"Executive";#N/A,#N/A,FALSE,"Summary"}</definedName>
    <definedName name="Toquepala" localSheetId="5" hidden="1">{#N/A,#N/A,FALSE,"Matrix";#N/A,#N/A,FALSE,"Executive";#N/A,#N/A,FALSE,"Summary"}</definedName>
    <definedName name="Toquepala" localSheetId="8" hidden="1">{#N/A,#N/A,FALSE,"Matrix";#N/A,#N/A,FALSE,"Executive";#N/A,#N/A,FALSE,"Summary"}</definedName>
    <definedName name="Toquepala" localSheetId="13" hidden="1">{#N/A,#N/A,FALSE,"Matrix";#N/A,#N/A,FALSE,"Executive";#N/A,#N/A,FALSE,"Summary"}</definedName>
    <definedName name="Toquepala" localSheetId="9" hidden="1">{#N/A,#N/A,FALSE,"Matrix";#N/A,#N/A,FALSE,"Executive";#N/A,#N/A,FALSE,"Summary"}</definedName>
    <definedName name="Toquepala" localSheetId="10" hidden="1">{#N/A,#N/A,FALSE,"Matrix";#N/A,#N/A,FALSE,"Executive";#N/A,#N/A,FALSE,"Summary"}</definedName>
    <definedName name="Toquepala" localSheetId="16" hidden="1">{#N/A,#N/A,FALSE,"Matrix";#N/A,#N/A,FALSE,"Executive";#N/A,#N/A,FALSE,"Summary"}</definedName>
    <definedName name="Toquepala" localSheetId="14" hidden="1">{#N/A,#N/A,FALSE,"Matrix";#N/A,#N/A,FALSE,"Executive";#N/A,#N/A,FALSE,"Summary"}</definedName>
    <definedName name="Toquepala" localSheetId="21" hidden="1">{#N/A,#N/A,FALSE,"Matrix";#N/A,#N/A,FALSE,"Executive";#N/A,#N/A,FALSE,"Summary"}</definedName>
    <definedName name="Toquepala" localSheetId="20" hidden="1">{#N/A,#N/A,FALSE,"Matrix";#N/A,#N/A,FALSE,"Executive";#N/A,#N/A,FALSE,"Summary"}</definedName>
    <definedName name="Toquepala" hidden="1">{#N/A,#N/A,FALSE,"Matrix";#N/A,#N/A,FALSE,"Executive";#N/A,#N/A,FALSE,"Summary"}</definedName>
    <definedName name="tortas" localSheetId="10" hidden="1">{"TAB1",#N/A,TRUE,"GENERAL";"TAB2",#N/A,TRUE,"GENERAL";"TAB3",#N/A,TRUE,"GENERAL";"TAB4",#N/A,TRUE,"GENERAL";"TAB5",#N/A,TRUE,"GENERAL"}</definedName>
    <definedName name="tortas" hidden="1">{"TAB1",#N/A,TRUE,"GENERAL";"TAB2",#N/A,TRUE,"GENERAL";"TAB3",#N/A,TRUE,"GENERAL";"TAB4",#N/A,TRUE,"GENERAL";"TAB5",#N/A,TRUE,"GENERAL"}</definedName>
    <definedName name="tortas2" localSheetId="10" hidden="1">{"via1",#N/A,TRUE,"general";"via2",#N/A,TRUE,"general";"via3",#N/A,TRUE,"general"}</definedName>
    <definedName name="tortas2" hidden="1">{"via1",#N/A,TRUE,"general";"via2",#N/A,TRUE,"general";"via3",#N/A,TRUE,"general"}</definedName>
    <definedName name="TOT">#N/A</definedName>
    <definedName name="TOTAL" localSheetId="18">#REF!</definedName>
    <definedName name="TOTAL" localSheetId="5">#REF!</definedName>
    <definedName name="TOTAL" localSheetId="8">#REF!</definedName>
    <definedName name="TOTAL" localSheetId="14">#REF!</definedName>
    <definedName name="TOTAL" localSheetId="21">#REF!</definedName>
    <definedName name="TOTAL">#REF!</definedName>
    <definedName name="Total_Payment" localSheetId="10">Scheduled_Payment+Extra_Payment</definedName>
    <definedName name="Total_Payment">Scheduled_Payment+Extra_Payment</definedName>
    <definedName name="total1">#N/A</definedName>
    <definedName name="TPersonal">#REF!</definedName>
    <definedName name="t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ansp36" localSheetId="1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localSheetId="1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duddyt" hidden="1">#REF!</definedName>
    <definedName name="treeList" hidden="1">"11000000000000000000000000000000000000000000000000000000000000000000000000000000000000000000000000000000000000000000000000000000000000000000000000000000000000000000000000000000000000000000000000000000"</definedName>
    <definedName name="trest" localSheetId="10" hidden="1">{"TAB1",#N/A,TRUE,"GENERAL";"TAB2",#N/A,TRUE,"GENERAL";"TAB3",#N/A,TRUE,"GENERAL";"TAB4",#N/A,TRUE,"GENERAL";"TAB5",#N/A,TRUE,"GENERAL"}</definedName>
    <definedName name="trest" hidden="1">{"TAB1",#N/A,TRUE,"GENERAL";"TAB2",#N/A,TRUE,"GENERAL";"TAB3",#N/A,TRUE,"GENERAL";"TAB4",#N/A,TRUE,"GENERAL";"TAB5",#N/A,TRUE,"GENERAL"}</definedName>
    <definedName name="tret" localSheetId="10" hidden="1">{"TAB1",#N/A,TRUE,"GENERAL";"TAB2",#N/A,TRUE,"GENERAL";"TAB3",#N/A,TRUE,"GENERAL";"TAB4",#N/A,TRUE,"GENERAL";"TAB5",#N/A,TRUE,"GENERAL"}</definedName>
    <definedName name="tret" hidden="1">{"TAB1",#N/A,TRUE,"GENERAL";"TAB2",#N/A,TRUE,"GENERAL";"TAB3",#N/A,TRUE,"GENERAL";"TAB4",#N/A,TRUE,"GENERAL";"TAB5",#N/A,TRUE,"GENERAL"}</definedName>
    <definedName name="treu" hidden="1">#REF!</definedName>
    <definedName name="trf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h" localSheetId="10" hidden="1">{"via1",#N/A,TRUE,"general";"via2",#N/A,TRUE,"general";"via3",#N/A,TRUE,"general"}</definedName>
    <definedName name="trh" hidden="1">{"via1",#N/A,TRUE,"general";"via2",#N/A,TRUE,"general";"via3",#N/A,TRUE,"general"}</definedName>
    <definedName name="trhfh" localSheetId="10" hidden="1">{"via1",#N/A,TRUE,"general";"via2",#N/A,TRUE,"general";"via3",#N/A,TRUE,"general"}</definedName>
    <definedName name="trhfh" hidden="1">{"via1",#N/A,TRUE,"general";"via2",#N/A,TRUE,"general";"via3",#N/A,TRUE,"general"}</definedName>
    <definedName name="Trim_변경">[33]!Trim_변경</definedName>
    <definedName name="Trinidad" localSheetId="18" hidden="1">{"bechtel1",#N/A,TRUE,"BECHTEL";"bechtelhours",#N/A,TRUE,"BECHTEL";"bechtel$",#N/A,TRUE,"BECHTEL"}</definedName>
    <definedName name="Trinidad" localSheetId="4" hidden="1">{"bechtel1",#N/A,TRUE,"BECHTEL";"bechtelhours",#N/A,TRUE,"BECHTEL";"bechtel$",#N/A,TRUE,"BECHTEL"}</definedName>
    <definedName name="Trinidad" localSheetId="5" hidden="1">{"bechtel1",#N/A,TRUE,"BECHTEL";"bechtelhours",#N/A,TRUE,"BECHTEL";"bechtel$",#N/A,TRUE,"BECHTEL"}</definedName>
    <definedName name="Trinidad" localSheetId="8" hidden="1">{"bechtel1",#N/A,TRUE,"BECHTEL";"bechtelhours",#N/A,TRUE,"BECHTEL";"bechtel$",#N/A,TRUE,"BECHTEL"}</definedName>
    <definedName name="Trinidad" localSheetId="9" hidden="1">{"bechtel1",#N/A,TRUE,"BECHTEL";"bechtelhours",#N/A,TRUE,"BECHTEL";"bechtel$",#N/A,TRUE,"BECHTEL"}</definedName>
    <definedName name="Trinidad" localSheetId="10" hidden="1">{"bechtel1",#N/A,TRUE,"BECHTEL";"bechtelhours",#N/A,TRUE,"BECHTEL";"bechtel$",#N/A,TRUE,"BECHTEL"}</definedName>
    <definedName name="Trinidad" localSheetId="16" hidden="1">{"bechtel1",#N/A,TRUE,"BECHTEL";"bechtelhours",#N/A,TRUE,"BECHTEL";"bechtel$",#N/A,TRUE,"BECHTEL"}</definedName>
    <definedName name="Trinidad" localSheetId="20" hidden="1">{"bechtel1",#N/A,TRUE,"BECHTEL";"bechtelhours",#N/A,TRUE,"BECHTEL";"bechtel$",#N/A,TRUE,"BECHTEL"}</definedName>
    <definedName name="Trinidad" hidden="1">{"bechtel1",#N/A,TRUE,"BECHTEL";"bechtelhours",#N/A,TRUE,"BECHTEL";"bechtel$",#N/A,TRUE,"BECHTEL"}</definedName>
    <definedName name="trinidad1" localSheetId="18" hidden="1">{#N/A,#N/A,FALSE,"MAQUINA"}</definedName>
    <definedName name="trinidad1" localSheetId="4" hidden="1">{#N/A,#N/A,FALSE,"MAQUINA"}</definedName>
    <definedName name="trinidad1" localSheetId="5" hidden="1">{#N/A,#N/A,FALSE,"MAQUINA"}</definedName>
    <definedName name="trinidad1" localSheetId="8" hidden="1">{#N/A,#N/A,FALSE,"MAQUINA"}</definedName>
    <definedName name="trinidad1" localSheetId="9" hidden="1">{#N/A,#N/A,FALSE,"MAQUINA"}</definedName>
    <definedName name="trinidad1" localSheetId="10" hidden="1">{#N/A,#N/A,FALSE,"MAQUINA"}</definedName>
    <definedName name="trinidad1" localSheetId="16" hidden="1">{#N/A,#N/A,FALSE,"MAQUINA"}</definedName>
    <definedName name="trinidad1" localSheetId="20" hidden="1">{#N/A,#N/A,FALSE,"MAQUINA"}</definedName>
    <definedName name="trinidad1" hidden="1">{#N/A,#N/A,FALSE,"MAQUINA"}</definedName>
    <definedName name="trinidad2" localSheetId="18" hidden="1">{#N/A,#N/A,FALSE,"Matrix";#N/A,#N/A,FALSE,"Executive";#N/A,#N/A,FALSE,"Summary"}</definedName>
    <definedName name="trinidad2" localSheetId="4" hidden="1">{#N/A,#N/A,FALSE,"Matrix";#N/A,#N/A,FALSE,"Executive";#N/A,#N/A,FALSE,"Summary"}</definedName>
    <definedName name="trinidad2" localSheetId="5" hidden="1">{#N/A,#N/A,FALSE,"Matrix";#N/A,#N/A,FALSE,"Executive";#N/A,#N/A,FALSE,"Summary"}</definedName>
    <definedName name="trinidad2" localSheetId="8" hidden="1">{#N/A,#N/A,FALSE,"Matrix";#N/A,#N/A,FALSE,"Executive";#N/A,#N/A,FALSE,"Summary"}</definedName>
    <definedName name="trinidad2" localSheetId="9" hidden="1">{#N/A,#N/A,FALSE,"Matrix";#N/A,#N/A,FALSE,"Executive";#N/A,#N/A,FALSE,"Summary"}</definedName>
    <definedName name="trinidad2" localSheetId="10" hidden="1">{#N/A,#N/A,FALSE,"Matrix";#N/A,#N/A,FALSE,"Executive";#N/A,#N/A,FALSE,"Summary"}</definedName>
    <definedName name="trinidad2" localSheetId="16" hidden="1">{#N/A,#N/A,FALSE,"Matrix";#N/A,#N/A,FALSE,"Executive";#N/A,#N/A,FALSE,"Summary"}</definedName>
    <definedName name="trinidad2" localSheetId="20" hidden="1">{#N/A,#N/A,FALSE,"Matrix";#N/A,#N/A,FALSE,"Executive";#N/A,#N/A,FALSE,"Summary"}</definedName>
    <definedName name="trinidad2" hidden="1">{#N/A,#N/A,FALSE,"Matrix";#N/A,#N/A,FALSE,"Executive";#N/A,#N/A,FALSE,"Summary"}</definedName>
    <definedName name="trinidad3" localSheetId="1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1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1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2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4" localSheetId="18" hidden="1">{#N/A,#N/A,FALSE,"Matrix";#N/A,#N/A,FALSE,"Executive";#N/A,#N/A,FALSE,"Summary"}</definedName>
    <definedName name="trinidad4" localSheetId="4" hidden="1">{#N/A,#N/A,FALSE,"Matrix";#N/A,#N/A,FALSE,"Executive";#N/A,#N/A,FALSE,"Summary"}</definedName>
    <definedName name="trinidad4" localSheetId="5" hidden="1">{#N/A,#N/A,FALSE,"Matrix";#N/A,#N/A,FALSE,"Executive";#N/A,#N/A,FALSE,"Summary"}</definedName>
    <definedName name="trinidad4" localSheetId="8" hidden="1">{#N/A,#N/A,FALSE,"Matrix";#N/A,#N/A,FALSE,"Executive";#N/A,#N/A,FALSE,"Summary"}</definedName>
    <definedName name="trinidad4" localSheetId="9" hidden="1">{#N/A,#N/A,FALSE,"Matrix";#N/A,#N/A,FALSE,"Executive";#N/A,#N/A,FALSE,"Summary"}</definedName>
    <definedName name="trinidad4" localSheetId="10" hidden="1">{#N/A,#N/A,FALSE,"Matrix";#N/A,#N/A,FALSE,"Executive";#N/A,#N/A,FALSE,"Summary"}</definedName>
    <definedName name="trinidad4" localSheetId="16" hidden="1">{#N/A,#N/A,FALSE,"Matrix";#N/A,#N/A,FALSE,"Executive";#N/A,#N/A,FALSE,"Summary"}</definedName>
    <definedName name="trinidad4" localSheetId="20" hidden="1">{#N/A,#N/A,FALSE,"Matrix";#N/A,#N/A,FALSE,"Executive";#N/A,#N/A,FALSE,"Summary"}</definedName>
    <definedName name="trinidad4" hidden="1">{#N/A,#N/A,FALSE,"Matrix";#N/A,#N/A,FALSE,"Executive";#N/A,#N/A,FALSE,"Summary"}</definedName>
    <definedName name="Trisemanal" hidden="1">#REF!</definedName>
    <definedName name="trj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fgjh" localSheetId="10" hidden="1">{"via1",#N/A,TRUE,"general";"via2",#N/A,TRUE,"general";"via3",#N/A,TRUE,"general"}</definedName>
    <definedName name="trjfgjh" hidden="1">{"via1",#N/A,TRUE,"general";"via2",#N/A,TRUE,"general";"via3",#N/A,TRUE,"general"}</definedName>
    <definedName name="tru" localSheetId="10" hidden="1">{"via1",#N/A,TRUE,"general";"via2",#N/A,TRUE,"general";"via3",#N/A,TRUE,"general"}</definedName>
    <definedName name="tru" hidden="1">{"via1",#N/A,TRUE,"general";"via2",#N/A,TRUE,"general";"via3",#N/A,TRUE,"general"}</definedName>
    <definedName name="truds" localSheetId="10" hidden="1">{"via1",#N/A,TRUE,"general";"via2",#N/A,TRUE,"general";"via3",#N/A,TRUE,"general"}</definedName>
    <definedName name="truds" hidden="1">{"via1",#N/A,TRUE,"general";"via2",#N/A,TRUE,"general";"via3",#N/A,TRUE,"general"}</definedName>
    <definedName name="trutu" localSheetId="10" hidden="1">{"via1",#N/A,TRUE,"general";"via2",#N/A,TRUE,"general";"via3",#N/A,TRUE,"general"}</definedName>
    <definedName name="trutu" hidden="1">{"via1",#N/A,TRUE,"general";"via2",#N/A,TRUE,"general";"via3",#N/A,TRUE,"general"}</definedName>
    <definedName name="trydfg" localSheetId="10" hidden="1">{"via1",#N/A,TRUE,"general";"via2",#N/A,TRUE,"general";"via3",#N/A,TRUE,"general"}</definedName>
    <definedName name="trydfg" hidden="1">{"via1",#N/A,TRUE,"general";"via2",#N/A,TRUE,"general";"via3",#N/A,TRUE,"general"}</definedName>
    <definedName name="trydtrygf" localSheetId="10" hidden="1">{"via1",#N/A,TRUE,"general";"via2",#N/A,TRUE,"general";"via3",#N/A,TRUE,"general"}</definedName>
    <definedName name="trydtrygf" hidden="1">{"via1",#N/A,TRUE,"general";"via2",#N/A,TRUE,"general";"via3",#N/A,TRUE,"general"}</definedName>
    <definedName name="tryery" localSheetId="10" hidden="1">{"TAB1",#N/A,TRUE,"GENERAL";"TAB2",#N/A,TRUE,"GENERAL";"TAB3",#N/A,TRUE,"GENERAL";"TAB4",#N/A,TRUE,"GENERAL";"TAB5",#N/A,TRUE,"GENERAL"}</definedName>
    <definedName name="tryery" hidden="1">{"TAB1",#N/A,TRUE,"GENERAL";"TAB2",#N/A,TRUE,"GENERAL";"TAB3",#N/A,TRUE,"GENERAL";"TAB4",#N/A,TRUE,"GENERAL";"TAB5",#N/A,TRUE,"GENERAL"}</definedName>
    <definedName name="tryi6" localSheetId="10" hidden="1">{"TAB1",#N/A,TRUE,"GENERAL";"TAB2",#N/A,TRUE,"GENERAL";"TAB3",#N/A,TRUE,"GENERAL";"TAB4",#N/A,TRUE,"GENERAL";"TAB5",#N/A,TRUE,"GENERAL"}</definedName>
    <definedName name="tryi6" hidden="1">{"TAB1",#N/A,TRUE,"GENERAL";"TAB2",#N/A,TRUE,"GENERAL";"TAB3",#N/A,TRUE,"GENERAL";"TAB4",#N/A,TRUE,"GENERAL";"TAB5",#N/A,TRUE,"GENERAL"}</definedName>
    <definedName name="tryrth" localSheetId="10" hidden="1">{"via1",#N/A,TRUE,"general";"via2",#N/A,TRUE,"general";"via3",#N/A,TRUE,"general"}</definedName>
    <definedName name="tryrth" hidden="1">{"via1",#N/A,TRUE,"general";"via2",#N/A,TRUE,"general";"via3",#N/A,TRUE,"general"}</definedName>
    <definedName name="tsert" localSheetId="10" hidden="1">{"TAB1",#N/A,TRUE,"GENERAL";"TAB2",#N/A,TRUE,"GENERAL";"TAB3",#N/A,TRUE,"GENERAL";"TAB4",#N/A,TRUE,"GENERAL";"TAB5",#N/A,TRUE,"GENERAL"}</definedName>
    <definedName name="tsert" hidden="1">{"TAB1",#N/A,TRUE,"GENERAL";"TAB2",#N/A,TRUE,"GENERAL";"TAB3",#N/A,TRUE,"GENERAL";"TAB4",#N/A,TRUE,"GENERAL";"TAB5",#N/A,TRUE,"GENERAL"}</definedName>
    <definedName name="tt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t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t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t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t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t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t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TR" localSheetId="10" hidden="1">{"via1",#N/A,TRUE,"general";"via2",#N/A,TRUE,"general";"via3",#N/A,TRUE,"general"}</definedName>
    <definedName name="TTR" hidden="1">{"via1",#N/A,TRUE,"general";"via2",#N/A,TRUE,"general";"via3",#N/A,TRUE,"general"}</definedName>
    <definedName name="ttrff" localSheetId="10" hidden="1">{"via1",#N/A,TRUE,"general";"via2",#N/A,TRUE,"general";"via3",#N/A,TRUE,"general"}</definedName>
    <definedName name="ttrff" hidden="1">{"via1",#N/A,TRUE,"general";"via2",#N/A,TRUE,"general";"via3",#N/A,TRUE,"general"}</definedName>
    <definedName name="ttt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18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4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5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8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13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9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1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16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14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2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2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t" localSheetId="1" hidden="1">INDEX(codematch,1,20)</definedName>
    <definedName name="tttt" localSheetId="18" hidden="1">INDEX(codematch,1,20)</definedName>
    <definedName name="tttt" localSheetId="4" hidden="1">INDEX(codematch,1,20)</definedName>
    <definedName name="tttt" localSheetId="5" hidden="1">INDEX(codematch,1,20)</definedName>
    <definedName name="tttt" localSheetId="8" hidden="1">INDEX(codematch,1,20)</definedName>
    <definedName name="tttt" localSheetId="9" hidden="1">INDEX(codematch,1,20)</definedName>
    <definedName name="tttt" localSheetId="10" hidden="1">INDEX(codematch,1,20)</definedName>
    <definedName name="tttt" localSheetId="16" hidden="1">INDEX(codematch,1,20)</definedName>
    <definedName name="tttt" localSheetId="14" hidden="1">INDEX(codematch,1,20)</definedName>
    <definedName name="tttt" localSheetId="21" hidden="1">INDEX(codematch,1,20)</definedName>
    <definedName name="tttt" localSheetId="7" hidden="1">INDEX(codematch,1,20)</definedName>
    <definedName name="tttt" localSheetId="6" hidden="1">INDEX(codematch,1,20)</definedName>
    <definedName name="tttt" localSheetId="20" hidden="1">INDEX(codematch,1,20)</definedName>
    <definedName name="tttt" localSheetId="0" hidden="1">INDEX(codematch,1,20)</definedName>
    <definedName name="tttt" hidden="1">INDEX(codematch,1,20)</definedName>
    <definedName name="tttt7" localSheetId="10" hidden="1">{"via1",#N/A,TRUE,"general";"via2",#N/A,TRUE,"general";"via3",#N/A,TRUE,"general"}</definedName>
    <definedName name="tttt7" hidden="1">{"via1",#N/A,TRUE,"general";"via2",#N/A,TRUE,"general";"via3",#N/A,TRUE,"general"}</definedName>
    <definedName name="tttthy" localSheetId="10" hidden="1">{"TAB1",#N/A,TRUE,"GENERAL";"TAB2",#N/A,TRUE,"GENERAL";"TAB3",#N/A,TRUE,"GENERAL";"TAB4",#N/A,TRUE,"GENERAL";"TAB5",#N/A,TRUE,"GENERAL"}</definedName>
    <definedName name="tttthy" hidden="1">{"TAB1",#N/A,TRUE,"GENERAL";"TAB2",#N/A,TRUE,"GENERAL";"TAB3",#N/A,TRUE,"GENERAL";"TAB4",#N/A,TRUE,"GENERAL";"TAB5",#N/A,TRUE,"GENERAL"}</definedName>
    <definedName name="ttttr" localSheetId="10" hidden="1">{"via1",#N/A,TRUE,"general";"via2",#N/A,TRUE,"general";"via3",#N/A,TRUE,"general"}</definedName>
    <definedName name="ttttr" hidden="1">{"via1",#N/A,TRUE,"general";"via2",#N/A,TRUE,"general";"via3",#N/A,TRUE,"general"}</definedName>
    <definedName name="ttttt" localSheetId="10" hidden="1">{"TAB1",#N/A,TRUE,"GENERAL";"TAB2",#N/A,TRUE,"GENERAL";"TAB3",#N/A,TRUE,"GENERAL";"TAB4",#N/A,TRUE,"GENERAL";"TAB5",#N/A,TRUE,"GENERAL"}</definedName>
    <definedName name="ttttt" hidden="1">{"TAB1",#N/A,TRUE,"GENERAL";"TAB2",#N/A,TRUE,"GENERAL";"TAB3",#N/A,TRUE,"GENERAL";"TAB4",#N/A,TRUE,"GENERAL";"TAB5",#N/A,TRUE,"GENERAL"}</definedName>
    <definedName name="tttttt" localSheetId="18" hidden="1">{#N/A,#N/A,TRUE,"Costos_Subg_Hid"}</definedName>
    <definedName name="tttttt" localSheetId="13" hidden="1">{#N/A,#N/A,TRUE,"Costos_Subg_Hid"}</definedName>
    <definedName name="tttttt" localSheetId="9" hidden="1">{#N/A,#N/A,TRUE,"Costos_Subg_Hid"}</definedName>
    <definedName name="tttttt" localSheetId="10" hidden="1">{#N/A,#N/A,TRUE,"Costos_Subg_Hid"}</definedName>
    <definedName name="tttttt" localSheetId="14" hidden="1">{#N/A,#N/A,TRUE,"Costos_Subg_Hid"}</definedName>
    <definedName name="tttttt" localSheetId="21" hidden="1">{#N/A,#N/A,TRUE,"Costos_Subg_Hid"}</definedName>
    <definedName name="tttttt" hidden="1">{#N/A,#N/A,TRUE,"Costos_Subg_Hid"}</definedName>
    <definedName name="TTTTTTTT" hidden="1">#REF!</definedName>
    <definedName name="TTTTTTTTTT" hidden="1">#REF!</definedName>
    <definedName name="tttttttttttttttttttttttt">#N/A</definedName>
    <definedName name="tttttttttttttttttttttttttt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tttttttttttttttttttttttt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tttttttttttttttttttttttt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ttttttttttttttttttttttttt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ttttttttttttttttttttttttt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ttttttttttttttttttttttttt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tttttttttttttttttttttttt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" localSheetId="1" hidden="1">{"MO(BASE)",#N/A,FALSE,"MO(BASE)";"MO(BASE)1",#N/A,FALSE,"MO(BASE)";"MO(BASE)2",#N/A,FALSE,"MO(BASE)"}</definedName>
    <definedName name="tu" localSheetId="18" hidden="1">{"MO(BASE)",#N/A,FALSE,"MO(BASE)";"MO(BASE)1",#N/A,FALSE,"MO(BASE)";"MO(BASE)2",#N/A,FALSE,"MO(BASE)"}</definedName>
    <definedName name="tu" localSheetId="4" hidden="1">{"MO(BASE)",#N/A,FALSE,"MO(BASE)";"MO(BASE)1",#N/A,FALSE,"MO(BASE)";"MO(BASE)2",#N/A,FALSE,"MO(BASE)"}</definedName>
    <definedName name="tu" localSheetId="5" hidden="1">{"MO(BASE)",#N/A,FALSE,"MO(BASE)";"MO(BASE)1",#N/A,FALSE,"MO(BASE)";"MO(BASE)2",#N/A,FALSE,"MO(BASE)"}</definedName>
    <definedName name="tu" localSheetId="8" hidden="1">{"MO(BASE)",#N/A,FALSE,"MO(BASE)";"MO(BASE)1",#N/A,FALSE,"MO(BASE)";"MO(BASE)2",#N/A,FALSE,"MO(BASE)"}</definedName>
    <definedName name="tu" localSheetId="13" hidden="1">{"MO(BASE)",#N/A,FALSE,"MO(BASE)";"MO(BASE)1",#N/A,FALSE,"MO(BASE)";"MO(BASE)2",#N/A,FALSE,"MO(BASE)"}</definedName>
    <definedName name="tu" localSheetId="9" hidden="1">{"MO(BASE)",#N/A,FALSE,"MO(BASE)";"MO(BASE)1",#N/A,FALSE,"MO(BASE)";"MO(BASE)2",#N/A,FALSE,"MO(BASE)"}</definedName>
    <definedName name="tu" localSheetId="10" hidden="1">{"MO(BASE)",#N/A,FALSE,"MO(BASE)";"MO(BASE)1",#N/A,FALSE,"MO(BASE)";"MO(BASE)2",#N/A,FALSE,"MO(BASE)"}</definedName>
    <definedName name="tu" localSheetId="16" hidden="1">{"MO(BASE)",#N/A,FALSE,"MO(BASE)";"MO(BASE)1",#N/A,FALSE,"MO(BASE)";"MO(BASE)2",#N/A,FALSE,"MO(BASE)"}</definedName>
    <definedName name="tu" localSheetId="14" hidden="1">{"MO(BASE)",#N/A,FALSE,"MO(BASE)";"MO(BASE)1",#N/A,FALSE,"MO(BASE)";"MO(BASE)2",#N/A,FALSE,"MO(BASE)"}</definedName>
    <definedName name="tu" localSheetId="21" hidden="1">{"MO(BASE)",#N/A,FALSE,"MO(BASE)";"MO(BASE)1",#N/A,FALSE,"MO(BASE)";"MO(BASE)2",#N/A,FALSE,"MO(BASE)"}</definedName>
    <definedName name="tu" localSheetId="20" hidden="1">{"MO(BASE)",#N/A,FALSE,"MO(BASE)";"MO(BASE)1",#N/A,FALSE,"MO(BASE)";"MO(BASE)2",#N/A,FALSE,"MO(BASE)"}</definedName>
    <definedName name="tu" hidden="1">{"MO(BASE)",#N/A,FALSE,"MO(BASE)";"MO(BASE)1",#N/A,FALSE,"MO(BASE)";"MO(BASE)2",#N/A,FALSE,"MO(BASE)"}</definedName>
    <definedName name="tu_1" localSheetId="1" hidden="1">{"MO(BASE)",#N/A,FALSE,"MO(BASE)";"MO(BASE)1",#N/A,FALSE,"MO(BASE)";"MO(BASE)2",#N/A,FALSE,"MO(BASE)"}</definedName>
    <definedName name="tu_1" localSheetId="18" hidden="1">{"MO(BASE)",#N/A,FALSE,"MO(BASE)";"MO(BASE)1",#N/A,FALSE,"MO(BASE)";"MO(BASE)2",#N/A,FALSE,"MO(BASE)"}</definedName>
    <definedName name="tu_1" localSheetId="4" hidden="1">{"MO(BASE)",#N/A,FALSE,"MO(BASE)";"MO(BASE)1",#N/A,FALSE,"MO(BASE)";"MO(BASE)2",#N/A,FALSE,"MO(BASE)"}</definedName>
    <definedName name="tu_1" localSheetId="5" hidden="1">{"MO(BASE)",#N/A,FALSE,"MO(BASE)";"MO(BASE)1",#N/A,FALSE,"MO(BASE)";"MO(BASE)2",#N/A,FALSE,"MO(BASE)"}</definedName>
    <definedName name="tu_1" localSheetId="8" hidden="1">{"MO(BASE)",#N/A,FALSE,"MO(BASE)";"MO(BASE)1",#N/A,FALSE,"MO(BASE)";"MO(BASE)2",#N/A,FALSE,"MO(BASE)"}</definedName>
    <definedName name="tu_1" localSheetId="13" hidden="1">{"MO(BASE)",#N/A,FALSE,"MO(BASE)";"MO(BASE)1",#N/A,FALSE,"MO(BASE)";"MO(BASE)2",#N/A,FALSE,"MO(BASE)"}</definedName>
    <definedName name="tu_1" localSheetId="9" hidden="1">{"MO(BASE)",#N/A,FALSE,"MO(BASE)";"MO(BASE)1",#N/A,FALSE,"MO(BASE)";"MO(BASE)2",#N/A,FALSE,"MO(BASE)"}</definedName>
    <definedName name="tu_1" localSheetId="10" hidden="1">{"MO(BASE)",#N/A,FALSE,"MO(BASE)";"MO(BASE)1",#N/A,FALSE,"MO(BASE)";"MO(BASE)2",#N/A,FALSE,"MO(BASE)"}</definedName>
    <definedName name="tu_1" localSheetId="16" hidden="1">{"MO(BASE)",#N/A,FALSE,"MO(BASE)";"MO(BASE)1",#N/A,FALSE,"MO(BASE)";"MO(BASE)2",#N/A,FALSE,"MO(BASE)"}</definedName>
    <definedName name="tu_1" localSheetId="14" hidden="1">{"MO(BASE)",#N/A,FALSE,"MO(BASE)";"MO(BASE)1",#N/A,FALSE,"MO(BASE)";"MO(BASE)2",#N/A,FALSE,"MO(BASE)"}</definedName>
    <definedName name="tu_1" localSheetId="21" hidden="1">{"MO(BASE)",#N/A,FALSE,"MO(BASE)";"MO(BASE)1",#N/A,FALSE,"MO(BASE)";"MO(BASE)2",#N/A,FALSE,"MO(BASE)"}</definedName>
    <definedName name="tu_1" localSheetId="20" hidden="1">{"MO(BASE)",#N/A,FALSE,"MO(BASE)";"MO(BASE)1",#N/A,FALSE,"MO(BASE)";"MO(BASE)2",#N/A,FALSE,"MO(BASE)"}</definedName>
    <definedName name="tu_1" hidden="1">{"MO(BASE)",#N/A,FALSE,"MO(BASE)";"MO(BASE)1",#N/A,FALSE,"MO(BASE)";"MO(BASE)2",#N/A,FALSE,"MO(BASE)"}</definedName>
    <definedName name="tu_1_1" localSheetId="10" hidden="1">{"MO(BASE)",#N/A,FALSE,"MO(BASE)";"MO(BASE)1",#N/A,FALSE,"MO(BASE)";"MO(BASE)2",#N/A,FALSE,"MO(BASE)"}</definedName>
    <definedName name="tu_1_1" hidden="1">{"MO(BASE)",#N/A,FALSE,"MO(BASE)";"MO(BASE)1",#N/A,FALSE,"MO(BASE)";"MO(BASE)2",#N/A,FALSE,"MO(BASE)"}</definedName>
    <definedName name="tu_1_1_1" localSheetId="10" hidden="1">{"MO(BASE)",#N/A,FALSE,"MO(BASE)";"MO(BASE)1",#N/A,FALSE,"MO(BASE)";"MO(BASE)2",#N/A,FALSE,"MO(BASE)"}</definedName>
    <definedName name="tu_1_1_1" hidden="1">{"MO(BASE)",#N/A,FALSE,"MO(BASE)";"MO(BASE)1",#N/A,FALSE,"MO(BASE)";"MO(BASE)2",#N/A,FALSE,"MO(BASE)"}</definedName>
    <definedName name="tu_1_2" localSheetId="10" hidden="1">{"MO(BASE)",#N/A,FALSE,"MO(BASE)";"MO(BASE)1",#N/A,FALSE,"MO(BASE)";"MO(BASE)2",#N/A,FALSE,"MO(BASE)"}</definedName>
    <definedName name="tu_1_2" hidden="1">{"MO(BASE)",#N/A,FALSE,"MO(BASE)";"MO(BASE)1",#N/A,FALSE,"MO(BASE)";"MO(BASE)2",#N/A,FALSE,"MO(BASE)"}</definedName>
    <definedName name="tu_2" localSheetId="1" hidden="1">{"MO(BASE)",#N/A,FALSE,"MO(BASE)";"MO(BASE)1",#N/A,FALSE,"MO(BASE)";"MO(BASE)2",#N/A,FALSE,"MO(BASE)"}</definedName>
    <definedName name="tu_2" localSheetId="18" hidden="1">{"MO(BASE)",#N/A,FALSE,"MO(BASE)";"MO(BASE)1",#N/A,FALSE,"MO(BASE)";"MO(BASE)2",#N/A,FALSE,"MO(BASE)"}</definedName>
    <definedName name="tu_2" localSheetId="4" hidden="1">{"MO(BASE)",#N/A,FALSE,"MO(BASE)";"MO(BASE)1",#N/A,FALSE,"MO(BASE)";"MO(BASE)2",#N/A,FALSE,"MO(BASE)"}</definedName>
    <definedName name="tu_2" localSheetId="5" hidden="1">{"MO(BASE)",#N/A,FALSE,"MO(BASE)";"MO(BASE)1",#N/A,FALSE,"MO(BASE)";"MO(BASE)2",#N/A,FALSE,"MO(BASE)"}</definedName>
    <definedName name="tu_2" localSheetId="8" hidden="1">{"MO(BASE)",#N/A,FALSE,"MO(BASE)";"MO(BASE)1",#N/A,FALSE,"MO(BASE)";"MO(BASE)2",#N/A,FALSE,"MO(BASE)"}</definedName>
    <definedName name="tu_2" localSheetId="13" hidden="1">{"MO(BASE)",#N/A,FALSE,"MO(BASE)";"MO(BASE)1",#N/A,FALSE,"MO(BASE)";"MO(BASE)2",#N/A,FALSE,"MO(BASE)"}</definedName>
    <definedName name="tu_2" localSheetId="9" hidden="1">{"MO(BASE)",#N/A,FALSE,"MO(BASE)";"MO(BASE)1",#N/A,FALSE,"MO(BASE)";"MO(BASE)2",#N/A,FALSE,"MO(BASE)"}</definedName>
    <definedName name="tu_2" localSheetId="10" hidden="1">{"MO(BASE)",#N/A,FALSE,"MO(BASE)";"MO(BASE)1",#N/A,FALSE,"MO(BASE)";"MO(BASE)2",#N/A,FALSE,"MO(BASE)"}</definedName>
    <definedName name="tu_2" localSheetId="16" hidden="1">{"MO(BASE)",#N/A,FALSE,"MO(BASE)";"MO(BASE)1",#N/A,FALSE,"MO(BASE)";"MO(BASE)2",#N/A,FALSE,"MO(BASE)"}</definedName>
    <definedName name="tu_2" localSheetId="14" hidden="1">{"MO(BASE)",#N/A,FALSE,"MO(BASE)";"MO(BASE)1",#N/A,FALSE,"MO(BASE)";"MO(BASE)2",#N/A,FALSE,"MO(BASE)"}</definedName>
    <definedName name="tu_2" localSheetId="21" hidden="1">{"MO(BASE)",#N/A,FALSE,"MO(BASE)";"MO(BASE)1",#N/A,FALSE,"MO(BASE)";"MO(BASE)2",#N/A,FALSE,"MO(BASE)"}</definedName>
    <definedName name="tu_2" localSheetId="20" hidden="1">{"MO(BASE)",#N/A,FALSE,"MO(BASE)";"MO(BASE)1",#N/A,FALSE,"MO(BASE)";"MO(BASE)2",#N/A,FALSE,"MO(BASE)"}</definedName>
    <definedName name="tu_2" hidden="1">{"MO(BASE)",#N/A,FALSE,"MO(BASE)";"MO(BASE)1",#N/A,FALSE,"MO(BASE)";"MO(BASE)2",#N/A,FALSE,"MO(BASE)"}</definedName>
    <definedName name="tu_2_1" localSheetId="10" hidden="1">{"MO(BASE)",#N/A,FALSE,"MO(BASE)";"MO(BASE)1",#N/A,FALSE,"MO(BASE)";"MO(BASE)2",#N/A,FALSE,"MO(BASE)"}</definedName>
    <definedName name="tu_2_1" hidden="1">{"MO(BASE)",#N/A,FALSE,"MO(BASE)";"MO(BASE)1",#N/A,FALSE,"MO(BASE)";"MO(BASE)2",#N/A,FALSE,"MO(BASE)"}</definedName>
    <definedName name="tu_2_1_1" localSheetId="10" hidden="1">{"MO(BASE)",#N/A,FALSE,"MO(BASE)";"MO(BASE)1",#N/A,FALSE,"MO(BASE)";"MO(BASE)2",#N/A,FALSE,"MO(BASE)"}</definedName>
    <definedName name="tu_2_1_1" hidden="1">{"MO(BASE)",#N/A,FALSE,"MO(BASE)";"MO(BASE)1",#N/A,FALSE,"MO(BASE)";"MO(BASE)2",#N/A,FALSE,"MO(BASE)"}</definedName>
    <definedName name="tu_2_2" localSheetId="10" hidden="1">{"MO(BASE)",#N/A,FALSE,"MO(BASE)";"MO(BASE)1",#N/A,FALSE,"MO(BASE)";"MO(BASE)2",#N/A,FALSE,"MO(BASE)"}</definedName>
    <definedName name="tu_2_2" hidden="1">{"MO(BASE)",#N/A,FALSE,"MO(BASE)";"MO(BASE)1",#N/A,FALSE,"MO(BASE)";"MO(BASE)2",#N/A,FALSE,"MO(BASE)"}</definedName>
    <definedName name="tu_3" localSheetId="1" hidden="1">{"MO(BASE)",#N/A,FALSE,"MO(BASE)";"MO(BASE)1",#N/A,FALSE,"MO(BASE)";"MO(BASE)2",#N/A,FALSE,"MO(BASE)"}</definedName>
    <definedName name="tu_3" localSheetId="18" hidden="1">{"MO(BASE)",#N/A,FALSE,"MO(BASE)";"MO(BASE)1",#N/A,FALSE,"MO(BASE)";"MO(BASE)2",#N/A,FALSE,"MO(BASE)"}</definedName>
    <definedName name="tu_3" localSheetId="4" hidden="1">{"MO(BASE)",#N/A,FALSE,"MO(BASE)";"MO(BASE)1",#N/A,FALSE,"MO(BASE)";"MO(BASE)2",#N/A,FALSE,"MO(BASE)"}</definedName>
    <definedName name="tu_3" localSheetId="5" hidden="1">{"MO(BASE)",#N/A,FALSE,"MO(BASE)";"MO(BASE)1",#N/A,FALSE,"MO(BASE)";"MO(BASE)2",#N/A,FALSE,"MO(BASE)"}</definedName>
    <definedName name="tu_3" localSheetId="8" hidden="1">{"MO(BASE)",#N/A,FALSE,"MO(BASE)";"MO(BASE)1",#N/A,FALSE,"MO(BASE)";"MO(BASE)2",#N/A,FALSE,"MO(BASE)"}</definedName>
    <definedName name="tu_3" localSheetId="13" hidden="1">{"MO(BASE)",#N/A,FALSE,"MO(BASE)";"MO(BASE)1",#N/A,FALSE,"MO(BASE)";"MO(BASE)2",#N/A,FALSE,"MO(BASE)"}</definedName>
    <definedName name="tu_3" localSheetId="9" hidden="1">{"MO(BASE)",#N/A,FALSE,"MO(BASE)";"MO(BASE)1",#N/A,FALSE,"MO(BASE)";"MO(BASE)2",#N/A,FALSE,"MO(BASE)"}</definedName>
    <definedName name="tu_3" localSheetId="10" hidden="1">{"MO(BASE)",#N/A,FALSE,"MO(BASE)";"MO(BASE)1",#N/A,FALSE,"MO(BASE)";"MO(BASE)2",#N/A,FALSE,"MO(BASE)"}</definedName>
    <definedName name="tu_3" localSheetId="16" hidden="1">{"MO(BASE)",#N/A,FALSE,"MO(BASE)";"MO(BASE)1",#N/A,FALSE,"MO(BASE)";"MO(BASE)2",#N/A,FALSE,"MO(BASE)"}</definedName>
    <definedName name="tu_3" localSheetId="14" hidden="1">{"MO(BASE)",#N/A,FALSE,"MO(BASE)";"MO(BASE)1",#N/A,FALSE,"MO(BASE)";"MO(BASE)2",#N/A,FALSE,"MO(BASE)"}</definedName>
    <definedName name="tu_3" localSheetId="21" hidden="1">{"MO(BASE)",#N/A,FALSE,"MO(BASE)";"MO(BASE)1",#N/A,FALSE,"MO(BASE)";"MO(BASE)2",#N/A,FALSE,"MO(BASE)"}</definedName>
    <definedName name="tu_3" localSheetId="20" hidden="1">{"MO(BASE)",#N/A,FALSE,"MO(BASE)";"MO(BASE)1",#N/A,FALSE,"MO(BASE)";"MO(BASE)2",#N/A,FALSE,"MO(BASE)"}</definedName>
    <definedName name="tu_3" hidden="1">{"MO(BASE)",#N/A,FALSE,"MO(BASE)";"MO(BASE)1",#N/A,FALSE,"MO(BASE)";"MO(BASE)2",#N/A,FALSE,"MO(BASE)"}</definedName>
    <definedName name="tu_3_1" localSheetId="10" hidden="1">{"MO(BASE)",#N/A,FALSE,"MO(BASE)";"MO(BASE)1",#N/A,FALSE,"MO(BASE)";"MO(BASE)2",#N/A,FALSE,"MO(BASE)"}</definedName>
    <definedName name="tu_3_1" hidden="1">{"MO(BASE)",#N/A,FALSE,"MO(BASE)";"MO(BASE)1",#N/A,FALSE,"MO(BASE)";"MO(BASE)2",#N/A,FALSE,"MO(BASE)"}</definedName>
    <definedName name="tu_3_1_1" localSheetId="10" hidden="1">{"MO(BASE)",#N/A,FALSE,"MO(BASE)";"MO(BASE)1",#N/A,FALSE,"MO(BASE)";"MO(BASE)2",#N/A,FALSE,"MO(BASE)"}</definedName>
    <definedName name="tu_3_1_1" hidden="1">{"MO(BASE)",#N/A,FALSE,"MO(BASE)";"MO(BASE)1",#N/A,FALSE,"MO(BASE)";"MO(BASE)2",#N/A,FALSE,"MO(BASE)"}</definedName>
    <definedName name="tu_3_2" localSheetId="10" hidden="1">{"MO(BASE)",#N/A,FALSE,"MO(BASE)";"MO(BASE)1",#N/A,FALSE,"MO(BASE)";"MO(BASE)2",#N/A,FALSE,"MO(BASE)"}</definedName>
    <definedName name="tu_3_2" hidden="1">{"MO(BASE)",#N/A,FALSE,"MO(BASE)";"MO(BASE)1",#N/A,FALSE,"MO(BASE)";"MO(BASE)2",#N/A,FALSE,"MO(BASE)"}</definedName>
    <definedName name="tu_4" localSheetId="1" hidden="1">{"MO(BASE)",#N/A,FALSE,"MO(BASE)";"MO(BASE)1",#N/A,FALSE,"MO(BASE)";"MO(BASE)2",#N/A,FALSE,"MO(BASE)"}</definedName>
    <definedName name="tu_4" localSheetId="18" hidden="1">{"MO(BASE)",#N/A,FALSE,"MO(BASE)";"MO(BASE)1",#N/A,FALSE,"MO(BASE)";"MO(BASE)2",#N/A,FALSE,"MO(BASE)"}</definedName>
    <definedName name="tu_4" localSheetId="4" hidden="1">{"MO(BASE)",#N/A,FALSE,"MO(BASE)";"MO(BASE)1",#N/A,FALSE,"MO(BASE)";"MO(BASE)2",#N/A,FALSE,"MO(BASE)"}</definedName>
    <definedName name="tu_4" localSheetId="5" hidden="1">{"MO(BASE)",#N/A,FALSE,"MO(BASE)";"MO(BASE)1",#N/A,FALSE,"MO(BASE)";"MO(BASE)2",#N/A,FALSE,"MO(BASE)"}</definedName>
    <definedName name="tu_4" localSheetId="8" hidden="1">{"MO(BASE)",#N/A,FALSE,"MO(BASE)";"MO(BASE)1",#N/A,FALSE,"MO(BASE)";"MO(BASE)2",#N/A,FALSE,"MO(BASE)"}</definedName>
    <definedName name="tu_4" localSheetId="13" hidden="1">{"MO(BASE)",#N/A,FALSE,"MO(BASE)";"MO(BASE)1",#N/A,FALSE,"MO(BASE)";"MO(BASE)2",#N/A,FALSE,"MO(BASE)"}</definedName>
    <definedName name="tu_4" localSheetId="9" hidden="1">{"MO(BASE)",#N/A,FALSE,"MO(BASE)";"MO(BASE)1",#N/A,FALSE,"MO(BASE)";"MO(BASE)2",#N/A,FALSE,"MO(BASE)"}</definedName>
    <definedName name="tu_4" localSheetId="10" hidden="1">{"MO(BASE)",#N/A,FALSE,"MO(BASE)";"MO(BASE)1",#N/A,FALSE,"MO(BASE)";"MO(BASE)2",#N/A,FALSE,"MO(BASE)"}</definedName>
    <definedName name="tu_4" localSheetId="16" hidden="1">{"MO(BASE)",#N/A,FALSE,"MO(BASE)";"MO(BASE)1",#N/A,FALSE,"MO(BASE)";"MO(BASE)2",#N/A,FALSE,"MO(BASE)"}</definedName>
    <definedName name="tu_4" localSheetId="14" hidden="1">{"MO(BASE)",#N/A,FALSE,"MO(BASE)";"MO(BASE)1",#N/A,FALSE,"MO(BASE)";"MO(BASE)2",#N/A,FALSE,"MO(BASE)"}</definedName>
    <definedName name="tu_4" localSheetId="21" hidden="1">{"MO(BASE)",#N/A,FALSE,"MO(BASE)";"MO(BASE)1",#N/A,FALSE,"MO(BASE)";"MO(BASE)2",#N/A,FALSE,"MO(BASE)"}</definedName>
    <definedName name="tu_4" localSheetId="20" hidden="1">{"MO(BASE)",#N/A,FALSE,"MO(BASE)";"MO(BASE)1",#N/A,FALSE,"MO(BASE)";"MO(BASE)2",#N/A,FALSE,"MO(BASE)"}</definedName>
    <definedName name="tu_4" hidden="1">{"MO(BASE)",#N/A,FALSE,"MO(BASE)";"MO(BASE)1",#N/A,FALSE,"MO(BASE)";"MO(BASE)2",#N/A,FALSE,"MO(BASE)"}</definedName>
    <definedName name="tu_4_1" localSheetId="10" hidden="1">{"MO(BASE)",#N/A,FALSE,"MO(BASE)";"MO(BASE)1",#N/A,FALSE,"MO(BASE)";"MO(BASE)2",#N/A,FALSE,"MO(BASE)"}</definedName>
    <definedName name="tu_4_1" hidden="1">{"MO(BASE)",#N/A,FALSE,"MO(BASE)";"MO(BASE)1",#N/A,FALSE,"MO(BASE)";"MO(BASE)2",#N/A,FALSE,"MO(BASE)"}</definedName>
    <definedName name="tu_4_1_1" localSheetId="10" hidden="1">{"MO(BASE)",#N/A,FALSE,"MO(BASE)";"MO(BASE)1",#N/A,FALSE,"MO(BASE)";"MO(BASE)2",#N/A,FALSE,"MO(BASE)"}</definedName>
    <definedName name="tu_4_1_1" hidden="1">{"MO(BASE)",#N/A,FALSE,"MO(BASE)";"MO(BASE)1",#N/A,FALSE,"MO(BASE)";"MO(BASE)2",#N/A,FALSE,"MO(BASE)"}</definedName>
    <definedName name="tu_4_2" localSheetId="10" hidden="1">{"MO(BASE)",#N/A,FALSE,"MO(BASE)";"MO(BASE)1",#N/A,FALSE,"MO(BASE)";"MO(BASE)2",#N/A,FALSE,"MO(BASE)"}</definedName>
    <definedName name="tu_4_2" hidden="1">{"MO(BASE)",#N/A,FALSE,"MO(BASE)";"MO(BASE)1",#N/A,FALSE,"MO(BASE)";"MO(BASE)2",#N/A,FALSE,"MO(BASE)"}</definedName>
    <definedName name="tu_5" localSheetId="1" hidden="1">{"MO(BASE)",#N/A,FALSE,"MO(BASE)";"MO(BASE)1",#N/A,FALSE,"MO(BASE)";"MO(BASE)2",#N/A,FALSE,"MO(BASE)"}</definedName>
    <definedName name="tu_5" localSheetId="18" hidden="1">{"MO(BASE)",#N/A,FALSE,"MO(BASE)";"MO(BASE)1",#N/A,FALSE,"MO(BASE)";"MO(BASE)2",#N/A,FALSE,"MO(BASE)"}</definedName>
    <definedName name="tu_5" localSheetId="4" hidden="1">{"MO(BASE)",#N/A,FALSE,"MO(BASE)";"MO(BASE)1",#N/A,FALSE,"MO(BASE)";"MO(BASE)2",#N/A,FALSE,"MO(BASE)"}</definedName>
    <definedName name="tu_5" localSheetId="5" hidden="1">{"MO(BASE)",#N/A,FALSE,"MO(BASE)";"MO(BASE)1",#N/A,FALSE,"MO(BASE)";"MO(BASE)2",#N/A,FALSE,"MO(BASE)"}</definedName>
    <definedName name="tu_5" localSheetId="8" hidden="1">{"MO(BASE)",#N/A,FALSE,"MO(BASE)";"MO(BASE)1",#N/A,FALSE,"MO(BASE)";"MO(BASE)2",#N/A,FALSE,"MO(BASE)"}</definedName>
    <definedName name="tu_5" localSheetId="13" hidden="1">{"MO(BASE)",#N/A,FALSE,"MO(BASE)";"MO(BASE)1",#N/A,FALSE,"MO(BASE)";"MO(BASE)2",#N/A,FALSE,"MO(BASE)"}</definedName>
    <definedName name="tu_5" localSheetId="9" hidden="1">{"MO(BASE)",#N/A,FALSE,"MO(BASE)";"MO(BASE)1",#N/A,FALSE,"MO(BASE)";"MO(BASE)2",#N/A,FALSE,"MO(BASE)"}</definedName>
    <definedName name="tu_5" localSheetId="10" hidden="1">{"MO(BASE)",#N/A,FALSE,"MO(BASE)";"MO(BASE)1",#N/A,FALSE,"MO(BASE)";"MO(BASE)2",#N/A,FALSE,"MO(BASE)"}</definedName>
    <definedName name="tu_5" localSheetId="16" hidden="1">{"MO(BASE)",#N/A,FALSE,"MO(BASE)";"MO(BASE)1",#N/A,FALSE,"MO(BASE)";"MO(BASE)2",#N/A,FALSE,"MO(BASE)"}</definedName>
    <definedName name="tu_5" localSheetId="14" hidden="1">{"MO(BASE)",#N/A,FALSE,"MO(BASE)";"MO(BASE)1",#N/A,FALSE,"MO(BASE)";"MO(BASE)2",#N/A,FALSE,"MO(BASE)"}</definedName>
    <definedName name="tu_5" localSheetId="21" hidden="1">{"MO(BASE)",#N/A,FALSE,"MO(BASE)";"MO(BASE)1",#N/A,FALSE,"MO(BASE)";"MO(BASE)2",#N/A,FALSE,"MO(BASE)"}</definedName>
    <definedName name="tu_5" localSheetId="20" hidden="1">{"MO(BASE)",#N/A,FALSE,"MO(BASE)";"MO(BASE)1",#N/A,FALSE,"MO(BASE)";"MO(BASE)2",#N/A,FALSE,"MO(BASE)"}</definedName>
    <definedName name="tu_5" hidden="1">{"MO(BASE)",#N/A,FALSE,"MO(BASE)";"MO(BASE)1",#N/A,FALSE,"MO(BASE)";"MO(BASE)2",#N/A,FALSE,"MO(BASE)"}</definedName>
    <definedName name="tu_5_1" localSheetId="10" hidden="1">{"MO(BASE)",#N/A,FALSE,"MO(BASE)";"MO(BASE)1",#N/A,FALSE,"MO(BASE)";"MO(BASE)2",#N/A,FALSE,"MO(BASE)"}</definedName>
    <definedName name="tu_5_1" hidden="1">{"MO(BASE)",#N/A,FALSE,"MO(BASE)";"MO(BASE)1",#N/A,FALSE,"MO(BASE)";"MO(BASE)2",#N/A,FALSE,"MO(BASE)"}</definedName>
    <definedName name="tu_5_1_1" localSheetId="10" hidden="1">{"MO(BASE)",#N/A,FALSE,"MO(BASE)";"MO(BASE)1",#N/A,FALSE,"MO(BASE)";"MO(BASE)2",#N/A,FALSE,"MO(BASE)"}</definedName>
    <definedName name="tu_5_1_1" hidden="1">{"MO(BASE)",#N/A,FALSE,"MO(BASE)";"MO(BASE)1",#N/A,FALSE,"MO(BASE)";"MO(BASE)2",#N/A,FALSE,"MO(BASE)"}</definedName>
    <definedName name="tu_5_2" localSheetId="10" hidden="1">{"MO(BASE)",#N/A,FALSE,"MO(BASE)";"MO(BASE)1",#N/A,FALSE,"MO(BASE)";"MO(BASE)2",#N/A,FALSE,"MO(BASE)"}</definedName>
    <definedName name="tu_5_2" hidden="1">{"MO(BASE)",#N/A,FALSE,"MO(BASE)";"MO(BASE)1",#N/A,FALSE,"MO(BASE)";"MO(BASE)2",#N/A,FALSE,"MO(BASE)"}</definedName>
    <definedName name="tuberías2" hidden="1">#N/A</definedName>
    <definedName name="tur" localSheetId="10" hidden="1">{"TAB1",#N/A,TRUE,"GENERAL";"TAB2",#N/A,TRUE,"GENERAL";"TAB3",#N/A,TRUE,"GENERAL";"TAB4",#N/A,TRUE,"GENERAL";"TAB5",#N/A,TRUE,"GENERAL"}</definedName>
    <definedName name="tur" hidden="1">{"TAB1",#N/A,TRUE,"GENERAL";"TAB2",#N/A,TRUE,"GENERAL";"TAB3",#N/A,TRUE,"GENERAL";"TAB4",#N/A,TRUE,"GENERAL";"TAB5",#N/A,TRUE,"GENERAL"}</definedName>
    <definedName name="TURNO">#REF!</definedName>
    <definedName name="turu" localSheetId="10" hidden="1">{"TAB1",#N/A,TRUE,"GENERAL";"TAB2",#N/A,TRUE,"GENERAL";"TAB3",#N/A,TRUE,"GENERAL";"TAB4",#N/A,TRUE,"GENERAL";"TAB5",#N/A,TRUE,"GENERAL"}</definedName>
    <definedName name="turu" hidden="1">{"TAB1",#N/A,TRUE,"GENERAL";"TAB2",#N/A,TRUE,"GENERAL";"TAB3",#N/A,TRUE,"GENERAL";"TAB4",#N/A,TRUE,"GENERAL";"TAB5",#N/A,TRUE,"GENERAL"}</definedName>
    <definedName name="tuu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wer" localSheetId="10" hidden="1">{"TAB1",#N/A,TRUE,"GENERAL";"TAB2",#N/A,TRUE,"GENERAL";"TAB3",#N/A,TRUE,"GENERAL";"TAB4",#N/A,TRUE,"GENERAL";"TAB5",#N/A,TRUE,"GENERAL"}</definedName>
    <definedName name="twer" hidden="1">{"TAB1",#N/A,TRUE,"GENERAL";"TAB2",#N/A,TRUE,"GENERAL";"TAB3",#N/A,TRUE,"GENERAL";"TAB4",#N/A,TRUE,"GENERAL";"TAB5",#N/A,TRUE,"GENERAL"}</definedName>
    <definedName name="twet" localSheetId="10" hidden="1">{"TAB1",#N/A,TRUE,"GENERAL";"TAB2",#N/A,TRUE,"GENERAL";"TAB3",#N/A,TRUE,"GENERAL";"TAB4",#N/A,TRUE,"GENERAL";"TAB5",#N/A,TRUE,"GENERAL"}</definedName>
    <definedName name="twet" hidden="1">{"TAB1",#N/A,TRUE,"GENERAL";"TAB2",#N/A,TRUE,"GENERAL";"TAB3",#N/A,TRUE,"GENERAL";"TAB4",#N/A,TRUE,"GENERAL";"TAB5",#N/A,TRUE,"GENERAL"}</definedName>
    <definedName name="ty" localSheetId="10" hidden="1">{"via1",#N/A,TRUE,"general";"via2",#N/A,TRUE,"general";"via3",#N/A,TRUE,"general"}</definedName>
    <definedName name="ty" hidden="1">{"via1",#N/A,TRUE,"general";"via2",#N/A,TRUE,"general";"via3",#N/A,TRUE,"general"}</definedName>
    <definedName name="tyery" localSheetId="10" hidden="1">{"via1",#N/A,TRUE,"general";"via2",#N/A,TRUE,"general";"via3",#N/A,TRUE,"general"}</definedName>
    <definedName name="tyery" hidden="1">{"via1",#N/A,TRUE,"general";"via2",#N/A,TRUE,"general";"via3",#N/A,TRUE,"general"}</definedName>
    <definedName name="tyj" localSheetId="10" hidden="1">{"TAB1",#N/A,TRUE,"GENERAL";"TAB2",#N/A,TRUE,"GENERAL";"TAB3",#N/A,TRUE,"GENERAL";"TAB4",#N/A,TRUE,"GENERAL";"TAB5",#N/A,TRUE,"GENERAL"}</definedName>
    <definedName name="tyj" hidden="1">{"TAB1",#N/A,TRUE,"GENERAL";"TAB2",#N/A,TRUE,"GENERAL";"TAB3",#N/A,TRUE,"GENERAL";"TAB4",#N/A,TRUE,"GENERAL";"TAB5",#N/A,TRUE,"GENERAL"}</definedName>
    <definedName name="tyjtyj" localSheetId="10" hidden="1">{"TAB1",#N/A,TRUE,"GENERAL";"TAB2",#N/A,TRUE,"GENERAL";"TAB3",#N/A,TRUE,"GENERAL";"TAB4",#N/A,TRUE,"GENERAL";"TAB5",#N/A,TRUE,"GENERAL"}</definedName>
    <definedName name="tyjtyj" hidden="1">{"TAB1",#N/A,TRUE,"GENERAL";"TAB2",#N/A,TRUE,"GENERAL";"TAB3",#N/A,TRUE,"GENERAL";"TAB4",#N/A,TRUE,"GENERAL";"TAB5",#N/A,TRUE,"GENERAL"}</definedName>
    <definedName name="tyjytjuyjuy" localSheetId="10" hidden="1">{"TAB1",#N/A,TRUE,"GENERAL";"TAB2",#N/A,TRUE,"GENERAL";"TAB3",#N/A,TRUE,"GENERAL";"TAB4",#N/A,TRUE,"GENERAL";"TAB5",#N/A,TRUE,"GENERAL"}</definedName>
    <definedName name="tyjytjuyjuy" hidden="1">{"TAB1",#N/A,TRUE,"GENERAL";"TAB2",#N/A,TRUE,"GENERAL";"TAB3",#N/A,TRUE,"GENERAL";"TAB4",#N/A,TRUE,"GENERAL";"TAB5",#N/A,TRUE,"GENERAL"}</definedName>
    <definedName name="tyk" localSheetId="10" hidden="1">{"via1",#N/A,TRUE,"general";"via2",#N/A,TRUE,"general";"via3",#N/A,TRUE,"general"}</definedName>
    <definedName name="tyk" hidden="1">{"via1",#N/A,TRUE,"general";"via2",#N/A,TRUE,"general";"via3",#N/A,TRUE,"general"}</definedName>
    <definedName name="tym" localSheetId="10" hidden="1">{"via1",#N/A,TRUE,"general";"via2",#N/A,TRUE,"general";"via3",#N/A,TRUE,"general"}</definedName>
    <definedName name="tym" hidden="1">{"via1",#N/A,TRUE,"general";"via2",#N/A,TRUE,"general";"via3",#N/A,TRUE,"general"}</definedName>
    <definedName name="tynbdf" localSheetId="10" hidden="1">{#N/A,#N/A,TRUE,"1842CWN0"}</definedName>
    <definedName name="tynbdf" hidden="1">{#N/A,#N/A,TRUE,"1842CWN0"}</definedName>
    <definedName name="tyr" localSheetId="10" hidden="1">{"via1",#N/A,TRUE,"general";"via2",#N/A,TRUE,"general";"via3",#N/A,TRUE,"general"}</definedName>
    <definedName name="tyr" hidden="1">{"via1",#N/A,TRUE,"general";"via2",#N/A,TRUE,"general";"via3",#N/A,TRUE,"general"}</definedName>
    <definedName name="tytgfhgfh" localSheetId="10" hidden="1">{"TAB1",#N/A,TRUE,"GENERAL";"TAB2",#N/A,TRUE,"GENERAL";"TAB3",#N/A,TRUE,"GENERAL";"TAB4",#N/A,TRUE,"GENERAL";"TAB5",#N/A,TRUE,"GENERAL"}</definedName>
    <definedName name="tytgfhgfh" hidden="1">{"TAB1",#N/A,TRUE,"GENERAL";"TAB2",#N/A,TRUE,"GENERAL";"TAB3",#N/A,TRUE,"GENERAL";"TAB4",#N/A,TRUE,"GENERAL";"TAB5",#N/A,TRUE,"GENERAL"}</definedName>
    <definedName name="tyty" localSheetId="10" hidden="1">{"TAB1",#N/A,TRUE,"GENERAL";"TAB2",#N/A,TRUE,"GENERAL";"TAB3",#N/A,TRUE,"GENERAL";"TAB4",#N/A,TRUE,"GENERAL";"TAB5",#N/A,TRUE,"GENERAL"}</definedName>
    <definedName name="tyty" hidden="1">{"TAB1",#N/A,TRUE,"GENERAL";"TAB2",#N/A,TRUE,"GENERAL";"TAB3",#N/A,TRUE,"GENERAL";"TAB4",#N/A,TRUE,"GENERAL";"TAB5",#N/A,TRUE,"GENERAL"}</definedName>
    <definedName name="TY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YU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YU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YU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YU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YU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YU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YU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YU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YU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YU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YU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Y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yuitryj" localSheetId="1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YI" localSheetId="10" hidden="1">{"TAB1",#N/A,TRUE,"GENERAL";"TAB2",#N/A,TRUE,"GENERAL";"TAB3",#N/A,TRUE,"GENERAL";"TAB4",#N/A,TRUE,"GENERAL";"TAB5",#N/A,TRUE,"GENERAL"}</definedName>
    <definedName name="TYUIYI" hidden="1">{"TAB1",#N/A,TRUE,"GENERAL";"TAB2",#N/A,TRUE,"GENERAL";"TAB3",#N/A,TRUE,"GENERAL";"TAB4",#N/A,TRUE,"GENERAL";"TAB5",#N/A,TRUE,"GENERAL"}</definedName>
    <definedName name="tyujh" localSheetId="10" hidden="1">{"TAB1",#N/A,TRUE,"GENERAL";"TAB2",#N/A,TRUE,"GENERAL";"TAB3",#N/A,TRUE,"GENERAL";"TAB4",#N/A,TRUE,"GENERAL";"TAB5",#N/A,TRUE,"GENERAL"}</definedName>
    <definedName name="tyujh" hidden="1">{"TAB1",#N/A,TRUE,"GENERAL";"TAB2",#N/A,TRUE,"GENERAL";"TAB3",#N/A,TRUE,"GENERAL";"TAB4",#N/A,TRUE,"GENERAL";"TAB5",#N/A,TRUE,"GENERAL"}</definedName>
    <definedName name="tyuty" localSheetId="10" hidden="1">{"TAB1",#N/A,TRUE,"GENERAL";"TAB2",#N/A,TRUE,"GENERAL";"TAB3",#N/A,TRUE,"GENERAL";"TAB4",#N/A,TRUE,"GENERAL";"TAB5",#N/A,TRUE,"GENERAL"}</definedName>
    <definedName name="tyuty" hidden="1">{"TAB1",#N/A,TRUE,"GENERAL";"TAB2",#N/A,TRUE,"GENERAL";"TAB3",#N/A,TRUE,"GENERAL";"TAB4",#N/A,TRUE,"GENERAL";"TAB5",#N/A,TRUE,"GENERAL"}</definedName>
    <definedName name="tyutyu" localSheetId="10" hidden="1">{"via1",#N/A,TRUE,"general";"via2",#N/A,TRUE,"general";"via3",#N/A,TRUE,"general"}</definedName>
    <definedName name="tyutyu" hidden="1">{"via1",#N/A,TRUE,"general";"via2",#N/A,TRUE,"general";"via3",#N/A,TRUE,"general"}</definedName>
    <definedName name="tyxg" localSheetId="10" hidden="1">{"via1",#N/A,TRUE,"general";"via2",#N/A,TRUE,"general";"via3",#N/A,TRUE,"general"}</definedName>
    <definedName name="tyxg" hidden="1">{"via1",#N/A,TRUE,"general";"via2",#N/A,TRUE,"general";"via3",#N/A,TRUE,"general"}</definedName>
    <definedName name="u" localSheetId="1" hidden="1">{"Sin detalle",#N/A,FALSE,"Flujo (redondeado)";"Detallado",#N/A,FALSE,"Flujo (redondeado)"}</definedName>
    <definedName name="u" localSheetId="18" hidden="1">{#N/A,#N/A,FALSE,"COVER";#N/A,#N/A,FALSE,"RECAP";#N/A,#N/A,FALSE,"SANTA BARBARA NONMANUAL";#N/A,#N/A,FALSE,"CEQUIP";#N/A,#N/A,FALSE,"WRATE";#N/A,#N/A,FALSE,"INDIRECT";#N/A,#N/A,FALSE,"TRAIN";#N/A,#N/A,FALSE,"MANLOADED SCHEDULE"}</definedName>
    <definedName name="u" localSheetId="4" hidden="1">{"Sin detalle",#N/A,FALSE,"Flujo (redondeado)";"Detallado",#N/A,FALSE,"Flujo (redondeado)"}</definedName>
    <definedName name="u" localSheetId="5" hidden="1">{"Sin detalle",#N/A,FALSE,"Flujo (redondeado)";"Detallado",#N/A,FALSE,"Flujo (redondeado)"}</definedName>
    <definedName name="u" localSheetId="8" hidden="1">{"Sin detalle",#N/A,FALSE,"Flujo (redondeado)";"Detallado",#N/A,FALSE,"Flujo (redondeado)"}</definedName>
    <definedName name="u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" localSheetId="16" hidden="1">{"Sin detalle",#N/A,FALSE,"Flujo (redondeado)";"Detallado",#N/A,FALSE,"Flujo (redondeado)"}</definedName>
    <definedName name="u" localSheetId="20" hidden="1">{"Sin detalle",#N/A,FALSE,"Flujo (redondeado)";"Detallado",#N/A,FALSE,"Flujo (redondeado)"}</definedName>
    <definedName name="u" hidden="1">{#N/A,#N/A,FALSE,"COVER";#N/A,#N/A,FALSE,"RECAP";#N/A,#N/A,FALSE,"SANTA BARBARA NONMANUAL";#N/A,#N/A,FALSE,"CEQUIP";#N/A,#N/A,FALSE,"WRATE";#N/A,#N/A,FALSE,"INDIRECT";#N/A,#N/A,FALSE,"TRAIN";#N/A,#N/A,FALSE,"MANLOADED SCHEDULE"}</definedName>
    <definedName name="u3u" localSheetId="10" hidden="1">{"TAB1",#N/A,TRUE,"GENERAL";"TAB2",#N/A,TRUE,"GENERAL";"TAB3",#N/A,TRUE,"GENERAL";"TAB4",#N/A,TRUE,"GENERAL";"TAB5",#N/A,TRUE,"GENERAL"}</definedName>
    <definedName name="u3u" hidden="1">{"TAB1",#N/A,TRUE,"GENERAL";"TAB2",#N/A,TRUE,"GENERAL";"TAB3",#N/A,TRUE,"GENERAL";"TAB4",#N/A,TRUE,"GENERAL";"TAB5",#N/A,TRUE,"GENERAL"}</definedName>
    <definedName name="u7u7" localSheetId="10" hidden="1">{"TAB1",#N/A,TRUE,"GENERAL";"TAB2",#N/A,TRUE,"GENERAL";"TAB3",#N/A,TRUE,"GENERAL";"TAB4",#N/A,TRUE,"GENERAL";"TAB5",#N/A,TRUE,"GENERAL"}</definedName>
    <definedName name="u7u7" hidden="1">{"TAB1",#N/A,TRUE,"GENERAL";"TAB2",#N/A,TRUE,"GENERAL";"TAB3",#N/A,TRUE,"GENERAL";"TAB4",#N/A,TRUE,"GENERAL";"TAB5",#N/A,TRUE,"GENERAL"}</definedName>
    <definedName name="UF">#REF!</definedName>
    <definedName name="ufy" localSheetId="18" hidden="1">#REF!</definedName>
    <definedName name="ufy" localSheetId="5" hidden="1">#REF!</definedName>
    <definedName name="ufy" localSheetId="8" hidden="1">#REF!</definedName>
    <definedName name="ufy" localSheetId="9" hidden="1">#REF!</definedName>
    <definedName name="ufy" localSheetId="10" hidden="1">#REF!</definedName>
    <definedName name="ufy" hidden="1">#REF!</definedName>
    <definedName name="uhmas" localSheetId="10" hidden="1">{#N/A,#N/A,TRUE,"1842CWN0"}</definedName>
    <definedName name="uhmas" hidden="1">{#N/A,#N/A,TRUE,"1842CWN0"}</definedName>
    <definedName name="ui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jhj" localSheetId="10" hidden="1">{"via1",#N/A,TRUE,"general";"via2",#N/A,TRUE,"general";"via3",#N/A,TRUE,"general"}</definedName>
    <definedName name="uijhj" hidden="1">{"via1",#N/A,TRUE,"general";"via2",#N/A,TRUE,"general";"via3",#N/A,TRUE,"general"}</definedName>
    <definedName name="uil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jr" localSheetId="18" hidden="1">'[2]Attach 4-18'!#REF!</definedName>
    <definedName name="uiljr" localSheetId="5" hidden="1">'[2]Attach 4-18'!#REF!</definedName>
    <definedName name="uiljr" localSheetId="8" hidden="1">'[2]Attach 4-18'!#REF!</definedName>
    <definedName name="uiljr" localSheetId="16" hidden="1">'[2]Attach 4-18'!#REF!</definedName>
    <definedName name="uiljr" localSheetId="20" hidden="1">'[2]Attach 4-18'!#REF!</definedName>
    <definedName name="uiljr" hidden="1">'[2]Attach 4-18'!#REF!</definedName>
    <definedName name="uiluj" localSheetId="18" hidden="1">'[2]Attach 4-18'!#REF!</definedName>
    <definedName name="uiluj" localSheetId="5" hidden="1">'[2]Attach 4-18'!#REF!</definedName>
    <definedName name="uiluj" localSheetId="8" hidden="1">'[2]Attach 4-18'!#REF!</definedName>
    <definedName name="uiluj" localSheetId="16" hidden="1">'[2]Attach 4-18'!#REF!</definedName>
    <definedName name="uiluj" localSheetId="20" hidden="1">'[2]Attach 4-18'!#REF!</definedName>
    <definedName name="uiluj" hidden="1">'[2]Attach 4-18'!#REF!</definedName>
    <definedName name="uiou" localSheetId="10" hidden="1">{"TAB1",#N/A,TRUE,"GENERAL";"TAB2",#N/A,TRUE,"GENERAL";"TAB3",#N/A,TRUE,"GENERAL";"TAB4",#N/A,TRUE,"GENERAL";"TAB5",#N/A,TRUE,"GENERAL"}</definedName>
    <definedName name="uiou" hidden="1">{"TAB1",#N/A,TRUE,"GENERAL";"TAB2",#N/A,TRUE,"GENERAL";"TAB3",#N/A,TRUE,"GENERAL";"TAB4",#N/A,TRUE,"GENERAL";"TAB5",#N/A,TRUE,"GENERAL"}</definedName>
    <definedName name="uir" localSheetId="10" hidden="1">{"via1",#N/A,TRUE,"general";"via2",#N/A,TRUE,"general";"via3",#N/A,TRUE,"general"}</definedName>
    <definedName name="uir" hidden="1">{"via1",#N/A,TRUE,"general";"via2",#N/A,TRUE,"general";"via3",#N/A,TRUE,"general"}</definedName>
    <definedName name="uituii" localSheetId="10" hidden="1">{"TAB1",#N/A,TRUE,"GENERAL";"TAB2",#N/A,TRUE,"GENERAL";"TAB3",#N/A,TRUE,"GENERAL";"TAB4",#N/A,TRUE,"GENERAL";"TAB5",#N/A,TRUE,"GENERAL"}</definedName>
    <definedName name="uituii" hidden="1">{"TAB1",#N/A,TRUE,"GENERAL";"TAB2",#N/A,TRUE,"GENERAL";"TAB3",#N/A,TRUE,"GENERAL";"TAB4",#N/A,TRUE,"GENERAL";"TAB5",#N/A,TRUE,"GENERAL"}</definedName>
    <definedName name="uityjj" localSheetId="10" hidden="1">{"via1",#N/A,TRUE,"general";"via2",#N/A,TRUE,"general";"via3",#N/A,TRUE,"general"}</definedName>
    <definedName name="uityjj" hidden="1">{"via1",#N/A,TRUE,"general";"via2",#N/A,TRUE,"general";"via3",#N/A,TRUE,"general"}</definedName>
    <definedName name="uiufgj" localSheetId="10" hidden="1">{"TAB1",#N/A,TRUE,"GENERAL";"TAB2",#N/A,TRUE,"GENERAL";"TAB3",#N/A,TRUE,"GENERAL";"TAB4",#N/A,TRUE,"GENERAL";"TAB5",#N/A,TRUE,"GENERAL"}</definedName>
    <definedName name="uiufgj" hidden="1">{"TAB1",#N/A,TRUE,"GENERAL";"TAB2",#N/A,TRUE,"GENERAL";"TAB3",#N/A,TRUE,"GENERAL";"TAB4",#N/A,TRUE,"GENERAL";"TAB5",#N/A,TRUE,"GENERAL"}</definedName>
    <definedName name="uiuiuu" localSheetId="1" hidden="1">{#N/A,#N/A,FALSE,"Total_OC015";#N/A,#N/A,FALSE,"ADMIN";#N/A,#N/A,FALSE,"PROCES";#N/A,#N/A,FALSE,"mecan";#N/A,#N/A,FALSE,"civil";#N/A,#N/A,FALSE,"CAÑER";#N/A,#N/A,FALSE,"ELEC";#N/A,#N/A,FALSE,"INSTR"}</definedName>
    <definedName name="uiuiuu" localSheetId="18" hidden="1">{#N/A,#N/A,FALSE,"Total_OC015";#N/A,#N/A,FALSE,"ADMIN";#N/A,#N/A,FALSE,"PROCES";#N/A,#N/A,FALSE,"mecan";#N/A,#N/A,FALSE,"civil";#N/A,#N/A,FALSE,"CAÑER";#N/A,#N/A,FALSE,"ELEC";#N/A,#N/A,FALSE,"INSTR"}</definedName>
    <definedName name="uiuiuu" localSheetId="4" hidden="1">{#N/A,#N/A,FALSE,"Total_OC015";#N/A,#N/A,FALSE,"ADMIN";#N/A,#N/A,FALSE,"PROCES";#N/A,#N/A,FALSE,"mecan";#N/A,#N/A,FALSE,"civil";#N/A,#N/A,FALSE,"CAÑER";#N/A,#N/A,FALSE,"ELEC";#N/A,#N/A,FALSE,"INSTR"}</definedName>
    <definedName name="uiuiuu" localSheetId="5" hidden="1">{#N/A,#N/A,FALSE,"Total_OC015";#N/A,#N/A,FALSE,"ADMIN";#N/A,#N/A,FALSE,"PROCES";#N/A,#N/A,FALSE,"mecan";#N/A,#N/A,FALSE,"civil";#N/A,#N/A,FALSE,"CAÑER";#N/A,#N/A,FALSE,"ELEC";#N/A,#N/A,FALSE,"INSTR"}</definedName>
    <definedName name="uiuiuu" localSheetId="8" hidden="1">{#N/A,#N/A,FALSE,"Total_OC015";#N/A,#N/A,FALSE,"ADMIN";#N/A,#N/A,FALSE,"PROCES";#N/A,#N/A,FALSE,"mecan";#N/A,#N/A,FALSE,"civil";#N/A,#N/A,FALSE,"CAÑER";#N/A,#N/A,FALSE,"ELEC";#N/A,#N/A,FALSE,"INSTR"}</definedName>
    <definedName name="uiuiuu" localSheetId="13" hidden="1">{#N/A,#N/A,FALSE,"Total_OC015";#N/A,#N/A,FALSE,"ADMIN";#N/A,#N/A,FALSE,"PROCES";#N/A,#N/A,FALSE,"mecan";#N/A,#N/A,FALSE,"civil";#N/A,#N/A,FALSE,"CAÑER";#N/A,#N/A,FALSE,"ELEC";#N/A,#N/A,FALSE,"INSTR"}</definedName>
    <definedName name="uiuiuu" localSheetId="9" hidden="1">{#N/A,#N/A,FALSE,"Total_OC015";#N/A,#N/A,FALSE,"ADMIN";#N/A,#N/A,FALSE,"PROCES";#N/A,#N/A,FALSE,"mecan";#N/A,#N/A,FALSE,"civil";#N/A,#N/A,FALSE,"CAÑER";#N/A,#N/A,FALSE,"ELEC";#N/A,#N/A,FALSE,"INSTR"}</definedName>
    <definedName name="uiuiuu" localSheetId="10" hidden="1">{#N/A,#N/A,FALSE,"Total_OC015";#N/A,#N/A,FALSE,"ADMIN";#N/A,#N/A,FALSE,"PROCES";#N/A,#N/A,FALSE,"mecan";#N/A,#N/A,FALSE,"civil";#N/A,#N/A,FALSE,"CAÑER";#N/A,#N/A,FALSE,"ELEC";#N/A,#N/A,FALSE,"INSTR"}</definedName>
    <definedName name="uiuiuu" localSheetId="16" hidden="1">{#N/A,#N/A,FALSE,"Total_OC015";#N/A,#N/A,FALSE,"ADMIN";#N/A,#N/A,FALSE,"PROCES";#N/A,#N/A,FALSE,"mecan";#N/A,#N/A,FALSE,"civil";#N/A,#N/A,FALSE,"CAÑER";#N/A,#N/A,FALSE,"ELEC";#N/A,#N/A,FALSE,"INSTR"}</definedName>
    <definedName name="uiuiuu" localSheetId="14" hidden="1">{#N/A,#N/A,FALSE,"Total_OC015";#N/A,#N/A,FALSE,"ADMIN";#N/A,#N/A,FALSE,"PROCES";#N/A,#N/A,FALSE,"mecan";#N/A,#N/A,FALSE,"civil";#N/A,#N/A,FALSE,"CAÑER";#N/A,#N/A,FALSE,"ELEC";#N/A,#N/A,FALSE,"INSTR"}</definedName>
    <definedName name="uiuiuu" localSheetId="21" hidden="1">{#N/A,#N/A,FALSE,"Total_OC015";#N/A,#N/A,FALSE,"ADMIN";#N/A,#N/A,FALSE,"PROCES";#N/A,#N/A,FALSE,"mecan";#N/A,#N/A,FALSE,"civil";#N/A,#N/A,FALSE,"CAÑER";#N/A,#N/A,FALSE,"ELEC";#N/A,#N/A,FALSE,"INSTR"}</definedName>
    <definedName name="uiuiuu" localSheetId="20" hidden="1">{#N/A,#N/A,FALSE,"Total_OC015";#N/A,#N/A,FALSE,"ADMIN";#N/A,#N/A,FALSE,"PROCES";#N/A,#N/A,FALSE,"mecan";#N/A,#N/A,FALSE,"civil";#N/A,#N/A,FALSE,"CAÑER";#N/A,#N/A,FALSE,"ELEC";#N/A,#N/A,FALSE,"INSTR"}</definedName>
    <definedName name="uiuiuu" hidden="1">{#N/A,#N/A,FALSE,"Total_OC015";#N/A,#N/A,FALSE,"ADMIN";#N/A,#N/A,FALSE,"PROCES";#N/A,#N/A,FALSE,"mecan";#N/A,#N/A,FALSE,"civil";#N/A,#N/A,FALSE,"CAÑER";#N/A,#N/A,FALSE,"ELEC";#N/A,#N/A,FALSE,"INSTR"}</definedName>
    <definedName name="UIUYI" localSheetId="10" hidden="1">{"TAB1",#N/A,TRUE,"GENERAL";"TAB2",#N/A,TRUE,"GENERAL";"TAB3",#N/A,TRUE,"GENERAL";"TAB4",#N/A,TRUE,"GENERAL";"TAB5",#N/A,TRUE,"GENERAL"}</definedName>
    <definedName name="UIUYI" hidden="1">{"TAB1",#N/A,TRUE,"GENERAL";"TAB2",#N/A,TRUE,"GENERAL";"TAB3",#N/A,TRUE,"GENERAL";"TAB4",#N/A,TRUE,"GENERAL";"TAB5",#N/A,TRUE,"GENERAL"}</definedName>
    <definedName name="ujd" localSheetId="10" hidden="1">{#N/A,#N/A,TRUE,"1842CWN0"}</definedName>
    <definedName name="ujd" hidden="1">{#N/A,#N/A,TRUE,"1842CWN0"}</definedName>
    <definedName name="uji" localSheetId="10" hidden="1">{"CI+GG(BASE)",#N/A,FALSE,"CI+GG(BASE)";"GG",#N/A,FALSE,"CI+GG(BASE)";"CI",#N/A,FALSE,"CI+GG(BASE)"}</definedName>
    <definedName name="uji" hidden="1">{"CI+GG(BASE)",#N/A,FALSE,"CI+GG(BASE)";"GG",#N/A,FALSE,"CI+GG(BASE)";"CI",#N/A,FALSE,"CI+GG(BASE)"}</definedName>
    <definedName name="uji_1" localSheetId="10" hidden="1">{"CI+GG(BASE)",#N/A,FALSE,"CI+GG(BASE)";"GG",#N/A,FALSE,"CI+GG(BASE)";"CI",#N/A,FALSE,"CI+GG(BASE)"}</definedName>
    <definedName name="uji_1" hidden="1">{"CI+GG(BASE)",#N/A,FALSE,"CI+GG(BASE)";"GG",#N/A,FALSE,"CI+GG(BASE)";"CI",#N/A,FALSE,"CI+GG(BASE)"}</definedName>
    <definedName name="uji_1_1" localSheetId="10" hidden="1">{"CI+GG(BASE)",#N/A,FALSE,"CI+GG(BASE)";"GG",#N/A,FALSE,"CI+GG(BASE)";"CI",#N/A,FALSE,"CI+GG(BASE)"}</definedName>
    <definedName name="uji_1_1" hidden="1">{"CI+GG(BASE)",#N/A,FALSE,"CI+GG(BASE)";"GG",#N/A,FALSE,"CI+GG(BASE)";"CI",#N/A,FALSE,"CI+GG(BASE)"}</definedName>
    <definedName name="uji_2" localSheetId="10" hidden="1">{"CI+GG(BASE)",#N/A,FALSE,"CI+GG(BASE)";"GG",#N/A,FALSE,"CI+GG(BASE)";"CI",#N/A,FALSE,"CI+GG(BASE)"}</definedName>
    <definedName name="uji_2" hidden="1">{"CI+GG(BASE)",#N/A,FALSE,"CI+GG(BASE)";"GG",#N/A,FALSE,"CI+GG(BASE)";"CI",#N/A,FALSE,"CI+GG(BASE)"}</definedName>
    <definedName name="UJYGUJY" localSheetId="10" hidden="1">{"desarrollo",#N/A,FALSE,"LHD Camión";"eqdllo",#N/A,FALSE,"LHD Camión";"eqprod",#N/A,FALSE,"LHD Camión";"Resumen",#N/A,FALSE,"LHD Camión"}</definedName>
    <definedName name="UJYGUJY" hidden="1">{"desarrollo",#N/A,FALSE,"LHD Camión";"eqdllo",#N/A,FALSE,"LHD Camión";"eqprod",#N/A,FALSE,"LHD Camión";"Resumen",#N/A,FALSE,"LHD Camión"}</definedName>
    <definedName name="UNI_AA_VERSION" hidden="1">150.1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MSTIME" hidden="1">8192</definedName>
    <definedName name="UNI_PRES_OUTLIERS" hidden="1">32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32768</definedName>
    <definedName name="UNI_RET_EVENT" hidden="1">4096</definedName>
    <definedName name="UNI_RET_OFFSPEC" hidden="1">512</definedName>
    <definedName name="UNI_RET_ONSPEC" hidden="1">256</definedName>
    <definedName name="UNI_RET_PROP" hidden="1">131072</definedName>
    <definedName name="UNI_RET_PROPDESC" hidden="1">262144</definedName>
    <definedName name="UNI_RET_SMPLPNT" hidden="1">65536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FORMANCES10R4C21" localSheetId="9" hidden="1">#REF!</definedName>
    <definedName name="UNIFORMANCES10R4C21" localSheetId="10" hidden="1">#REF!</definedName>
    <definedName name="UNIFORMANCES10R4C21" hidden="1">'[62]PHD riego '!$U$4:$Z$93</definedName>
    <definedName name="UNIFORMANCES10R4C30" localSheetId="9" hidden="1">#REF!</definedName>
    <definedName name="UNIFORMANCES10R4C30" localSheetId="10" hidden="1">#REF!</definedName>
    <definedName name="UNIFORMANCES10R4C30" hidden="1">'[62]PHD riego '!$AD$4:$AG$93</definedName>
    <definedName name="UNIFORMANCES10R4C37" localSheetId="9" hidden="1">#REF!</definedName>
    <definedName name="UNIFORMANCES10R4C37" localSheetId="10" hidden="1">#REF!</definedName>
    <definedName name="UNIFORMANCES10R4C37" hidden="1">'[62]PHD riego '!$AK$4:$AO$93</definedName>
    <definedName name="UNIFORMANCES10R4C45" localSheetId="9" hidden="1">#REF!</definedName>
    <definedName name="UNIFORMANCES10R4C45" localSheetId="10" hidden="1">#REF!</definedName>
    <definedName name="UNIFORMANCES10R4C45" hidden="1">'[62]PHD riego '!$AS$4:$AT$93</definedName>
    <definedName name="UNIFORMANCES10R4C49" localSheetId="9" hidden="1">#REF!</definedName>
    <definedName name="UNIFORMANCES10R4C49" localSheetId="10" hidden="1">#REF!</definedName>
    <definedName name="UNIFORMANCES10R4C49" hidden="1">'[62]PHD riego '!$AW$4:$AZ$93</definedName>
    <definedName name="UNIFORMANCES10R4C5" localSheetId="9" hidden="1">#REF!</definedName>
    <definedName name="UNIFORMANCES10R4C5" localSheetId="10" hidden="1">#REF!</definedName>
    <definedName name="UNIFORMANCES10R4C5" hidden="1">'[62]PHD riego '!$E$4:$Q$93</definedName>
    <definedName name="UNIFORMANCES10R4C56" localSheetId="9" hidden="1">#REF!</definedName>
    <definedName name="UNIFORMANCES10R4C56" localSheetId="10" hidden="1">#REF!</definedName>
    <definedName name="UNIFORMANCES10R4C56" hidden="1">'[62]PHD riego '!$BD$4:$BF$93</definedName>
    <definedName name="UNIFORMANCES10R4C62" localSheetId="9" hidden="1">#REF!</definedName>
    <definedName name="UNIFORMANCES10R4C62" localSheetId="10" hidden="1">#REF!</definedName>
    <definedName name="UNIFORMANCES10R4C62" hidden="1">'[62]PHD riego '!$BJ$4:$BL$93</definedName>
    <definedName name="UNIFORMANCES12R4C4" localSheetId="9" hidden="1">#REF!</definedName>
    <definedName name="UNIFORMANCES12R4C4" localSheetId="10" hidden="1">#REF!</definedName>
    <definedName name="UNIFORMANCES12R4C4" hidden="1">[62]Temperaturas!$D$4:$F$319</definedName>
    <definedName name="UNIFORMANCES1R4C3" hidden="1">#REF!</definedName>
    <definedName name="UNIFORMANCES1R8C2" hidden="1">#REF!</definedName>
    <definedName name="UNIFORMANCES1R8C9" hidden="1">#REF!</definedName>
    <definedName name="UNIFORMANCES2R8C1" hidden="1">#REF!</definedName>
    <definedName name="UNIFORMANCES3R20C8" hidden="1">#REF!</definedName>
    <definedName name="UNIFORMANCES9R4C12" localSheetId="9" hidden="1">#REF!</definedName>
    <definedName name="UNIFORMANCES9R4C12" localSheetId="10" hidden="1">#REF!</definedName>
    <definedName name="UNIFORMANCES9R4C12" hidden="1">[62]PHD!$L$4:$N$93</definedName>
    <definedName name="UNIFORMANCES9R4C15" localSheetId="9" hidden="1">#REF!</definedName>
    <definedName name="UNIFORMANCES9R4C15" localSheetId="10" hidden="1">#REF!</definedName>
    <definedName name="UNIFORMANCES9R4C15" hidden="1">[62]PHD!$O$4:$O$93</definedName>
    <definedName name="UNIFORMANCES9R4C16" localSheetId="9" hidden="1">#REF!</definedName>
    <definedName name="UNIFORMANCES9R4C16" localSheetId="10" hidden="1">#REF!</definedName>
    <definedName name="UNIFORMANCES9R4C16" hidden="1">[62]PHD!$P$4:$R$93</definedName>
    <definedName name="UNIFORMANCES9R4C20" localSheetId="9" hidden="1">#REF!</definedName>
    <definedName name="UNIFORMANCES9R4C20" localSheetId="10" hidden="1">#REF!</definedName>
    <definedName name="UNIFORMANCES9R4C20" hidden="1">[62]PHD!$T$4:$T$93</definedName>
    <definedName name="UNIFORMANCES9R4C5" localSheetId="9" hidden="1">#REF!</definedName>
    <definedName name="UNIFORMANCES9R4C5" localSheetId="10" hidden="1">#REF!</definedName>
    <definedName name="UNIFORMANCES9R4C5" hidden="1">[62]PHD!$E$4:$H$93</definedName>
    <definedName name="UNIFORMANCES9R4C9" localSheetId="9" hidden="1">#REF!</definedName>
    <definedName name="UNIFORMANCES9R4C9" localSheetId="10" hidden="1">#REF!</definedName>
    <definedName name="UNIFORMANCES9R4C9" hidden="1">[62]PHD!$I$4:$K$93</definedName>
    <definedName name="UNIT" localSheetId="18">#REF!</definedName>
    <definedName name="UNIT" localSheetId="5">#REF!</definedName>
    <definedName name="UNIT" localSheetId="8">#REF!</definedName>
    <definedName name="UNIT" localSheetId="14">#REF!</definedName>
    <definedName name="UNIT" localSheetId="21">#REF!</definedName>
    <definedName name="UNIT">#REF!</definedName>
    <definedName name="UNITS" localSheetId="18">#REF!</definedName>
    <definedName name="UNITS" localSheetId="5">#REF!</definedName>
    <definedName name="UNITS" localSheetId="8">#REF!</definedName>
    <definedName name="UNITS" localSheetId="14">#REF!</definedName>
    <definedName name="UNITS" localSheetId="21">#REF!</definedName>
    <definedName name="UNITS">#REF!</definedName>
    <definedName name="UNITTON" localSheetId="1" hidden="1">{#N/A,#N/A,FALSE,"Costos_Elem_Hid";#N/A,#N/A,FALSE,"Costos_Elem_Hid";#N/A,#N/A,FALSE,"Costos_Elem_Hid"}</definedName>
    <definedName name="UNITTON" localSheetId="18" hidden="1">{#N/A,#N/A,FALSE,"Costos_Elem_Hid";#N/A,#N/A,FALSE,"Costos_Elem_Hid";#N/A,#N/A,FALSE,"Costos_Elem_Hid"}</definedName>
    <definedName name="UNITTON" localSheetId="4" hidden="1">{#N/A,#N/A,FALSE,"Costos_Elem_Hid";#N/A,#N/A,FALSE,"Costos_Elem_Hid";#N/A,#N/A,FALSE,"Costos_Elem_Hid"}</definedName>
    <definedName name="UNITTON" localSheetId="5" hidden="1">{#N/A,#N/A,FALSE,"Costos_Elem_Hid";#N/A,#N/A,FALSE,"Costos_Elem_Hid";#N/A,#N/A,FALSE,"Costos_Elem_Hid"}</definedName>
    <definedName name="UNITTON" localSheetId="8" hidden="1">{#N/A,#N/A,FALSE,"Costos_Elem_Hid";#N/A,#N/A,FALSE,"Costos_Elem_Hid";#N/A,#N/A,FALSE,"Costos_Elem_Hid"}</definedName>
    <definedName name="UNITTON" localSheetId="9" hidden="1">{#N/A,#N/A,FALSE,"Costos_Elem_Hid";#N/A,#N/A,FALSE,"Costos_Elem_Hid";#N/A,#N/A,FALSE,"Costos_Elem_Hid"}</definedName>
    <definedName name="UNITTON" localSheetId="10" hidden="1">{#N/A,#N/A,FALSE,"Costos_Elem_Hid";#N/A,#N/A,FALSE,"Costos_Elem_Hid";#N/A,#N/A,FALSE,"Costos_Elem_Hid"}</definedName>
    <definedName name="UNITTON" localSheetId="16" hidden="1">{#N/A,#N/A,FALSE,"Costos_Elem_Hid";#N/A,#N/A,FALSE,"Costos_Elem_Hid";#N/A,#N/A,FALSE,"Costos_Elem_Hid"}</definedName>
    <definedName name="UNITTON" localSheetId="20" hidden="1">{#N/A,#N/A,FALSE,"Costos_Elem_Hid";#N/A,#N/A,FALSE,"Costos_Elem_Hid";#N/A,#N/A,FALSE,"Costos_Elem_Hid"}</definedName>
    <definedName name="UNITTON" hidden="1">{#N/A,#N/A,FALSE,"Costos_Elem_Hid";#N/A,#N/A,FALSE,"Costos_Elem_Hid";#N/A,#N/A,FALSE,"Costos_Elem_Hid"}</definedName>
    <definedName name="UNO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UN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UOUIV" localSheetId="10" hidden="1">{"TAB1",#N/A,TRUE,"GENERAL";"TAB2",#N/A,TRUE,"GENERAL";"TAB3",#N/A,TRUE,"GENERAL";"TAB4",#N/A,TRUE,"GENERAL";"TAB5",#N/A,TRUE,"GENERAL"}</definedName>
    <definedName name="UOUIV" hidden="1">{"TAB1",#N/A,TRUE,"GENERAL";"TAB2",#N/A,TRUE,"GENERAL";"TAB3",#N/A,TRUE,"GENERAL";"TAB4",#N/A,TRUE,"GENERAL";"TAB5",#N/A,TRUE,"GENERAL"}</definedName>
    <definedName name="uryur" localSheetId="10" hidden="1">{"TAB1",#N/A,TRUE,"GENERAL";"TAB2",#N/A,TRUE,"GENERAL";"TAB3",#N/A,TRUE,"GENERAL";"TAB4",#N/A,TRUE,"GENERAL";"TAB5",#N/A,TRUE,"GENERAL"}</definedName>
    <definedName name="uryur" hidden="1">{"TAB1",#N/A,TRUE,"GENERAL";"TAB2",#N/A,TRUE,"GENERAL";"TAB3",#N/A,TRUE,"GENERAL";"TAB4",#N/A,TRUE,"GENERAL";"TAB5",#N/A,TRUE,"GENERAL"}</definedName>
    <definedName name="US_">#REF!</definedName>
    <definedName name="uu" localSheetId="1" hidden="1">{"Sin detalle",#N/A,FALSE,"Flujo (redondeado)";"Detallado",#N/A,FALSE,"Flujo (redondeado)"}</definedName>
    <definedName name="uu" localSheetId="18" hidden="1">{"Sin detalle",#N/A,FALSE,"Flujo (redondeado)";"Detallado",#N/A,FALSE,"Flujo (redondeado)"}</definedName>
    <definedName name="uu" localSheetId="4" hidden="1">{"Sin detalle",#N/A,FALSE,"Flujo (redondeado)";"Detallado",#N/A,FALSE,"Flujo (redondeado)"}</definedName>
    <definedName name="uu" localSheetId="5" hidden="1">{"Sin detalle",#N/A,FALSE,"Flujo (redondeado)";"Detallado",#N/A,FALSE,"Flujo (redondeado)"}</definedName>
    <definedName name="uu" localSheetId="8" hidden="1">{"Sin detalle",#N/A,FALSE,"Flujo (redondeado)";"Detallado",#N/A,FALSE,"Flujo (redondeado)"}</definedName>
    <definedName name="uu" localSheetId="13" hidden="1">{"Sin detalle",#N/A,FALSE,"Flujo (redondeado)";"Detallado",#N/A,FALSE,"Flujo (redondeado)"}</definedName>
    <definedName name="uu" localSheetId="9" hidden="1">{"Sin detalle",#N/A,FALSE,"Flujo (redondeado)";"Detallado",#N/A,FALSE,"Flujo (redondeado)"}</definedName>
    <definedName name="uu" localSheetId="10" hidden="1">{"Sin detalle",#N/A,FALSE,"Flujo (redondeado)";"Detallado",#N/A,FALSE,"Flujo (redondeado)"}</definedName>
    <definedName name="uu" localSheetId="16" hidden="1">{"Sin detalle",#N/A,FALSE,"Flujo (redondeado)";"Detallado",#N/A,FALSE,"Flujo (redondeado)"}</definedName>
    <definedName name="uu" localSheetId="14" hidden="1">{"Sin detalle",#N/A,FALSE,"Flujo (redondeado)";"Detallado",#N/A,FALSE,"Flujo (redondeado)"}</definedName>
    <definedName name="uu" localSheetId="21" hidden="1">{"Sin detalle",#N/A,FALSE,"Flujo (redondeado)";"Detallado",#N/A,FALSE,"Flujo (redondeado)"}</definedName>
    <definedName name="uu" localSheetId="20" hidden="1">{"Sin detalle",#N/A,FALSE,"Flujo (redondeado)";"Detallado",#N/A,FALSE,"Flujo (redondeado)"}</definedName>
    <definedName name="uu" hidden="1">{"Sin detalle",#N/A,FALSE,"Flujo (redondeado)";"Detallado",#N/A,FALSE,"Flujo (redondeado)"}</definedName>
    <definedName name="uuu" localSheetId="10" hidden="1">{"TAB1",#N/A,TRUE,"GENERAL";"TAB2",#N/A,TRUE,"GENERAL";"TAB3",#N/A,TRUE,"GENERAL";"TAB4",#N/A,TRUE,"GENERAL";"TAB5",#N/A,TRUE,"GENERAL"}</definedName>
    <definedName name="uuu" hidden="1">{"TAB1",#N/A,TRUE,"GENERAL";"TAB2",#N/A,TRUE,"GENERAL";"TAB3",#N/A,TRUE,"GENERAL";"TAB4",#N/A,TRUE,"GENERAL";"TAB5",#N/A,TRUE,"GENERAL"}</definedName>
    <definedName name="uuuu" localSheetId="18" hidden="1">{#N/A,#N/A,FALSE,"Costos_Elem_Hid";#N/A,#N/A,FALSE,"Costos_Elem_Hid";#N/A,#N/A,FALSE,"Costos_Elem_Hid"}</definedName>
    <definedName name="uuuu" localSheetId="13" hidden="1">{#N/A,#N/A,FALSE,"Costos_Elem_Hid";#N/A,#N/A,FALSE,"Costos_Elem_Hid";#N/A,#N/A,FALSE,"Costos_Elem_Hid"}</definedName>
    <definedName name="uuuu" localSheetId="9" hidden="1">{#N/A,#N/A,FALSE,"Costos_Elem_Hid";#N/A,#N/A,FALSE,"Costos_Elem_Hid";#N/A,#N/A,FALSE,"Costos_Elem_Hid"}</definedName>
    <definedName name="uuuu" localSheetId="10" hidden="1">{#N/A,#N/A,FALSE,"Costos_Elem_Hid";#N/A,#N/A,FALSE,"Costos_Elem_Hid";#N/A,#N/A,FALSE,"Costos_Elem_Hid"}</definedName>
    <definedName name="uuuu" localSheetId="14" hidden="1">{#N/A,#N/A,FALSE,"Costos_Elem_Hid";#N/A,#N/A,FALSE,"Costos_Elem_Hid";#N/A,#N/A,FALSE,"Costos_Elem_Hid"}</definedName>
    <definedName name="uuuu" localSheetId="21" hidden="1">{#N/A,#N/A,FALSE,"Costos_Elem_Hid";#N/A,#N/A,FALSE,"Costos_Elem_Hid";#N/A,#N/A,FALSE,"Costos_Elem_Hid"}</definedName>
    <definedName name="uuuu" hidden="1">{#N/A,#N/A,FALSE,"Costos_Elem_Hid";#N/A,#N/A,FALSE,"Costos_Elem_Hid";#N/A,#N/A,FALSE,"Costos_Elem_Hid"}</definedName>
    <definedName name="UUUULIIOKJUOIU" hidden="1">#REF!</definedName>
    <definedName name="uuuuo" localSheetId="10" hidden="1">{"TAB1",#N/A,TRUE,"GENERAL";"TAB2",#N/A,TRUE,"GENERAL";"TAB3",#N/A,TRUE,"GENERAL";"TAB4",#N/A,TRUE,"GENERAL";"TAB5",#N/A,TRUE,"GENERAL"}</definedName>
    <definedName name="uuuuo" hidden="1">{"TAB1",#N/A,TRUE,"GENERAL";"TAB2",#N/A,TRUE,"GENERAL";"TAB3",#N/A,TRUE,"GENERAL";"TAB4",#N/A,TRUE,"GENERAL";"TAB5",#N/A,TRUE,"GENERAL"}</definedName>
    <definedName name="UUUUU" localSheetId="1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UUUUU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uuuuuj" localSheetId="10" hidden="1">{"via1",#N/A,TRUE,"general";"via2",#N/A,TRUE,"general";"via3",#N/A,TRUE,"general"}</definedName>
    <definedName name="uuuuuj" hidden="1">{"via1",#N/A,TRUE,"general";"via2",#N/A,TRUE,"general";"via3",#N/A,TRUE,"general"}</definedName>
    <definedName name="uwkap" localSheetId="10" hidden="1">{"TAB1",#N/A,TRUE,"GENERAL";"TAB2",#N/A,TRUE,"GENERAL";"TAB3",#N/A,TRUE,"GENERAL";"TAB4",#N/A,TRUE,"GENERAL";"TAB5",#N/A,TRUE,"GENERAL"}</definedName>
    <definedName name="uwkap" hidden="1">{"TAB1",#N/A,TRUE,"GENERAL";"TAB2",#N/A,TRUE,"GENERAL";"TAB3",#N/A,TRUE,"GENERAL";"TAB4",#N/A,TRUE,"GENERAL";"TAB5",#N/A,TRUE,"GENERAL"}</definedName>
    <definedName name="uy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uy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uy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u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uyiyiy" localSheetId="10" hidden="1">{"TAB1",#N/A,TRUE,"GENERAL";"TAB2",#N/A,TRUE,"GENERAL";"TAB3",#N/A,TRUE,"GENERAL";"TAB4",#N/A,TRUE,"GENERAL";"TAB5",#N/A,TRUE,"GENERAL"}</definedName>
    <definedName name="uyiyiy" hidden="1">{"TAB1",#N/A,TRUE,"GENERAL";"TAB2",#N/A,TRUE,"GENERAL";"TAB3",#N/A,TRUE,"GENERAL";"TAB4",#N/A,TRUE,"GENERAL";"TAB5",#N/A,TRUE,"GENERAL"}</definedName>
    <definedName name="uytu" localSheetId="10" hidden="1">{"TAB1",#N/A,TRUE,"GENERAL";"TAB2",#N/A,TRUE,"GENERAL";"TAB3",#N/A,TRUE,"GENERAL";"TAB4",#N/A,TRUE,"GENERAL";"TAB5",#N/A,TRUE,"GENERAL"}</definedName>
    <definedName name="uytu" hidden="1">{"TAB1",#N/A,TRUE,"GENERAL";"TAB2",#N/A,TRUE,"GENERAL";"TAB3",#N/A,TRUE,"GENERAL";"TAB4",#N/A,TRUE,"GENERAL";"TAB5",#N/A,TRUE,"GENERAL"}</definedName>
    <definedName name="uyur" localSheetId="10" hidden="1">{"via1",#N/A,TRUE,"general";"via2",#N/A,TRUE,"general";"via3",#N/A,TRUE,"general"}</definedName>
    <definedName name="uyur" hidden="1">{"via1",#N/A,TRUE,"general";"via2",#N/A,TRUE,"general";"via3",#N/A,TRUE,"general"}</definedName>
    <definedName name="v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1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L_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ores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Valores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Valores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Valores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Valores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Valores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Valores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Valores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Valore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Values_Entered" hidden="1">IF([51]!Loan_Amount*[51]!Interest_Rate*[51]!Loan_Years*[51]!Loan_Start&gt;0,1,0)</definedName>
    <definedName name="Valve_Select" localSheetId="5">[43]!Valve_Select</definedName>
    <definedName name="Valve_Select" localSheetId="8">[43]!Valve_Select</definedName>
    <definedName name="Valve_Select" localSheetId="14">[43]!Valve_Select</definedName>
    <definedName name="Valve_Select">[43]!Valve_Select</definedName>
    <definedName name="ValveType_변경">[33]!ValveType_변경</definedName>
    <definedName name="vasad" localSheetId="1" hidden="1">{"desarrollo",#N/A,FALSE,"Cámara Camión";"resumen",#N/A,FALSE,"Cámara Camión";"eqprod",#N/A,FALSE,"Cámara Camión"}</definedName>
    <definedName name="vasad" localSheetId="18" hidden="1">{"desarrollo",#N/A,FALSE,"Cámara Camión";"resumen",#N/A,FALSE,"Cámara Camión";"eqprod",#N/A,FALSE,"Cámara Camión"}</definedName>
    <definedName name="vasad" localSheetId="4" hidden="1">{"desarrollo",#N/A,FALSE,"Cámara Camión";"resumen",#N/A,FALSE,"Cámara Camión";"eqprod",#N/A,FALSE,"Cámara Camión"}</definedName>
    <definedName name="vasad" localSheetId="5" hidden="1">{"desarrollo",#N/A,FALSE,"Cámara Camión";"resumen",#N/A,FALSE,"Cámara Camión";"eqprod",#N/A,FALSE,"Cámara Camión"}</definedName>
    <definedName name="vasad" localSheetId="8" hidden="1">{"desarrollo",#N/A,FALSE,"Cámara Camión";"resumen",#N/A,FALSE,"Cámara Camión";"eqprod",#N/A,FALSE,"Cámara Camión"}</definedName>
    <definedName name="vasad" localSheetId="9" hidden="1">{"desarrollo",#N/A,FALSE,"Cámara Camión";"resumen",#N/A,FALSE,"Cámara Camión";"eqprod",#N/A,FALSE,"Cámara Camión"}</definedName>
    <definedName name="vasad" localSheetId="10" hidden="1">{"desarrollo",#N/A,FALSE,"Cámara Camión";"resumen",#N/A,FALSE,"Cámara Camión";"eqprod",#N/A,FALSE,"Cámara Camión"}</definedName>
    <definedName name="vasad" localSheetId="16" hidden="1">{"desarrollo",#N/A,FALSE,"Cámara Camión";"resumen",#N/A,FALSE,"Cámara Camión";"eqprod",#N/A,FALSE,"Cámara Camión"}</definedName>
    <definedName name="vasad" localSheetId="20" hidden="1">{"desarrollo",#N/A,FALSE,"Cámara Camión";"resumen",#N/A,FALSE,"Cámara Camión";"eqprod",#N/A,FALSE,"Cámara Camión"}</definedName>
    <definedName name="vasad" hidden="1">{"desarrollo",#N/A,FALSE,"Cámara Camión";"resumen",#N/A,FALSE,"Cámara Camión";"eqprod",#N/A,FALSE,"Cámara Camión"}</definedName>
    <definedName name="VATM" localSheetId="10" hidden="1">{"'Sheet1'!$L$16"}</definedName>
    <definedName name="VATM" hidden="1">{"'Sheet1'!$L$16"}</definedName>
    <definedName name="vavaas" localSheetId="1" hidden="1">{#N/A,#N/A,FALSE,"Total_OC015";#N/A,#N/A,FALSE,"ADMIN";#N/A,#N/A,FALSE,"PROCES";#N/A,#N/A,FALSE,"mecan";#N/A,#N/A,FALSE,"civil";#N/A,#N/A,FALSE,"CAÑER";#N/A,#N/A,FALSE,"ELEC";#N/A,#N/A,FALSE,"INSTR"}</definedName>
    <definedName name="vavaas" localSheetId="18" hidden="1">{#N/A,#N/A,FALSE,"Total_OC015";#N/A,#N/A,FALSE,"ADMIN";#N/A,#N/A,FALSE,"PROCES";#N/A,#N/A,FALSE,"mecan";#N/A,#N/A,FALSE,"civil";#N/A,#N/A,FALSE,"CAÑER";#N/A,#N/A,FALSE,"ELEC";#N/A,#N/A,FALSE,"INSTR"}</definedName>
    <definedName name="vavaas" localSheetId="4" hidden="1">{#N/A,#N/A,FALSE,"Total_OC015";#N/A,#N/A,FALSE,"ADMIN";#N/A,#N/A,FALSE,"PROCES";#N/A,#N/A,FALSE,"mecan";#N/A,#N/A,FALSE,"civil";#N/A,#N/A,FALSE,"CAÑER";#N/A,#N/A,FALSE,"ELEC";#N/A,#N/A,FALSE,"INSTR"}</definedName>
    <definedName name="vavaas" localSheetId="5" hidden="1">{#N/A,#N/A,FALSE,"Total_OC015";#N/A,#N/A,FALSE,"ADMIN";#N/A,#N/A,FALSE,"PROCES";#N/A,#N/A,FALSE,"mecan";#N/A,#N/A,FALSE,"civil";#N/A,#N/A,FALSE,"CAÑER";#N/A,#N/A,FALSE,"ELEC";#N/A,#N/A,FALSE,"INSTR"}</definedName>
    <definedName name="vavaas" localSheetId="8" hidden="1">{#N/A,#N/A,FALSE,"Total_OC015";#N/A,#N/A,FALSE,"ADMIN";#N/A,#N/A,FALSE,"PROCES";#N/A,#N/A,FALSE,"mecan";#N/A,#N/A,FALSE,"civil";#N/A,#N/A,FALSE,"CAÑER";#N/A,#N/A,FALSE,"ELEC";#N/A,#N/A,FALSE,"INSTR"}</definedName>
    <definedName name="vavaas" localSheetId="9" hidden="1">{#N/A,#N/A,FALSE,"Total_OC015";#N/A,#N/A,FALSE,"ADMIN";#N/A,#N/A,FALSE,"PROCES";#N/A,#N/A,FALSE,"mecan";#N/A,#N/A,FALSE,"civil";#N/A,#N/A,FALSE,"CAÑER";#N/A,#N/A,FALSE,"ELEC";#N/A,#N/A,FALSE,"INSTR"}</definedName>
    <definedName name="vavaas" localSheetId="10" hidden="1">{#N/A,#N/A,FALSE,"Total_OC015";#N/A,#N/A,FALSE,"ADMIN";#N/A,#N/A,FALSE,"PROCES";#N/A,#N/A,FALSE,"mecan";#N/A,#N/A,FALSE,"civil";#N/A,#N/A,FALSE,"CAÑER";#N/A,#N/A,FALSE,"ELEC";#N/A,#N/A,FALSE,"INSTR"}</definedName>
    <definedName name="vavaas" localSheetId="16" hidden="1">{#N/A,#N/A,FALSE,"Total_OC015";#N/A,#N/A,FALSE,"ADMIN";#N/A,#N/A,FALSE,"PROCES";#N/A,#N/A,FALSE,"mecan";#N/A,#N/A,FALSE,"civil";#N/A,#N/A,FALSE,"CAÑER";#N/A,#N/A,FALSE,"ELEC";#N/A,#N/A,FALSE,"INSTR"}</definedName>
    <definedName name="vavaas" localSheetId="20" hidden="1">{#N/A,#N/A,FALSE,"Total_OC015";#N/A,#N/A,FALSE,"ADMIN";#N/A,#N/A,FALSE,"PROCES";#N/A,#N/A,FALSE,"mecan";#N/A,#N/A,FALSE,"civil";#N/A,#N/A,FALSE,"CAÑER";#N/A,#N/A,FALSE,"ELEC";#N/A,#N/A,FALSE,"INSTR"}</definedName>
    <definedName name="vavaas" hidden="1">{#N/A,#N/A,FALSE,"Total_OC015";#N/A,#N/A,FALSE,"ADMIN";#N/A,#N/A,FALSE,"PROCES";#N/A,#N/A,FALSE,"mecan";#N/A,#N/A,FALSE,"civil";#N/A,#N/A,FALSE,"CAÑER";#N/A,#N/A,FALSE,"ELEC";#N/A,#N/A,FALSE,"INSTR"}</definedName>
    <definedName name="vbge" localSheetId="1" hidden="1">{"MO(BASE)",#N/A,FALSE,"MO(BASE)";"MO(BASE)1",#N/A,FALSE,"MO(BASE)";"MO(BASE)2",#N/A,FALSE,"MO(BASE)"}</definedName>
    <definedName name="vbge" localSheetId="18" hidden="1">{"MO(BASE)",#N/A,FALSE,"MO(BASE)";"MO(BASE)1",#N/A,FALSE,"MO(BASE)";"MO(BASE)2",#N/A,FALSE,"MO(BASE)"}</definedName>
    <definedName name="vbge" localSheetId="4" hidden="1">{"MO(BASE)",#N/A,FALSE,"MO(BASE)";"MO(BASE)1",#N/A,FALSE,"MO(BASE)";"MO(BASE)2",#N/A,FALSE,"MO(BASE)"}</definedName>
    <definedName name="vbge" localSheetId="5" hidden="1">{"MO(BASE)",#N/A,FALSE,"MO(BASE)";"MO(BASE)1",#N/A,FALSE,"MO(BASE)";"MO(BASE)2",#N/A,FALSE,"MO(BASE)"}</definedName>
    <definedName name="vbge" localSheetId="8" hidden="1">{"MO(BASE)",#N/A,FALSE,"MO(BASE)";"MO(BASE)1",#N/A,FALSE,"MO(BASE)";"MO(BASE)2",#N/A,FALSE,"MO(BASE)"}</definedName>
    <definedName name="vbge" localSheetId="9" hidden="1">{"MO(BASE)",#N/A,FALSE,"MO(BASE)";"MO(BASE)1",#N/A,FALSE,"MO(BASE)";"MO(BASE)2",#N/A,FALSE,"MO(BASE)"}</definedName>
    <definedName name="vbge" localSheetId="10" hidden="1">{"MO(BASE)",#N/A,FALSE,"MO(BASE)";"MO(BASE)1",#N/A,FALSE,"MO(BASE)";"MO(BASE)2",#N/A,FALSE,"MO(BASE)"}</definedName>
    <definedName name="vbge" localSheetId="16" hidden="1">{"MO(BASE)",#N/A,FALSE,"MO(BASE)";"MO(BASE)1",#N/A,FALSE,"MO(BASE)";"MO(BASE)2",#N/A,FALSE,"MO(BASE)"}</definedName>
    <definedName name="vbge" localSheetId="20" hidden="1">{"MO(BASE)",#N/A,FALSE,"MO(BASE)";"MO(BASE)1",#N/A,FALSE,"MO(BASE)";"MO(BASE)2",#N/A,FALSE,"MO(BASE)"}</definedName>
    <definedName name="vbge" hidden="1">{"MO(BASE)",#N/A,FALSE,"MO(BASE)";"MO(BASE)1",#N/A,FALSE,"MO(BASE)";"MO(BASE)2",#N/A,FALSE,"MO(BASE)"}</definedName>
    <definedName name="vbhfgb" hidden="1">#REF!</definedName>
    <definedName name="vbn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vbvbvb" localSheetId="10" hidden="1">{"TAB1",#N/A,TRUE,"GENERAL";"TAB2",#N/A,TRUE,"GENERAL";"TAB3",#N/A,TRUE,"GENERAL";"TAB4",#N/A,TRUE,"GENERAL";"TAB5",#N/A,TRUE,"GENERAL"}</definedName>
    <definedName name="vbvbvbvb" hidden="1">{"TAB1",#N/A,TRUE,"GENERAL";"TAB2",#N/A,TRUE,"GENERAL";"TAB3",#N/A,TRUE,"GENERAL";"TAB4",#N/A,TRUE,"GENERAL";"TAB5",#N/A,TRUE,"GENERAL"}</definedName>
    <definedName name="vcoto" localSheetId="10" hidden="1">{"'Sheet1'!$L$16"}</definedName>
    <definedName name="vcoto" hidden="1">{"'Sheet1'!$L$16"}</definedName>
    <definedName name="vcx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NVJHKKLYJ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fvuio" localSheetId="10" hidden="1">{"via1",#N/A,TRUE,"general";"via2",#N/A,TRUE,"general";"via3",#N/A,TRUE,"general"}</definedName>
    <definedName name="vdfvuio" hidden="1">{"via1",#N/A,TRUE,"general";"via2",#N/A,TRUE,"general";"via3",#N/A,TRUE,"general"}</definedName>
    <definedName name="vdk" localSheetId="10" hidden="1">{#N/A,#N/A,TRUE,"1842CWN0"}</definedName>
    <definedName name="vdk" hidden="1">{#N/A,#N/A,TRUE,"1842CWN0"}</definedName>
    <definedName name="vdret4" localSheetId="1" hidden="1">{"MO(BASE)",#N/A,FALSE,"MO(BASE)";"MO(BASE)1",#N/A,FALSE,"MO(BASE)";"MO(BASE)2",#N/A,FALSE,"MO(BASE)"}</definedName>
    <definedName name="vdret4" localSheetId="18" hidden="1">{"MO(BASE)",#N/A,FALSE,"MO(BASE)";"MO(BASE)1",#N/A,FALSE,"MO(BASE)";"MO(BASE)2",#N/A,FALSE,"MO(BASE)"}</definedName>
    <definedName name="vdret4" localSheetId="4" hidden="1">{"MO(BASE)",#N/A,FALSE,"MO(BASE)";"MO(BASE)1",#N/A,FALSE,"MO(BASE)";"MO(BASE)2",#N/A,FALSE,"MO(BASE)"}</definedName>
    <definedName name="vdret4" localSheetId="5" hidden="1">{"MO(BASE)",#N/A,FALSE,"MO(BASE)";"MO(BASE)1",#N/A,FALSE,"MO(BASE)";"MO(BASE)2",#N/A,FALSE,"MO(BASE)"}</definedName>
    <definedName name="vdret4" localSheetId="8" hidden="1">{"MO(BASE)",#N/A,FALSE,"MO(BASE)";"MO(BASE)1",#N/A,FALSE,"MO(BASE)";"MO(BASE)2",#N/A,FALSE,"MO(BASE)"}</definedName>
    <definedName name="vdret4" localSheetId="9" hidden="1">{"MO(BASE)",#N/A,FALSE,"MO(BASE)";"MO(BASE)1",#N/A,FALSE,"MO(BASE)";"MO(BASE)2",#N/A,FALSE,"MO(BASE)"}</definedName>
    <definedName name="vdret4" localSheetId="10" hidden="1">{"MO(BASE)",#N/A,FALSE,"MO(BASE)";"MO(BASE)1",#N/A,FALSE,"MO(BASE)";"MO(BASE)2",#N/A,FALSE,"MO(BASE)"}</definedName>
    <definedName name="vdret4" localSheetId="16" hidden="1">{"MO(BASE)",#N/A,FALSE,"MO(BASE)";"MO(BASE)1",#N/A,FALSE,"MO(BASE)";"MO(BASE)2",#N/A,FALSE,"MO(BASE)"}</definedName>
    <definedName name="vdret4" localSheetId="20" hidden="1">{"MO(BASE)",#N/A,FALSE,"MO(BASE)";"MO(BASE)1",#N/A,FALSE,"MO(BASE)";"MO(BASE)2",#N/A,FALSE,"MO(BASE)"}</definedName>
    <definedName name="vdret4" hidden="1">{"MO(BASE)",#N/A,FALSE,"MO(BASE)";"MO(BASE)1",#N/A,FALSE,"MO(BASE)";"MO(BASE)2",#N/A,FALSE,"MO(BASE)"}</definedName>
    <definedName name="vdsvnj" localSheetId="10" hidden="1">{"via1",#N/A,TRUE,"general";"via2",#N/A,TRUE,"general";"via3",#N/A,TRUE,"general"}</definedName>
    <definedName name="vdsvnj" hidden="1">{"via1",#N/A,TRUE,"general";"via2",#N/A,TRUE,"general";"via3",#N/A,TRUE,"general"}</definedName>
    <definedName name="vdvavadva" localSheetId="1" hidden="1">{"FlujoGastos",#N/A,FALSE,"Base";"FlujoGastos",#N/A,FALSE,"Buzón Tren";"FlujoGastos",#N/A,FALSE,"Buzón Camión";"FlujoGastos",#N/A,FALSE,"LHD Camión";"FlujoGastos",#N/A,FALSE,"Cámara Camión"}</definedName>
    <definedName name="vdvavadva" localSheetId="18" hidden="1">{"FlujoGastos",#N/A,FALSE,"Base";"FlujoGastos",#N/A,FALSE,"Buzón Tren";"FlujoGastos",#N/A,FALSE,"Buzón Camión";"FlujoGastos",#N/A,FALSE,"LHD Camión";"FlujoGastos",#N/A,FALSE,"Cámara Camión"}</definedName>
    <definedName name="vdvavadva" localSheetId="4" hidden="1">{"FlujoGastos",#N/A,FALSE,"Base";"FlujoGastos",#N/A,FALSE,"Buzón Tren";"FlujoGastos",#N/A,FALSE,"Buzón Camión";"FlujoGastos",#N/A,FALSE,"LHD Camión";"FlujoGastos",#N/A,FALSE,"Cámara Camión"}</definedName>
    <definedName name="vdvavadva" localSheetId="5" hidden="1">{"FlujoGastos",#N/A,FALSE,"Base";"FlujoGastos",#N/A,FALSE,"Buzón Tren";"FlujoGastos",#N/A,FALSE,"Buzón Camión";"FlujoGastos",#N/A,FALSE,"LHD Camión";"FlujoGastos",#N/A,FALSE,"Cámara Camión"}</definedName>
    <definedName name="vdvavadva" localSheetId="8" hidden="1">{"FlujoGastos",#N/A,FALSE,"Base";"FlujoGastos",#N/A,FALSE,"Buzón Tren";"FlujoGastos",#N/A,FALSE,"Buzón Camión";"FlujoGastos",#N/A,FALSE,"LHD Camión";"FlujoGastos",#N/A,FALSE,"Cámara Camión"}</definedName>
    <definedName name="vdvavadva" localSheetId="9" hidden="1">{"FlujoGastos",#N/A,FALSE,"Base";"FlujoGastos",#N/A,FALSE,"Buzón Tren";"FlujoGastos",#N/A,FALSE,"Buzón Camión";"FlujoGastos",#N/A,FALSE,"LHD Camión";"FlujoGastos",#N/A,FALSE,"Cámara Camión"}</definedName>
    <definedName name="vdvavadva" localSheetId="10" hidden="1">{"FlujoGastos",#N/A,FALSE,"Base";"FlujoGastos",#N/A,FALSE,"Buzón Tren";"FlujoGastos",#N/A,FALSE,"Buzón Camión";"FlujoGastos",#N/A,FALSE,"LHD Camión";"FlujoGastos",#N/A,FALSE,"Cámara Camión"}</definedName>
    <definedName name="vdvavadva" localSheetId="16" hidden="1">{"FlujoGastos",#N/A,FALSE,"Base";"FlujoGastos",#N/A,FALSE,"Buzón Tren";"FlujoGastos",#N/A,FALSE,"Buzón Camión";"FlujoGastos",#N/A,FALSE,"LHD Camión";"FlujoGastos",#N/A,FALSE,"Cámara Camión"}</definedName>
    <definedName name="vdvavadva" localSheetId="20" hidden="1">{"FlujoGastos",#N/A,FALSE,"Base";"FlujoGastos",#N/A,FALSE,"Buzón Tren";"FlujoGastos",#N/A,FALSE,"Buzón Camión";"FlujoGastos",#N/A,FALSE,"LHD Camión";"FlujoGastos",#N/A,FALSE,"Cámara Camión"}</definedName>
    <definedName name="vdvavadva" hidden="1">{"FlujoGastos",#N/A,FALSE,"Base";"FlujoGastos",#N/A,FALSE,"Buzón Tren";"FlujoGastos",#N/A,FALSE,"Buzón Camión";"FlujoGastos",#N/A,FALSE,"LHD Camión";"FlujoGastos",#N/A,FALSE,"Cámara Camión"}</definedName>
    <definedName name="ver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1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13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9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1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1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2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1" localSheetId="1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1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1" localSheetId="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1" localSheetId="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1" localSheetId="9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1" localSheetId="1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1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1" localSheetId="2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tex42_copyright" hidden="1">"© 2017 Vertex42 LLC"</definedName>
    <definedName name="vertex42_id" hidden="1">"project-timeline.xlsx"</definedName>
    <definedName name="vertex42_title" hidden="1">"Project Timeline Template"</definedName>
    <definedName name="verti" localSheetId="1" hidden="1">{"desarrollo",#N/A,FALSE,"Cámara Camión";"resumen",#N/A,FALSE,"Cámara Camión";"eqprod",#N/A,FALSE,"Cámara Camión"}</definedName>
    <definedName name="verti" localSheetId="18" hidden="1">{"desarrollo",#N/A,FALSE,"Cámara Camión";"resumen",#N/A,FALSE,"Cámara Camión";"eqprod",#N/A,FALSE,"Cámara Camión"}</definedName>
    <definedName name="verti" localSheetId="4" hidden="1">{"desarrollo",#N/A,FALSE,"Cámara Camión";"resumen",#N/A,FALSE,"Cámara Camión";"eqprod",#N/A,FALSE,"Cámara Camión"}</definedName>
    <definedName name="verti" localSheetId="5" hidden="1">{"desarrollo",#N/A,FALSE,"Cámara Camión";"resumen",#N/A,FALSE,"Cámara Camión";"eqprod",#N/A,FALSE,"Cámara Camión"}</definedName>
    <definedName name="verti" localSheetId="8" hidden="1">{"desarrollo",#N/A,FALSE,"Cámara Camión";"resumen",#N/A,FALSE,"Cámara Camión";"eqprod",#N/A,FALSE,"Cámara Camión"}</definedName>
    <definedName name="verti" localSheetId="9" hidden="1">{"desarrollo",#N/A,FALSE,"Cámara Camión";"resumen",#N/A,FALSE,"Cámara Camión";"eqprod",#N/A,FALSE,"Cámara Camión"}</definedName>
    <definedName name="verti" localSheetId="10" hidden="1">{"desarrollo",#N/A,FALSE,"Cámara Camión";"resumen",#N/A,FALSE,"Cámara Camión";"eqprod",#N/A,FALSE,"Cámara Camión"}</definedName>
    <definedName name="verti" localSheetId="16" hidden="1">{"desarrollo",#N/A,FALSE,"Cámara Camión";"resumen",#N/A,FALSE,"Cámara Camión";"eqprod",#N/A,FALSE,"Cámara Camión"}</definedName>
    <definedName name="verti" localSheetId="20" hidden="1">{"desarrollo",#N/A,FALSE,"Cámara Camión";"resumen",#N/A,FALSE,"Cámara Camión";"eqprod",#N/A,FALSE,"Cámara Camión"}</definedName>
    <definedName name="verti" hidden="1">{"desarrollo",#N/A,FALSE,"Cámara Camión";"resumen",#N/A,FALSE,"Cámara Camión";"eqprod",#N/A,FALSE,"Cámara Camión"}</definedName>
    <definedName name="vertical" localSheetId="1" hidden="1">{"desarrollo",#N/A,FALSE,"LHD Camión";"eqdllo",#N/A,FALSE,"LHD Camión";"eqprod",#N/A,FALSE,"LHD Camión";"Resumen",#N/A,FALSE,"LHD Camión"}</definedName>
    <definedName name="vertical" localSheetId="18" hidden="1">{"desarrollo",#N/A,FALSE,"LHD Camión";"eqdllo",#N/A,FALSE,"LHD Camión";"eqprod",#N/A,FALSE,"LHD Camión";"Resumen",#N/A,FALSE,"LHD Camión"}</definedName>
    <definedName name="vertical" localSheetId="4" hidden="1">{"desarrollo",#N/A,FALSE,"LHD Camión";"eqdllo",#N/A,FALSE,"LHD Camión";"eqprod",#N/A,FALSE,"LHD Camión";"Resumen",#N/A,FALSE,"LHD Camión"}</definedName>
    <definedName name="vertical" localSheetId="5" hidden="1">{"desarrollo",#N/A,FALSE,"LHD Camión";"eqdllo",#N/A,FALSE,"LHD Camión";"eqprod",#N/A,FALSE,"LHD Camión";"Resumen",#N/A,FALSE,"LHD Camión"}</definedName>
    <definedName name="vertical" localSheetId="8" hidden="1">{"desarrollo",#N/A,FALSE,"LHD Camión";"eqdllo",#N/A,FALSE,"LHD Camión";"eqprod",#N/A,FALSE,"LHD Camión";"Resumen",#N/A,FALSE,"LHD Camión"}</definedName>
    <definedName name="vertical" localSheetId="9" hidden="1">{"desarrollo",#N/A,FALSE,"LHD Camión";"eqdllo",#N/A,FALSE,"LHD Camión";"eqprod",#N/A,FALSE,"LHD Camión";"Resumen",#N/A,FALSE,"LHD Camión"}</definedName>
    <definedName name="vertical" localSheetId="10" hidden="1">{"desarrollo",#N/A,FALSE,"LHD Camión";"eqdllo",#N/A,FALSE,"LHD Camión";"eqprod",#N/A,FALSE,"LHD Camión";"Resumen",#N/A,FALSE,"LHD Camión"}</definedName>
    <definedName name="vertical" localSheetId="16" hidden="1">{"desarrollo",#N/A,FALSE,"LHD Camión";"eqdllo",#N/A,FALSE,"LHD Camión";"eqprod",#N/A,FALSE,"LHD Camión";"Resumen",#N/A,FALSE,"LHD Camión"}</definedName>
    <definedName name="vertical" localSheetId="20" hidden="1">{"desarrollo",#N/A,FALSE,"LHD Camión";"eqdllo",#N/A,FALSE,"LHD Camión";"eqprod",#N/A,FALSE,"LHD Camión";"Resumen",#N/A,FALSE,"LHD Camión"}</definedName>
    <definedName name="vertical" hidden="1">{"desarrollo",#N/A,FALSE,"LHD Camión";"eqdllo",#N/A,FALSE,"LHD Camión";"eqprod",#N/A,FALSE,"LHD Camión";"Resumen",#N/A,FALSE,"LHD Camión"}</definedName>
    <definedName name="vfbgnhyt" localSheetId="10" hidden="1">{"via1",#N/A,TRUE,"general";"via2",#N/A,TRUE,"general";"via3",#N/A,TRUE,"general"}</definedName>
    <definedName name="vfbgnhyt" hidden="1">{"via1",#N/A,TRUE,"general";"via2",#N/A,TRUE,"general";"via3",#N/A,TRUE,"general"}</definedName>
    <definedName name="vfd" localSheetId="18" hidden="1">{#N/A,#N/A,FALSE,"Total_OC015";#N/A,#N/A,FALSE,"ADMIN";#N/A,#N/A,FALSE,"PROCES";#N/A,#N/A,FALSE,"mecan";#N/A,#N/A,FALSE,"civil";#N/A,#N/A,FALSE,"CAÑER";#N/A,#N/A,FALSE,"ELEC";#N/A,#N/A,FALSE,"INSTR"}</definedName>
    <definedName name="vfd" localSheetId="4" hidden="1">{#N/A,#N/A,FALSE,"Total_OC015";#N/A,#N/A,FALSE,"ADMIN";#N/A,#N/A,FALSE,"PROCES";#N/A,#N/A,FALSE,"mecan";#N/A,#N/A,FALSE,"civil";#N/A,#N/A,FALSE,"CAÑER";#N/A,#N/A,FALSE,"ELEC";#N/A,#N/A,FALSE,"INSTR"}</definedName>
    <definedName name="vfd" localSheetId="5" hidden="1">{#N/A,#N/A,FALSE,"Total_OC015";#N/A,#N/A,FALSE,"ADMIN";#N/A,#N/A,FALSE,"PROCES";#N/A,#N/A,FALSE,"mecan";#N/A,#N/A,FALSE,"civil";#N/A,#N/A,FALSE,"CAÑER";#N/A,#N/A,FALSE,"ELEC";#N/A,#N/A,FALSE,"INSTR"}</definedName>
    <definedName name="vfd" localSheetId="8" hidden="1">{#N/A,#N/A,FALSE,"Total_OC015";#N/A,#N/A,FALSE,"ADMIN";#N/A,#N/A,FALSE,"PROCES";#N/A,#N/A,FALSE,"mecan";#N/A,#N/A,FALSE,"civil";#N/A,#N/A,FALSE,"CAÑER";#N/A,#N/A,FALSE,"ELEC";#N/A,#N/A,FALSE,"INSTR"}</definedName>
    <definedName name="vfd" localSheetId="9" hidden="1">{#N/A,#N/A,FALSE,"Total_OC015";#N/A,#N/A,FALSE,"ADMIN";#N/A,#N/A,FALSE,"PROCES";#N/A,#N/A,FALSE,"mecan";#N/A,#N/A,FALSE,"civil";#N/A,#N/A,FALSE,"CAÑER";#N/A,#N/A,FALSE,"ELEC";#N/A,#N/A,FALSE,"INSTR"}</definedName>
    <definedName name="vfd" localSheetId="10" hidden="1">{#N/A,#N/A,FALSE,"Total_OC015";#N/A,#N/A,FALSE,"ADMIN";#N/A,#N/A,FALSE,"PROCES";#N/A,#N/A,FALSE,"mecan";#N/A,#N/A,FALSE,"civil";#N/A,#N/A,FALSE,"CAÑER";#N/A,#N/A,FALSE,"ELEC";#N/A,#N/A,FALSE,"INSTR"}</definedName>
    <definedName name="vfd" localSheetId="16" hidden="1">{#N/A,#N/A,FALSE,"Total_OC015";#N/A,#N/A,FALSE,"ADMIN";#N/A,#N/A,FALSE,"PROCES";#N/A,#N/A,FALSE,"mecan";#N/A,#N/A,FALSE,"civil";#N/A,#N/A,FALSE,"CAÑER";#N/A,#N/A,FALSE,"ELEC";#N/A,#N/A,FALSE,"INSTR"}</definedName>
    <definedName name="vfd" localSheetId="20" hidden="1">{#N/A,#N/A,FALSE,"Total_OC015";#N/A,#N/A,FALSE,"ADMIN";#N/A,#N/A,FALSE,"PROCES";#N/A,#N/A,FALSE,"mecan";#N/A,#N/A,FALSE,"civil";#N/A,#N/A,FALSE,"CAÑER";#N/A,#N/A,FALSE,"ELEC";#N/A,#N/A,FALSE,"INSTR"}</definedName>
    <definedName name="vfd" hidden="1">{#N/A,#N/A,FALSE,"Total_OC015";#N/A,#N/A,FALSE,"ADMIN";#N/A,#N/A,FALSE,"PROCES";#N/A,#N/A,FALSE,"mecan";#N/A,#N/A,FALSE,"civil";#N/A,#N/A,FALSE,"CAÑER";#N/A,#N/A,FALSE,"ELEC";#N/A,#N/A,FALSE,"INSTR"}</definedName>
    <definedName name="vfdreds" localSheetId="1" hidden="1">{"MO(BASE)",#N/A,FALSE,"MO(BASE)";"MO(BASE)1",#N/A,FALSE,"MO(BASE)";"MO(BASE)2",#N/A,FALSE,"MO(BASE)"}</definedName>
    <definedName name="vfdreds" localSheetId="18" hidden="1">{"MO(BASE)",#N/A,FALSE,"MO(BASE)";"MO(BASE)1",#N/A,FALSE,"MO(BASE)";"MO(BASE)2",#N/A,FALSE,"MO(BASE)"}</definedName>
    <definedName name="vfdreds" localSheetId="4" hidden="1">{"MO(BASE)",#N/A,FALSE,"MO(BASE)";"MO(BASE)1",#N/A,FALSE,"MO(BASE)";"MO(BASE)2",#N/A,FALSE,"MO(BASE)"}</definedName>
    <definedName name="vfdreds" localSheetId="5" hidden="1">{"MO(BASE)",#N/A,FALSE,"MO(BASE)";"MO(BASE)1",#N/A,FALSE,"MO(BASE)";"MO(BASE)2",#N/A,FALSE,"MO(BASE)"}</definedName>
    <definedName name="vfdreds" localSheetId="8" hidden="1">{"MO(BASE)",#N/A,FALSE,"MO(BASE)";"MO(BASE)1",#N/A,FALSE,"MO(BASE)";"MO(BASE)2",#N/A,FALSE,"MO(BASE)"}</definedName>
    <definedName name="vfdreds" localSheetId="9" hidden="1">{"MO(BASE)",#N/A,FALSE,"MO(BASE)";"MO(BASE)1",#N/A,FALSE,"MO(BASE)";"MO(BASE)2",#N/A,FALSE,"MO(BASE)"}</definedName>
    <definedName name="vfdreds" localSheetId="10" hidden="1">{"MO(BASE)",#N/A,FALSE,"MO(BASE)";"MO(BASE)1",#N/A,FALSE,"MO(BASE)";"MO(BASE)2",#N/A,FALSE,"MO(BASE)"}</definedName>
    <definedName name="vfdreds" localSheetId="16" hidden="1">{"MO(BASE)",#N/A,FALSE,"MO(BASE)";"MO(BASE)1",#N/A,FALSE,"MO(BASE)";"MO(BASE)2",#N/A,FALSE,"MO(BASE)"}</definedName>
    <definedName name="vfdreds" localSheetId="20" hidden="1">{"MO(BASE)",#N/A,FALSE,"MO(BASE)";"MO(BASE)1",#N/A,FALSE,"MO(BASE)";"MO(BASE)2",#N/A,FALSE,"MO(BASE)"}</definedName>
    <definedName name="vfdreds" hidden="1">{"MO(BASE)",#N/A,FALSE,"MO(BASE)";"MO(BASE)1",#N/A,FALSE,"MO(BASE)";"MO(BASE)2",#N/A,FALSE,"MO(BASE)"}</definedName>
    <definedName name="vff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vdv" localSheetId="10" hidden="1">{"TAB1",#N/A,TRUE,"GENERAL";"TAB2",#N/A,TRUE,"GENERAL";"TAB3",#N/A,TRUE,"GENERAL";"TAB4",#N/A,TRUE,"GENERAL";"TAB5",#N/A,TRUE,"GENERAL"}</definedName>
    <definedName name="vfvdv" hidden="1">{"TAB1",#N/A,TRUE,"GENERAL";"TAB2",#N/A,TRUE,"GENERAL";"TAB3",#N/A,TRUE,"GENERAL";"TAB4",#N/A,TRUE,"GENERAL";"TAB5",#N/A,TRUE,"GENERAL"}</definedName>
    <definedName name="vfvf" localSheetId="10" hidden="1">{"TAB1",#N/A,TRUE,"GENERAL";"TAB2",#N/A,TRUE,"GENERAL";"TAB3",#N/A,TRUE,"GENERAL";"TAB4",#N/A,TRUE,"GENERAL";"TAB5",#N/A,TRUE,"GENERAL"}</definedName>
    <definedName name="vfvf" hidden="1">{"TAB1",#N/A,TRUE,"GENERAL";"TAB2",#N/A,TRUE,"GENERAL";"TAB3",#N/A,TRUE,"GENERAL";"TAB4",#N/A,TRUE,"GENERAL";"TAB5",#N/A,TRUE,"GENERAL"}</definedName>
    <definedName name="vgbn" localSheetId="10" hidden="1">{#N/A,#N/A,TRUE,"INGENIERIA";#N/A,#N/A,TRUE,"COMPRAS";#N/A,#N/A,TRUE,"DIRECCION";#N/A,#N/A,TRUE,"RESUMEN"}</definedName>
    <definedName name="vgbn" hidden="1">{#N/A,#N/A,TRUE,"INGENIERIA";#N/A,#N/A,TRUE,"COMPRAS";#N/A,#N/A,TRUE,"DIRECCION";#N/A,#N/A,TRUE,"RESUMEN"}</definedName>
    <definedName name="VI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i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uda" hidden="1">#REF!</definedName>
    <definedName name="vk" localSheetId="10" hidden="1">{"via1",#N/A,TRUE,"general";"via2",#N/A,TRUE,"general";"via3",#N/A,TRUE,"general"}</definedName>
    <definedName name="vk" hidden="1">{"via1",#N/A,TRUE,"general";"via2",#N/A,TRUE,"general";"via3",#N/A,TRUE,"general"}</definedName>
    <definedName name="vlfhrv" localSheetId="10" hidden="1">{#N/A,#N/A,TRUE,"INGENIERIA";#N/A,#N/A,TRUE,"COMPRAS";#N/A,#N/A,TRUE,"DIRECCION";#N/A,#N/A,TRUE,"RESUMEN"}</definedName>
    <definedName name="vlfhrv" hidden="1">{#N/A,#N/A,TRUE,"INGENIERIA";#N/A,#N/A,TRUE,"COMPRAS";#N/A,#N/A,TRUE,"DIRECCION";#N/A,#N/A,TRUE,"RESUMEN"}</definedName>
    <definedName name="vml" localSheetId="10" hidden="1">{"MO(BASE)",#N/A,FALSE,"MO(BASE)";"MO(BASE)1",#N/A,FALSE,"MO(BASE)";"MO(BASE)2",#N/A,FALSE,"MO(BASE)"}</definedName>
    <definedName name="vml" hidden="1">{"MO(BASE)",#N/A,FALSE,"MO(BASE)";"MO(BASE)1",#N/A,FALSE,"MO(BASE)";"MO(BASE)2",#N/A,FALSE,"MO(BASE)"}</definedName>
    <definedName name="vnbvxb" localSheetId="10" hidden="1">{"via1",#N/A,TRUE,"general";"via2",#N/A,TRUE,"general";"via3",#N/A,TRUE,"general"}</definedName>
    <definedName name="vnbvxb" hidden="1">{"via1",#N/A,TRUE,"general";"via2",#N/A,TRUE,"general";"via3",#N/A,TRUE,"general"}</definedName>
    <definedName name="VNVBN" localSheetId="10" hidden="1">{"TAB1",#N/A,TRUE,"GENERAL";"TAB2",#N/A,TRUE,"GENERAL";"TAB3",#N/A,TRUE,"GENERAL";"TAB4",#N/A,TRUE,"GENERAL";"TAB5",#N/A,TRUE,"GENERAL"}</definedName>
    <definedName name="VNVBN" hidden="1">{"TAB1",#N/A,TRUE,"GENERAL";"TAB2",#N/A,TRUE,"GENERAL";"TAB3",#N/A,TRUE,"GENERAL";"TAB4",#N/A,TRUE,"GENERAL";"TAB5",#N/A,TRUE,"GENERAL"}</definedName>
    <definedName name="vsaddsdvsdsds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vsavsvaaavaavsdv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1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1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dfj" localSheetId="10" hidden="1">{"via1",#N/A,TRUE,"general";"via2",#N/A,TRUE,"general";"via3",#N/A,TRUE,"general"}</definedName>
    <definedName name="vsdfj" hidden="1">{"via1",#N/A,TRUE,"general";"via2",#N/A,TRUE,"general";"via3",#N/A,TRUE,"general"}</definedName>
    <definedName name="vt" localSheetId="10" hidden="1">{"via1",#N/A,TRUE,"general";"via2",#N/A,TRUE,"general";"via3",#N/A,TRUE,"general"}</definedName>
    <definedName name="vt" hidden="1">{"via1",#N/A,TRUE,"general";"via2",#N/A,TRUE,"general";"via3",#N/A,TRUE,"general"}</definedName>
    <definedName name="VV" localSheetId="1" hidden="1">{"Sin detalle",#N/A,FALSE,"Flujo (redondeado)";"Detallado",#N/A,FALSE,"Flujo (redondeado)"}</definedName>
    <definedName name="VV" localSheetId="18" hidden="1">{"Sin detalle",#N/A,FALSE,"Flujo (redondeado)";"Detallado",#N/A,FALSE,"Flujo (redondeado)"}</definedName>
    <definedName name="VV" localSheetId="4" hidden="1">{"Sin detalle",#N/A,FALSE,"Flujo (redondeado)";"Detallado",#N/A,FALSE,"Flujo (redondeado)"}</definedName>
    <definedName name="VV" localSheetId="5" hidden="1">{"Sin detalle",#N/A,FALSE,"Flujo (redondeado)";"Detallado",#N/A,FALSE,"Flujo (redondeado)"}</definedName>
    <definedName name="VV" localSheetId="8" hidden="1">{"Sin detalle",#N/A,FALSE,"Flujo (redondeado)";"Detallado",#N/A,FALSE,"Flujo (redondeado)"}</definedName>
    <definedName name="VV" localSheetId="9" hidden="1">{"Sin detalle",#N/A,FALSE,"Flujo (redondeado)";"Detallado",#N/A,FALSE,"Flujo (redondeado)"}</definedName>
    <definedName name="VV" localSheetId="10" hidden="1">{"Sin detalle",#N/A,FALSE,"Flujo (redondeado)";"Detallado",#N/A,FALSE,"Flujo (redondeado)"}</definedName>
    <definedName name="VV" localSheetId="16" hidden="1">{"Sin detalle",#N/A,FALSE,"Flujo (redondeado)";"Detallado",#N/A,FALSE,"Flujo (redondeado)"}</definedName>
    <definedName name="VV" localSheetId="20" hidden="1">{"Sin detalle",#N/A,FALSE,"Flujo (redondeado)";"Detallado",#N/A,FALSE,"Flujo (redondeado)"}</definedName>
    <definedName name="VV" hidden="1">{"Sin detalle",#N/A,FALSE,"Flujo (redondeado)";"Detallado",#N/A,FALSE,"Flujo (redondeado)"}</definedName>
    <definedName name="vv_1" localSheetId="18" hidden="1">{#N/A,#N/A,FALSE,"Total_OC015";#N/A,#N/A,FALSE,"ADMIN";#N/A,#N/A,FALSE,"PROCES";#N/A,#N/A,FALSE,"mecan";#N/A,#N/A,FALSE,"civil";#N/A,#N/A,FALSE,"CAÑER";#N/A,#N/A,FALSE,"ELEC";#N/A,#N/A,FALSE,"INSTR"}</definedName>
    <definedName name="VV_1" localSheetId="9" hidden="1">{"Sin detalle",#N/A,FALSE,"Flujo (redondeado)";"Detallado",#N/A,FALSE,"Flujo (redondeado)"}</definedName>
    <definedName name="VV_1" localSheetId="10" hidden="1">{"Sin detalle",#N/A,FALSE,"Flujo (redondeado)";"Detallado",#N/A,FALSE,"Flujo (redondeado)"}</definedName>
    <definedName name="vv_1" localSheetId="14" hidden="1">{#N/A,#N/A,FALSE,"Total_OC015";#N/A,#N/A,FALSE,"ADMIN";#N/A,#N/A,FALSE,"PROCES";#N/A,#N/A,FALSE,"mecan";#N/A,#N/A,FALSE,"civil";#N/A,#N/A,FALSE,"CAÑER";#N/A,#N/A,FALSE,"ELEC";#N/A,#N/A,FALSE,"INSTR"}</definedName>
    <definedName name="vv_1" localSheetId="21" hidden="1">{#N/A,#N/A,FALSE,"Total_OC015";#N/A,#N/A,FALSE,"ADMIN";#N/A,#N/A,FALSE,"PROCES";#N/A,#N/A,FALSE,"mecan";#N/A,#N/A,FALSE,"civil";#N/A,#N/A,FALSE,"CAÑER";#N/A,#N/A,FALSE,"ELEC";#N/A,#N/A,FALSE,"INSTR"}</definedName>
    <definedName name="vv_1" hidden="1">{#N/A,#N/A,FALSE,"Total_OC015";#N/A,#N/A,FALSE,"ADMIN";#N/A,#N/A,FALSE,"PROCES";#N/A,#N/A,FALSE,"mecan";#N/A,#N/A,FALSE,"civil";#N/A,#N/A,FALSE,"CAÑER";#N/A,#N/A,FALSE,"ELEC";#N/A,#N/A,FALSE,"INSTR"}</definedName>
    <definedName name="vvc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vc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vc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vc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vc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vc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vc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vc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v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vcxv" localSheetId="10" hidden="1">{"TAB1",#N/A,TRUE,"GENERAL";"TAB2",#N/A,TRUE,"GENERAL";"TAB3",#N/A,TRUE,"GENERAL";"TAB4",#N/A,TRUE,"GENERAL";"TAB5",#N/A,TRUE,"GENERAL"}</definedName>
    <definedName name="vvcxv" hidden="1">{"TAB1",#N/A,TRUE,"GENERAL";"TAB2",#N/A,TRUE,"GENERAL";"TAB3",#N/A,TRUE,"GENERAL";"TAB4",#N/A,TRUE,"GENERAL";"TAB5",#N/A,TRUE,"GENERAL"}</definedName>
    <definedName name="VVGHJ" localSheetId="1" hidden="1">{#N/A,#N/A,FALSE,"Graficos"}</definedName>
    <definedName name="VVGHJ" localSheetId="18" hidden="1">{#N/A,#N/A,FALSE,"Graficos"}</definedName>
    <definedName name="VVGHJ" localSheetId="4" hidden="1">{#N/A,#N/A,FALSE,"Graficos"}</definedName>
    <definedName name="VVGHJ" localSheetId="5" hidden="1">{#N/A,#N/A,FALSE,"Graficos"}</definedName>
    <definedName name="VVGHJ" localSheetId="8" hidden="1">{#N/A,#N/A,FALSE,"Graficos"}</definedName>
    <definedName name="VVGHJ" localSheetId="13" hidden="1">{#N/A,#N/A,FALSE,"Graficos"}</definedName>
    <definedName name="VVGHJ" localSheetId="9" hidden="1">{#N/A,#N/A,FALSE,"Graficos"}</definedName>
    <definedName name="VVGHJ" localSheetId="10" hidden="1">{#N/A,#N/A,FALSE,"Graficos"}</definedName>
    <definedName name="VVGHJ" localSheetId="16" hidden="1">{#N/A,#N/A,FALSE,"Graficos"}</definedName>
    <definedName name="VVGHJ" localSheetId="14" hidden="1">{#N/A,#N/A,FALSE,"Graficos"}</definedName>
    <definedName name="VVGHJ" localSheetId="21" hidden="1">{#N/A,#N/A,FALSE,"Graficos"}</definedName>
    <definedName name="VVGHJ" localSheetId="20" hidden="1">{#N/A,#N/A,FALSE,"Graficos"}</definedName>
    <definedName name="VVGHJ" hidden="1">{#N/A,#N/A,FALSE,"Graficos"}</definedName>
    <definedName name="VVGVHJ" localSheetId="1" hidden="1">{#N/A,#N/A,FALSE,"Graficos"}</definedName>
    <definedName name="VVGVHJ" localSheetId="18" hidden="1">{#N/A,#N/A,FALSE,"Graficos"}</definedName>
    <definedName name="VVGVHJ" localSheetId="4" hidden="1">{#N/A,#N/A,FALSE,"Graficos"}</definedName>
    <definedName name="VVGVHJ" localSheetId="5" hidden="1">{#N/A,#N/A,FALSE,"Graficos"}</definedName>
    <definedName name="VVGVHJ" localSheetId="8" hidden="1">{#N/A,#N/A,FALSE,"Graficos"}</definedName>
    <definedName name="VVGVHJ" localSheetId="13" hidden="1">{#N/A,#N/A,FALSE,"Graficos"}</definedName>
    <definedName name="VVGVHJ" localSheetId="9" hidden="1">{#N/A,#N/A,FALSE,"Graficos"}</definedName>
    <definedName name="VVGVHJ" localSheetId="10" hidden="1">{#N/A,#N/A,FALSE,"Graficos"}</definedName>
    <definedName name="VVGVHJ" localSheetId="16" hidden="1">{#N/A,#N/A,FALSE,"Graficos"}</definedName>
    <definedName name="VVGVHJ" localSheetId="14" hidden="1">{#N/A,#N/A,FALSE,"Graficos"}</definedName>
    <definedName name="VVGVHJ" localSheetId="21" hidden="1">{#N/A,#N/A,FALSE,"Graficos"}</definedName>
    <definedName name="VVGVHJ" localSheetId="20" hidden="1">{#N/A,#N/A,FALSE,"Graficos"}</definedName>
    <definedName name="VVGVHJ" hidden="1">{#N/A,#N/A,FALSE,"Graficos"}</definedName>
    <definedName name="vvv" localSheetId="1" hidden="1">{#N/A,#N/A,FALSE,"Total_OC015";#N/A,#N/A,FALSE,"ADMIN";#N/A,#N/A,FALSE,"PROCES";#N/A,#N/A,FALSE,"mecan";#N/A,#N/A,FALSE,"civil";#N/A,#N/A,FALSE,"CAÑER";#N/A,#N/A,FALSE,"ELEC";#N/A,#N/A,FALSE,"INSTR"}</definedName>
    <definedName name="vvv" localSheetId="1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4" hidden="1">{#N/A,#N/A,FALSE,"Total_OC015";#N/A,#N/A,FALSE,"ADMIN";#N/A,#N/A,FALSE,"PROCES";#N/A,#N/A,FALSE,"mecan";#N/A,#N/A,FALSE,"civil";#N/A,#N/A,FALSE,"CAÑER";#N/A,#N/A,FALSE,"ELEC";#N/A,#N/A,FALSE,"INSTR"}</definedName>
    <definedName name="vvv" localSheetId="5" hidden="1">{#N/A,#N/A,FALSE,"Total_OC015";#N/A,#N/A,FALSE,"ADMIN";#N/A,#N/A,FALSE,"PROCES";#N/A,#N/A,FALSE,"mecan";#N/A,#N/A,FALSE,"civil";#N/A,#N/A,FALSE,"CAÑER";#N/A,#N/A,FALSE,"ELEC";#N/A,#N/A,FALSE,"INSTR"}</definedName>
    <definedName name="vvv" localSheetId="8" hidden="1">{#N/A,#N/A,FALSE,"Total_OC015";#N/A,#N/A,FALSE,"ADMIN";#N/A,#N/A,FALSE,"PROCES";#N/A,#N/A,FALSE,"mecan";#N/A,#N/A,FALSE,"civil";#N/A,#N/A,FALSE,"CAÑER";#N/A,#N/A,FALSE,"ELEC";#N/A,#N/A,FALSE,"INSTR"}</definedName>
    <definedName name="vvv" localSheetId="9" hidden="1">{#N/A,#N/A,FALSE,"Total_OC015";#N/A,#N/A,FALSE,"ADMIN";#N/A,#N/A,FALSE,"PROCES";#N/A,#N/A,FALSE,"mecan";#N/A,#N/A,FALSE,"civil";#N/A,#N/A,FALSE,"CAÑER";#N/A,#N/A,FALSE,"ELEC";#N/A,#N/A,FALSE,"INSTR"}</definedName>
    <definedName name="vvv" localSheetId="10" hidden="1">{#N/A,#N/A,FALSE,"Total_OC015";#N/A,#N/A,FALSE,"ADMIN";#N/A,#N/A,FALSE,"PROCES";#N/A,#N/A,FALSE,"mecan";#N/A,#N/A,FALSE,"civil";#N/A,#N/A,FALSE,"CAÑER";#N/A,#N/A,FALSE,"ELEC";#N/A,#N/A,FALSE,"INSTR"}</definedName>
    <definedName name="vvv" localSheetId="16" hidden="1">{#N/A,#N/A,FALSE,"Total_OC015";#N/A,#N/A,FALSE,"ADMIN";#N/A,#N/A,FALSE,"PROCES";#N/A,#N/A,FALSE,"mecan";#N/A,#N/A,FALSE,"civil";#N/A,#N/A,FALSE,"CAÑER";#N/A,#N/A,FALSE,"ELEC";#N/A,#N/A,FALSE,"INSTR"}</definedName>
    <definedName name="vvv" localSheetId="20" hidden="1">{#N/A,#N/A,FALSE,"Total_OC015";#N/A,#N/A,FALSE,"ADMIN";#N/A,#N/A,FALSE,"PROCES";#N/A,#N/A,FALSE,"mecan";#N/A,#N/A,FALSE,"civil";#N/A,#N/A,FALSE,"CAÑER";#N/A,#N/A,FALSE,"ELEC";#N/A,#N/A,FALSE,"INSTR"}</definedName>
    <definedName name="vv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18" hidden="1">{#N/A,#N/A,FALSE,"Total_OC015";#N/A,#N/A,FALSE,"ADMIN";#N/A,#N/A,FALSE,"PROCES";#N/A,#N/A,FALSE,"mecan";#N/A,#N/A,FALSE,"civil";#N/A,#N/A,FALSE,"CAÑER";#N/A,#N/A,FALSE,"ELEC";#N/A,#N/A,FALSE,"INSTR"}</definedName>
    <definedName name="vvv_1" localSheetId="9" hidden="1">{#N/A,#N/A,FALSE,"Total_OC015";#N/A,#N/A,FALSE,"ADMIN";#N/A,#N/A,FALSE,"PROCES";#N/A,#N/A,FALSE,"mecan";#N/A,#N/A,FALSE,"civil";#N/A,#N/A,FALSE,"CAÑER";#N/A,#N/A,FALSE,"ELEC";#N/A,#N/A,FALSE,"INSTR"}</definedName>
    <definedName name="vvv_1" localSheetId="10" hidden="1">{#N/A,#N/A,FALSE,"Total_OC015";#N/A,#N/A,FALSE,"ADMIN";#N/A,#N/A,FALSE,"PROCES";#N/A,#N/A,FALSE,"mecan";#N/A,#N/A,FALSE,"civil";#N/A,#N/A,FALSE,"CAÑER";#N/A,#N/A,FALSE,"ELEC";#N/A,#N/A,FALSE,"INSTR"}</definedName>
    <definedName name="vvv_1" localSheetId="14" hidden="1">{#N/A,#N/A,FALSE,"Total_OC015";#N/A,#N/A,FALSE,"ADMIN";#N/A,#N/A,FALSE,"PROCES";#N/A,#N/A,FALSE,"mecan";#N/A,#N/A,FALSE,"civil";#N/A,#N/A,FALSE,"CAÑER";#N/A,#N/A,FALSE,"ELEC";#N/A,#N/A,FALSE,"INSTR"}</definedName>
    <definedName name="vvv_1" localSheetId="21" hidden="1">{#N/A,#N/A,FALSE,"Total_OC015";#N/A,#N/A,FALSE,"ADMIN";#N/A,#N/A,FALSE,"PROCES";#N/A,#N/A,FALSE,"mecan";#N/A,#N/A,FALSE,"civil";#N/A,#N/A,FALSE,"CAÑER";#N/A,#N/A,FALSE,"ELEC";#N/A,#N/A,FALSE,"INSTR"}</definedName>
    <definedName name="vvv_1" hidden="1">{#N/A,#N/A,FALSE,"Total_OC015";#N/A,#N/A,FALSE,"ADMIN";#N/A,#N/A,FALSE,"PROCES";#N/A,#N/A,FALSE,"mecan";#N/A,#N/A,FALSE,"civil";#N/A,#N/A,FALSE,"CAÑER";#N/A,#N/A,FALSE,"ELEC";#N/A,#N/A,FALSE,"INSTR"}</definedName>
    <definedName name="vvvv" localSheetId="1" hidden="1">[4]Molin2003!$A$11:$A$15</definedName>
    <definedName name="vvvv" localSheetId="18" hidden="1">{#N/A,#N/A,FALSE,"Costos_Elem_Hid";#N/A,#N/A,FALSE,"Costos_Elem_Hid";#N/A,#N/A,FALSE,"Costos_Elem_Hid"}</definedName>
    <definedName name="vvvv" localSheetId="4" hidden="1">[4]Molin2003!$A$11:$A$15</definedName>
    <definedName name="vvvv" localSheetId="5" hidden="1">[4]Molin2003!$A$11:$A$15</definedName>
    <definedName name="vvvv" localSheetId="8" hidden="1">[4]Molin2003!$A$11:$A$15</definedName>
    <definedName name="vvvv" localSheetId="9" hidden="1">{#N/A,#N/A,FALSE,"Costos_Elem_Hid";#N/A,#N/A,FALSE,"Costos_Elem_Hid";#N/A,#N/A,FALSE,"Costos_Elem_Hid"}</definedName>
    <definedName name="vvvv" localSheetId="10" hidden="1">{#N/A,#N/A,FALSE,"Costos_Elem_Hid";#N/A,#N/A,FALSE,"Costos_Elem_Hid";#N/A,#N/A,FALSE,"Costos_Elem_Hid"}</definedName>
    <definedName name="vvvv" localSheetId="16" hidden="1">[4]Molin2003!$A$11:$A$15</definedName>
    <definedName name="vvvv" localSheetId="20" hidden="1">[4]Molin2003!$A$11:$A$15</definedName>
    <definedName name="vvvv" hidden="1">{#N/A,#N/A,FALSE,"Costos_Elem_Hid";#N/A,#N/A,FALSE,"Costos_Elem_Hid";#N/A,#N/A,FALSE,"Costos_Elem_Hid"}</definedName>
    <definedName name="vvvvt" localSheetId="10" hidden="1">{"via1",#N/A,TRUE,"general";"via2",#N/A,TRUE,"general";"via3",#N/A,TRUE,"general"}</definedName>
    <definedName name="vvvvt" hidden="1">{"via1",#N/A,TRUE,"general";"via2",#N/A,TRUE,"general";"via3",#N/A,TRUE,"general"}</definedName>
    <definedName name="vvvvv">#REF!</definedName>
    <definedName name="vvvvvvf" localSheetId="10" hidden="1">{"via1",#N/A,TRUE,"general";"via2",#N/A,TRUE,"general";"via3",#N/A,TRUE,"general"}</definedName>
    <definedName name="vvvvvvf" hidden="1">{"via1",#N/A,TRUE,"general";"via2",#N/A,TRUE,"general";"via3",#N/A,TRUE,"general"}</definedName>
    <definedName name="vy" localSheetId="10" hidden="1">{"TAB1",#N/A,TRUE,"GENERAL";"TAB2",#N/A,TRUE,"GENERAL";"TAB3",#N/A,TRUE,"GENERAL";"TAB4",#N/A,TRUE,"GENERAL";"TAB5",#N/A,TRUE,"GENERAL"}</definedName>
    <definedName name="vy" hidden="1">{"TAB1",#N/A,TRUE,"GENERAL";"TAB2",#N/A,TRUE,"GENERAL";"TAB3",#N/A,TRUE,"GENERAL";"TAB4",#N/A,TRUE,"GENERAL";"TAB5",#N/A,TRUE,"GENERAL"}</definedName>
    <definedName name="w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2w2w" localSheetId="10" hidden="1">{"via1",#N/A,TRUE,"general";"via2",#N/A,TRUE,"general";"via3",#N/A,TRUE,"general"}</definedName>
    <definedName name="w2w2w" hidden="1">{"via1",#N/A,TRUE,"general";"via2",#N/A,TRUE,"general";"via3",#N/A,TRUE,"general"}</definedName>
    <definedName name="w3r" localSheetId="1" hidden="1">{#N/A,#N/A,FALSE,"PEND INC";#N/A,#N/A,FALSE,"PEND MINM"}</definedName>
    <definedName name="w3r" localSheetId="18" hidden="1">{#N/A,#N/A,FALSE,"PEND INC";#N/A,#N/A,FALSE,"PEND MINM"}</definedName>
    <definedName name="w3r" localSheetId="4" hidden="1">{#N/A,#N/A,FALSE,"PEND INC";#N/A,#N/A,FALSE,"PEND MINM"}</definedName>
    <definedName name="w3r" localSheetId="5" hidden="1">{#N/A,#N/A,FALSE,"PEND INC";#N/A,#N/A,FALSE,"PEND MINM"}</definedName>
    <definedName name="w3r" localSheetId="8" hidden="1">{#N/A,#N/A,FALSE,"PEND INC";#N/A,#N/A,FALSE,"PEND MINM"}</definedName>
    <definedName name="w3r" localSheetId="9" hidden="1">{#N/A,#N/A,FALSE,"PEND INC";#N/A,#N/A,FALSE,"PEND MINM"}</definedName>
    <definedName name="w3r" localSheetId="10" hidden="1">{#N/A,#N/A,FALSE,"PEND INC";#N/A,#N/A,FALSE,"PEND MINM"}</definedName>
    <definedName name="w3r" localSheetId="16" hidden="1">{#N/A,#N/A,FALSE,"PEND INC";#N/A,#N/A,FALSE,"PEND MINM"}</definedName>
    <definedName name="w3r" localSheetId="20" hidden="1">{#N/A,#N/A,FALSE,"PEND INC";#N/A,#N/A,FALSE,"PEND MINM"}</definedName>
    <definedName name="w3r" hidden="1">{#N/A,#N/A,FALSE,"PEND INC";#N/A,#N/A,FALSE,"PEND MINM"}</definedName>
    <definedName name="wageEscalation">0.02</definedName>
    <definedName name="WBez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Beza" localSheetId="1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Beza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Beza" localSheetId="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Beza" localSheetId="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Beza" localSheetId="13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Beza" localSheetId="9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Beza" localSheetId="1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Beza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Beza" localSheetId="1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Beza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Beza" localSheetId="2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Bez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cdwq" localSheetId="18" hidden="1">{"bechtel1",#N/A,TRUE,"BECHTEL";"bechtelhours",#N/A,TRUE,"BECHTEL";"bechtel$",#N/A,TRUE,"BECHTEL"}</definedName>
    <definedName name="wcdwq" localSheetId="4" hidden="1">{"bechtel1",#N/A,TRUE,"BECHTEL";"bechtelhours",#N/A,TRUE,"BECHTEL";"bechtel$",#N/A,TRUE,"BECHTEL"}</definedName>
    <definedName name="wcdwq" localSheetId="5" hidden="1">{"bechtel1",#N/A,TRUE,"BECHTEL";"bechtelhours",#N/A,TRUE,"BECHTEL";"bechtel$",#N/A,TRUE,"BECHTEL"}</definedName>
    <definedName name="wcdwq" localSheetId="8" hidden="1">{"bechtel1",#N/A,TRUE,"BECHTEL";"bechtelhours",#N/A,TRUE,"BECHTEL";"bechtel$",#N/A,TRUE,"BECHTEL"}</definedName>
    <definedName name="wcdwq" localSheetId="9" hidden="1">{"bechtel1",#N/A,TRUE,"BECHTEL";"bechtelhours",#N/A,TRUE,"BECHTEL";"bechtel$",#N/A,TRUE,"BECHTEL"}</definedName>
    <definedName name="wcdwq" localSheetId="10" hidden="1">{"bechtel1",#N/A,TRUE,"BECHTEL";"bechtelhours",#N/A,TRUE,"BECHTEL";"bechtel$",#N/A,TRUE,"BECHTEL"}</definedName>
    <definedName name="wcdwq" localSheetId="16" hidden="1">{"bechtel1",#N/A,TRUE,"BECHTEL";"bechtelhours",#N/A,TRUE,"BECHTEL";"bechtel$",#N/A,TRUE,"BECHTEL"}</definedName>
    <definedName name="wcdwq" localSheetId="20" hidden="1">{"bechtel1",#N/A,TRUE,"BECHTEL";"bechtelhours",#N/A,TRUE,"BECHTEL";"bechtel$",#N/A,TRUE,"BECHTEL"}</definedName>
    <definedName name="wcdwq" hidden="1">{"bechtel1",#N/A,TRUE,"BECHTEL";"bechtelhours",#N/A,TRUE,"BECHTEL";"bechtel$",#N/A,TRUE,"BECHTEL"}</definedName>
    <definedName name="WDFS" hidden="1">#REF!</definedName>
    <definedName name="we" localSheetId="18" hidden="1">{"MO(BASE)",#N/A,FALSE,"MO(BASE)";"MO(BASE)1",#N/A,FALSE,"MO(BASE)";"MO(BASE)2",#N/A,FALSE,"MO(BASE)"}</definedName>
    <definedName name="we" localSheetId="4" hidden="1">{"MO(BASE)",#N/A,FALSE,"MO(BASE)";"MO(BASE)1",#N/A,FALSE,"MO(BASE)";"MO(BASE)2",#N/A,FALSE,"MO(BASE)"}</definedName>
    <definedName name="we" localSheetId="5" hidden="1">{"MO(BASE)",#N/A,FALSE,"MO(BASE)";"MO(BASE)1",#N/A,FALSE,"MO(BASE)";"MO(BASE)2",#N/A,FALSE,"MO(BASE)"}</definedName>
    <definedName name="we" localSheetId="8" hidden="1">{"MO(BASE)",#N/A,FALSE,"MO(BASE)";"MO(BASE)1",#N/A,FALSE,"MO(BASE)";"MO(BASE)2",#N/A,FALSE,"MO(BASE)"}</definedName>
    <definedName name="we" localSheetId="9" hidden="1">{"MO(BASE)",#N/A,FALSE,"MO(BASE)";"MO(BASE)1",#N/A,FALSE,"MO(BASE)";"MO(BASE)2",#N/A,FALSE,"MO(BASE)"}</definedName>
    <definedName name="we" localSheetId="10" hidden="1">{"MO(BASE)",#N/A,FALSE,"MO(BASE)";"MO(BASE)1",#N/A,FALSE,"MO(BASE)";"MO(BASE)2",#N/A,FALSE,"MO(BASE)"}</definedName>
    <definedName name="we" localSheetId="16" hidden="1">{"MO(BASE)",#N/A,FALSE,"MO(BASE)";"MO(BASE)1",#N/A,FALSE,"MO(BASE)";"MO(BASE)2",#N/A,FALSE,"MO(BASE)"}</definedName>
    <definedName name="we" localSheetId="20" hidden="1">{"MO(BASE)",#N/A,FALSE,"MO(BASE)";"MO(BASE)1",#N/A,FALSE,"MO(BASE)";"MO(BASE)2",#N/A,FALSE,"MO(BASE)"}</definedName>
    <definedName name="we" hidden="1">{"MO(BASE)",#N/A,FALSE,"MO(BASE)";"MO(BASE)1",#N/A,FALSE,"MO(BASE)";"MO(BASE)2",#N/A,FALSE,"MO(BASE)"}</definedName>
    <definedName name="WEE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aw" hidden="1">#REF!</definedName>
    <definedName name="wefawef" hidden="1">#REF!</definedName>
    <definedName name="wefw" localSheetId="1" hidden="1">{#N/A,#N/A,FALSE,"Total_OC015";#N/A,#N/A,FALSE,"ADMIN";#N/A,#N/A,FALSE,"PROCES";#N/A,#N/A,FALSE,"mecan";#N/A,#N/A,FALSE,"civil";#N/A,#N/A,FALSE,"CAÑER";#N/A,#N/A,FALSE,"ELEC";#N/A,#N/A,FALSE,"INSTR"}</definedName>
    <definedName name="wefw" localSheetId="18" hidden="1">{#N/A,#N/A,FALSE,"Total_OC015";#N/A,#N/A,FALSE,"ADMIN";#N/A,#N/A,FALSE,"PROCES";#N/A,#N/A,FALSE,"mecan";#N/A,#N/A,FALSE,"civil";#N/A,#N/A,FALSE,"CAÑER";#N/A,#N/A,FALSE,"ELEC";#N/A,#N/A,FALSE,"INSTR"}</definedName>
    <definedName name="wefw" localSheetId="4" hidden="1">{#N/A,#N/A,FALSE,"Total_OC015";#N/A,#N/A,FALSE,"ADMIN";#N/A,#N/A,FALSE,"PROCES";#N/A,#N/A,FALSE,"mecan";#N/A,#N/A,FALSE,"civil";#N/A,#N/A,FALSE,"CAÑER";#N/A,#N/A,FALSE,"ELEC";#N/A,#N/A,FALSE,"INSTR"}</definedName>
    <definedName name="wefw" localSheetId="5" hidden="1">{#N/A,#N/A,FALSE,"Total_OC015";#N/A,#N/A,FALSE,"ADMIN";#N/A,#N/A,FALSE,"PROCES";#N/A,#N/A,FALSE,"mecan";#N/A,#N/A,FALSE,"civil";#N/A,#N/A,FALSE,"CAÑER";#N/A,#N/A,FALSE,"ELEC";#N/A,#N/A,FALSE,"INSTR"}</definedName>
    <definedName name="wefw" localSheetId="8" hidden="1">{#N/A,#N/A,FALSE,"Total_OC015";#N/A,#N/A,FALSE,"ADMIN";#N/A,#N/A,FALSE,"PROCES";#N/A,#N/A,FALSE,"mecan";#N/A,#N/A,FALSE,"civil";#N/A,#N/A,FALSE,"CAÑER";#N/A,#N/A,FALSE,"ELEC";#N/A,#N/A,FALSE,"INSTR"}</definedName>
    <definedName name="wefw" localSheetId="13" hidden="1">{#N/A,#N/A,FALSE,"Total_OC015";#N/A,#N/A,FALSE,"ADMIN";#N/A,#N/A,FALSE,"PROCES";#N/A,#N/A,FALSE,"mecan";#N/A,#N/A,FALSE,"civil";#N/A,#N/A,FALSE,"CAÑER";#N/A,#N/A,FALSE,"ELEC";#N/A,#N/A,FALSE,"INSTR"}</definedName>
    <definedName name="wefw" localSheetId="9" hidden="1">{#N/A,#N/A,FALSE,"Total_OC015";#N/A,#N/A,FALSE,"ADMIN";#N/A,#N/A,FALSE,"PROCES";#N/A,#N/A,FALSE,"mecan";#N/A,#N/A,FALSE,"civil";#N/A,#N/A,FALSE,"CAÑER";#N/A,#N/A,FALSE,"ELEC";#N/A,#N/A,FALSE,"INSTR"}</definedName>
    <definedName name="wefw" localSheetId="10" hidden="1">{#N/A,#N/A,FALSE,"Total_OC015";#N/A,#N/A,FALSE,"ADMIN";#N/A,#N/A,FALSE,"PROCES";#N/A,#N/A,FALSE,"mecan";#N/A,#N/A,FALSE,"civil";#N/A,#N/A,FALSE,"CAÑER";#N/A,#N/A,FALSE,"ELEC";#N/A,#N/A,FALSE,"INSTR"}</definedName>
    <definedName name="wefw" localSheetId="16" hidden="1">{#N/A,#N/A,FALSE,"Total_OC015";#N/A,#N/A,FALSE,"ADMIN";#N/A,#N/A,FALSE,"PROCES";#N/A,#N/A,FALSE,"mecan";#N/A,#N/A,FALSE,"civil";#N/A,#N/A,FALSE,"CAÑER";#N/A,#N/A,FALSE,"ELEC";#N/A,#N/A,FALSE,"INSTR"}</definedName>
    <definedName name="wefw" localSheetId="14" hidden="1">{#N/A,#N/A,FALSE,"Total_OC015";#N/A,#N/A,FALSE,"ADMIN";#N/A,#N/A,FALSE,"PROCES";#N/A,#N/A,FALSE,"mecan";#N/A,#N/A,FALSE,"civil";#N/A,#N/A,FALSE,"CAÑER";#N/A,#N/A,FALSE,"ELEC";#N/A,#N/A,FALSE,"INSTR"}</definedName>
    <definedName name="wefw" localSheetId="21" hidden="1">{#N/A,#N/A,FALSE,"Total_OC015";#N/A,#N/A,FALSE,"ADMIN";#N/A,#N/A,FALSE,"PROCES";#N/A,#N/A,FALSE,"mecan";#N/A,#N/A,FALSE,"civil";#N/A,#N/A,FALSE,"CAÑER";#N/A,#N/A,FALSE,"ELEC";#N/A,#N/A,FALSE,"INSTR"}</definedName>
    <definedName name="wefw" localSheetId="20" hidden="1">{#N/A,#N/A,FALSE,"Total_OC015";#N/A,#N/A,FALSE,"ADMIN";#N/A,#N/A,FALSE,"PROCES";#N/A,#N/A,FALSE,"mecan";#N/A,#N/A,FALSE,"civil";#N/A,#N/A,FALSE,"CAÑER";#N/A,#N/A,FALSE,"ELEC";#N/A,#N/A,FALSE,"INSTR"}</definedName>
    <definedName name="wefw" hidden="1">{#N/A,#N/A,FALSE,"Total_OC015";#N/A,#N/A,FALSE,"ADMIN";#N/A,#N/A,FALSE,"PROCES";#N/A,#N/A,FALSE,"mecan";#N/A,#N/A,FALSE,"civil";#N/A,#N/A,FALSE,"CAÑER";#N/A,#N/A,FALSE,"ELEC";#N/A,#N/A,FALSE,"INSTR"}</definedName>
    <definedName name="wefwe" localSheetId="1" hidden="1">{#N/A,#N/A,FALSE,"Total_OC015";#N/A,#N/A,FALSE,"ADMIN";#N/A,#N/A,FALSE,"PROCES";#N/A,#N/A,FALSE,"mecan";#N/A,#N/A,FALSE,"civil";#N/A,#N/A,FALSE,"CAÑER";#N/A,#N/A,FALSE,"ELEC";#N/A,#N/A,FALSE,"INSTR"}</definedName>
    <definedName name="wefwe" localSheetId="18" hidden="1">{#N/A,#N/A,FALSE,"Total_OC015";#N/A,#N/A,FALSE,"ADMIN";#N/A,#N/A,FALSE,"PROCES";#N/A,#N/A,FALSE,"mecan";#N/A,#N/A,FALSE,"civil";#N/A,#N/A,FALSE,"CAÑER";#N/A,#N/A,FALSE,"ELEC";#N/A,#N/A,FALSE,"INSTR"}</definedName>
    <definedName name="wefwe" localSheetId="4" hidden="1">{#N/A,#N/A,FALSE,"Total_OC015";#N/A,#N/A,FALSE,"ADMIN";#N/A,#N/A,FALSE,"PROCES";#N/A,#N/A,FALSE,"mecan";#N/A,#N/A,FALSE,"civil";#N/A,#N/A,FALSE,"CAÑER";#N/A,#N/A,FALSE,"ELEC";#N/A,#N/A,FALSE,"INSTR"}</definedName>
    <definedName name="wefwe" localSheetId="5" hidden="1">{#N/A,#N/A,FALSE,"Total_OC015";#N/A,#N/A,FALSE,"ADMIN";#N/A,#N/A,FALSE,"PROCES";#N/A,#N/A,FALSE,"mecan";#N/A,#N/A,FALSE,"civil";#N/A,#N/A,FALSE,"CAÑER";#N/A,#N/A,FALSE,"ELEC";#N/A,#N/A,FALSE,"INSTR"}</definedName>
    <definedName name="wefwe" localSheetId="8" hidden="1">{#N/A,#N/A,FALSE,"Total_OC015";#N/A,#N/A,FALSE,"ADMIN";#N/A,#N/A,FALSE,"PROCES";#N/A,#N/A,FALSE,"mecan";#N/A,#N/A,FALSE,"civil";#N/A,#N/A,FALSE,"CAÑER";#N/A,#N/A,FALSE,"ELEC";#N/A,#N/A,FALSE,"INSTR"}</definedName>
    <definedName name="wefwe" localSheetId="13" hidden="1">{#N/A,#N/A,FALSE,"Total_OC015";#N/A,#N/A,FALSE,"ADMIN";#N/A,#N/A,FALSE,"PROCES";#N/A,#N/A,FALSE,"mecan";#N/A,#N/A,FALSE,"civil";#N/A,#N/A,FALSE,"CAÑER";#N/A,#N/A,FALSE,"ELEC";#N/A,#N/A,FALSE,"INSTR"}</definedName>
    <definedName name="wefwe" localSheetId="9" hidden="1">{#N/A,#N/A,FALSE,"Total_OC015";#N/A,#N/A,FALSE,"ADMIN";#N/A,#N/A,FALSE,"PROCES";#N/A,#N/A,FALSE,"mecan";#N/A,#N/A,FALSE,"civil";#N/A,#N/A,FALSE,"CAÑER";#N/A,#N/A,FALSE,"ELEC";#N/A,#N/A,FALSE,"INSTR"}</definedName>
    <definedName name="wefwe" localSheetId="10" hidden="1">{#N/A,#N/A,FALSE,"Total_OC015";#N/A,#N/A,FALSE,"ADMIN";#N/A,#N/A,FALSE,"PROCES";#N/A,#N/A,FALSE,"mecan";#N/A,#N/A,FALSE,"civil";#N/A,#N/A,FALSE,"CAÑER";#N/A,#N/A,FALSE,"ELEC";#N/A,#N/A,FALSE,"INSTR"}</definedName>
    <definedName name="wefwe" localSheetId="16" hidden="1">{#N/A,#N/A,FALSE,"Total_OC015";#N/A,#N/A,FALSE,"ADMIN";#N/A,#N/A,FALSE,"PROCES";#N/A,#N/A,FALSE,"mecan";#N/A,#N/A,FALSE,"civil";#N/A,#N/A,FALSE,"CAÑER";#N/A,#N/A,FALSE,"ELEC";#N/A,#N/A,FALSE,"INSTR"}</definedName>
    <definedName name="wefwe" localSheetId="14" hidden="1">{#N/A,#N/A,FALSE,"Total_OC015";#N/A,#N/A,FALSE,"ADMIN";#N/A,#N/A,FALSE,"PROCES";#N/A,#N/A,FALSE,"mecan";#N/A,#N/A,FALSE,"civil";#N/A,#N/A,FALSE,"CAÑER";#N/A,#N/A,FALSE,"ELEC";#N/A,#N/A,FALSE,"INSTR"}</definedName>
    <definedName name="wefwe" localSheetId="21" hidden="1">{#N/A,#N/A,FALSE,"Total_OC015";#N/A,#N/A,FALSE,"ADMIN";#N/A,#N/A,FALSE,"PROCES";#N/A,#N/A,FALSE,"mecan";#N/A,#N/A,FALSE,"civil";#N/A,#N/A,FALSE,"CAÑER";#N/A,#N/A,FALSE,"ELEC";#N/A,#N/A,FALSE,"INSTR"}</definedName>
    <definedName name="wefwe" localSheetId="20" hidden="1">{#N/A,#N/A,FALSE,"Total_OC015";#N/A,#N/A,FALSE,"ADMIN";#N/A,#N/A,FALSE,"PROCES";#N/A,#N/A,FALSE,"mecan";#N/A,#N/A,FALSE,"civil";#N/A,#N/A,FALSE,"CAÑER";#N/A,#N/A,FALSE,"ELEC";#N/A,#N/A,FALSE,"INSTR"}</definedName>
    <definedName name="wefwe" hidden="1">{#N/A,#N/A,FALSE,"Total_OC015";#N/A,#N/A,FALSE,"ADMIN";#N/A,#N/A,FALSE,"PROCES";#N/A,#N/A,FALSE,"mecan";#N/A,#N/A,FALSE,"civil";#N/A,#N/A,FALSE,"CAÑER";#N/A,#N/A,FALSE,"ELEC";#N/A,#N/A,FALSE,"INSTR"}</definedName>
    <definedName name="wefwef" localSheetId="1" hidden="1">{#N/A,#N/A,TRUE,"Est. de Fact.";#N/A,#N/A,TRUE,"Capitulo 19";#N/A,#N/A,TRUE,"Proyecto P855"}</definedName>
    <definedName name="wefwef" localSheetId="18" hidden="1">{#N/A,#N/A,TRUE,"Est. de Fact.";#N/A,#N/A,TRUE,"Capitulo 19";#N/A,#N/A,TRUE,"Proyecto P855"}</definedName>
    <definedName name="wefwef" localSheetId="4" hidden="1">{#N/A,#N/A,TRUE,"Est. de Fact.";#N/A,#N/A,TRUE,"Capitulo 19";#N/A,#N/A,TRUE,"Proyecto P855"}</definedName>
    <definedName name="wefwef" localSheetId="5" hidden="1">{#N/A,#N/A,TRUE,"Est. de Fact.";#N/A,#N/A,TRUE,"Capitulo 19";#N/A,#N/A,TRUE,"Proyecto P855"}</definedName>
    <definedName name="wefwef" localSheetId="8" hidden="1">{#N/A,#N/A,TRUE,"Est. de Fact.";#N/A,#N/A,TRUE,"Capitulo 19";#N/A,#N/A,TRUE,"Proyecto P855"}</definedName>
    <definedName name="wefwef" localSheetId="13" hidden="1">{#N/A,#N/A,TRUE,"Est. de Fact.";#N/A,#N/A,TRUE,"Capitulo 19";#N/A,#N/A,TRUE,"Proyecto P855"}</definedName>
    <definedName name="wefwef" localSheetId="9" hidden="1">{#N/A,#N/A,TRUE,"Est. de Fact.";#N/A,#N/A,TRUE,"Capitulo 19";#N/A,#N/A,TRUE,"Proyecto P855"}</definedName>
    <definedName name="wefwef" localSheetId="10" hidden="1">{#N/A,#N/A,TRUE,"Est. de Fact.";#N/A,#N/A,TRUE,"Capitulo 19";#N/A,#N/A,TRUE,"Proyecto P855"}</definedName>
    <definedName name="wefwef" localSheetId="16" hidden="1">{#N/A,#N/A,TRUE,"Est. de Fact.";#N/A,#N/A,TRUE,"Capitulo 19";#N/A,#N/A,TRUE,"Proyecto P855"}</definedName>
    <definedName name="wefwef" localSheetId="14" hidden="1">{#N/A,#N/A,TRUE,"Est. de Fact.";#N/A,#N/A,TRUE,"Capitulo 19";#N/A,#N/A,TRUE,"Proyecto P855"}</definedName>
    <definedName name="wefwef" localSheetId="21" hidden="1">{#N/A,#N/A,TRUE,"Est. de Fact.";#N/A,#N/A,TRUE,"Capitulo 19";#N/A,#N/A,TRUE,"Proyecto P855"}</definedName>
    <definedName name="wefwef" localSheetId="20" hidden="1">{#N/A,#N/A,TRUE,"Est. de Fact.";#N/A,#N/A,TRUE,"Capitulo 19";#N/A,#N/A,TRUE,"Proyecto P855"}</definedName>
    <definedName name="wefwef" hidden="1">{#N/A,#N/A,TRUE,"Est. de Fact.";#N/A,#N/A,TRUE,"Capitulo 19";#N/A,#N/A,TRUE,"Proyecto P855"}</definedName>
    <definedName name="werew" localSheetId="10" hidden="1">{"TAB1",#N/A,TRUE,"GENERAL";"TAB2",#N/A,TRUE,"GENERAL";"TAB3",#N/A,TRUE,"GENERAL";"TAB4",#N/A,TRUE,"GENERAL";"TAB5",#N/A,TRUE,"GENERAL"}</definedName>
    <definedName name="werew" hidden="1">{"TAB1",#N/A,TRUE,"GENERAL";"TAB2",#N/A,TRUE,"GENERAL";"TAB3",#N/A,TRUE,"GENERAL";"TAB4",#N/A,TRUE,"GENERAL";"TAB5",#N/A,TRUE,"GENERAL"}</definedName>
    <definedName name="WEREWR" localSheetId="10" hidden="1">{"via1",#N/A,TRUE,"general";"via2",#N/A,TRUE,"general";"via3",#N/A,TRUE,"general"}</definedName>
    <definedName name="WEREWR" hidden="1">{"via1",#N/A,TRUE,"general";"via2",#N/A,TRUE,"general";"via3",#N/A,TRUE,"general"}</definedName>
    <definedName name="werfdsf" localSheetId="10" hidden="1">{"TAB1",#N/A,TRUE,"GENERAL";"TAB2",#N/A,TRUE,"GENERAL";"TAB3",#N/A,TRUE,"GENERAL";"TAB4",#N/A,TRUE,"GENERAL";"TAB5",#N/A,TRUE,"GENERAL"}</definedName>
    <definedName name="werfdsf" hidden="1">{"TAB1",#N/A,TRUE,"GENERAL";"TAB2",#N/A,TRUE,"GENERAL";"TAB3",#N/A,TRUE,"GENERAL";"TAB4",#N/A,TRUE,"GENERAL";"TAB5",#N/A,TRUE,"GENERAL"}</definedName>
    <definedName name="wergsefv" localSheetId="18" hidden="1">'[2]Attach 4-18'!#REF!</definedName>
    <definedName name="wergsefv" localSheetId="5" hidden="1">'[2]Attach 4-18'!#REF!</definedName>
    <definedName name="wergsefv" localSheetId="8" hidden="1">'[2]Attach 4-18'!#REF!</definedName>
    <definedName name="wergsefv" localSheetId="16" hidden="1">'[2]Attach 4-18'!#REF!</definedName>
    <definedName name="wergsefv" localSheetId="20" hidden="1">'[2]Attach 4-18'!#REF!</definedName>
    <definedName name="wergsefv" hidden="1">'[2]Attach 4-18'!#REF!</definedName>
    <definedName name="werh" localSheetId="10" hidden="1">{"via1",#N/A,TRUE,"general";"via2",#N/A,TRUE,"general";"via3",#N/A,TRUE,"general"}</definedName>
    <definedName name="werh" hidden="1">{"via1",#N/A,TRUE,"general";"via2",#N/A,TRUE,"general";"via3",#N/A,TRUE,"general"}</definedName>
    <definedName name="wersfdfrguyo" localSheetId="10" hidden="1">{"via1",#N/A,TRUE,"general";"via2",#N/A,TRUE,"general";"via3",#N/A,TRUE,"general"}</definedName>
    <definedName name="wersfdfrguyo" hidden="1">{"via1",#N/A,TRUE,"general";"via2",#N/A,TRUE,"general";"via3",#N/A,TRUE,"general"}</definedName>
    <definedName name="WER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w" localSheetId="1" hidden="1">{#N/A,#N/A,FALSE,"Costos_Elem_Hid";#N/A,#N/A,FALSE,"Costos_Elem_Hid";#N/A,#N/A,FALSE,"Costos_Elem_Hid"}</definedName>
    <definedName name="werw" localSheetId="18" hidden="1">{#N/A,#N/A,FALSE,"Costos_Elem_Hid";#N/A,#N/A,FALSE,"Costos_Elem_Hid";#N/A,#N/A,FALSE,"Costos_Elem_Hid"}</definedName>
    <definedName name="werw" localSheetId="4" hidden="1">{#N/A,#N/A,FALSE,"Costos_Elem_Hid";#N/A,#N/A,FALSE,"Costos_Elem_Hid";#N/A,#N/A,FALSE,"Costos_Elem_Hid"}</definedName>
    <definedName name="werw" localSheetId="5" hidden="1">{#N/A,#N/A,FALSE,"Costos_Elem_Hid";#N/A,#N/A,FALSE,"Costos_Elem_Hid";#N/A,#N/A,FALSE,"Costos_Elem_Hid"}</definedName>
    <definedName name="werw" localSheetId="8" hidden="1">{#N/A,#N/A,FALSE,"Costos_Elem_Hid";#N/A,#N/A,FALSE,"Costos_Elem_Hid";#N/A,#N/A,FALSE,"Costos_Elem_Hid"}</definedName>
    <definedName name="werw" localSheetId="9" hidden="1">{#N/A,#N/A,FALSE,"Costos_Elem_Hid";#N/A,#N/A,FALSE,"Costos_Elem_Hid";#N/A,#N/A,FALSE,"Costos_Elem_Hid"}</definedName>
    <definedName name="werw" localSheetId="10" hidden="1">{#N/A,#N/A,FALSE,"Costos_Elem_Hid";#N/A,#N/A,FALSE,"Costos_Elem_Hid";#N/A,#N/A,FALSE,"Costos_Elem_Hid"}</definedName>
    <definedName name="werw" localSheetId="16" hidden="1">{#N/A,#N/A,FALSE,"Costos_Elem_Hid";#N/A,#N/A,FALSE,"Costos_Elem_Hid";#N/A,#N/A,FALSE,"Costos_Elem_Hid"}</definedName>
    <definedName name="werw" localSheetId="20" hidden="1">{#N/A,#N/A,FALSE,"Costos_Elem_Hid";#N/A,#N/A,FALSE,"Costos_Elem_Hid";#N/A,#N/A,FALSE,"Costos_Elem_Hid"}</definedName>
    <definedName name="werw" hidden="1">{#N/A,#N/A,FALSE,"Costos_Elem_Hid";#N/A,#N/A,FALSE,"Costos_Elem_Hid";#N/A,#N/A,FALSE,"Costos_Elem_Hid"}</definedName>
    <definedName name="werwe" localSheetId="18" hidden="1">'[2]Attach 4-18'!#REF!</definedName>
    <definedName name="werwe" localSheetId="5" hidden="1">'[2]Attach 4-18'!#REF!</definedName>
    <definedName name="werwe" localSheetId="8" hidden="1">'[2]Attach 4-18'!#REF!</definedName>
    <definedName name="werwe" localSheetId="16" hidden="1">'[2]Attach 4-18'!#REF!</definedName>
    <definedName name="werwe" localSheetId="20" hidden="1">'[2]Attach 4-18'!#REF!</definedName>
    <definedName name="werwe" hidden="1">'[2]Attach 4-18'!#REF!</definedName>
    <definedName name="werwqerqew" localSheetId="1" hidden="1">{"Sin detalle",#N/A,FALSE,"Flujo (redondeado)"}</definedName>
    <definedName name="werwqerqew" localSheetId="18" hidden="1">{"Sin detalle",#N/A,FALSE,"Flujo (redondeado)"}</definedName>
    <definedName name="werwqerqew" localSheetId="4" hidden="1">{"Sin detalle",#N/A,FALSE,"Flujo (redondeado)"}</definedName>
    <definedName name="werwqerqew" localSheetId="5" hidden="1">{"Sin detalle",#N/A,FALSE,"Flujo (redondeado)"}</definedName>
    <definedName name="werwqerqew" localSheetId="8" hidden="1">{"Sin detalle",#N/A,FALSE,"Flujo (redondeado)"}</definedName>
    <definedName name="werwqerqew" localSheetId="9" hidden="1">{"Sin detalle",#N/A,FALSE,"Flujo (redondeado)"}</definedName>
    <definedName name="werwqerqew" localSheetId="10" hidden="1">{"Sin detalle",#N/A,FALSE,"Flujo (redondeado)"}</definedName>
    <definedName name="werwqerqew" localSheetId="16" hidden="1">{"Sin detalle",#N/A,FALSE,"Flujo (redondeado)"}</definedName>
    <definedName name="werwqerqew" localSheetId="14" hidden="1">{"Sin detalle",#N/A,FALSE,"Flujo (redondeado)"}</definedName>
    <definedName name="werwqerqew" localSheetId="21" hidden="1">{"Sin detalle",#N/A,FALSE,"Flujo (redondeado)"}</definedName>
    <definedName name="werwqerqew" localSheetId="20" hidden="1">{"Sin detalle",#N/A,FALSE,"Flujo (redondeado)"}</definedName>
    <definedName name="werwqerqew" hidden="1">{"Sin detalle",#N/A,FALSE,"Flujo (redondeado)"}</definedName>
    <definedName name="werwr" localSheetId="10" hidden="1">{"via1",#N/A,TRUE,"general";"via2",#N/A,TRUE,"general";"via3",#N/A,TRUE,"general"}</definedName>
    <definedName name="werwr" hidden="1">{"via1",#N/A,TRUE,"general";"via2",#N/A,TRUE,"general";"via3",#N/A,TRUE,"general"}</definedName>
    <definedName name="WERWVN" localSheetId="10" hidden="1">{"TAB1",#N/A,TRUE,"GENERAL";"TAB2",#N/A,TRUE,"GENERAL";"TAB3",#N/A,TRUE,"GENERAL";"TAB4",#N/A,TRUE,"GENERAL";"TAB5",#N/A,TRUE,"GENERAL"}</definedName>
    <definedName name="WERWVN" hidden="1">{"TAB1",#N/A,TRUE,"GENERAL";"TAB2",#N/A,TRUE,"GENERAL";"TAB3",#N/A,TRUE,"GENERAL";"TAB4",#N/A,TRUE,"GENERAL";"TAB5",#N/A,TRUE,"GENERAL"}</definedName>
    <definedName name="wesd" localSheetId="1" hidden="1">{#N/A,#N/A,FALSE,"PEND INC";#N/A,#N/A,FALSE,"PEND MINM"}</definedName>
    <definedName name="wesd" localSheetId="18" hidden="1">{#N/A,#N/A,FALSE,"PEND INC";#N/A,#N/A,FALSE,"PEND MINM"}</definedName>
    <definedName name="wesd" localSheetId="4" hidden="1">{#N/A,#N/A,FALSE,"PEND INC";#N/A,#N/A,FALSE,"PEND MINM"}</definedName>
    <definedName name="wesd" localSheetId="5" hidden="1">{#N/A,#N/A,FALSE,"PEND INC";#N/A,#N/A,FALSE,"PEND MINM"}</definedName>
    <definedName name="wesd" localSheetId="8" hidden="1">{#N/A,#N/A,FALSE,"PEND INC";#N/A,#N/A,FALSE,"PEND MINM"}</definedName>
    <definedName name="wesd" localSheetId="9" hidden="1">{#N/A,#N/A,FALSE,"PEND INC";#N/A,#N/A,FALSE,"PEND MINM"}</definedName>
    <definedName name="wesd" localSheetId="10" hidden="1">{#N/A,#N/A,FALSE,"PEND INC";#N/A,#N/A,FALSE,"PEND MINM"}</definedName>
    <definedName name="wesd" localSheetId="16" hidden="1">{#N/A,#N/A,FALSE,"PEND INC";#N/A,#N/A,FALSE,"PEND MINM"}</definedName>
    <definedName name="wesd" localSheetId="20" hidden="1">{#N/A,#N/A,FALSE,"PEND INC";#N/A,#N/A,FALSE,"PEND MINM"}</definedName>
    <definedName name="wesd" hidden="1">{#N/A,#N/A,FALSE,"PEND INC";#N/A,#N/A,FALSE,"PEND MINM"}</definedName>
    <definedName name="wetrew" localSheetId="10" hidden="1">{"via1",#N/A,TRUE,"general";"via2",#N/A,TRUE,"general";"via3",#N/A,TRUE,"general"}</definedName>
    <definedName name="wetrew" hidden="1">{"via1",#N/A,TRUE,"general";"via2",#N/A,TRUE,"general";"via3",#N/A,TRUE,"general"}</definedName>
    <definedName name="wettt" localSheetId="10" hidden="1">{"via1",#N/A,TRUE,"general";"via2",#N/A,TRUE,"general";"via3",#N/A,TRUE,"general"}</definedName>
    <definedName name="wettt" hidden="1">{"via1",#N/A,TRUE,"general";"via2",#N/A,TRUE,"general";"via3",#N/A,TRUE,"general"}</definedName>
    <definedName name="wetwretd" localSheetId="10" hidden="1">{"via1",#N/A,TRUE,"general";"via2",#N/A,TRUE,"general";"via3",#N/A,TRUE,"general"}</definedName>
    <definedName name="wetwretd" hidden="1">{"via1",#N/A,TRUE,"general";"via2",#N/A,TRUE,"general";"via3",#N/A,TRUE,"general"}</definedName>
    <definedName name="wew" localSheetId="10" hidden="1">{"via1",#N/A,TRUE,"general";"via2",#N/A,TRUE,"general";"via3",#N/A,TRUE,"general"}</definedName>
    <definedName name="wew" hidden="1">{"via1",#N/A,TRUE,"general";"via2",#N/A,TRUE,"general";"via3",#N/A,TRUE,"general"}</definedName>
    <definedName name="weww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1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1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feaef" localSheetId="18" hidden="1">'[2]Attach 4-18'!#REF!</definedName>
    <definedName name="wfeaef" localSheetId="5" hidden="1">'[2]Attach 4-18'!#REF!</definedName>
    <definedName name="wfeaef" localSheetId="8" hidden="1">'[2]Attach 4-18'!#REF!</definedName>
    <definedName name="wfeaef" localSheetId="16" hidden="1">'[2]Attach 4-18'!#REF!</definedName>
    <definedName name="wfeaef" localSheetId="20" hidden="1">'[2]Attach 4-18'!#REF!</definedName>
    <definedName name="wfeaef" hidden="1">'[2]Attach 4-18'!#REF!</definedName>
    <definedName name="wffag" localSheetId="10" hidden="1">{"via1",#N/A,TRUE,"general";"via2",#N/A,TRUE,"general";"via3",#N/A,TRUE,"general"}</definedName>
    <definedName name="wffag" hidden="1">{"via1",#N/A,TRUE,"general";"via2",#N/A,TRUE,"general";"via3",#N/A,TRUE,"general"}</definedName>
    <definedName name="WHATS" localSheetId="10" hidden="1">{"'Edit'!$A$1:$V$2277"}</definedName>
    <definedName name="WHATS" hidden="1">{"'Edit'!$A$1:$V$2277"}</definedName>
    <definedName name="wq" localSheetId="1" hidden="1">{"Sin detalle",#N/A,FALSE,"Flujo (redondeado)";"Detallado",#N/A,FALSE,"Flujo (redondeado)"}</definedName>
    <definedName name="wq" localSheetId="18" hidden="1">{"Sin detalle",#N/A,FALSE,"Flujo (redondeado)";"Detallado",#N/A,FALSE,"Flujo (redondeado)"}</definedName>
    <definedName name="wq" localSheetId="4" hidden="1">{"Sin detalle",#N/A,FALSE,"Flujo (redondeado)";"Detallado",#N/A,FALSE,"Flujo (redondeado)"}</definedName>
    <definedName name="wq" localSheetId="5" hidden="1">{"Sin detalle",#N/A,FALSE,"Flujo (redondeado)";"Detallado",#N/A,FALSE,"Flujo (redondeado)"}</definedName>
    <definedName name="wq" localSheetId="8" hidden="1">{"Sin detalle",#N/A,FALSE,"Flujo (redondeado)";"Detallado",#N/A,FALSE,"Flujo (redondeado)"}</definedName>
    <definedName name="wq" localSheetId="9" hidden="1">{"Sin detalle",#N/A,FALSE,"Flujo (redondeado)";"Detallado",#N/A,FALSE,"Flujo (redondeado)"}</definedName>
    <definedName name="wq" localSheetId="10" hidden="1">{"Sin detalle",#N/A,FALSE,"Flujo (redondeado)";"Detallado",#N/A,FALSE,"Flujo (redondeado)"}</definedName>
    <definedName name="wq" localSheetId="16" hidden="1">{"Sin detalle",#N/A,FALSE,"Flujo (redondeado)";"Detallado",#N/A,FALSE,"Flujo (redondeado)"}</definedName>
    <definedName name="wq" localSheetId="20" hidden="1">{"Sin detalle",#N/A,FALSE,"Flujo (redondeado)";"Detallado",#N/A,FALSE,"Flujo (redondeado)"}</definedName>
    <definedName name="wq" hidden="1">{"Sin detalle",#N/A,FALSE,"Flujo (redondeado)";"Detallado",#N/A,FALSE,"Flujo (redondeado)"}</definedName>
    <definedName name="wq_1" localSheetId="10" hidden="1">{"Sin detalle",#N/A,FALSE,"Flujo (redondeado)";"Detallado",#N/A,FALSE,"Flujo (redondeado)"}</definedName>
    <definedName name="wq_1" hidden="1">{"Sin detalle",#N/A,FALSE,"Flujo (redondeado)";"Detallado",#N/A,FALSE,"Flujo (redondeado)"}</definedName>
    <definedName name="WQEEWQ" localSheetId="10" hidden="1">{"TAB1",#N/A,TRUE,"GENERAL";"TAB2",#N/A,TRUE,"GENERAL";"TAB3",#N/A,TRUE,"GENERAL";"TAB4",#N/A,TRUE,"GENERAL";"TAB5",#N/A,TRUE,"GENERAL"}</definedName>
    <definedName name="WQEEWQ" hidden="1">{"TAB1",#N/A,TRUE,"GENERAL";"TAB2",#N/A,TRUE,"GENERAL";"TAB3",#N/A,TRUE,"GENERAL";"TAB4",#N/A,TRUE,"GENERAL";"TAB5",#N/A,TRUE,"GENERAL"}</definedName>
    <definedName name="wqs" hidden="1">#REF!</definedName>
    <definedName name="wqwe" localSheetId="1" hidden="1">{"Sin detalle",#N/A,FALSE,"Flujo (redondeado)";"Detallado",#N/A,FALSE,"Flujo (redondeado)"}</definedName>
    <definedName name="wqwe" localSheetId="18" hidden="1">{"Sin detalle",#N/A,FALSE,"Flujo (redondeado)";"Detallado",#N/A,FALSE,"Flujo (redondeado)"}</definedName>
    <definedName name="wqwe" localSheetId="4" hidden="1">{"Sin detalle",#N/A,FALSE,"Flujo (redondeado)";"Detallado",#N/A,FALSE,"Flujo (redondeado)"}</definedName>
    <definedName name="wqwe" localSheetId="5" hidden="1">{"Sin detalle",#N/A,FALSE,"Flujo (redondeado)";"Detallado",#N/A,FALSE,"Flujo (redondeado)"}</definedName>
    <definedName name="wqwe" localSheetId="8" hidden="1">{"Sin detalle",#N/A,FALSE,"Flujo (redondeado)";"Detallado",#N/A,FALSE,"Flujo (redondeado)"}</definedName>
    <definedName name="wqwe" localSheetId="9" hidden="1">{"Sin detalle",#N/A,FALSE,"Flujo (redondeado)";"Detallado",#N/A,FALSE,"Flujo (redondeado)"}</definedName>
    <definedName name="wqwe" localSheetId="10" hidden="1">{"Sin detalle",#N/A,FALSE,"Flujo (redondeado)";"Detallado",#N/A,FALSE,"Flujo (redondeado)"}</definedName>
    <definedName name="wqwe" localSheetId="16" hidden="1">{"Sin detalle",#N/A,FALSE,"Flujo (redondeado)";"Detallado",#N/A,FALSE,"Flujo (redondeado)"}</definedName>
    <definedName name="wqwe" localSheetId="14" hidden="1">{"Sin detalle",#N/A,FALSE,"Flujo (redondeado)";"Detallado",#N/A,FALSE,"Flujo (redondeado)"}</definedName>
    <definedName name="wqwe" localSheetId="21" hidden="1">{"Sin detalle",#N/A,FALSE,"Flujo (redondeado)";"Detallado",#N/A,FALSE,"Flujo (redondeado)"}</definedName>
    <definedName name="wqwe" localSheetId="20" hidden="1">{"Sin detalle",#N/A,FALSE,"Flujo (redondeado)";"Detallado",#N/A,FALSE,"Flujo (redondeado)"}</definedName>
    <definedName name="wqwe" hidden="1">{"Sin detalle",#N/A,FALSE,"Flujo (redondeado)";"Detallado",#N/A,FALSE,"Flujo (redondeado)"}</definedName>
    <definedName name="wra" hidden="1">#REF!</definedName>
    <definedName name="wrn" localSheetId="1" hidden="1">{#N/A,#N/A,TRUE,"Est. de Fact.";#N/A,#N/A,TRUE,"Capitulo 19";#N/A,#N/A,TRUE,"Proyecto P855"}</definedName>
    <definedName name="wrn" localSheetId="18" hidden="1">{#N/A,#N/A,TRUE,"Est. de Fact.";#N/A,#N/A,TRUE,"Capitulo 19";#N/A,#N/A,TRUE,"Proyecto P855"}</definedName>
    <definedName name="wrn" localSheetId="4" hidden="1">{#N/A,#N/A,TRUE,"Est. de Fact.";#N/A,#N/A,TRUE,"Capitulo 19";#N/A,#N/A,TRUE,"Proyecto P855"}</definedName>
    <definedName name="wrn" localSheetId="5" hidden="1">{#N/A,#N/A,TRUE,"Est. de Fact.";#N/A,#N/A,TRUE,"Capitulo 19";#N/A,#N/A,TRUE,"Proyecto P855"}</definedName>
    <definedName name="wrn" localSheetId="8" hidden="1">{#N/A,#N/A,TRUE,"Est. de Fact.";#N/A,#N/A,TRUE,"Capitulo 19";#N/A,#N/A,TRUE,"Proyecto P855"}</definedName>
    <definedName name="wrn" localSheetId="9" hidden="1">{#N/A,#N/A,TRUE,"Est. de Fact.";#N/A,#N/A,TRUE,"Capitulo 19";#N/A,#N/A,TRUE,"Proyecto P855"}</definedName>
    <definedName name="wrn" localSheetId="10" hidden="1">{#N/A,#N/A,TRUE,"Est. de Fact.";#N/A,#N/A,TRUE,"Capitulo 19";#N/A,#N/A,TRUE,"Proyecto P855"}</definedName>
    <definedName name="wrn" localSheetId="16" hidden="1">{#N/A,#N/A,TRUE,"Est. de Fact.";#N/A,#N/A,TRUE,"Capitulo 19";#N/A,#N/A,TRUE,"Proyecto P855"}</definedName>
    <definedName name="wrn" localSheetId="20" hidden="1">{#N/A,#N/A,TRUE,"Est. de Fact.";#N/A,#N/A,TRUE,"Capitulo 19";#N/A,#N/A,TRUE,"Proyecto P855"}</definedName>
    <definedName name="wrn" hidden="1">{#N/A,#N/A,TRUE,"Est. de Fact.";#N/A,#N/A,TRUE,"Capitulo 19";#N/A,#N/A,TRUE,"Proyecto P855"}</definedName>
    <definedName name="wrn.02INFORME." localSheetId="1" hidden="1">{"NORMAL",#N/A,FALSE,"02"}</definedName>
    <definedName name="wrn.02INFORME." localSheetId="18" hidden="1">{"NORMAL",#N/A,FALSE,"02"}</definedName>
    <definedName name="wrn.02INFORME." localSheetId="4" hidden="1">{"NORMAL",#N/A,FALSE,"02"}</definedName>
    <definedName name="wrn.02INFORME." localSheetId="5" hidden="1">{"NORMAL",#N/A,FALSE,"02"}</definedName>
    <definedName name="wrn.02INFORME." localSheetId="8" hidden="1">{"NORMAL",#N/A,FALSE,"02"}</definedName>
    <definedName name="wrn.02INFORME." localSheetId="9" hidden="1">{"NORMAL",#N/A,FALSE,"02"}</definedName>
    <definedName name="wrn.02INFORME." localSheetId="10" hidden="1">{"NORMAL",#N/A,FALSE,"02"}</definedName>
    <definedName name="wrn.02INFORME." localSheetId="16" hidden="1">{"NORMAL",#N/A,FALSE,"02"}</definedName>
    <definedName name="wrn.02INFORME." localSheetId="20" hidden="1">{"NORMAL",#N/A,FALSE,"02"}</definedName>
    <definedName name="wrn.02INFORME." hidden="1">{"NORMAL",#N/A,FALSE,"02"}</definedName>
    <definedName name="wrn.02informe1" localSheetId="18" hidden="1">{"NORMAL",#N/A,FALSE,"02"}</definedName>
    <definedName name="wrn.02informe1" localSheetId="9" hidden="1">{"NORMAL",#N/A,FALSE,"02"}</definedName>
    <definedName name="wrn.02informe1" localSheetId="10" hidden="1">{"NORMAL",#N/A,FALSE,"02"}</definedName>
    <definedName name="wrn.02informe1" hidden="1">{"NORMAL",#N/A,FALSE,"02"}</definedName>
    <definedName name="wrn.2." localSheetId="1" hidden="1">{"4",#N/A,FALSE,"Flujos Caja - Mon. 1999"}</definedName>
    <definedName name="wrn.2." localSheetId="18" hidden="1">{"4",#N/A,FALSE,"Flujos Caja - Mon. 1999"}</definedName>
    <definedName name="wrn.2." localSheetId="4" hidden="1">{"4",#N/A,FALSE,"Flujos Caja - Mon. 1999"}</definedName>
    <definedName name="wrn.2." localSheetId="5" hidden="1">{"4",#N/A,FALSE,"Flujos Caja - Mon. 1999"}</definedName>
    <definedName name="wrn.2." localSheetId="8" hidden="1">{"4",#N/A,FALSE,"Flujos Caja - Mon. 1999"}</definedName>
    <definedName name="wrn.2." localSheetId="13" hidden="1">{"4",#N/A,FALSE,"Flujos Caja - Mon. 1999"}</definedName>
    <definedName name="wrn.2." localSheetId="9" hidden="1">{"4",#N/A,FALSE,"Flujos Caja - Mon. 1999"}</definedName>
    <definedName name="wrn.2." localSheetId="10" hidden="1">{"4",#N/A,FALSE,"Flujos Caja - Mon. 1999"}</definedName>
    <definedName name="wrn.2." localSheetId="16" hidden="1">{"4",#N/A,FALSE,"Flujos Caja - Mon. 1999"}</definedName>
    <definedName name="wrn.2." localSheetId="14" hidden="1">{"4",#N/A,FALSE,"Flujos Caja - Mon. 1999"}</definedName>
    <definedName name="wrn.2." localSheetId="21" hidden="1">{"4",#N/A,FALSE,"Flujos Caja - Mon. 1999"}</definedName>
    <definedName name="wrn.2." localSheetId="20" hidden="1">{"4",#N/A,FALSE,"Flujos Caja - Mon. 1999"}</definedName>
    <definedName name="wrn.2." hidden="1">{"4",#N/A,FALSE,"Flujos Caja - Mon. 1999"}</definedName>
    <definedName name="wrn.A1.._.Supuestos." localSheetId="10" hidden="1">{"Supuestos 1",#N/A,FALSE,"Supuestos"}</definedName>
    <definedName name="wrn.A1.._.Supuestos." hidden="1">{"Supuestos 1",#N/A,FALSE,"Supuestos"}</definedName>
    <definedName name="wrn.A2.._.Macroeconomico." localSheetId="10" hidden="1">{"Macroeconomico 2",#N/A,FALSE,"Macroeconomico"}</definedName>
    <definedName name="wrn.A2.._.Macroeconomico." hidden="1">{"Macroeconomico 2",#N/A,FALSE,"Macroeconomico"}</definedName>
    <definedName name="wrn.A3.._.Lineas.._.abonadas.._.Multi." localSheetId="10" hidden="1">{"Mercado ETB 1",#N/A,FALSE,"Lineas, Abonadas, Multi";"L. Residenciales 2",#N/A,FALSE,"Lineas, Abonadas, Multi";"Multi. L. Resid. 3",#N/A,FALSE,"Lineas, Abonadas, Multi";"Multi. Estrato 4 . 4",#N/A,FALSE,"Lineas, Abonadas, Multi";"Multi. Sda linea. 5",#N/A,FALSE,"Lineas, Abonadas, Multi";"Multi. lineas PBX. 6",#N/A,FALSE,"Lineas, Abonadas, Multi";"Multi. Lineas RDSI. 7",#N/A,FALSE,"Lineas, Abonadas, Multi";"Multi. Otras Lineas. 8",#N/A,FALSE,"Lineas, Abonadas, Multi";"Min. e imp. para calc. 9",#N/A,FALSE,"Lineas, Abonadas, Multi"}</definedName>
    <definedName name="wrn.A3.._.Lineas.._.abonadas.._.Multi." hidden="1">{"Mercado ETB 1",#N/A,FALSE,"Lineas, Abonadas, Multi";"L. Residenciales 2",#N/A,FALSE,"Lineas, Abonadas, Multi";"Multi. L. Resid. 3",#N/A,FALSE,"Lineas, Abonadas, Multi";"Multi. Estrato 4 . 4",#N/A,FALSE,"Lineas, Abonadas, Multi";"Multi. Sda linea. 5",#N/A,FALSE,"Lineas, Abonadas, Multi";"Multi. lineas PBX. 6",#N/A,FALSE,"Lineas, Abonadas, Multi";"Multi. Lineas RDSI. 7",#N/A,FALSE,"Lineas, Abonadas, Multi";"Multi. Otras Lineas. 8",#N/A,FALSE,"Lineas, Abonadas, Multi";"Min. e imp. para calc. 9",#N/A,FALSE,"Lineas, Abonadas, Multi"}</definedName>
    <definedName name="wrn.A3.1.._.Lineas._.Facturadas." localSheetId="10" hidden="1">{"L. facturadas. 1",#N/A,FALSE,"Lineas Facturadas";"Crecimiento año a año. 2",#N/A,FALSE,"Lineas Facturadas";"Por. recp. total. 3",#N/A,FALSE,"Lineas Facturadas"}</definedName>
    <definedName name="wrn.A3.1.._.Lineas._.Facturadas." hidden="1">{"L. facturadas. 1",#N/A,FALSE,"Lineas Facturadas";"Crecimiento año a año. 2",#N/A,FALSE,"Lineas Facturadas";"Por. recp. total. 3",#N/A,FALSE,"Lineas Facturadas"}</definedName>
    <definedName name="wrn.A4.._.Multimedicion." localSheetId="10" hidden="1">{"Multi. Impulsos. 1",#N/A,FALSE,"Multimedicion";"Crecimiento año a año. 2",#N/A,FALSE,"Multimedicion";"Por. resp. total. 3",#N/A,FALSE,"Multimedicion"}</definedName>
    <definedName name="wrn.A4.._.Multimedicion." hidden="1">{"Multi. Impulsos. 1",#N/A,FALSE,"Multimedicion";"Crecimiento año a año. 2",#N/A,FALSE,"Multimedicion";"Por. resp. total. 3",#N/A,FALSE,"Multimedicion"}</definedName>
    <definedName name="wrn.A5.._.Tarifas." localSheetId="10" hidden="1">{"Valor par Domic. 1",#N/A,FALSE,"Tarifas";"Crecimiento año a año. 2",#N/A,FALSE,"Tarifas";"Traif. prom. de LD.. 3",#N/A,FALSE,"Tarifas"}</definedName>
    <definedName name="wrn.A5.._.Tarifas." hidden="1">{"Valor par Domic. 1",#N/A,FALSE,"Tarifas";"Crecimiento año a año. 2",#N/A,FALSE,"Tarifas";"Traif. prom. de LD.. 3",#N/A,FALSE,"Tarifas"}</definedName>
    <definedName name="wrn.A6.._.Vol._.de._.llamadas." localSheetId="10" hidden="1">{"Ind. Vista de llamadas. 1",#N/A,FALSE,"Volumen de Llamadas";"Ind. Vol de llamadas. 2",#N/A,FALSE,"Volumen de Llamadas";"Factor de CAmbio en Multi. 3",#N/A,FALSE,"Volumen de Llamadas";"Factor de cambio en Multi. 4",#N/A,FALSE,"Volumen de Llamadas"}</definedName>
    <definedName name="wrn.A6.._.Vol._.de._.llamadas." hidden="1">{"Ind. Vista de llamadas. 1",#N/A,FALSE,"Volumen de Llamadas";"Ind. Vol de llamadas. 2",#N/A,FALSE,"Volumen de Llamadas";"Factor de CAmbio en Multi. 3",#N/A,FALSE,"Volumen de Llamadas";"Factor de cambio en Multi. 4",#N/A,FALSE,"Volumen de Llamadas"}</definedName>
    <definedName name="wrn.aaa." localSheetId="10" hidden="1">{#N/A,#N/A,FALSE,"Sheet1";#N/A,#N/A,FALSE,"Sheet1";#N/A,#N/A,FALSE,"Sheet1"}</definedName>
    <definedName name="wrn.aaa." hidden="1">{#N/A,#N/A,FALSE,"Sheet1";#N/A,#N/A,FALSE,"Sheet1";#N/A,#N/A,FALSE,"Sheet1"}</definedName>
    <definedName name="wrn.Aging._.and._.Trend._.Analysis." localSheetId="1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" localSheetId="1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.Equipment." localSheetId="18" hidden="1">{#N/A,#N/A,TRUE,"LP-CO2X"}</definedName>
    <definedName name="wrn.All._.Equipment." localSheetId="4" hidden="1">{#N/A,#N/A,TRUE,"LP-CO2X"}</definedName>
    <definedName name="wrn.All._.Equipment." localSheetId="5" hidden="1">{#N/A,#N/A,TRUE,"LP-CO2X"}</definedName>
    <definedName name="wrn.All._.Equipment." localSheetId="8" hidden="1">{#N/A,#N/A,TRUE,"LP-CO2X"}</definedName>
    <definedName name="wrn.All._.Equipment." localSheetId="9" hidden="1">{#N/A,#N/A,TRUE,"LP-CO2X"}</definedName>
    <definedName name="wrn.All._.Equipment." localSheetId="10" hidden="1">{#N/A,#N/A,TRUE,"LP-CO2X"}</definedName>
    <definedName name="wrn.All._.Equipment." localSheetId="16" hidden="1">{#N/A,#N/A,TRUE,"LP-CO2X"}</definedName>
    <definedName name="wrn.All._.Equipment." localSheetId="20" hidden="1">{#N/A,#N/A,TRUE,"LP-CO2X"}</definedName>
    <definedName name="wrn.All._.Equipment." hidden="1">{#N/A,#N/A,TRUE,"LP-CO2X"}</definedName>
    <definedName name="wrn.All._.Pages." localSheetId="1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1" localSheetId="1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2" localSheetId="1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3" localSheetId="1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mills." localSheetId="10" hidden="1">{#N/A,#N/A,TRUE,"36397";#N/A,#N/A,TRUE,"36398";#N/A,#N/A,TRUE,"36400";#N/A,#N/A,TRUE,"36401";#N/A,#N/A,TRUE,"36402";#N/A,#N/A,TRUE,"36403";#N/A,#N/A,TRUE,"36405";#N/A,#N/A,TRUE,"36406"}</definedName>
    <definedName name="wrn.allmills." hidden="1">{#N/A,#N/A,TRUE,"36397";#N/A,#N/A,TRUE,"36398";#N/A,#N/A,TRUE,"36400";#N/A,#N/A,TRUE,"36401";#N/A,#N/A,TRUE,"36402";#N/A,#N/A,TRUE,"36403";#N/A,#N/A,TRUE,"36405";#N/A,#N/A,TRUE,"36406"}</definedName>
    <definedName name="wrn.AMSA." localSheetId="10" hidden="1">{#N/A,#N/A,FALSE,"EARNINGS";#N/A,#N/A,FALSE,"FINANCIAL";#N/A,#N/A,FALSE,"OPERATIONAL"}</definedName>
    <definedName name="wrn.AMSA." hidden="1">{#N/A,#N/A,FALSE,"EARNINGS";#N/A,#N/A,FALSE,"FINANCIAL";#N/A,#N/A,FALSE,"OPERATIONAL"}</definedName>
    <definedName name="wrn.anexos." localSheetId="10" hidden="1">{#N/A,#N/A,FALSE,"Page1";#N/A,#N/A,FALSE,"Page2";#N/A,#N/A,FALSE,"Page3";#N/A,#N/A,FALSE,"Page4";#N/A,#N/A,FALSE,"Page5";#N/A,#N/A,FALSE,"Page6";#N/A,#N/A,FALSE,"Page7";#N/A,#N/A,FALSE,"Page8";#N/A,#N/A,FALSE,"Page9";#N/A,#N/A,FALSE,"Page10";#N/A,#N/A,FALSE,"Page11"}</definedName>
    <definedName name="wrn.anexos." hidden="1">{#N/A,#N/A,FALSE,"Page1";#N/A,#N/A,FALSE,"Page2";#N/A,#N/A,FALSE,"Page3";#N/A,#N/A,FALSE,"Page4";#N/A,#N/A,FALSE,"Page5";#N/A,#N/A,FALSE,"Page6";#N/A,#N/A,FALSE,"Page7";#N/A,#N/A,FALSE,"Page8";#N/A,#N/A,FALSE,"Page9";#N/A,#N/A,FALSE,"Page10";#N/A,#N/A,FALSE,"Page11"}</definedName>
    <definedName name="wrn.anteproyecto." localSheetId="1" hidden="1">{#N/A,#N/A,FALSE,"Cargas"}</definedName>
    <definedName name="wrn.anteproyecto." localSheetId="18" hidden="1">{#N/A,#N/A,FALSE,"Cargas"}</definedName>
    <definedName name="wrn.anteproyecto." localSheetId="4" hidden="1">{#N/A,#N/A,FALSE,"Cargas"}</definedName>
    <definedName name="wrn.anteproyecto." localSheetId="5" hidden="1">{#N/A,#N/A,FALSE,"Cargas"}</definedName>
    <definedName name="wrn.anteproyecto." localSheetId="8" hidden="1">{#N/A,#N/A,FALSE,"Cargas"}</definedName>
    <definedName name="wrn.anteproyecto." localSheetId="9" hidden="1">{#N/A,#N/A,FALSE,"Cargas"}</definedName>
    <definedName name="wrn.anteproyecto." localSheetId="10" hidden="1">{#N/A,#N/A,FALSE,"Cargas"}</definedName>
    <definedName name="wrn.anteproyecto." localSheetId="16" hidden="1">{#N/A,#N/A,FALSE,"Cargas"}</definedName>
    <definedName name="wrn.anteproyecto." localSheetId="20" hidden="1">{#N/A,#N/A,FALSE,"Cargas"}</definedName>
    <definedName name="wrn.anteproyecto." hidden="1">{#N/A,#N/A,FALSE,"Cargas"}</definedName>
    <definedName name="wrn.ARA." localSheetId="1" hidden="1">{"ARA1",#N/A,FALSE,"ENG-ARA";"ARAhours",#N/A,FALSE,"ENG-ARA";"ARA$",#N/A,FALSE,"ENG-ARA"}</definedName>
    <definedName name="wrn.ARA." localSheetId="18" hidden="1">{"ARA1",#N/A,FALSE,"ENG-ARA";"ARAhours",#N/A,FALSE,"ENG-ARA";"ARA$",#N/A,FALSE,"ENG-ARA"}</definedName>
    <definedName name="wrn.ARA." localSheetId="4" hidden="1">{"ARA1",#N/A,FALSE,"ENG-ARA";"ARAhours",#N/A,FALSE,"ENG-ARA";"ARA$",#N/A,FALSE,"ENG-ARA"}</definedName>
    <definedName name="wrn.ARA." localSheetId="5" hidden="1">{"ARA1",#N/A,FALSE,"ENG-ARA";"ARAhours",#N/A,FALSE,"ENG-ARA";"ARA$",#N/A,FALSE,"ENG-ARA"}</definedName>
    <definedName name="wrn.ARA." localSheetId="8" hidden="1">{"ARA1",#N/A,FALSE,"ENG-ARA";"ARAhours",#N/A,FALSE,"ENG-ARA";"ARA$",#N/A,FALSE,"ENG-ARA"}</definedName>
    <definedName name="wrn.ARA." localSheetId="13" hidden="1">{"ARA1",#N/A,FALSE,"ENG-ARA";"ARAhours",#N/A,FALSE,"ENG-ARA";"ARA$",#N/A,FALSE,"ENG-ARA"}</definedName>
    <definedName name="wrn.ARA." localSheetId="9" hidden="1">{"ARA1",#N/A,FALSE,"ENG-ARA";"ARAhours",#N/A,FALSE,"ENG-ARA";"ARA$",#N/A,FALSE,"ENG-ARA"}</definedName>
    <definedName name="wrn.ARA." localSheetId="10" hidden="1">{"ARA1",#N/A,FALSE,"ENG-ARA";"ARAhours",#N/A,FALSE,"ENG-ARA";"ARA$",#N/A,FALSE,"ENG-ARA"}</definedName>
    <definedName name="wrn.ARA." localSheetId="16" hidden="1">{"ARA1",#N/A,FALSE,"ENG-ARA";"ARAhours",#N/A,FALSE,"ENG-ARA";"ARA$",#N/A,FALSE,"ENG-ARA"}</definedName>
    <definedName name="wrn.ARA." localSheetId="14" hidden="1">{"ARA1",#N/A,FALSE,"ENG-ARA";"ARAhours",#N/A,FALSE,"ENG-ARA";"ARA$",#N/A,FALSE,"ENG-ARA"}</definedName>
    <definedName name="wrn.ARA." localSheetId="21" hidden="1">{"ARA1",#N/A,FALSE,"ENG-ARA";"ARAhours",#N/A,FALSE,"ENG-ARA";"ARA$",#N/A,FALSE,"ENG-ARA"}</definedName>
    <definedName name="wrn.ARA." localSheetId="20" hidden="1">{"ARA1",#N/A,FALSE,"ENG-ARA";"ARAhours",#N/A,FALSE,"ENG-ARA";"ARA$",#N/A,FALSE,"ENG-ARA"}</definedName>
    <definedName name="wrn.ARA." hidden="1">{"ARA1",#N/A,FALSE,"ENG-ARA";"ARAhours",#N/A,FALSE,"ENG-ARA";"ARA$",#N/A,FALSE,"ENG-ARA"}</definedName>
    <definedName name="wrn.ARA._1" localSheetId="18" hidden="1">{"ARA1",#N/A,FALSE,"ENG-ARA";"ARAhours",#N/A,FALSE,"ENG-ARA";"ARA$",#N/A,FALSE,"ENG-ARA"}</definedName>
    <definedName name="wrn.ARA._1" localSheetId="9" hidden="1">{"ARA1",#N/A,FALSE,"ENG-ARA";"ARAhours",#N/A,FALSE,"ENG-ARA";"ARA$",#N/A,FALSE,"ENG-ARA"}</definedName>
    <definedName name="wrn.ARA._1" localSheetId="10" hidden="1">{"ARA1",#N/A,FALSE,"ENG-ARA";"ARAhours",#N/A,FALSE,"ENG-ARA";"ARA$",#N/A,FALSE,"ENG-ARA"}</definedName>
    <definedName name="wrn.ARA._1" localSheetId="14" hidden="1">{"ARA1",#N/A,FALSE,"ENG-ARA";"ARAhours",#N/A,FALSE,"ENG-ARA";"ARA$",#N/A,FALSE,"ENG-ARA"}</definedName>
    <definedName name="wrn.ARA._1" localSheetId="21" hidden="1">{"ARA1",#N/A,FALSE,"ENG-ARA";"ARAhours",#N/A,FALSE,"ENG-ARA";"ARA$",#N/A,FALSE,"ENG-ARA"}</definedName>
    <definedName name="wrn.ARA._1" hidden="1">{"ARA1",#N/A,FALSE,"ENG-ARA";"ARAhours",#N/A,FALSE,"ENG-ARA";"ARA$",#N/A,FALSE,"ENG-ARA"}</definedName>
    <definedName name="wrn.Avaliação._.de._.Cargos." localSheetId="10" hidden="1">{"Avaliação de Cargos (Class Mens Todas)",#N/A,FALSE,"BANCO DE DADOS MENSALISTAS";"Avaliação de Cargos (Class Mens Todas)",#N/A,FALSE,"BANCO DE DADOS MENSALISTAS"}</definedName>
    <definedName name="wrn.Avaliação._.de._.Cargos." hidden="1">{"Avaliação de Cargos (Class Mens Todas)",#N/A,FALSE,"BANCO DE DADOS MENSALISTAS";"Avaliação de Cargos (Class Mens Todas)",#N/A,FALSE,"BANCO DE DADOS MENSALISTAS"}</definedName>
    <definedName name="wrn.B._.Reports." localSheetId="18" hidden="1">{"bprofit",#N/A,FALSE,"Reports (B)";"bcash",#N/A,FALSE,"Reports (B)";"bbsheet",#N/A,FALSE,"Reports (B)"}</definedName>
    <definedName name="wrn.B._.Reports." localSheetId="4" hidden="1">{"bprofit",#N/A,FALSE,"Reports (B)";"bcash",#N/A,FALSE,"Reports (B)";"bbsheet",#N/A,FALSE,"Reports (B)"}</definedName>
    <definedName name="wrn.B._.Reports." localSheetId="5" hidden="1">{"bprofit",#N/A,FALSE,"Reports (B)";"bcash",#N/A,FALSE,"Reports (B)";"bbsheet",#N/A,FALSE,"Reports (B)"}</definedName>
    <definedName name="wrn.B._.Reports." localSheetId="8" hidden="1">{"bprofit",#N/A,FALSE,"Reports (B)";"bcash",#N/A,FALSE,"Reports (B)";"bbsheet",#N/A,FALSE,"Reports (B)"}</definedName>
    <definedName name="wrn.B._.Reports." localSheetId="9" hidden="1">{"bprofit",#N/A,FALSE,"Reports (B)";"bcash",#N/A,FALSE,"Reports (B)";"bbsheet",#N/A,FALSE,"Reports (B)"}</definedName>
    <definedName name="wrn.B._.Reports." localSheetId="10" hidden="1">{"bprofit",#N/A,FALSE,"Reports (B)";"bcash",#N/A,FALSE,"Reports (B)";"bbsheet",#N/A,FALSE,"Reports (B)"}</definedName>
    <definedName name="wrn.B._.Reports." localSheetId="16" hidden="1">{"bprofit",#N/A,FALSE,"Reports (B)";"bcash",#N/A,FALSE,"Reports (B)";"bbsheet",#N/A,FALSE,"Reports (B)"}</definedName>
    <definedName name="wrn.B._.Reports." localSheetId="20" hidden="1">{"bprofit",#N/A,FALSE,"Reports (B)";"bcash",#N/A,FALSE,"Reports (B)";"bbsheet",#N/A,FALSE,"Reports (B)"}</definedName>
    <definedName name="wrn.B._.Reports." hidden="1">{"bprofit",#N/A,FALSE,"Reports (B)";"bcash",#N/A,FALSE,"Reports (B)";"bbsheet",#N/A,FALSE,"Reports (B)"}</definedName>
    <definedName name="wrn.BALL._.MILL." localSheetId="10" hidden="1">{#N/A,#N/A,FALSE,"SUMMARY SHEET";#N/A,#N/A,FALSE,"BALL MILL";#N/A,#N/A,FALSE,"CLUTCH";#N/A,#N/A,FALSE,"TROMMEL";#N/A,#N/A,FALSE,"LINERS";#N/A,#N/A,FALSE,"INCH DR";#N/A,#N/A,FALSE,"JACK SYS";#N/A,#N/A,FALSE,"MOTOR";#N/A,#N/A,FALSE,"SPARES";#N/A,#N/A,FALSE,"OPTIONS"}</definedName>
    <definedName name="wrn.BALL._.MILL." hidden="1">{#N/A,#N/A,FALSE,"SUMMARY SHEET";#N/A,#N/A,FALSE,"BALL MILL";#N/A,#N/A,FALSE,"CLUTCH";#N/A,#N/A,FALSE,"TROMMEL";#N/A,#N/A,FALSE,"LINERS";#N/A,#N/A,FALSE,"INCH DR";#N/A,#N/A,FALSE,"JACK SYS";#N/A,#N/A,FALSE,"MOTOR";#N/A,#N/A,FALSE,"SPARES";#N/A,#N/A,FALSE,"OPTIONS"}</definedName>
    <definedName name="wrn.BALL._.MILL2." localSheetId="10" hidden="1">{#N/A,#N/A,FALSE,"SUMMARY SHEET";#N/A,#N/A,FALSE,"BALL MILL";#N/A,#N/A,FALSE,"CLUTCH";#N/A,#N/A,FALSE,"TROMMEL";#N/A,#N/A,FALSE,"LINERS";#N/A,#N/A,FALSE,"INCH DR";#N/A,#N/A,FALSE,"JACK SYS";#N/A,#N/A,FALSE,"MOTOR";#N/A,#N/A,FALSE,"SPARES";#N/A,#N/A,FALSE,"OPTIONS"}</definedName>
    <definedName name="wrn.BALL._.MILL2." hidden="1">{#N/A,#N/A,FALSE,"SUMMARY SHEET";#N/A,#N/A,FALSE,"BALL MILL";#N/A,#N/A,FALSE,"CLUTCH";#N/A,#N/A,FALSE,"TROMMEL";#N/A,#N/A,FALSE,"LINERS";#N/A,#N/A,FALSE,"INCH DR";#N/A,#N/A,FALSE,"JACK SYS";#N/A,#N/A,FALSE,"MOTOR";#N/A,#N/A,FALSE,"SPARES";#N/A,#N/A,FALSE,"OPTIONS"}</definedName>
    <definedName name="wrn.BALLSUMM." localSheetId="10" hidden="1">{#N/A,#N/A,FALSE,"SUMMARY SHEET";#N/A,#N/A,FALSE,"BALL MILL";#N/A,#N/A,FALSE,"CLUTCH";#N/A,#N/A,FALSE,"LINERS";#N/A,#N/A,FALSE,"TROMMEL";#N/A,#N/A,FALSE,"INCH DR";#N/A,#N/A,FALSE,"JACK CRD"}</definedName>
    <definedName name="wrn.BALLSUMM." hidden="1">{#N/A,#N/A,FALSE,"SUMMARY SHEET";#N/A,#N/A,FALSE,"BALL MILL";#N/A,#N/A,FALSE,"CLUTCH";#N/A,#N/A,FALSE,"LINERS";#N/A,#N/A,FALSE,"TROMMEL";#N/A,#N/A,FALSE,"INCH DR";#N/A,#N/A,FALSE,"JACK CRD"}</definedName>
    <definedName name="wrn.BALSHE." localSheetId="10" hidden="1">{#N/A,#N/A,FALSE,"BALR$97";#N/A,#N/A,FALSE,"INCR$97";#N/A,#N/A,FALSE,"BALUS$97";#N/A,#N/A,FALSE,"FINANC97";#N/A,#N/A,FALSE,"CFLOW97";#N/A,#N/A,FALSE,"INCUS$97";#N/A,#N/A,FALSE,"CASH97";#N/A,#N/A,FALSE,"STOCKH97"}</definedName>
    <definedName name="wrn.BALSHE." hidden="1">{#N/A,#N/A,FALSE,"BALR$97";#N/A,#N/A,FALSE,"INCR$97";#N/A,#N/A,FALSE,"BALUS$97";#N/A,#N/A,FALSE,"FINANC97";#N/A,#N/A,FALSE,"CFLOW97";#N/A,#N/A,FALSE,"INCUS$97";#N/A,#N/A,FALSE,"CASH97";#N/A,#N/A,FALSE,"STOCKH97"}</definedName>
    <definedName name="wrn.BALSHEGESPA." localSheetId="10" hidden="1">{#N/A,#N/A,FALSE,"BALUS$97";#N/A,#N/A,FALSE,"INCUS$97";#N/A,#N/A,FALSE,"BALR$97";#N/A,#N/A,FALSE,"INCR$97";#N/A,#N/A,FALSE,"STOCKH97";#N/A,#N/A,FALSE,"FINANC97";#N/A,#N/A,FALSE,"CFLOW97"}</definedName>
    <definedName name="wrn.BALSHEGESPA." hidden="1">{#N/A,#N/A,FALSE,"BALUS$97";#N/A,#N/A,FALSE,"INCUS$97";#N/A,#N/A,FALSE,"BALR$97";#N/A,#N/A,FALSE,"INCR$97";#N/A,#N/A,FALSE,"STOCKH97";#N/A,#N/A,FALSE,"FINANC97";#N/A,#N/A,FALSE,"CFLOW97"}</definedName>
    <definedName name="wrn.Barbara._.Modular._.Indirects.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18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4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5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8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13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9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1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16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14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2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2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EBOURS." localSheetId="10" hidden="1">{"MJ EXTERIEURS 3",#N/A,FALSE,"JUST";"MJ EXTERIEURS 2",#N/A,FALSE,"JUST";"MJ EXTERIEURS",#N/A,FALSE,"JUST";"MJ TERRASSES",#N/A,FALSE,"JUST";"MJ PREFA",#N/A,FALSE,"JUST";"MJ STRUCTURE",#N/A,FALSE,"JUST";"MJ FONDATIONS",#N/A,FALSE,"JUST"}</definedName>
    <definedName name="wrn.BEBOURS." hidden="1">{"MJ EXTERIEURS 3",#N/A,FALSE,"JUST";"MJ EXTERIEURS 2",#N/A,FALSE,"JUST";"MJ EXTERIEURS",#N/A,FALSE,"JUST";"MJ TERRASSES",#N/A,FALSE,"JUST";"MJ PREFA",#N/A,FALSE,"JUST";"MJ STRUCTURE",#N/A,FALSE,"JUST";"MJ FONDATIONS",#N/A,FALSE,"JUST"}</definedName>
    <definedName name="wrn.bechtel._.hours." localSheetId="1" hidden="1">{"bechtel1",#N/A,TRUE,"BECHTEL";"bechtelhours",#N/A,TRUE,"BECHTEL";"bechtel$",#N/A,TRUE,"BECHTEL"}</definedName>
    <definedName name="wrn.bechtel._.hours." localSheetId="18" hidden="1">{"bechtel1",#N/A,TRUE,"BECHTEL";"bechtelhours",#N/A,TRUE,"BECHTEL";"bechtel$",#N/A,TRUE,"BECHTEL"}</definedName>
    <definedName name="wrn.bechtel._.hours." localSheetId="4" hidden="1">{"bechtel1",#N/A,TRUE,"BECHTEL";"bechtelhours",#N/A,TRUE,"BECHTEL";"bechtel$",#N/A,TRUE,"BECHTEL"}</definedName>
    <definedName name="wrn.bechtel._.hours." localSheetId="5" hidden="1">{"bechtel1",#N/A,TRUE,"BECHTEL";"bechtelhours",#N/A,TRUE,"BECHTEL";"bechtel$",#N/A,TRUE,"BECHTEL"}</definedName>
    <definedName name="wrn.bechtel._.hours." localSheetId="8" hidden="1">{"bechtel1",#N/A,TRUE,"BECHTEL";"bechtelhours",#N/A,TRUE,"BECHTEL";"bechtel$",#N/A,TRUE,"BECHTEL"}</definedName>
    <definedName name="wrn.bechtel._.hours." localSheetId="13" hidden="1">{"bechtel1",#N/A,TRUE,"BECHTEL";"bechtelhours",#N/A,TRUE,"BECHTEL";"bechtel$",#N/A,TRUE,"BECHTEL"}</definedName>
    <definedName name="wrn.bechtel._.hours." localSheetId="9" hidden="1">{"bechtel1",#N/A,TRUE,"BECHTEL";"bechtelhours",#N/A,TRUE,"BECHTEL";"bechtel$",#N/A,TRUE,"BECHTEL"}</definedName>
    <definedName name="wrn.bechtel._.hours." localSheetId="10" hidden="1">{"bechtel1",#N/A,TRUE,"BECHTEL";"bechtelhours",#N/A,TRUE,"BECHTEL";"bechtel$",#N/A,TRUE,"BECHTEL"}</definedName>
    <definedName name="wrn.bechtel._.hours." localSheetId="16" hidden="1">{"bechtel1",#N/A,TRUE,"BECHTEL";"bechtelhours",#N/A,TRUE,"BECHTEL";"bechtel$",#N/A,TRUE,"BECHTEL"}</definedName>
    <definedName name="wrn.bechtel._.hours." localSheetId="14" hidden="1">{"bechtel1",#N/A,TRUE,"BECHTEL";"bechtelhours",#N/A,TRUE,"BECHTEL";"bechtel$",#N/A,TRUE,"BECHTEL"}</definedName>
    <definedName name="wrn.bechtel._.hours." localSheetId="21" hidden="1">{"bechtel1",#N/A,TRUE,"BECHTEL";"bechtelhours",#N/A,TRUE,"BECHTEL";"bechtel$",#N/A,TRUE,"BECHTEL"}</definedName>
    <definedName name="wrn.bechtel._.hours." localSheetId="20" hidden="1">{"bechtel1",#N/A,TRUE,"BECHTEL";"bechtelhours",#N/A,TRUE,"BECHTEL";"bechtel$",#N/A,TRUE,"BECHTEL"}</definedName>
    <definedName name="wrn.bechtel._.hours." hidden="1">{"bechtel1",#N/A,TRUE,"BECHTEL";"bechtelhours",#N/A,TRUE,"BECHTEL";"bechtel$",#N/A,TRUE,"BECHTEL"}</definedName>
    <definedName name="wrn.bechtel._.hours._1" localSheetId="18" hidden="1">{"bechtel1",#N/A,TRUE,"BECHTEL";"bechtelhours",#N/A,TRUE,"BECHTEL";"bechtel$",#N/A,TRUE,"BECHTEL"}</definedName>
    <definedName name="wrn.bechtel._.hours._1" localSheetId="9" hidden="1">{"bechtel1",#N/A,TRUE,"BECHTEL";"bechtelhours",#N/A,TRUE,"BECHTEL";"bechtel$",#N/A,TRUE,"BECHTEL"}</definedName>
    <definedName name="wrn.bechtel._.hours._1" localSheetId="10" hidden="1">{"bechtel1",#N/A,TRUE,"BECHTEL";"bechtelhours",#N/A,TRUE,"BECHTEL";"bechtel$",#N/A,TRUE,"BECHTEL"}</definedName>
    <definedName name="wrn.bechtel._.hours._1" localSheetId="14" hidden="1">{"bechtel1",#N/A,TRUE,"BECHTEL";"bechtelhours",#N/A,TRUE,"BECHTEL";"bechtel$",#N/A,TRUE,"BECHTEL"}</definedName>
    <definedName name="wrn.bechtel._.hours._1" localSheetId="21" hidden="1">{"bechtel1",#N/A,TRUE,"BECHTEL";"bechtelhours",#N/A,TRUE,"BECHTEL";"bechtel$",#N/A,TRUE,"BECHTEL"}</definedName>
    <definedName name="wrn.bechtel._.hours._1" hidden="1">{"bechtel1",#N/A,TRUE,"BECHTEL";"bechtelhours",#N/A,TRUE,"BECHTEL";"bechtel$",#N/A,TRUE,"BECHTEL"}</definedName>
    <definedName name="wrn.both." localSheetId="10" hidden="1">{#N/A,#N/A,FALSE,"969036 trunnion supported spare";#N/A,#N/A,FALSE,"969036 shell supported spares"}</definedName>
    <definedName name="wrn.both." hidden="1">{#N/A,#N/A,FALSE,"969036 trunnion supported spare";#N/A,#N/A,FALSE,"969036 shell supported spares"}</definedName>
    <definedName name="wrn.C._.15." localSheetId="10" hidden="1">{#N/A,#N/A,FALSE,"RESUMO";#N/A,#N/A,FALSE,"DISTRIB";#N/A,#N/A,FALSE,"CB";#N/A,#N/A,FALSE,"FERTCUB";#N/A,#N/A,FALSE,"FERTCAT";#N/A,#N/A,FALSE,"TRADE";#N/A,#N/A,FALSE,"DISTSELGA"}</definedName>
    <definedName name="wrn.C._.15." hidden="1">{#N/A,#N/A,FALSE,"RESUMO";#N/A,#N/A,FALSE,"DISTRIB";#N/A,#N/A,FALSE,"CB";#N/A,#N/A,FALSE,"FERTCUB";#N/A,#N/A,FALSE,"FERTCAT";#N/A,#N/A,FALSE,"TRADE";#N/A,#N/A,FALSE,"DISTSELGA"}</definedName>
    <definedName name="wrn.C1._.Publicar." localSheetId="10" hidden="1">{"Convenio Publicar",#N/A,FALSE,"Publicar"}</definedName>
    <definedName name="wrn.C1._.Publicar." hidden="1">{"Convenio Publicar",#N/A,FALSE,"Publicar"}</definedName>
    <definedName name="wrn.C2.._.Telefonos._.Publicos." localSheetId="10" hidden="1">{"Convenio",#N/A,FALSE,"Tel. Pub.";"Cifras 1",#N/A,FALSE,"Tel. Pub.";"Cifras 2",#N/A,FALSE,"Tel. Pub.";"Cifras 3",#N/A,FALSE,"Tel. Pub.";"Cifras 4",#N/A,FALSE,"Tel. Pub.";"Cifras 5",#N/A,FALSE,"Tel. Pub.";"Cifras 6",#N/A,FALSE,"Tel. Pub."}</definedName>
    <definedName name="wrn.C2.._.Telefonos._.Publicos." hidden="1">{"Convenio",#N/A,FALSE,"Tel. Pub.";"Cifras 1",#N/A,FALSE,"Tel. Pub.";"Cifras 2",#N/A,FALSE,"Tel. Pub.";"Cifras 3",#N/A,FALSE,"Tel. Pub.";"Cifras 4",#N/A,FALSE,"Tel. Pub.";"Cifras 5",#N/A,FALSE,"Tel. Pub.";"Cifras 6",#N/A,FALSE,"Tel. Pub."}</definedName>
    <definedName name="wrn.C3.._.Red._.Inteligente." localSheetId="10" hidden="1">{"Convenio",#N/A,FALSE,"Red Inteligente";"Cifras 1",#N/A,FALSE,"Red Inteligente";"Cifras 2",#N/A,FALSE,"Red Inteligente"}</definedName>
    <definedName name="wrn.C3.._.Red._.Inteligente." hidden="1">{"Convenio",#N/A,FALSE,"Red Inteligente";"Cifras 1",#N/A,FALSE,"Red Inteligente";"Cifras 2",#N/A,FALSE,"Red Inteligente"}</definedName>
    <definedName name="wrn.C4.._.Fibra._.optica." localSheetId="10" hidden="1">{"Convenio",#N/A,FALSE,"Fibraoptica";"Cifras 1",#N/A,FALSE,"Fibraoptica"}</definedName>
    <definedName name="wrn.C4.._.Fibra._.optica." hidden="1">{"Convenio",#N/A,FALSE,"Fibraoptica";"Cifras 1",#N/A,FALSE,"Fibraoptica"}</definedName>
    <definedName name="wrn.C5.._.Impsat." localSheetId="10" hidden="1">{"Convenio 1",#N/A,FALSE,"Impsat";"Convenio 2",#N/A,FALSE,"Impsat";"Cifras 1",#N/A,FALSE,"Impsat"}</definedName>
    <definedName name="wrn.C5.._.Impsat." hidden="1">{"Convenio 1",#N/A,FALSE,"Impsat";"Convenio 2",#N/A,FALSE,"Impsat";"Cifras 1",#N/A,FALSE,"Impsat"}</definedName>
    <definedName name="wrn.C6.._.Colomsat." localSheetId="10" hidden="1">{"Convenio",#N/A,FALSE,"Colomsat"}</definedName>
    <definedName name="wrn.C6.._.Colomsat." hidden="1">{"Convenio",#N/A,FALSE,"Colomsat"}</definedName>
    <definedName name="wrn.C7.._.Colvatel." localSheetId="10" hidden="1">{"Convenio 1",#N/A,FALSE,"Colvatel";"Convenio 2",#N/A,FALSE,"Colvatel";"Convenio 3",#N/A,FALSE,"Colvatel"}</definedName>
    <definedName name="wrn.C7.._.Colvatel." hidden="1">{"Convenio 1",#N/A,FALSE,"Colvatel";"Convenio 2",#N/A,FALSE,"Colvatel";"Convenio 3",#N/A,FALSE,"Colvatel"}</definedName>
    <definedName name="wrn.Calculos." localSheetId="10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wrn.Calculos.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wrn.Calculos._1" localSheetId="10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wrn.Calculos._1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wrn.Calculos._2" localSheetId="10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wrn.Calculos._2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wrn.Calculos._3" localSheetId="10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wrn.Calculos._3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wrn.Camaracamion." localSheetId="1" hidden="1">{"desarrollo",#N/A,FALSE,"Cámara Camión";"resumen",#N/A,FALSE,"Cámara Camión";"eqprod",#N/A,FALSE,"Cámara Camión"}</definedName>
    <definedName name="wrn.Camaracamion." localSheetId="18" hidden="1">{"desarrollo",#N/A,FALSE,"Cámara Camión";"resumen",#N/A,FALSE,"Cámara Camión";"eqprod",#N/A,FALSE,"Cámara Camión"}</definedName>
    <definedName name="wrn.Camaracamion." localSheetId="4" hidden="1">{"desarrollo",#N/A,FALSE,"Cámara Camión";"resumen",#N/A,FALSE,"Cámara Camión";"eqprod",#N/A,FALSE,"Cámara Camión"}</definedName>
    <definedName name="wrn.Camaracamion." localSheetId="5" hidden="1">{"desarrollo",#N/A,FALSE,"Cámara Camión";"resumen",#N/A,FALSE,"Cámara Camión";"eqprod",#N/A,FALSE,"Cámara Camión"}</definedName>
    <definedName name="wrn.Camaracamion." localSheetId="8" hidden="1">{"desarrollo",#N/A,FALSE,"Cámara Camión";"resumen",#N/A,FALSE,"Cámara Camión";"eqprod",#N/A,FALSE,"Cámara Camión"}</definedName>
    <definedName name="wrn.Camaracamion." localSheetId="9" hidden="1">{"desarrollo",#N/A,FALSE,"Cámara Camión";"resumen",#N/A,FALSE,"Cámara Camión";"eqprod",#N/A,FALSE,"Cámara Camión"}</definedName>
    <definedName name="wrn.Camaracamion." localSheetId="10" hidden="1">{"desarrollo",#N/A,FALSE,"Cámara Camión";"resumen",#N/A,FALSE,"Cámara Camión";"eqprod",#N/A,FALSE,"Cámara Camión"}</definedName>
    <definedName name="wrn.Camaracamion." localSheetId="16" hidden="1">{"desarrollo",#N/A,FALSE,"Cámara Camión";"resumen",#N/A,FALSE,"Cámara Camión";"eqprod",#N/A,FALSE,"Cámara Camión"}</definedName>
    <definedName name="wrn.Camaracamion." localSheetId="20" hidden="1">{"desarrollo",#N/A,FALSE,"Cámara Camión";"resumen",#N/A,FALSE,"Cámara Camión";"eqprod",#N/A,FALSE,"Cámara Camión"}</definedName>
    <definedName name="wrn.Camaracamion." hidden="1">{"desarrollo",#N/A,FALSE,"Cámara Camión";"resumen",#N/A,FALSE,"Cámara Camión";"eqprod",#N/A,FALSE,"Cámara Camión"}</definedName>
    <definedName name="wrn.CASO._.BASE." localSheetId="10" hidden="1">{"SCENARIOS",#N/A,FALSE,"Resumen de escenario";"INFORHIPOT",#N/A,FALSE,"hipotesis";"INFORA8",#N/A,FALSE,"A-8";"INFORSS",#N/A,FALSE,"SSUR";"SCENARIOS",#N/A,FALSE,"consolidado"}</definedName>
    <definedName name="wrn.CASO._.BASE." hidden="1">{"SCENARIOS",#N/A,FALSE,"Resumen de escenario";"INFORHIPOT",#N/A,FALSE,"hipotesis";"INFORA8",#N/A,FALSE,"A-8";"INFORSS",#N/A,FALSE,"SSUR";"SCENARIOS",#N/A,FALSE,"consolidado"}</definedName>
    <definedName name="wrn.CETEQ." localSheetId="10" hidden="1">{#N/A,#N/A,FALSE,"HVACpbpi";#N/A,#N/A,FALSE,"ELECTRICITE";#N/A,#N/A,FALSE,"ASCENSEURS";#N/A,#N/A,FALSE,"EDmobilier";#N/A,#N/A,FALSE,"EDluminaires";#N/A,#N/A,FALSE,"EDplantations";#N/A,#N/A,FALSE,"EDoeuvresAt";#N/A,#N/A,FALSE,"EM1";#N/A,#N/A,FALSE,"EMCUISINE"}</definedName>
    <definedName name="wrn.CETEQ." hidden="1">{#N/A,#N/A,FALSE,"HVACpbpi";#N/A,#N/A,FALSE,"ELECTRICITE";#N/A,#N/A,FALSE,"ASCENSEURS";#N/A,#N/A,FALSE,"EDmobilier";#N/A,#N/A,FALSE,"EDluminaires";#N/A,#N/A,FALSE,"EDplantations";#N/A,#N/A,FALSE,"EDoeuvresAt";#N/A,#N/A,FALSE,"EM1";#N/A,#N/A,FALSE,"EMCUISINE"}</definedName>
    <definedName name="wrn.chi._.tiÆt." localSheetId="10" hidden="1">{#N/A,#N/A,FALSE,"Chi tiÆt"}</definedName>
    <definedName name="wrn.chi._.tiÆt." hidden="1">{#N/A,#N/A,FALSE,"Chi tiÆt"}</definedName>
    <definedName name="wrn.CIGG." localSheetId="1" hidden="1">{"CI+GG(BASE)",#N/A,FALSE,"CI+GG(BASE)";"GG",#N/A,FALSE,"CI+GG(BASE)";"CI",#N/A,FALSE,"CI+GG(BASE)"}</definedName>
    <definedName name="wrn.CIGG." localSheetId="18" hidden="1">{"CI+GG(BASE)",#N/A,FALSE,"CI+GG(BASE)";"GG",#N/A,FALSE,"CI+GG(BASE)";"CI",#N/A,FALSE,"CI+GG(BASE)"}</definedName>
    <definedName name="wrn.CIGG." localSheetId="4" hidden="1">{"CI+GG(BASE)",#N/A,FALSE,"CI+GG(BASE)";"GG",#N/A,FALSE,"CI+GG(BASE)";"CI",#N/A,FALSE,"CI+GG(BASE)"}</definedName>
    <definedName name="wrn.CIGG." localSheetId="5" hidden="1">{"CI+GG(BASE)",#N/A,FALSE,"CI+GG(BASE)";"GG",#N/A,FALSE,"CI+GG(BASE)";"CI",#N/A,FALSE,"CI+GG(BASE)"}</definedName>
    <definedName name="wrn.CIGG." localSheetId="8" hidden="1">{"CI+GG(BASE)",#N/A,FALSE,"CI+GG(BASE)";"GG",#N/A,FALSE,"CI+GG(BASE)";"CI",#N/A,FALSE,"CI+GG(BASE)"}</definedName>
    <definedName name="wrn.CIGG." localSheetId="13" hidden="1">{"CI+GG(BASE)",#N/A,FALSE,"CI+GG(BASE)";"GG",#N/A,FALSE,"CI+GG(BASE)";"CI",#N/A,FALSE,"CI+GG(BASE)"}</definedName>
    <definedName name="wrn.CIGG." localSheetId="9" hidden="1">{"CI+GG(BASE)",#N/A,FALSE,"CI+GG(BASE)";"GG",#N/A,FALSE,"CI+GG(BASE)";"CI",#N/A,FALSE,"CI+GG(BASE)"}</definedName>
    <definedName name="wrn.CIGG." localSheetId="10" hidden="1">{"CI+GG(BASE)",#N/A,FALSE,"CI+GG(BASE)";"GG",#N/A,FALSE,"CI+GG(BASE)";"CI",#N/A,FALSE,"CI+GG(BASE)"}</definedName>
    <definedName name="wrn.CIGG." localSheetId="16" hidden="1">{"CI+GG(BASE)",#N/A,FALSE,"CI+GG(BASE)";"GG",#N/A,FALSE,"CI+GG(BASE)";"CI",#N/A,FALSE,"CI+GG(BASE)"}</definedName>
    <definedName name="wrn.CIGG." localSheetId="14" hidden="1">{"CI+GG(BASE)",#N/A,FALSE,"CI+GG(BASE)";"GG",#N/A,FALSE,"CI+GG(BASE)";"CI",#N/A,FALSE,"CI+GG(BASE)"}</definedName>
    <definedName name="wrn.CIGG." localSheetId="21" hidden="1">{"CI+GG(BASE)",#N/A,FALSE,"CI+GG(BASE)";"GG",#N/A,FALSE,"CI+GG(BASE)";"CI",#N/A,FALSE,"CI+GG(BASE)"}</definedName>
    <definedName name="wrn.CIGG." localSheetId="20" hidden="1">{"CI+GG(BASE)",#N/A,FALSE,"CI+GG(BASE)";"GG",#N/A,FALSE,"CI+GG(BASE)";"CI",#N/A,FALSE,"CI+GG(BASE)"}</definedName>
    <definedName name="wrn.CIGG." hidden="1">{"CI+GG(BASE)",#N/A,FALSE,"CI+GG(BASE)";"GG",#N/A,FALSE,"CI+GG(BASE)";"CI",#N/A,FALSE,"CI+GG(BASE)"}</definedName>
    <definedName name="wrn.CIGG._1" localSheetId="1" hidden="1">{"CI+GG(BASE)",#N/A,FALSE,"CI+GG(BASE)";"GG",#N/A,FALSE,"CI+GG(BASE)";"CI",#N/A,FALSE,"CI+GG(BASE)"}</definedName>
    <definedName name="wrn.CIGG._1" localSheetId="18" hidden="1">{"CI+GG(BASE)",#N/A,FALSE,"CI+GG(BASE)";"GG",#N/A,FALSE,"CI+GG(BASE)";"CI",#N/A,FALSE,"CI+GG(BASE)"}</definedName>
    <definedName name="wrn.CIGG._1" localSheetId="4" hidden="1">{"CI+GG(BASE)",#N/A,FALSE,"CI+GG(BASE)";"GG",#N/A,FALSE,"CI+GG(BASE)";"CI",#N/A,FALSE,"CI+GG(BASE)"}</definedName>
    <definedName name="wrn.CIGG._1" localSheetId="5" hidden="1">{"CI+GG(BASE)",#N/A,FALSE,"CI+GG(BASE)";"GG",#N/A,FALSE,"CI+GG(BASE)";"CI",#N/A,FALSE,"CI+GG(BASE)"}</definedName>
    <definedName name="wrn.CIGG._1" localSheetId="8" hidden="1">{"CI+GG(BASE)",#N/A,FALSE,"CI+GG(BASE)";"GG",#N/A,FALSE,"CI+GG(BASE)";"CI",#N/A,FALSE,"CI+GG(BASE)"}</definedName>
    <definedName name="wrn.CIGG._1" localSheetId="9" hidden="1">{"CI+GG(BASE)",#N/A,FALSE,"CI+GG(BASE)";"GG",#N/A,FALSE,"CI+GG(BASE)";"CI",#N/A,FALSE,"CI+GG(BASE)"}</definedName>
    <definedName name="wrn.CIGG._1" localSheetId="10" hidden="1">{"CI+GG(BASE)",#N/A,FALSE,"CI+GG(BASE)";"GG",#N/A,FALSE,"CI+GG(BASE)";"CI",#N/A,FALSE,"CI+GG(BASE)"}</definedName>
    <definedName name="wrn.CIGG._1" localSheetId="16" hidden="1">{"CI+GG(BASE)",#N/A,FALSE,"CI+GG(BASE)";"GG",#N/A,FALSE,"CI+GG(BASE)";"CI",#N/A,FALSE,"CI+GG(BASE)"}</definedName>
    <definedName name="wrn.CIGG._1" localSheetId="20" hidden="1">{"CI+GG(BASE)",#N/A,FALSE,"CI+GG(BASE)";"GG",#N/A,FALSE,"CI+GG(BASE)";"CI",#N/A,FALSE,"CI+GG(BASE)"}</definedName>
    <definedName name="wrn.CIGG._1" hidden="1">{"CI+GG(BASE)",#N/A,FALSE,"CI+GG(BASE)";"GG",#N/A,FALSE,"CI+GG(BASE)";"CI",#N/A,FALSE,"CI+GG(BASE)"}</definedName>
    <definedName name="wrn.CIGG._1_1" localSheetId="10" hidden="1">{"CI+GG(BASE)",#N/A,FALSE,"CI+GG(BASE)";"GG",#N/A,FALSE,"CI+GG(BASE)";"CI",#N/A,FALSE,"CI+GG(BASE)"}</definedName>
    <definedName name="wrn.CIGG._1_1" hidden="1">{"CI+GG(BASE)",#N/A,FALSE,"CI+GG(BASE)";"GG",#N/A,FALSE,"CI+GG(BASE)";"CI",#N/A,FALSE,"CI+GG(BASE)"}</definedName>
    <definedName name="wrn.CIGG._1_1_1" localSheetId="10" hidden="1">{"CI+GG(BASE)",#N/A,FALSE,"CI+GG(BASE)";"GG",#N/A,FALSE,"CI+GG(BASE)";"CI",#N/A,FALSE,"CI+GG(BASE)"}</definedName>
    <definedName name="wrn.CIGG._1_1_1" hidden="1">{"CI+GG(BASE)",#N/A,FALSE,"CI+GG(BASE)";"GG",#N/A,FALSE,"CI+GG(BASE)";"CI",#N/A,FALSE,"CI+GG(BASE)"}</definedName>
    <definedName name="wrn.CIGG._1_1_1_1" localSheetId="10" hidden="1">{"CI+GG(BASE)",#N/A,FALSE,"CI+GG(BASE)";"GG",#N/A,FALSE,"CI+GG(BASE)";"CI",#N/A,FALSE,"CI+GG(BASE)"}</definedName>
    <definedName name="wrn.CIGG._1_1_1_1" hidden="1">{"CI+GG(BASE)",#N/A,FALSE,"CI+GG(BASE)";"GG",#N/A,FALSE,"CI+GG(BASE)";"CI",#N/A,FALSE,"CI+GG(BASE)"}</definedName>
    <definedName name="wrn.CIGG._1_1_2" localSheetId="10" hidden="1">{"CI+GG(BASE)",#N/A,FALSE,"CI+GG(BASE)";"GG",#N/A,FALSE,"CI+GG(BASE)";"CI",#N/A,FALSE,"CI+GG(BASE)"}</definedName>
    <definedName name="wrn.CIGG._1_1_2" hidden="1">{"CI+GG(BASE)",#N/A,FALSE,"CI+GG(BASE)";"GG",#N/A,FALSE,"CI+GG(BASE)";"CI",#N/A,FALSE,"CI+GG(BASE)"}</definedName>
    <definedName name="wrn.CIGG._1_2" localSheetId="10" hidden="1">{"CI+GG(BASE)",#N/A,FALSE,"CI+GG(BASE)";"GG",#N/A,FALSE,"CI+GG(BASE)";"CI",#N/A,FALSE,"CI+GG(BASE)"}</definedName>
    <definedName name="wrn.CIGG._1_2" hidden="1">{"CI+GG(BASE)",#N/A,FALSE,"CI+GG(BASE)";"GG",#N/A,FALSE,"CI+GG(BASE)";"CI",#N/A,FALSE,"CI+GG(BASE)"}</definedName>
    <definedName name="wrn.CIGG._2" localSheetId="1" hidden="1">{"CI+GG(BASE)",#N/A,FALSE,"CI+GG(BASE)";"GG",#N/A,FALSE,"CI+GG(BASE)";"CI",#N/A,FALSE,"CI+GG(BASE)"}</definedName>
    <definedName name="wrn.CIGG._2" localSheetId="18" hidden="1">{"CI+GG(BASE)",#N/A,FALSE,"CI+GG(BASE)";"GG",#N/A,FALSE,"CI+GG(BASE)";"CI",#N/A,FALSE,"CI+GG(BASE)"}</definedName>
    <definedName name="wrn.CIGG._2" localSheetId="4" hidden="1">{"CI+GG(BASE)",#N/A,FALSE,"CI+GG(BASE)";"GG",#N/A,FALSE,"CI+GG(BASE)";"CI",#N/A,FALSE,"CI+GG(BASE)"}</definedName>
    <definedName name="wrn.CIGG._2" localSheetId="5" hidden="1">{"CI+GG(BASE)",#N/A,FALSE,"CI+GG(BASE)";"GG",#N/A,FALSE,"CI+GG(BASE)";"CI",#N/A,FALSE,"CI+GG(BASE)"}</definedName>
    <definedName name="wrn.CIGG._2" localSheetId="8" hidden="1">{"CI+GG(BASE)",#N/A,FALSE,"CI+GG(BASE)";"GG",#N/A,FALSE,"CI+GG(BASE)";"CI",#N/A,FALSE,"CI+GG(BASE)"}</definedName>
    <definedName name="wrn.CIGG._2" localSheetId="13" hidden="1">{"CI+GG(BASE)",#N/A,FALSE,"CI+GG(BASE)";"GG",#N/A,FALSE,"CI+GG(BASE)";"CI",#N/A,FALSE,"CI+GG(BASE)"}</definedName>
    <definedName name="wrn.CIGG._2" localSheetId="9" hidden="1">{"CI+GG(BASE)",#N/A,FALSE,"CI+GG(BASE)";"GG",#N/A,FALSE,"CI+GG(BASE)";"CI",#N/A,FALSE,"CI+GG(BASE)"}</definedName>
    <definedName name="wrn.CIGG._2" localSheetId="10" hidden="1">{"CI+GG(BASE)",#N/A,FALSE,"CI+GG(BASE)";"GG",#N/A,FALSE,"CI+GG(BASE)";"CI",#N/A,FALSE,"CI+GG(BASE)"}</definedName>
    <definedName name="wrn.CIGG._2" localSheetId="16" hidden="1">{"CI+GG(BASE)",#N/A,FALSE,"CI+GG(BASE)";"GG",#N/A,FALSE,"CI+GG(BASE)";"CI",#N/A,FALSE,"CI+GG(BASE)"}</definedName>
    <definedName name="wrn.CIGG._2" localSheetId="14" hidden="1">{"CI+GG(BASE)",#N/A,FALSE,"CI+GG(BASE)";"GG",#N/A,FALSE,"CI+GG(BASE)";"CI",#N/A,FALSE,"CI+GG(BASE)"}</definedName>
    <definedName name="wrn.CIGG._2" localSheetId="21" hidden="1">{"CI+GG(BASE)",#N/A,FALSE,"CI+GG(BASE)";"GG",#N/A,FALSE,"CI+GG(BASE)";"CI",#N/A,FALSE,"CI+GG(BASE)"}</definedName>
    <definedName name="wrn.CIGG._2" localSheetId="20" hidden="1">{"CI+GG(BASE)",#N/A,FALSE,"CI+GG(BASE)";"GG",#N/A,FALSE,"CI+GG(BASE)";"CI",#N/A,FALSE,"CI+GG(BASE)"}</definedName>
    <definedName name="wrn.CIGG._2" hidden="1">{"CI+GG(BASE)",#N/A,FALSE,"CI+GG(BASE)";"GG",#N/A,FALSE,"CI+GG(BASE)";"CI",#N/A,FALSE,"CI+GG(BASE)"}</definedName>
    <definedName name="wrn.CIGG._2_1" localSheetId="10" hidden="1">{"CI+GG(BASE)",#N/A,FALSE,"CI+GG(BASE)";"GG",#N/A,FALSE,"CI+GG(BASE)";"CI",#N/A,FALSE,"CI+GG(BASE)"}</definedName>
    <definedName name="wrn.CIGG._2_1" hidden="1">{"CI+GG(BASE)",#N/A,FALSE,"CI+GG(BASE)";"GG",#N/A,FALSE,"CI+GG(BASE)";"CI",#N/A,FALSE,"CI+GG(BASE)"}</definedName>
    <definedName name="wrn.CIGG._2_1_1" localSheetId="10" hidden="1">{"CI+GG(BASE)",#N/A,FALSE,"CI+GG(BASE)";"GG",#N/A,FALSE,"CI+GG(BASE)";"CI",#N/A,FALSE,"CI+GG(BASE)"}</definedName>
    <definedName name="wrn.CIGG._2_1_1" hidden="1">{"CI+GG(BASE)",#N/A,FALSE,"CI+GG(BASE)";"GG",#N/A,FALSE,"CI+GG(BASE)";"CI",#N/A,FALSE,"CI+GG(BASE)"}</definedName>
    <definedName name="wrn.CIGG._2_1_1_1" localSheetId="10" hidden="1">{"CI+GG(BASE)",#N/A,FALSE,"CI+GG(BASE)";"GG",#N/A,FALSE,"CI+GG(BASE)";"CI",#N/A,FALSE,"CI+GG(BASE)"}</definedName>
    <definedName name="wrn.CIGG._2_1_1_1" hidden="1">{"CI+GG(BASE)",#N/A,FALSE,"CI+GG(BASE)";"GG",#N/A,FALSE,"CI+GG(BASE)";"CI",#N/A,FALSE,"CI+GG(BASE)"}</definedName>
    <definedName name="wrn.CIGG._2_1_2" localSheetId="10" hidden="1">{"CI+GG(BASE)",#N/A,FALSE,"CI+GG(BASE)";"GG",#N/A,FALSE,"CI+GG(BASE)";"CI",#N/A,FALSE,"CI+GG(BASE)"}</definedName>
    <definedName name="wrn.CIGG._2_1_2" hidden="1">{"CI+GG(BASE)",#N/A,FALSE,"CI+GG(BASE)";"GG",#N/A,FALSE,"CI+GG(BASE)";"CI",#N/A,FALSE,"CI+GG(BASE)"}</definedName>
    <definedName name="wrn.CIGG._2_2" localSheetId="10" hidden="1">{"CI+GG(BASE)",#N/A,FALSE,"CI+GG(BASE)";"GG",#N/A,FALSE,"CI+GG(BASE)";"CI",#N/A,FALSE,"CI+GG(BASE)"}</definedName>
    <definedName name="wrn.CIGG._2_2" hidden="1">{"CI+GG(BASE)",#N/A,FALSE,"CI+GG(BASE)";"GG",#N/A,FALSE,"CI+GG(BASE)";"CI",#N/A,FALSE,"CI+GG(BASE)"}</definedName>
    <definedName name="wrn.CIGG._3" localSheetId="1" hidden="1">{"CI+GG(BASE)",#N/A,FALSE,"CI+GG(BASE)";"GG",#N/A,FALSE,"CI+GG(BASE)";"CI",#N/A,FALSE,"CI+GG(BASE)"}</definedName>
    <definedName name="wrn.CIGG._3" localSheetId="18" hidden="1">{"CI+GG(BASE)",#N/A,FALSE,"CI+GG(BASE)";"GG",#N/A,FALSE,"CI+GG(BASE)";"CI",#N/A,FALSE,"CI+GG(BASE)"}</definedName>
    <definedName name="wrn.CIGG._3" localSheetId="4" hidden="1">{"CI+GG(BASE)",#N/A,FALSE,"CI+GG(BASE)";"GG",#N/A,FALSE,"CI+GG(BASE)";"CI",#N/A,FALSE,"CI+GG(BASE)"}</definedName>
    <definedName name="wrn.CIGG._3" localSheetId="5" hidden="1">{"CI+GG(BASE)",#N/A,FALSE,"CI+GG(BASE)";"GG",#N/A,FALSE,"CI+GG(BASE)";"CI",#N/A,FALSE,"CI+GG(BASE)"}</definedName>
    <definedName name="wrn.CIGG._3" localSheetId="8" hidden="1">{"CI+GG(BASE)",#N/A,FALSE,"CI+GG(BASE)";"GG",#N/A,FALSE,"CI+GG(BASE)";"CI",#N/A,FALSE,"CI+GG(BASE)"}</definedName>
    <definedName name="wrn.CIGG._3" localSheetId="13" hidden="1">{"CI+GG(BASE)",#N/A,FALSE,"CI+GG(BASE)";"GG",#N/A,FALSE,"CI+GG(BASE)";"CI",#N/A,FALSE,"CI+GG(BASE)"}</definedName>
    <definedName name="wrn.CIGG._3" localSheetId="9" hidden="1">{"CI+GG(BASE)",#N/A,FALSE,"CI+GG(BASE)";"GG",#N/A,FALSE,"CI+GG(BASE)";"CI",#N/A,FALSE,"CI+GG(BASE)"}</definedName>
    <definedName name="wrn.CIGG._3" localSheetId="10" hidden="1">{"CI+GG(BASE)",#N/A,FALSE,"CI+GG(BASE)";"GG",#N/A,FALSE,"CI+GG(BASE)";"CI",#N/A,FALSE,"CI+GG(BASE)"}</definedName>
    <definedName name="wrn.CIGG._3" localSheetId="16" hidden="1">{"CI+GG(BASE)",#N/A,FALSE,"CI+GG(BASE)";"GG",#N/A,FALSE,"CI+GG(BASE)";"CI",#N/A,FALSE,"CI+GG(BASE)"}</definedName>
    <definedName name="wrn.CIGG._3" localSheetId="14" hidden="1">{"CI+GG(BASE)",#N/A,FALSE,"CI+GG(BASE)";"GG",#N/A,FALSE,"CI+GG(BASE)";"CI",#N/A,FALSE,"CI+GG(BASE)"}</definedName>
    <definedName name="wrn.CIGG._3" localSheetId="21" hidden="1">{"CI+GG(BASE)",#N/A,FALSE,"CI+GG(BASE)";"GG",#N/A,FALSE,"CI+GG(BASE)";"CI",#N/A,FALSE,"CI+GG(BASE)"}</definedName>
    <definedName name="wrn.CIGG._3" localSheetId="20" hidden="1">{"CI+GG(BASE)",#N/A,FALSE,"CI+GG(BASE)";"GG",#N/A,FALSE,"CI+GG(BASE)";"CI",#N/A,FALSE,"CI+GG(BASE)"}</definedName>
    <definedName name="wrn.CIGG._3" hidden="1">{"CI+GG(BASE)",#N/A,FALSE,"CI+GG(BASE)";"GG",#N/A,FALSE,"CI+GG(BASE)";"CI",#N/A,FALSE,"CI+GG(BASE)"}</definedName>
    <definedName name="wrn.CIGG._3_1" localSheetId="10" hidden="1">{"CI+GG(BASE)",#N/A,FALSE,"CI+GG(BASE)";"GG",#N/A,FALSE,"CI+GG(BASE)";"CI",#N/A,FALSE,"CI+GG(BASE)"}</definedName>
    <definedName name="wrn.CIGG._3_1" hidden="1">{"CI+GG(BASE)",#N/A,FALSE,"CI+GG(BASE)";"GG",#N/A,FALSE,"CI+GG(BASE)";"CI",#N/A,FALSE,"CI+GG(BASE)"}</definedName>
    <definedName name="wrn.CIGG._3_1_1" localSheetId="10" hidden="1">{"CI+GG(BASE)",#N/A,FALSE,"CI+GG(BASE)";"GG",#N/A,FALSE,"CI+GG(BASE)";"CI",#N/A,FALSE,"CI+GG(BASE)"}</definedName>
    <definedName name="wrn.CIGG._3_1_1" hidden="1">{"CI+GG(BASE)",#N/A,FALSE,"CI+GG(BASE)";"GG",#N/A,FALSE,"CI+GG(BASE)";"CI",#N/A,FALSE,"CI+GG(BASE)"}</definedName>
    <definedName name="wrn.CIGG._3_2" localSheetId="10" hidden="1">{"CI+GG(BASE)",#N/A,FALSE,"CI+GG(BASE)";"GG",#N/A,FALSE,"CI+GG(BASE)";"CI",#N/A,FALSE,"CI+GG(BASE)"}</definedName>
    <definedName name="wrn.CIGG._3_2" hidden="1">{"CI+GG(BASE)",#N/A,FALSE,"CI+GG(BASE)";"GG",#N/A,FALSE,"CI+GG(BASE)";"CI",#N/A,FALSE,"CI+GG(BASE)"}</definedName>
    <definedName name="wrn.CIGG._4" localSheetId="1" hidden="1">{"CI+GG(BASE)",#N/A,FALSE,"CI+GG(BASE)";"GG",#N/A,FALSE,"CI+GG(BASE)";"CI",#N/A,FALSE,"CI+GG(BASE)"}</definedName>
    <definedName name="wrn.CIGG._4" localSheetId="18" hidden="1">{"CI+GG(BASE)",#N/A,FALSE,"CI+GG(BASE)";"GG",#N/A,FALSE,"CI+GG(BASE)";"CI",#N/A,FALSE,"CI+GG(BASE)"}</definedName>
    <definedName name="wrn.CIGG._4" localSheetId="4" hidden="1">{"CI+GG(BASE)",#N/A,FALSE,"CI+GG(BASE)";"GG",#N/A,FALSE,"CI+GG(BASE)";"CI",#N/A,FALSE,"CI+GG(BASE)"}</definedName>
    <definedName name="wrn.CIGG._4" localSheetId="5" hidden="1">{"CI+GG(BASE)",#N/A,FALSE,"CI+GG(BASE)";"GG",#N/A,FALSE,"CI+GG(BASE)";"CI",#N/A,FALSE,"CI+GG(BASE)"}</definedName>
    <definedName name="wrn.CIGG._4" localSheetId="8" hidden="1">{"CI+GG(BASE)",#N/A,FALSE,"CI+GG(BASE)";"GG",#N/A,FALSE,"CI+GG(BASE)";"CI",#N/A,FALSE,"CI+GG(BASE)"}</definedName>
    <definedName name="wrn.CIGG._4" localSheetId="13" hidden="1">{"CI+GG(BASE)",#N/A,FALSE,"CI+GG(BASE)";"GG",#N/A,FALSE,"CI+GG(BASE)";"CI",#N/A,FALSE,"CI+GG(BASE)"}</definedName>
    <definedName name="wrn.CIGG._4" localSheetId="9" hidden="1">{"CI+GG(BASE)",#N/A,FALSE,"CI+GG(BASE)";"GG",#N/A,FALSE,"CI+GG(BASE)";"CI",#N/A,FALSE,"CI+GG(BASE)"}</definedName>
    <definedName name="wrn.CIGG._4" localSheetId="10" hidden="1">{"CI+GG(BASE)",#N/A,FALSE,"CI+GG(BASE)";"GG",#N/A,FALSE,"CI+GG(BASE)";"CI",#N/A,FALSE,"CI+GG(BASE)"}</definedName>
    <definedName name="wrn.CIGG._4" localSheetId="16" hidden="1">{"CI+GG(BASE)",#N/A,FALSE,"CI+GG(BASE)";"GG",#N/A,FALSE,"CI+GG(BASE)";"CI",#N/A,FALSE,"CI+GG(BASE)"}</definedName>
    <definedName name="wrn.CIGG._4" localSheetId="14" hidden="1">{"CI+GG(BASE)",#N/A,FALSE,"CI+GG(BASE)";"GG",#N/A,FALSE,"CI+GG(BASE)";"CI",#N/A,FALSE,"CI+GG(BASE)"}</definedName>
    <definedName name="wrn.CIGG._4" localSheetId="21" hidden="1">{"CI+GG(BASE)",#N/A,FALSE,"CI+GG(BASE)";"GG",#N/A,FALSE,"CI+GG(BASE)";"CI",#N/A,FALSE,"CI+GG(BASE)"}</definedName>
    <definedName name="wrn.CIGG._4" localSheetId="20" hidden="1">{"CI+GG(BASE)",#N/A,FALSE,"CI+GG(BASE)";"GG",#N/A,FALSE,"CI+GG(BASE)";"CI",#N/A,FALSE,"CI+GG(BASE)"}</definedName>
    <definedName name="wrn.CIGG._4" hidden="1">{"CI+GG(BASE)",#N/A,FALSE,"CI+GG(BASE)";"GG",#N/A,FALSE,"CI+GG(BASE)";"CI",#N/A,FALSE,"CI+GG(BASE)"}</definedName>
    <definedName name="wrn.CIGG._4_1" localSheetId="10" hidden="1">{"CI+GG(BASE)",#N/A,FALSE,"CI+GG(BASE)";"GG",#N/A,FALSE,"CI+GG(BASE)";"CI",#N/A,FALSE,"CI+GG(BASE)"}</definedName>
    <definedName name="wrn.CIGG._4_1" hidden="1">{"CI+GG(BASE)",#N/A,FALSE,"CI+GG(BASE)";"GG",#N/A,FALSE,"CI+GG(BASE)";"CI",#N/A,FALSE,"CI+GG(BASE)"}</definedName>
    <definedName name="wrn.CIGG._4_1_1" localSheetId="10" hidden="1">{"CI+GG(BASE)",#N/A,FALSE,"CI+GG(BASE)";"GG",#N/A,FALSE,"CI+GG(BASE)";"CI",#N/A,FALSE,"CI+GG(BASE)"}</definedName>
    <definedName name="wrn.CIGG._4_1_1" hidden="1">{"CI+GG(BASE)",#N/A,FALSE,"CI+GG(BASE)";"GG",#N/A,FALSE,"CI+GG(BASE)";"CI",#N/A,FALSE,"CI+GG(BASE)"}</definedName>
    <definedName name="wrn.CIGG._4_2" localSheetId="10" hidden="1">{"CI+GG(BASE)",#N/A,FALSE,"CI+GG(BASE)";"GG",#N/A,FALSE,"CI+GG(BASE)";"CI",#N/A,FALSE,"CI+GG(BASE)"}</definedName>
    <definedName name="wrn.CIGG._4_2" hidden="1">{"CI+GG(BASE)",#N/A,FALSE,"CI+GG(BASE)";"GG",#N/A,FALSE,"CI+GG(BASE)";"CI",#N/A,FALSE,"CI+GG(BASE)"}</definedName>
    <definedName name="wrn.CIGG._5" localSheetId="1" hidden="1">{"CI+GG(BASE)",#N/A,FALSE,"CI+GG(BASE)";"GG",#N/A,FALSE,"CI+GG(BASE)";"CI",#N/A,FALSE,"CI+GG(BASE)"}</definedName>
    <definedName name="wrn.CIGG._5" localSheetId="18" hidden="1">{"CI+GG(BASE)",#N/A,FALSE,"CI+GG(BASE)";"GG",#N/A,FALSE,"CI+GG(BASE)";"CI",#N/A,FALSE,"CI+GG(BASE)"}</definedName>
    <definedName name="wrn.CIGG._5" localSheetId="4" hidden="1">{"CI+GG(BASE)",#N/A,FALSE,"CI+GG(BASE)";"GG",#N/A,FALSE,"CI+GG(BASE)";"CI",#N/A,FALSE,"CI+GG(BASE)"}</definedName>
    <definedName name="wrn.CIGG._5" localSheetId="5" hidden="1">{"CI+GG(BASE)",#N/A,FALSE,"CI+GG(BASE)";"GG",#N/A,FALSE,"CI+GG(BASE)";"CI",#N/A,FALSE,"CI+GG(BASE)"}</definedName>
    <definedName name="wrn.CIGG._5" localSheetId="8" hidden="1">{"CI+GG(BASE)",#N/A,FALSE,"CI+GG(BASE)";"GG",#N/A,FALSE,"CI+GG(BASE)";"CI",#N/A,FALSE,"CI+GG(BASE)"}</definedName>
    <definedName name="wrn.CIGG._5" localSheetId="13" hidden="1">{"CI+GG(BASE)",#N/A,FALSE,"CI+GG(BASE)";"GG",#N/A,FALSE,"CI+GG(BASE)";"CI",#N/A,FALSE,"CI+GG(BASE)"}</definedName>
    <definedName name="wrn.CIGG._5" localSheetId="9" hidden="1">{"CI+GG(BASE)",#N/A,FALSE,"CI+GG(BASE)";"GG",#N/A,FALSE,"CI+GG(BASE)";"CI",#N/A,FALSE,"CI+GG(BASE)"}</definedName>
    <definedName name="wrn.CIGG._5" localSheetId="10" hidden="1">{"CI+GG(BASE)",#N/A,FALSE,"CI+GG(BASE)";"GG",#N/A,FALSE,"CI+GG(BASE)";"CI",#N/A,FALSE,"CI+GG(BASE)"}</definedName>
    <definedName name="wrn.CIGG._5" localSheetId="16" hidden="1">{"CI+GG(BASE)",#N/A,FALSE,"CI+GG(BASE)";"GG",#N/A,FALSE,"CI+GG(BASE)";"CI",#N/A,FALSE,"CI+GG(BASE)"}</definedName>
    <definedName name="wrn.CIGG._5" localSheetId="14" hidden="1">{"CI+GG(BASE)",#N/A,FALSE,"CI+GG(BASE)";"GG",#N/A,FALSE,"CI+GG(BASE)";"CI",#N/A,FALSE,"CI+GG(BASE)"}</definedName>
    <definedName name="wrn.CIGG._5" localSheetId="21" hidden="1">{"CI+GG(BASE)",#N/A,FALSE,"CI+GG(BASE)";"GG",#N/A,FALSE,"CI+GG(BASE)";"CI",#N/A,FALSE,"CI+GG(BASE)"}</definedName>
    <definedName name="wrn.CIGG._5" localSheetId="20" hidden="1">{"CI+GG(BASE)",#N/A,FALSE,"CI+GG(BASE)";"GG",#N/A,FALSE,"CI+GG(BASE)";"CI",#N/A,FALSE,"CI+GG(BASE)"}</definedName>
    <definedName name="wrn.CIGG._5" hidden="1">{"CI+GG(BASE)",#N/A,FALSE,"CI+GG(BASE)";"GG",#N/A,FALSE,"CI+GG(BASE)";"CI",#N/A,FALSE,"CI+GG(BASE)"}</definedName>
    <definedName name="wrn.CIGG._5_1" localSheetId="10" hidden="1">{"CI+GG(BASE)",#N/A,FALSE,"CI+GG(BASE)";"GG",#N/A,FALSE,"CI+GG(BASE)";"CI",#N/A,FALSE,"CI+GG(BASE)"}</definedName>
    <definedName name="wrn.CIGG._5_1" hidden="1">{"CI+GG(BASE)",#N/A,FALSE,"CI+GG(BASE)";"GG",#N/A,FALSE,"CI+GG(BASE)";"CI",#N/A,FALSE,"CI+GG(BASE)"}</definedName>
    <definedName name="wrn.CIGG._5_1_1" localSheetId="10" hidden="1">{"CI+GG(BASE)",#N/A,FALSE,"CI+GG(BASE)";"GG",#N/A,FALSE,"CI+GG(BASE)";"CI",#N/A,FALSE,"CI+GG(BASE)"}</definedName>
    <definedName name="wrn.CIGG._5_1_1" hidden="1">{"CI+GG(BASE)",#N/A,FALSE,"CI+GG(BASE)";"GG",#N/A,FALSE,"CI+GG(BASE)";"CI",#N/A,FALSE,"CI+GG(BASE)"}</definedName>
    <definedName name="wrn.CIGG._5_2" localSheetId="10" hidden="1">{"CI+GG(BASE)",#N/A,FALSE,"CI+GG(BASE)";"GG",#N/A,FALSE,"CI+GG(BASE)";"CI",#N/A,FALSE,"CI+GG(BASE)"}</definedName>
    <definedName name="wrn.CIGG._5_2" hidden="1">{"CI+GG(BASE)",#N/A,FALSE,"CI+GG(BASE)";"GG",#N/A,FALSE,"CI+GG(BASE)";"CI",#N/A,FALSE,"CI+GG(BASE)"}</definedName>
    <definedName name="wrn.CIGG.2" localSheetId="18" hidden="1">{"CI+GG(BASE)",#N/A,FALSE,"CI+GG(BASE)";"GG",#N/A,FALSE,"CI+GG(BASE)";"CI",#N/A,FALSE,"CI+GG(BASE)"}</definedName>
    <definedName name="wrn.CIGG.2" localSheetId="4" hidden="1">{"CI+GG(BASE)",#N/A,FALSE,"CI+GG(BASE)";"GG",#N/A,FALSE,"CI+GG(BASE)";"CI",#N/A,FALSE,"CI+GG(BASE)"}</definedName>
    <definedName name="wrn.CIGG.2" localSheetId="5" hidden="1">{"CI+GG(BASE)",#N/A,FALSE,"CI+GG(BASE)";"GG",#N/A,FALSE,"CI+GG(BASE)";"CI",#N/A,FALSE,"CI+GG(BASE)"}</definedName>
    <definedName name="wrn.CIGG.2" localSheetId="8" hidden="1">{"CI+GG(BASE)",#N/A,FALSE,"CI+GG(BASE)";"GG",#N/A,FALSE,"CI+GG(BASE)";"CI",#N/A,FALSE,"CI+GG(BASE)"}</definedName>
    <definedName name="wrn.CIGG.2" localSheetId="9" hidden="1">{"CI+GG(BASE)",#N/A,FALSE,"CI+GG(BASE)";"GG",#N/A,FALSE,"CI+GG(BASE)";"CI",#N/A,FALSE,"CI+GG(BASE)"}</definedName>
    <definedName name="wrn.CIGG.2" localSheetId="10" hidden="1">{"CI+GG(BASE)",#N/A,FALSE,"CI+GG(BASE)";"GG",#N/A,FALSE,"CI+GG(BASE)";"CI",#N/A,FALSE,"CI+GG(BASE)"}</definedName>
    <definedName name="wrn.CIGG.2" localSheetId="16" hidden="1">{"CI+GG(BASE)",#N/A,FALSE,"CI+GG(BASE)";"GG",#N/A,FALSE,"CI+GG(BASE)";"CI",#N/A,FALSE,"CI+GG(BASE)"}</definedName>
    <definedName name="wrn.CIGG.2" localSheetId="20" hidden="1">{"CI+GG(BASE)",#N/A,FALSE,"CI+GG(BASE)";"GG",#N/A,FALSE,"CI+GG(BASE)";"CI",#N/A,FALSE,"CI+GG(BASE)"}</definedName>
    <definedName name="wrn.CIGG.2" hidden="1">{"CI+GG(BASE)",#N/A,FALSE,"CI+GG(BASE)";"GG",#N/A,FALSE,"CI+GG(BASE)";"CI",#N/A,FALSE,"CI+GG(BASE)"}</definedName>
    <definedName name="wrn.civil._.works." localSheetId="10" hidden="1">{#N/A,#N/A,TRUE,"1842CWN0"}</definedName>
    <definedName name="wrn.civil._.works." hidden="1">{#N/A,#N/A,TRUE,"1842CWN0"}</definedName>
    <definedName name="wrn.CO." localSheetId="10" hidden="1">{#N/A,#N/A,FALSE,"datos_tecnicos";#N/A,#N/A,FALSE,"actividad";#N/A,#N/A,FALSE,"egastos"}</definedName>
    <definedName name="wrn.CO." hidden="1">{#N/A,#N/A,FALSE,"datos_tecnicos";#N/A,#N/A,FALSE,"actividad";#N/A,#N/A,FALSE,"egastos"}</definedName>
    <definedName name="wrn.colorcrvs." localSheetId="18" hidden="1">{"BPCCOLOR",#N/A,FALSE,"CRVS";"NUCCOLOR",#N/A,FALSE,"CRVS";"FOSCOLOR",#N/A,FALSE,"CRVS"}</definedName>
    <definedName name="wrn.colorcrvs." localSheetId="4" hidden="1">{"BPCCOLOR",#N/A,FALSE,"CRVS";"NUCCOLOR",#N/A,FALSE,"CRVS";"FOSCOLOR",#N/A,FALSE,"CRVS"}</definedName>
    <definedName name="wrn.colorcrvs." localSheetId="5" hidden="1">{"BPCCOLOR",#N/A,FALSE,"CRVS";"NUCCOLOR",#N/A,FALSE,"CRVS";"FOSCOLOR",#N/A,FALSE,"CRVS"}</definedName>
    <definedName name="wrn.colorcrvs." localSheetId="8" hidden="1">{"BPCCOLOR",#N/A,FALSE,"CRVS";"NUCCOLOR",#N/A,FALSE,"CRVS";"FOSCOLOR",#N/A,FALSE,"CRVS"}</definedName>
    <definedName name="wrn.colorcrvs." localSheetId="9" hidden="1">{"BPCCOLOR",#N/A,FALSE,"CRVS";"NUCCOLOR",#N/A,FALSE,"CRVS";"FOSCOLOR",#N/A,FALSE,"CRVS"}</definedName>
    <definedName name="wrn.colorcrvs." localSheetId="10" hidden="1">{"BPCCOLOR",#N/A,FALSE,"CRVS";"NUCCOLOR",#N/A,FALSE,"CRVS";"FOSCOLOR",#N/A,FALSE,"CRVS"}</definedName>
    <definedName name="wrn.colorcrvs." localSheetId="16" hidden="1">{"BPCCOLOR",#N/A,FALSE,"CRVS";"NUCCOLOR",#N/A,FALSE,"CRVS";"FOSCOLOR",#N/A,FALSE,"CRVS"}</definedName>
    <definedName name="wrn.colorcrvs." localSheetId="20" hidden="1">{"BPCCOLOR",#N/A,FALSE,"CRVS";"NUCCOLOR",#N/A,FALSE,"CRVS";"FOSCOLOR",#N/A,FALSE,"CRVS"}</definedName>
    <definedName name="wrn.colorcrvs." hidden="1">{"BPCCOLOR",#N/A,FALSE,"CRVS";"NUCCOLOR",#N/A,FALSE,"CRVS";"FOSCOLOR",#N/A,FALSE,"CRVS"}</definedName>
    <definedName name="wrn.compa." localSheetId="1" hidden="1">{"cuadro1",#N/A,FALSE,"periodos entre Opciones";"cuadro2",#N/A,FALSE,"periodos entre Opciones"}</definedName>
    <definedName name="wrn.compa." localSheetId="18" hidden="1">{"cuadro1",#N/A,FALSE,"periodos entre Opciones";"cuadro2",#N/A,FALSE,"periodos entre Opciones"}</definedName>
    <definedName name="wrn.compa." localSheetId="4" hidden="1">{"cuadro1",#N/A,FALSE,"periodos entre Opciones";"cuadro2",#N/A,FALSE,"periodos entre Opciones"}</definedName>
    <definedName name="wrn.compa." localSheetId="5" hidden="1">{"cuadro1",#N/A,FALSE,"periodos entre Opciones";"cuadro2",#N/A,FALSE,"periodos entre Opciones"}</definedName>
    <definedName name="wrn.compa." localSheetId="8" hidden="1">{"cuadro1",#N/A,FALSE,"periodos entre Opciones";"cuadro2",#N/A,FALSE,"periodos entre Opciones"}</definedName>
    <definedName name="wrn.compa." localSheetId="13" hidden="1">{"cuadro1",#N/A,FALSE,"periodos entre Opciones";"cuadro2",#N/A,FALSE,"periodos entre Opciones"}</definedName>
    <definedName name="wrn.compa." localSheetId="9" hidden="1">{"cuadro1",#N/A,FALSE,"periodos entre Opciones";"cuadro2",#N/A,FALSE,"periodos entre Opciones"}</definedName>
    <definedName name="wrn.compa." localSheetId="10" hidden="1">{"cuadro1",#N/A,FALSE,"periodos entre Opciones";"cuadro2",#N/A,FALSE,"periodos entre Opciones"}</definedName>
    <definedName name="wrn.compa." localSheetId="16" hidden="1">{"cuadro1",#N/A,FALSE,"periodos entre Opciones";"cuadro2",#N/A,FALSE,"periodos entre Opciones"}</definedName>
    <definedName name="wrn.compa." localSheetId="14" hidden="1">{"cuadro1",#N/A,FALSE,"periodos entre Opciones";"cuadro2",#N/A,FALSE,"periodos entre Opciones"}</definedName>
    <definedName name="wrn.compa." localSheetId="21" hidden="1">{"cuadro1",#N/A,FALSE,"periodos entre Opciones";"cuadro2",#N/A,FALSE,"periodos entre Opciones"}</definedName>
    <definedName name="wrn.compa." localSheetId="20" hidden="1">{"cuadro1",#N/A,FALSE,"periodos entre Opciones";"cuadro2",#N/A,FALSE,"periodos entre Opciones"}</definedName>
    <definedName name="wrn.compa." hidden="1">{"cuadro1",#N/A,FALSE,"periodos entre Opciones";"cuadro2",#N/A,FALSE,"periodos entre Opciones"}</definedName>
    <definedName name="wrn.Completo." localSheetId="1" hidden="1">{"Sin detalle",#N/A,FALSE,"Flujo (redondeado)";"Detallado",#N/A,FALSE,"Flujo (redondeado)"}</definedName>
    <definedName name="wrn.Completo." localSheetId="18" hidden="1">{"Sin detalle",#N/A,FALSE,"Flujo (redondeado)";"Detallado",#N/A,FALSE,"Flujo (redondeado)"}</definedName>
    <definedName name="wrn.Completo." localSheetId="4" hidden="1">{"Sin detalle",#N/A,FALSE,"Flujo (redondeado)";"Detallado",#N/A,FALSE,"Flujo (redondeado)"}</definedName>
    <definedName name="wrn.Completo." localSheetId="5" hidden="1">{"Sin detalle",#N/A,FALSE,"Flujo (redondeado)";"Detallado",#N/A,FALSE,"Flujo (redondeado)"}</definedName>
    <definedName name="wrn.Completo." localSheetId="8" hidden="1">{"Sin detalle",#N/A,FALSE,"Flujo (redondeado)";"Detallado",#N/A,FALSE,"Flujo (redondeado)"}</definedName>
    <definedName name="wrn.Completo." localSheetId="9" hidden="1">{"Sin detalle",#N/A,FALSE,"Flujo (redondeado)";"Detallado",#N/A,FALSE,"Flujo (redondeado)"}</definedName>
    <definedName name="wrn.Completo." localSheetId="10" hidden="1">{"Sin detalle",#N/A,FALSE,"Flujo (redondeado)";"Detallado",#N/A,FALSE,"Flujo (redondeado)"}</definedName>
    <definedName name="wrn.Completo." localSheetId="16" hidden="1">{"Sin detalle",#N/A,FALSE,"Flujo (redondeado)";"Detallado",#N/A,FALSE,"Flujo (redondeado)"}</definedName>
    <definedName name="wrn.Completo." localSheetId="20" hidden="1">{"Sin detalle",#N/A,FALSE,"Flujo (redondeado)";"Detallado",#N/A,FALSE,"Flujo (redondeado)"}</definedName>
    <definedName name="wrn.Completo." hidden="1">{"Sin detalle",#N/A,FALSE,"Flujo (redondeado)";"Detallado",#N/A,FALSE,"Flujo (redondeado)"}</definedName>
    <definedName name="wrn.Completo._1" localSheetId="10" hidden="1">{"Sin detalle",#N/A,FALSE,"Flujo (redondeado)";"Detallado",#N/A,FALSE,"Flujo (redondeado)"}</definedName>
    <definedName name="wrn.Completo._1" hidden="1">{"Sin detalle",#N/A,FALSE,"Flujo (redondeado)";"Detallado",#N/A,FALSE,"Flujo (redondeado)"}</definedName>
    <definedName name="wrn.cong." localSheetId="10" hidden="1">{#N/A,#N/A,FALSE,"Sheet1"}</definedName>
    <definedName name="wrn.cong." hidden="1">{#N/A,#N/A,FALSE,"Sheet1"}</definedName>
    <definedName name="wrn.CONSOLIDADO." localSheetId="10" hidden="1">{#N/A,#N/A,FALSE,"CONSOLIDADO"}</definedName>
    <definedName name="wrn.CONSOLIDADO." hidden="1">{#N/A,#N/A,FALSE,"CONSOLIDADO"}</definedName>
    <definedName name="wrn.CONTROL._.ARCHIVO.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18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4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5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8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13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9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1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16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14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2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2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rpB_Reports." localSheetId="18" hidden="1">{"CorpB_Profit",#N/A,FALSE,"Reports (B)";"CorpB_cash",#N/A,FALSE,"Reports (B)";"CorpB_Cash1",#N/A,FALSE,"Reports (B)";"CorpB_Bsheet",#N/A,FALSE,"Reports (B)"}</definedName>
    <definedName name="wrn.CorpB_Reports." localSheetId="4" hidden="1">{"CorpB_Profit",#N/A,FALSE,"Reports (B)";"CorpB_cash",#N/A,FALSE,"Reports (B)";"CorpB_Cash1",#N/A,FALSE,"Reports (B)";"CorpB_Bsheet",#N/A,FALSE,"Reports (B)"}</definedName>
    <definedName name="wrn.CorpB_Reports." localSheetId="5" hidden="1">{"CorpB_Profit",#N/A,FALSE,"Reports (B)";"CorpB_cash",#N/A,FALSE,"Reports (B)";"CorpB_Cash1",#N/A,FALSE,"Reports (B)";"CorpB_Bsheet",#N/A,FALSE,"Reports (B)"}</definedName>
    <definedName name="wrn.CorpB_Reports." localSheetId="8" hidden="1">{"CorpB_Profit",#N/A,FALSE,"Reports (B)";"CorpB_cash",#N/A,FALSE,"Reports (B)";"CorpB_Cash1",#N/A,FALSE,"Reports (B)";"CorpB_Bsheet",#N/A,FALSE,"Reports (B)"}</definedName>
    <definedName name="wrn.CorpB_Reports." localSheetId="9" hidden="1">{"CorpB_Profit",#N/A,FALSE,"Reports (B)";"CorpB_cash",#N/A,FALSE,"Reports (B)";"CorpB_Cash1",#N/A,FALSE,"Reports (B)";"CorpB_Bsheet",#N/A,FALSE,"Reports (B)"}</definedName>
    <definedName name="wrn.CorpB_Reports." localSheetId="10" hidden="1">{"CorpB_Profit",#N/A,FALSE,"Reports (B)";"CorpB_cash",#N/A,FALSE,"Reports (B)";"CorpB_Cash1",#N/A,FALSE,"Reports (B)";"CorpB_Bsheet",#N/A,FALSE,"Reports (B)"}</definedName>
    <definedName name="wrn.CorpB_Reports." localSheetId="16" hidden="1">{"CorpB_Profit",#N/A,FALSE,"Reports (B)";"CorpB_cash",#N/A,FALSE,"Reports (B)";"CorpB_Cash1",#N/A,FALSE,"Reports (B)";"CorpB_Bsheet",#N/A,FALSE,"Reports (B)"}</definedName>
    <definedName name="wrn.CorpB_Reports." localSheetId="20" hidden="1">{"CorpB_Profit",#N/A,FALSE,"Reports (B)";"CorpB_cash",#N/A,FALSE,"Reports (B)";"CorpB_Cash1",#N/A,FALSE,"Reports (B)";"CorpB_Bsheet",#N/A,FALSE,"Reports (B)"}</definedName>
    <definedName name="wrn.CorpB_Reports." hidden="1">{"CorpB_Profit",#N/A,FALSE,"Reports (B)";"CorpB_cash",#N/A,FALSE,"Reports (B)";"CorpB_Cash1",#N/A,FALSE,"Reports (B)";"CorpB_Bsheet",#N/A,FALSE,"Reports (B)"}</definedName>
    <definedName name="wrn.CorpRS_Reports." localSheetId="18" hidden="1">{"CorpRS_Profit",#N/A,FALSE,"Reports (RS)";"CorpRS_Cash",#N/A,FALSE,"Reports (RS)";"CorpRS_Cash1",#N/A,FALSE,"Reports (RS)";"CorpRS_Bsheet",#N/A,FALSE,"Reports (RS)"}</definedName>
    <definedName name="wrn.CorpRS_Reports." localSheetId="4" hidden="1">{"CorpRS_Profit",#N/A,FALSE,"Reports (RS)";"CorpRS_Cash",#N/A,FALSE,"Reports (RS)";"CorpRS_Cash1",#N/A,FALSE,"Reports (RS)";"CorpRS_Bsheet",#N/A,FALSE,"Reports (RS)"}</definedName>
    <definedName name="wrn.CorpRS_Reports." localSheetId="5" hidden="1">{"CorpRS_Profit",#N/A,FALSE,"Reports (RS)";"CorpRS_Cash",#N/A,FALSE,"Reports (RS)";"CorpRS_Cash1",#N/A,FALSE,"Reports (RS)";"CorpRS_Bsheet",#N/A,FALSE,"Reports (RS)"}</definedName>
    <definedName name="wrn.CorpRS_Reports." localSheetId="8" hidden="1">{"CorpRS_Profit",#N/A,FALSE,"Reports (RS)";"CorpRS_Cash",#N/A,FALSE,"Reports (RS)";"CorpRS_Cash1",#N/A,FALSE,"Reports (RS)";"CorpRS_Bsheet",#N/A,FALSE,"Reports (RS)"}</definedName>
    <definedName name="wrn.CorpRS_Reports." localSheetId="9" hidden="1">{"CorpRS_Profit",#N/A,FALSE,"Reports (RS)";"CorpRS_Cash",#N/A,FALSE,"Reports (RS)";"CorpRS_Cash1",#N/A,FALSE,"Reports (RS)";"CorpRS_Bsheet",#N/A,FALSE,"Reports (RS)"}</definedName>
    <definedName name="wrn.CorpRS_Reports." localSheetId="10" hidden="1">{"CorpRS_Profit",#N/A,FALSE,"Reports (RS)";"CorpRS_Cash",#N/A,FALSE,"Reports (RS)";"CorpRS_Cash1",#N/A,FALSE,"Reports (RS)";"CorpRS_Bsheet",#N/A,FALSE,"Reports (RS)"}</definedName>
    <definedName name="wrn.CorpRS_Reports." localSheetId="16" hidden="1">{"CorpRS_Profit",#N/A,FALSE,"Reports (RS)";"CorpRS_Cash",#N/A,FALSE,"Reports (RS)";"CorpRS_Cash1",#N/A,FALSE,"Reports (RS)";"CorpRS_Bsheet",#N/A,FALSE,"Reports (RS)"}</definedName>
    <definedName name="wrn.CorpRS_Reports." localSheetId="20" hidden="1">{"CorpRS_Profit",#N/A,FALSE,"Reports (RS)";"CorpRS_Cash",#N/A,FALSE,"Reports (RS)";"CorpRS_Cash1",#N/A,FALSE,"Reports (RS)";"CorpRS_Bsheet",#N/A,FALSE,"Reports (RS)"}</definedName>
    <definedName name="wrn.CorpRS_Reports." hidden="1">{"CorpRS_Profit",#N/A,FALSE,"Reports (RS)";"CorpRS_Cash",#N/A,FALSE,"Reports (RS)";"CorpRS_Cash1",#N/A,FALSE,"Reports (RS)";"CorpRS_Bsheet",#N/A,FALSE,"Reports (RS)"}</definedName>
    <definedName name="wrn.COST_SHEETS." localSheetId="10" hidden="1">{#N/A,#N/A,FALSE,"WBS 1.06";#N/A,#N/A,FALSE,"WBS 1.14";#N/A,#N/A,FALSE,"WBS 1.17";#N/A,#N/A,FALSE,"WBS 1.18"}</definedName>
    <definedName name="wrn.COST_SHEETS." hidden="1">{#N/A,#N/A,FALSE,"WBS 1.06";#N/A,#N/A,FALSE,"WBS 1.14";#N/A,#N/A,FALSE,"WBS 1.17";#N/A,#N/A,FALSE,"WBS 1.18"}</definedName>
    <definedName name="wrn.COSTOS._.INVERSIÓN." localSheetId="1" hidden="1">{#N/A,#N/A,FALSE,"Inversion EDP";#N/A,#N/A,FALSE,"Inversion ";#N/A,#N/A,FALSE,"Ing.";#N/A,#N/A,FALSE,"Adq";#N/A,#N/A,FALSE,"Constr";#N/A,#N/A,FALSE,"Administración"}</definedName>
    <definedName name="wrn.COSTOS._.INVERSIÓN." localSheetId="18" hidden="1">{#N/A,#N/A,FALSE,"Inversion EDP";#N/A,#N/A,FALSE,"Inversion ";#N/A,#N/A,FALSE,"Ing.";#N/A,#N/A,FALSE,"Adq";#N/A,#N/A,FALSE,"Constr";#N/A,#N/A,FALSE,"Administración"}</definedName>
    <definedName name="wrn.COSTOS._.INVERSIÓN." localSheetId="4" hidden="1">{#N/A,#N/A,FALSE,"Inversion EDP";#N/A,#N/A,FALSE,"Inversion ";#N/A,#N/A,FALSE,"Ing.";#N/A,#N/A,FALSE,"Adq";#N/A,#N/A,FALSE,"Constr";#N/A,#N/A,FALSE,"Administración"}</definedName>
    <definedName name="wrn.COSTOS._.INVERSIÓN." localSheetId="5" hidden="1">{#N/A,#N/A,FALSE,"Inversion EDP";#N/A,#N/A,FALSE,"Inversion ";#N/A,#N/A,FALSE,"Ing.";#N/A,#N/A,FALSE,"Adq";#N/A,#N/A,FALSE,"Constr";#N/A,#N/A,FALSE,"Administración"}</definedName>
    <definedName name="wrn.COSTOS._.INVERSIÓN." localSheetId="8" hidden="1">{#N/A,#N/A,FALSE,"Inversion EDP";#N/A,#N/A,FALSE,"Inversion ";#N/A,#N/A,FALSE,"Ing.";#N/A,#N/A,FALSE,"Adq";#N/A,#N/A,FALSE,"Constr";#N/A,#N/A,FALSE,"Administración"}</definedName>
    <definedName name="wrn.COSTOS._.INVERSIÓN." localSheetId="9" hidden="1">{#N/A,#N/A,FALSE,"Inversion EDP";#N/A,#N/A,FALSE,"Inversion ";#N/A,#N/A,FALSE,"Ing.";#N/A,#N/A,FALSE,"Adq";#N/A,#N/A,FALSE,"Constr";#N/A,#N/A,FALSE,"Administración"}</definedName>
    <definedName name="wrn.COSTOS._.INVERSIÓN." localSheetId="10" hidden="1">{#N/A,#N/A,FALSE,"Inversion EDP";#N/A,#N/A,FALSE,"Inversion ";#N/A,#N/A,FALSE,"Ing.";#N/A,#N/A,FALSE,"Adq";#N/A,#N/A,FALSE,"Constr";#N/A,#N/A,FALSE,"Administración"}</definedName>
    <definedName name="wrn.COSTOS._.INVERSIÓN." localSheetId="16" hidden="1">{#N/A,#N/A,FALSE,"Inversion EDP";#N/A,#N/A,FALSE,"Inversion ";#N/A,#N/A,FALSE,"Ing.";#N/A,#N/A,FALSE,"Adq";#N/A,#N/A,FALSE,"Constr";#N/A,#N/A,FALSE,"Administración"}</definedName>
    <definedName name="wrn.COSTOS._.INVERSIÓN." localSheetId="14" hidden="1">{#N/A,#N/A,FALSE,"Inversion EDP";#N/A,#N/A,FALSE,"Inversion ";#N/A,#N/A,FALSE,"Ing.";#N/A,#N/A,FALSE,"Adq";#N/A,#N/A,FALSE,"Constr";#N/A,#N/A,FALSE,"Administración"}</definedName>
    <definedName name="wrn.COSTOS._.INVERSIÓN." localSheetId="21" hidden="1">{#N/A,#N/A,FALSE,"Inversion EDP";#N/A,#N/A,FALSE,"Inversion ";#N/A,#N/A,FALSE,"Ing.";#N/A,#N/A,FALSE,"Adq";#N/A,#N/A,FALSE,"Constr";#N/A,#N/A,FALSE,"Administración"}</definedName>
    <definedName name="wrn.COSTOS._.INVERSIÓN." localSheetId="20" hidden="1">{#N/A,#N/A,FALSE,"Inversion EDP";#N/A,#N/A,FALSE,"Inversion ";#N/A,#N/A,FALSE,"Ing.";#N/A,#N/A,FALSE,"Adq";#N/A,#N/A,FALSE,"Constr";#N/A,#N/A,FALSE,"Administración"}</definedName>
    <definedName name="wrn.COSTOS._.INVERSIÓN." hidden="1">{#N/A,#N/A,FALSE,"Inversion EDP";#N/A,#N/A,FALSE,"Inversion ";#N/A,#N/A,FALSE,"Ing.";#N/A,#N/A,FALSE,"Adq";#N/A,#N/A,FALSE,"Constr";#N/A,#N/A,FALSE,"Administración"}</definedName>
    <definedName name="wrn.CQCA._.Joint._.Venture." localSheetId="18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4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5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8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9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1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16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2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USTO._.DE._.PRODUÇÃO._.MINA._.DE._.MANGANES._.DO._.AZUL." localSheetId="10" hidden="1">{#N/A,#N/A,FALSE,"CAPA";#N/A,#N/A,FALSE,"CUSTOTOT";#N/A,#N/A,FALSE,"CUSTO";#N/A,#N/A,FALSE,"ORCEXEC";#N/A,#N/A,FALSE,"MINCC";#N/A,#N/A,FALSE,"MINCCUNI";#N/A,#N/A,FALSE,"MINNAT";#N/A,#N/A,FALSE,"MINNATUN";#N/A,#N/A,FALSE,"TRACC";#N/A,#N/A,FALSE,"TRACCUNI";#N/A,#N/A,FALSE,"TRANAT";#N/A,#N/A,FALSE,"TRANATUN";#N/A,#N/A,FALSE,"TRANATUN";#N/A,#N/A,FALSE,"TRANATUN";#N/A,#N/A,FALSE,"MOICC";#N/A,#N/A,FALSE,"MOICCUNI";#N/A,#N/A,FALSE,"MOINAT";#N/A,#N/A,FALSE,"MOINATUN";#N/A,#N/A,FALSE,"STANDARD";#N/A,#N/A,FALSE,"MPCC";#N/A,#N/A,FALSE,"MPCCUNIT";#N/A,#N/A,FALSE,"MPNATTOT";#N/A,#N/A,FALSE,"MPNATUNI"}</definedName>
    <definedName name="wrn.CUSTO._.DE._.PRODUÇÃO._.MINA._.DE._.MANGANES._.DO._.AZUL." hidden="1">{#N/A,#N/A,FALSE,"CAPA";#N/A,#N/A,FALSE,"CUSTOTOT";#N/A,#N/A,FALSE,"CUSTO";#N/A,#N/A,FALSE,"ORCEXEC";#N/A,#N/A,FALSE,"MINCC";#N/A,#N/A,FALSE,"MINCCUNI";#N/A,#N/A,FALSE,"MINNAT";#N/A,#N/A,FALSE,"MINNATUN";#N/A,#N/A,FALSE,"TRACC";#N/A,#N/A,FALSE,"TRACCUNI";#N/A,#N/A,FALSE,"TRANAT";#N/A,#N/A,FALSE,"TRANATUN";#N/A,#N/A,FALSE,"TRANATUN";#N/A,#N/A,FALSE,"TRANATUN";#N/A,#N/A,FALSE,"MOICC";#N/A,#N/A,FALSE,"MOICCUNI";#N/A,#N/A,FALSE,"MOINAT";#N/A,#N/A,FALSE,"MOINATUN";#N/A,#N/A,FALSE,"STANDARD";#N/A,#N/A,FALSE,"MPCC";#N/A,#N/A,FALSE,"MPCCUNIT";#N/A,#N/A,FALSE,"MPNATTOT";#N/A,#N/A,FALSE,"MPNATUNI"}</definedName>
    <definedName name="wrn.CUSTOS." localSheetId="10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}</definedName>
    <definedName name="wrn.CUSTOS.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}</definedName>
    <definedName name="wrn.d001." localSheetId="1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001." localSheetId="18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001." localSheetId="4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001." localSheetId="5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001." localSheetId="8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001." localSheetId="13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001." localSheetId="9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001." localSheetId="10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001." localSheetId="16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001." localSheetId="14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001." localSheetId="21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001." localSheetId="20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001.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1.._.Ingresos." localSheetId="10" hidden="1">{"Ingresos 1",#N/A,FALSE,"Ingresos-Resumen";"Ingresos 2",#N/A,FALSE,"Ingresos-Resumen";"Ingresos 3",#N/A,FALSE,"Ingresos-Resumen"}</definedName>
    <definedName name="wrn.D1.._.Ingresos." hidden="1">{"Ingresos 1",#N/A,FALSE,"Ingresos-Resumen";"Ingresos 2",#N/A,FALSE,"Ingresos-Resumen";"Ingresos 3",#N/A,FALSE,"Ingresos-Resumen"}</definedName>
    <definedName name="wrn.D2.._.Supuestos._.Balances." localSheetId="10" hidden="1">{"Supuestos Balances 1",#N/A,FALSE,"Supuestos Balance";"Supuestos Balances 2",#N/A,FALSE,"Supuestos Balance";"Supuestos Balances 3",#N/A,FALSE,"Supuestos Balance";"Supuestos balances 4",#N/A,FALSE,"Supuestos Balance"}</definedName>
    <definedName name="wrn.D2.._.Supuestos._.Balances." hidden="1">{"Supuestos Balances 1",#N/A,FALSE,"Supuestos Balance";"Supuestos Balances 2",#N/A,FALSE,"Supuestos Balance";"Supuestos Balances 3",#N/A,FALSE,"Supuestos Balance";"Supuestos balances 4",#N/A,FALSE,"Supuestos Balance"}</definedName>
    <definedName name="wrn.D3.._.Inversiones._.LP." localSheetId="10" hidden="1">{"Inversiones LP 1",#N/A,FALSE,"Inversiones Largo Plazo";"Inversiones LP2",#N/A,FALSE,"Inversiones Largo Plazo"}</definedName>
    <definedName name="wrn.D3.._.Inversiones._.LP." hidden="1">{"Inversiones LP 1",#N/A,FALSE,"Inversiones Largo Plazo";"Inversiones LP2",#N/A,FALSE,"Inversiones Largo Plazo"}</definedName>
    <definedName name="wrn.D4.._.Estados._.Financieros." localSheetId="10" hidden="1">{"Estados Financieros 1",#N/A,FALSE,"Estados Financieros";"Estados Financieros 2",#N/A,FALSE,"Estados Financieros";"Estados Financieros 3",#N/A,FALSE,"Estados Financieros";"Estados Financieros 4",#N/A,FALSE,"Estados Financieros";"Estados Financieros 5",#N/A,FALSE,"Estados Financieros"}</definedName>
    <definedName name="wrn.D4.._.Estados._.Financieros." hidden="1">{"Estados Financieros 1",#N/A,FALSE,"Estados Financieros";"Estados Financieros 2",#N/A,FALSE,"Estados Financieros";"Estados Financieros 3",#N/A,FALSE,"Estados Financieros";"Estados Financieros 4",#N/A,FALSE,"Estados Financieros";"Estados Financieros 5",#N/A,FALSE,"Estados Financieros"}</definedName>
    <definedName name="wrn.D5.._.Tasa._.de._.Descuentos." localSheetId="10" hidden="1">{"T. de descuento",#N/A,FALSE,"Tasa de Descuento"}</definedName>
    <definedName name="wrn.D5.._.Tasa._.de._.Descuentos." hidden="1">{"T. de descuento",#N/A,FALSE,"Tasa de Descuento"}</definedName>
    <definedName name="wrn.D6.._.Valoracion." localSheetId="10" hidden="1">{"Valorizacion",#N/A,FALSE,"Valoracion"}</definedName>
    <definedName name="wrn.D6.._.Valoracion." hidden="1">{"Valorizacion",#N/A,FALSE,"Valoracion"}</definedName>
    <definedName name="wrn.data." localSheetId="18" hidden="1">{"data",#N/A,FALSE,"OP_SUM"}</definedName>
    <definedName name="wrn.data." localSheetId="4" hidden="1">{"data",#N/A,FALSE,"OP_SUM"}</definedName>
    <definedName name="wrn.data." localSheetId="5" hidden="1">{"data",#N/A,FALSE,"OP_SUM"}</definedName>
    <definedName name="wrn.data." localSheetId="8" hidden="1">{"data",#N/A,FALSE,"OP_SUM"}</definedName>
    <definedName name="wrn.data." localSheetId="9" hidden="1">{"data",#N/A,FALSE,"OP_SUM"}</definedName>
    <definedName name="wrn.data." localSheetId="10" hidden="1">{"data",#N/A,FALSE,"OP_SUM"}</definedName>
    <definedName name="wrn.data." localSheetId="16" hidden="1">{"data",#N/A,FALSE,"OP_SUM"}</definedName>
    <definedName name="wrn.data." localSheetId="20" hidden="1">{"data",#N/A,FALSE,"OP_SUM"}</definedName>
    <definedName name="wrn.data." hidden="1">{"data",#N/A,FALSE,"OP_SUM"}</definedName>
    <definedName name="wrn.DECIMAL." localSheetId="1" hidden="1">{"DECIMAL",#N/A,FALSE,"02"}</definedName>
    <definedName name="wrn.DECIMAL." localSheetId="18" hidden="1">{"DECIMAL",#N/A,FALSE,"02"}</definedName>
    <definedName name="wrn.DECIMAL." localSheetId="4" hidden="1">{"DECIMAL",#N/A,FALSE,"02"}</definedName>
    <definedName name="wrn.DECIMAL." localSheetId="5" hidden="1">{"DECIMAL",#N/A,FALSE,"02"}</definedName>
    <definedName name="wrn.DECIMAL." localSheetId="8" hidden="1">{"DECIMAL",#N/A,FALSE,"02"}</definedName>
    <definedName name="wrn.DECIMAL." localSheetId="9" hidden="1">{"DECIMAL",#N/A,FALSE,"02"}</definedName>
    <definedName name="wrn.DECIMAL." localSheetId="10" hidden="1">{"DECIMAL",#N/A,FALSE,"02"}</definedName>
    <definedName name="wrn.DECIMAL." localSheetId="16" hidden="1">{"DECIMAL",#N/A,FALSE,"02"}</definedName>
    <definedName name="wrn.DECIMAL." localSheetId="20" hidden="1">{"DECIMAL",#N/A,FALSE,"02"}</definedName>
    <definedName name="wrn.DECIMAL." hidden="1">{"DECIMAL",#N/A,FALSE,"02"}</definedName>
    <definedName name="wrn.decimal1" localSheetId="18" hidden="1">{"DECIMAL",#N/A,FALSE,"02"}</definedName>
    <definedName name="wrn.decimal1" localSheetId="9" hidden="1">{"DECIMAL",#N/A,FALSE,"02"}</definedName>
    <definedName name="wrn.decimal1" localSheetId="10" hidden="1">{"DECIMAL",#N/A,FALSE,"02"}</definedName>
    <definedName name="wrn.decimal1" hidden="1">{"DECIMAL",#N/A,FALSE,"02"}</definedName>
    <definedName name="wrn.Delete" localSheetId="18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4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5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8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9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1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16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2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2" localSheetId="18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4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5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8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9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1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16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2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tail.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1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1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1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2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llexDEP." localSheetId="10" hidden="1">{"DetallexDep",#N/A,FALSE,"Giovanna (x DEPT)"}</definedName>
    <definedName name="wrn.DetallexDEP." hidden="1">{"DetallexDep",#N/A,FALSE,"Giovanna (x DEPT)"}</definedName>
    <definedName name="wrn.Día._.API.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9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AGRAMAS._.DE._.DISPAROS." localSheetId="1" hidden="1">{#N/A,#N/A,FALSE,"Hoja1";#N/A,#N/A,FALSE,"Hoja2";#N/A,#N/A,FALSE,"Hoja3";#N/A,#N/A,FALSE,"Hoja4";#N/A,#N/A,FALSE,"Hoja5";#N/A,#N/A,FALSE,"Hoja6"}</definedName>
    <definedName name="wrn.DIAGRAMAS._.DE._.DISPAROS." localSheetId="18" hidden="1">{#N/A,#N/A,FALSE,"Hoja1";#N/A,#N/A,FALSE,"Hoja2";#N/A,#N/A,FALSE,"Hoja3";#N/A,#N/A,FALSE,"Hoja4";#N/A,#N/A,FALSE,"Hoja5";#N/A,#N/A,FALSE,"Hoja6"}</definedName>
    <definedName name="wrn.DIAGRAMAS._.DE._.DISPAROS." localSheetId="4" hidden="1">{#N/A,#N/A,FALSE,"Hoja1";#N/A,#N/A,FALSE,"Hoja2";#N/A,#N/A,FALSE,"Hoja3";#N/A,#N/A,FALSE,"Hoja4";#N/A,#N/A,FALSE,"Hoja5";#N/A,#N/A,FALSE,"Hoja6"}</definedName>
    <definedName name="wrn.DIAGRAMAS._.DE._.DISPAROS." localSheetId="5" hidden="1">{#N/A,#N/A,FALSE,"Hoja1";#N/A,#N/A,FALSE,"Hoja2";#N/A,#N/A,FALSE,"Hoja3";#N/A,#N/A,FALSE,"Hoja4";#N/A,#N/A,FALSE,"Hoja5";#N/A,#N/A,FALSE,"Hoja6"}</definedName>
    <definedName name="wrn.DIAGRAMAS._.DE._.DISPAROS." localSheetId="8" hidden="1">{#N/A,#N/A,FALSE,"Hoja1";#N/A,#N/A,FALSE,"Hoja2";#N/A,#N/A,FALSE,"Hoja3";#N/A,#N/A,FALSE,"Hoja4";#N/A,#N/A,FALSE,"Hoja5";#N/A,#N/A,FALSE,"Hoja6"}</definedName>
    <definedName name="wrn.DIAGRAMAS._.DE._.DISPAROS." localSheetId="9" hidden="1">{#N/A,#N/A,FALSE,"Hoja1";#N/A,#N/A,FALSE,"Hoja2";#N/A,#N/A,FALSE,"Hoja3";#N/A,#N/A,FALSE,"Hoja4";#N/A,#N/A,FALSE,"Hoja5";#N/A,#N/A,FALSE,"Hoja6"}</definedName>
    <definedName name="wrn.DIAGRAMAS._.DE._.DISPAROS." localSheetId="10" hidden="1">{#N/A,#N/A,FALSE,"Hoja1";#N/A,#N/A,FALSE,"Hoja2";#N/A,#N/A,FALSE,"Hoja3";#N/A,#N/A,FALSE,"Hoja4";#N/A,#N/A,FALSE,"Hoja5";#N/A,#N/A,FALSE,"Hoja6"}</definedName>
    <definedName name="wrn.DIAGRAMAS._.DE._.DISPAROS." localSheetId="16" hidden="1">{#N/A,#N/A,FALSE,"Hoja1";#N/A,#N/A,FALSE,"Hoja2";#N/A,#N/A,FALSE,"Hoja3";#N/A,#N/A,FALSE,"Hoja4";#N/A,#N/A,FALSE,"Hoja5";#N/A,#N/A,FALSE,"Hoja6"}</definedName>
    <definedName name="wrn.DIAGRAMAS._.DE._.DISPAROS." localSheetId="20" hidden="1">{#N/A,#N/A,FALSE,"Hoja1";#N/A,#N/A,FALSE,"Hoja2";#N/A,#N/A,FALSE,"Hoja3";#N/A,#N/A,FALSE,"Hoja4";#N/A,#N/A,FALSE,"Hoja5";#N/A,#N/A,FALSE,"Hoja6"}</definedName>
    <definedName name="wrn.DIAGRAMAS._.DE._.DISPAROS." hidden="1">{#N/A,#N/A,FALSE,"Hoja1";#N/A,#N/A,FALSE,"Hoja2";#N/A,#N/A,FALSE,"Hoja3";#N/A,#N/A,FALSE,"Hoja4";#N/A,#N/A,FALSE,"Hoja5";#N/A,#N/A,FALSE,"Hoja6"}</definedName>
    <definedName name="wrn.DIAGRAMAS._.DE._.DISPAROS._1" localSheetId="18" hidden="1">{#N/A,#N/A,FALSE,"Hoja1";#N/A,#N/A,FALSE,"Hoja2";#N/A,#N/A,FALSE,"Hoja3";#N/A,#N/A,FALSE,"Hoja4";#N/A,#N/A,FALSE,"Hoja5";#N/A,#N/A,FALSE,"Hoja6"}</definedName>
    <definedName name="wrn.DIAGRAMAS._.DE._.DISPAROS._1" localSheetId="9" hidden="1">{#N/A,#N/A,FALSE,"Hoja1";#N/A,#N/A,FALSE,"Hoja2";#N/A,#N/A,FALSE,"Hoja3";#N/A,#N/A,FALSE,"Hoja4";#N/A,#N/A,FALSE,"Hoja5";#N/A,#N/A,FALSE,"Hoja6"}</definedName>
    <definedName name="wrn.DIAGRAMAS._.DE._.DISPAROS._1" localSheetId="10" hidden="1">{#N/A,#N/A,FALSE,"Hoja1";#N/A,#N/A,FALSE,"Hoja2";#N/A,#N/A,FALSE,"Hoja3";#N/A,#N/A,FALSE,"Hoja4";#N/A,#N/A,FALSE,"Hoja5";#N/A,#N/A,FALSE,"Hoja6"}</definedName>
    <definedName name="wrn.DIAGRAMAS._.DE._.DISPAROS._1" localSheetId="14" hidden="1">{#N/A,#N/A,FALSE,"Hoja1";#N/A,#N/A,FALSE,"Hoja2";#N/A,#N/A,FALSE,"Hoja3";#N/A,#N/A,FALSE,"Hoja4";#N/A,#N/A,FALSE,"Hoja5";#N/A,#N/A,FALSE,"Hoja6"}</definedName>
    <definedName name="wrn.DIAGRAMAS._.DE._.DISPAROS._1" localSheetId="21" hidden="1">{#N/A,#N/A,FALSE,"Hoja1";#N/A,#N/A,FALSE,"Hoja2";#N/A,#N/A,FALSE,"Hoja3";#N/A,#N/A,FALSE,"Hoja4";#N/A,#N/A,FALSE,"Hoja5";#N/A,#N/A,FALSE,"Hoja6"}</definedName>
    <definedName name="wrn.DIAGRAMAS._.DE._.DISPAROS._1" hidden="1">{#N/A,#N/A,FALSE,"Hoja1";#N/A,#N/A,FALSE,"Hoja2";#N/A,#N/A,FALSE,"Hoja3";#N/A,#N/A,FALSE,"Hoja4";#N/A,#N/A,FALSE,"Hoja5";#N/A,#N/A,FALSE,"Hoja6"}</definedName>
    <definedName name="wrn.DOLAR." localSheetId="10" hidden="1">{#N/A,#N/A,FALSE,"BALUS$96";#N/A,#N/A,FALSE,"INCUS$96";#N/A,#N/A,FALSE,"CASH96";#N/A,#N/A,FALSE,"FINANC96";#N/A,#N/A,FALSE,"CFLOW96"}</definedName>
    <definedName name="wrn.DOLAR." hidden="1">{#N/A,#N/A,FALSE,"BALUS$96";#N/A,#N/A,FALSE,"INCUS$96";#N/A,#N/A,FALSE,"CASH96";#N/A,#N/A,FALSE,"FINANC96";#N/A,#N/A,FALSE,"CFLOW96"}</definedName>
    <definedName name="wrn.Dotac_Propia." localSheetId="18" hidden="1">{#N/A,#N/A,FALSE,"Dotac_Propia"}</definedName>
    <definedName name="wrn.Dotac_Propia." localSheetId="4" hidden="1">{#N/A,#N/A,FALSE,"Dotac_Propia"}</definedName>
    <definedName name="wrn.Dotac_Propia." localSheetId="5" hidden="1">{#N/A,#N/A,FALSE,"Dotac_Propia"}</definedName>
    <definedName name="wrn.Dotac_Propia." localSheetId="8" hidden="1">{#N/A,#N/A,FALSE,"Dotac_Propia"}</definedName>
    <definedName name="wrn.Dotac_Propia." localSheetId="9" hidden="1">{#N/A,#N/A,FALSE,"Dotac_Propia"}</definedName>
    <definedName name="wrn.Dotac_Propia." localSheetId="10" hidden="1">{#N/A,#N/A,FALSE,"Dotac_Propia"}</definedName>
    <definedName name="wrn.Dotac_Propia." localSheetId="16" hidden="1">{#N/A,#N/A,FALSE,"Dotac_Propia"}</definedName>
    <definedName name="wrn.Dotac_Propia." localSheetId="20" hidden="1">{#N/A,#N/A,FALSE,"Dotac_Propia"}</definedName>
    <definedName name="wrn.Dotac_Propia." hidden="1">{#N/A,#N/A,FALSE,"Dotac_Propia"}</definedName>
    <definedName name="wrn.Dotac_Propia._1" localSheetId="10" hidden="1">{#N/A,#N/A,FALSE,"Dotac_Propia"}</definedName>
    <definedName name="wrn.Dotac_Propia._1" hidden="1">{#N/A,#N/A,FALSE,"Dotac_Propia"}</definedName>
    <definedName name="wrn.Dotac_Reform." localSheetId="18" hidden="1">{#N/A,#N/A,FALSE,"Dotaciones_Ref"}</definedName>
    <definedName name="wrn.Dotac_Reform." localSheetId="4" hidden="1">{#N/A,#N/A,FALSE,"Dotaciones_Ref"}</definedName>
    <definedName name="wrn.Dotac_Reform." localSheetId="5" hidden="1">{#N/A,#N/A,FALSE,"Dotaciones_Ref"}</definedName>
    <definedName name="wrn.Dotac_Reform." localSheetId="8" hidden="1">{#N/A,#N/A,FALSE,"Dotaciones_Ref"}</definedName>
    <definedName name="wrn.Dotac_Reform." localSheetId="9" hidden="1">{#N/A,#N/A,FALSE,"Dotaciones_Ref"}</definedName>
    <definedName name="wrn.Dotac_Reform." localSheetId="10" hidden="1">{#N/A,#N/A,FALSE,"Dotaciones_Ref"}</definedName>
    <definedName name="wrn.Dotac_Reform." localSheetId="16" hidden="1">{#N/A,#N/A,FALSE,"Dotaciones_Ref"}</definedName>
    <definedName name="wrn.Dotac_Reform." localSheetId="20" hidden="1">{#N/A,#N/A,FALSE,"Dotaciones_Ref"}</definedName>
    <definedName name="wrn.Dotac_Reform." hidden="1">{#N/A,#N/A,FALSE,"Dotaciones_Ref"}</definedName>
    <definedName name="wrn.Dotac_Reform._1" localSheetId="10" hidden="1">{#N/A,#N/A,FALSE,"Dotaciones_Ref"}</definedName>
    <definedName name="wrn.Dotac_Reform._1" hidden="1">{#N/A,#N/A,FALSE,"Dotaciones_Ref"}</definedName>
    <definedName name="wrn.Dotac_Tercero." localSheetId="18" hidden="1">{#N/A,#N/A,FALSE,"Dotac_Tercero"}</definedName>
    <definedName name="wrn.Dotac_Tercero." localSheetId="4" hidden="1">{#N/A,#N/A,FALSE,"Dotac_Tercero"}</definedName>
    <definedName name="wrn.Dotac_Tercero." localSheetId="5" hidden="1">{#N/A,#N/A,FALSE,"Dotac_Tercero"}</definedName>
    <definedName name="wrn.Dotac_Tercero." localSheetId="8" hidden="1">{#N/A,#N/A,FALSE,"Dotac_Tercero"}</definedName>
    <definedName name="wrn.Dotac_Tercero." localSheetId="9" hidden="1">{#N/A,#N/A,FALSE,"Dotac_Tercero"}</definedName>
    <definedName name="wrn.Dotac_Tercero." localSheetId="10" hidden="1">{#N/A,#N/A,FALSE,"Dotac_Tercero"}</definedName>
    <definedName name="wrn.Dotac_Tercero." localSheetId="16" hidden="1">{#N/A,#N/A,FALSE,"Dotac_Tercero"}</definedName>
    <definedName name="wrn.Dotac_Tercero." localSheetId="20" hidden="1">{#N/A,#N/A,FALSE,"Dotac_Tercero"}</definedName>
    <definedName name="wrn.Dotac_Tercero." hidden="1">{#N/A,#N/A,FALSE,"Dotac_Tercero"}</definedName>
    <definedName name="wrn.Dotac_Tercero._1" localSheetId="10" hidden="1">{#N/A,#N/A,FALSE,"Dotac_Tercero"}</definedName>
    <definedName name="wrn.Dotac_Tercero._1" hidden="1">{#N/A,#N/A,FALSE,"Dotac_Tercero"}</definedName>
    <definedName name="wrn.El._.Indio._.Production._.Summary." localSheetId="1" hidden="1">{#N/A,#N/A,FALSE,"summary";#N/A,#N/A,FALSE,"SumGraph"}</definedName>
    <definedName name="wrn.El._.Indio._.Production._.Summary." localSheetId="18" hidden="1">{#N/A,#N/A,FALSE,"summary";#N/A,#N/A,FALSE,"SumGraph"}</definedName>
    <definedName name="wrn.El._.Indio._.Production._.Summary." localSheetId="4" hidden="1">{#N/A,#N/A,FALSE,"summary";#N/A,#N/A,FALSE,"SumGraph"}</definedName>
    <definedName name="wrn.El._.Indio._.Production._.Summary." localSheetId="5" hidden="1">{#N/A,#N/A,FALSE,"summary";#N/A,#N/A,FALSE,"SumGraph"}</definedName>
    <definedName name="wrn.El._.Indio._.Production._.Summary." localSheetId="8" hidden="1">{#N/A,#N/A,FALSE,"summary";#N/A,#N/A,FALSE,"SumGraph"}</definedName>
    <definedName name="wrn.El._.Indio._.Production._.Summary." localSheetId="13" hidden="1">{#N/A,#N/A,FALSE,"summary";#N/A,#N/A,FALSE,"SumGraph"}</definedName>
    <definedName name="wrn.El._.Indio._.Production._.Summary." localSheetId="9" hidden="1">{#N/A,#N/A,FALSE,"summary";#N/A,#N/A,FALSE,"SumGraph"}</definedName>
    <definedName name="wrn.El._.Indio._.Production._.Summary." localSheetId="10" hidden="1">{#N/A,#N/A,FALSE,"summary";#N/A,#N/A,FALSE,"SumGraph"}</definedName>
    <definedName name="wrn.El._.Indio._.Production._.Summary." localSheetId="16" hidden="1">{#N/A,#N/A,FALSE,"summary";#N/A,#N/A,FALSE,"SumGraph"}</definedName>
    <definedName name="wrn.El._.Indio._.Production._.Summary." localSheetId="14" hidden="1">{#N/A,#N/A,FALSE,"summary";#N/A,#N/A,FALSE,"SumGraph"}</definedName>
    <definedName name="wrn.El._.Indio._.Production._.Summary." localSheetId="21" hidden="1">{#N/A,#N/A,FALSE,"summary";#N/A,#N/A,FALSE,"SumGraph"}</definedName>
    <definedName name="wrn.El._.Indio._.Production._.Summary." localSheetId="20" hidden="1">{#N/A,#N/A,FALSE,"summary";#N/A,#N/A,FALSE,"SumGraph"}</definedName>
    <definedName name="wrn.El._.Indio._.Production._.Summary." hidden="1">{#N/A,#N/A,FALSE,"summary";#N/A,#N/A,FALSE,"SumGraph"}</definedName>
    <definedName name="wrn.ep10.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squema._.Unifilar._.de._.CMP." localSheetId="10" hidden="1">{"vista 1",#N/A,FALSE,"CMP";"vista 2",#N/A,FALSE,"CMP"}</definedName>
    <definedName name="wrn.Esquema._.Unifilar._.de._.CMP." hidden="1">{"vista 1",#N/A,FALSE,"CMP";"vista 2",#N/A,FALSE,"CMP"}</definedName>
    <definedName name="wrn.fff." localSheetId="1" hidden="1">{#N/A,#N/A,FALSE,"Costos_Elem_Hid";#N/A,#N/A,FALSE,"Costos_Elem_Hid";#N/A,#N/A,FALSE,"Costos_Elem_Hid"}</definedName>
    <definedName name="wrn.fff." localSheetId="18" hidden="1">{#N/A,#N/A,FALSE,"Costos_Elem_Hid";#N/A,#N/A,FALSE,"Costos_Elem_Hid";#N/A,#N/A,FALSE,"Costos_Elem_Hid"}</definedName>
    <definedName name="wrn.fff." localSheetId="4" hidden="1">{#N/A,#N/A,FALSE,"Costos_Elem_Hid";#N/A,#N/A,FALSE,"Costos_Elem_Hid";#N/A,#N/A,FALSE,"Costos_Elem_Hid"}</definedName>
    <definedName name="wrn.fff." localSheetId="5" hidden="1">{#N/A,#N/A,FALSE,"Costos_Elem_Hid";#N/A,#N/A,FALSE,"Costos_Elem_Hid";#N/A,#N/A,FALSE,"Costos_Elem_Hid"}</definedName>
    <definedName name="wrn.fff." localSheetId="8" hidden="1">{#N/A,#N/A,FALSE,"Costos_Elem_Hid";#N/A,#N/A,FALSE,"Costos_Elem_Hid";#N/A,#N/A,FALSE,"Costos_Elem_Hid"}</definedName>
    <definedName name="wrn.fff." localSheetId="9" hidden="1">{#N/A,#N/A,FALSE,"Costos_Elem_Hid";#N/A,#N/A,FALSE,"Costos_Elem_Hid";#N/A,#N/A,FALSE,"Costos_Elem_Hid"}</definedName>
    <definedName name="wrn.fff." localSheetId="10" hidden="1">{#N/A,#N/A,FALSE,"Costos_Elem_Hid";#N/A,#N/A,FALSE,"Costos_Elem_Hid";#N/A,#N/A,FALSE,"Costos_Elem_Hid"}</definedName>
    <definedName name="wrn.fff." localSheetId="16" hidden="1">{#N/A,#N/A,FALSE,"Costos_Elem_Hid";#N/A,#N/A,FALSE,"Costos_Elem_Hid";#N/A,#N/A,FALSE,"Costos_Elem_Hid"}</definedName>
    <definedName name="wrn.fff." localSheetId="20" hidden="1">{#N/A,#N/A,FALSE,"Costos_Elem_Hid";#N/A,#N/A,FALSE,"Costos_Elem_Hid";#N/A,#N/A,FALSE,"Costos_Elem_Hid"}</definedName>
    <definedName name="wrn.fff." hidden="1">{#N/A,#N/A,FALSE,"Costos_Elem_Hid";#N/A,#N/A,FALSE,"Costos_Elem_Hid";#N/A,#N/A,FALSE,"Costos_Elem_Hid"}</definedName>
    <definedName name="wrn.Final." localSheetId="10" hidden="1">{"Macroeconomico 2",#N/A,FALSE,"Macroeconomico";"Supuestos 1",#N/A,FALSE,"Supuestos";"Mercado ETB 1",#N/A,FALSE,"Lineas, Abonadas, Multi";"Supuestos 2",#N/A,FALSE,"Supuestos";"L. Residenciales 2",#N/A,FALSE,"Lineas, Abonadas, Multi";"Multi. L. Resid. 3",#N/A,FALSE,"Lineas, Abonadas, Multi";"Multi. Estrato 4 . 4",#N/A,FALSE,"Lineas, Abonadas, Multi";"Multi. Sda linea. 5",#N/A,FALSE,"Lineas, Abonadas, Multi";"Multi. lineas PBX. 6",#N/A,FALSE,"Lineas, Abonadas, Multi";"Multi. Lineas RDSI. 7",#N/A,FALSE,"Lineas, Abonadas, Multi";"Multi. Otras Lineas. 8",#N/A,FALSE,"Lineas, Abonadas, Multi";"Min. e imp. para calc. 9",#N/A,FALSE,"Lineas, Abonadas, Multi";"L. facturadas. 1",#N/A,FALSE,"Lineas Facturadas";"Crecimiento año a año. 2",#N/A,FALSE,"Lineas Facturadas";"Por. recp. total. 3",#N/A,FALSE,"Lineas Facturadas";"Multi. Impulsos. 1",#N/A,FALSE,"Multimedicion";"Crecimiento año a año. 2",#N/A,FALSE,"Multimedicion";"Por. resp. total. 3",#N/A,FALSE,"Multimedicion";"Valor par Domic. 1",#N/A,FALSE,"Tarifas";"Crecimiento año a año. 2",#N/A,FALSE,"Tarifas";"Traif. prom. de LD.. 3",#N/A,FALSE,"Tarifas";"Ind. Vista de llamadas. 1",#N/A,FALSE,"Volumen de Llamadas";"Ind. Vol. de llamadas. 2",#N/A,FALSE,"Volumen de Llamadas";"Factor de CAmbio en Multi. 3",#N/A,FALSE,"Volumen de Llamadas";"Factor de Cambio en Multi. 4",#N/A,FALSE,"Volumen de Llamadas";"Ingresos 1",#N/A,FALSE,"Ingresos-Resumen";"Ingresos 2",#N/A,FALSE,"Ingresos-Resumen";"Cifras 6",#N/A,FALSE,"Tel. Pub.";"Convenio",#N/A,FALSE,"Tel. Pub.";"Ingresos 3",#N/A,FALSE,"Ingresos-Resumen";"IBM 1",#N/A,FALSE,"IBM";"Cifras 1",#N/A,FALSE,"Fibraoptica";"Convenio",#N/A,FALSE,"Fibraoptica";"Cifras 1",#N/A,FALSE,"Red Inteligente";"Cifras 2",#N/A,FALSE,"Red Inteligente";"Convenio",#N/A,FALSE,"Red Inteligente";"Cifras 1",#N/A,FALSE,"Impsat";"Convenio 1",#N/A,FALSE,"Impsat";"Convenio 2",#N/A,FALSE,"Impsat";"Convenio 1",#N/A,FALSE,"Colvatel";"Convenio 2",#N/A,FALSE,"Colvatel";"Convenio 3",#N/A,FALSE,"Colvatel";"Convenio",#N/A,FALSE,"Colomsat";"Convenio Publicar",#N/A,FALSE,"Publicar";"Supuestos Balances 1",#N/A,FALSE,"Supuestos Balance";"Supuestos Balances 2",#N/A,FALSE,"Supuestos Balance";"Supuestos Balances 3",#N/A,FALSE,"Supuestos Balance";"Supuestos balances 4",#N/A,FALSE,"Supuestos Balance";"Estados Financieros 1",#N/A,FALSE,"Estados Financieros";"Estados Financieros 2",#N/A,FALSE,"Estados Financieros";"Estados Financieros 3",#N/A,FALSE,"Estados Financieros";"Estados Financieros 4",#N/A,FALSE,"Estados Financieros";"Estados Financieros 5",#N/A,FALSE,"Estados Financieros";"Múltiplos 1",#N/A,FALSE,"Comparables";"Múltiplos 2",#N/A,FALSE,"Comparables";"T. de descuento",#N/A,FALSE,"Tasa de Descuento";"Valorizacion",#N/A,FALSE,"Valoracion"}</definedName>
    <definedName name="wrn.Final." hidden="1">{"Macroeconomico 2",#N/A,FALSE,"Macroeconomico";"Supuestos 1",#N/A,FALSE,"Supuestos";"Mercado ETB 1",#N/A,FALSE,"Lineas, Abonadas, Multi";"Supuestos 2",#N/A,FALSE,"Supuestos";"L. Residenciales 2",#N/A,FALSE,"Lineas, Abonadas, Multi";"Multi. L. Resid. 3",#N/A,FALSE,"Lineas, Abonadas, Multi";"Multi. Estrato 4 . 4",#N/A,FALSE,"Lineas, Abonadas, Multi";"Multi. Sda linea. 5",#N/A,FALSE,"Lineas, Abonadas, Multi";"Multi. lineas PBX. 6",#N/A,FALSE,"Lineas, Abonadas, Multi";"Multi. Lineas RDSI. 7",#N/A,FALSE,"Lineas, Abonadas, Multi";"Multi. Otras Lineas. 8",#N/A,FALSE,"Lineas, Abonadas, Multi";"Min. e imp. para calc. 9",#N/A,FALSE,"Lineas, Abonadas, Multi";"L. facturadas. 1",#N/A,FALSE,"Lineas Facturadas";"Crecimiento año a año. 2",#N/A,FALSE,"Lineas Facturadas";"Por. recp. total. 3",#N/A,FALSE,"Lineas Facturadas";"Multi. Impulsos. 1",#N/A,FALSE,"Multimedicion";"Crecimiento año a año. 2",#N/A,FALSE,"Multimedicion";"Por. resp. total. 3",#N/A,FALSE,"Multimedicion";"Valor par Domic. 1",#N/A,FALSE,"Tarifas";"Crecimiento año a año. 2",#N/A,FALSE,"Tarifas";"Traif. prom. de LD.. 3",#N/A,FALSE,"Tarifas";"Ind. Vista de llamadas. 1",#N/A,FALSE,"Volumen de Llamadas";"Ind. Vol. de llamadas. 2",#N/A,FALSE,"Volumen de Llamadas";"Factor de CAmbio en Multi. 3",#N/A,FALSE,"Volumen de Llamadas";"Factor de Cambio en Multi. 4",#N/A,FALSE,"Volumen de Llamadas";"Ingresos 1",#N/A,FALSE,"Ingresos-Resumen";"Ingresos 2",#N/A,FALSE,"Ingresos-Resumen";"Cifras 6",#N/A,FALSE,"Tel. Pub.";"Convenio",#N/A,FALSE,"Tel. Pub.";"Ingresos 3",#N/A,FALSE,"Ingresos-Resumen";"IBM 1",#N/A,FALSE,"IBM";"Cifras 1",#N/A,FALSE,"Fibraoptica";"Convenio",#N/A,FALSE,"Fibraoptica";"Cifras 1",#N/A,FALSE,"Red Inteligente";"Cifras 2",#N/A,FALSE,"Red Inteligente";"Convenio",#N/A,FALSE,"Red Inteligente";"Cifras 1",#N/A,FALSE,"Impsat";"Convenio 1",#N/A,FALSE,"Impsat";"Convenio 2",#N/A,FALSE,"Impsat";"Convenio 1",#N/A,FALSE,"Colvatel";"Convenio 2",#N/A,FALSE,"Colvatel";"Convenio 3",#N/A,FALSE,"Colvatel";"Convenio",#N/A,FALSE,"Colomsat";"Convenio Publicar",#N/A,FALSE,"Publicar";"Supuestos Balances 1",#N/A,FALSE,"Supuestos Balance";"Supuestos Balances 2",#N/A,FALSE,"Supuestos Balance";"Supuestos Balances 3",#N/A,FALSE,"Supuestos Balance";"Supuestos balances 4",#N/A,FALSE,"Supuestos Balance";"Estados Financieros 1",#N/A,FALSE,"Estados Financieros";"Estados Financieros 2",#N/A,FALSE,"Estados Financieros";"Estados Financieros 3",#N/A,FALSE,"Estados Financieros";"Estados Financieros 4",#N/A,FALSE,"Estados Financieros";"Estados Financieros 5",#N/A,FALSE,"Estados Financieros";"Múltiplos 1",#N/A,FALSE,"Comparables";"Múltiplos 2",#N/A,FALSE,"Comparables";"T. de descuento",#N/A,FALSE,"Tasa de Descuento";"Valorizacion",#N/A,FALSE,"Valoracion"}</definedName>
    <definedName name="wrn.financials." localSheetId="10" hidden="1">{#N/A,#N/A,TRUE,"Mkt Assumptions";#N/A,#N/A,TRUE,"Income_Statement";#N/A,#N/A,TRUE,"Balance_Sheet";#N/A,#N/A,TRUE,"Cash_Flow_Stmt";#N/A,#N/A,TRUE,"Debt_Repayment";#N/A,#N/A,TRUE,"Ratio_Analysis";#N/A,#N/A,TRUE,"Inc_Stmt_Assumptions"}</definedName>
    <definedName name="wrn.financials." hidden="1">{#N/A,#N/A,TRUE,"Mkt Assumptions";#N/A,#N/A,TRUE,"Income_Statement";#N/A,#N/A,TRUE,"Balance_Sheet";#N/A,#N/A,TRUE,"Cash_Flow_Stmt";#N/A,#N/A,TRUE,"Debt_Repayment";#N/A,#N/A,TRUE,"Ratio_Analysis";#N/A,#N/A,TRUE,"Inc_Stmt_Assumptions"}</definedName>
    <definedName name="wrn.flash." localSheetId="10" hidden="1">{"Flash 1",#N/A,FALSE,"Flash";"Flash 2",#N/A,FALSE,"Escoria"}</definedName>
    <definedName name="wrn.flash." hidden="1">{"Flash 1",#N/A,FALSE,"Flash";"Flash 2",#N/A,FALSE,"Escoria"}</definedName>
    <definedName name="wrn.flujos." localSheetId="1" hidden="1">{"FlujoGastos",#N/A,FALSE,"Base";"FlujoGastos",#N/A,FALSE,"Buzón Tren";"FlujoGastos",#N/A,FALSE,"Buzón Camión";"FlujoGastos",#N/A,FALSE,"LHD Camión";"FlujoGastos",#N/A,FALSE,"Cámara Camión"}</definedName>
    <definedName name="wrn.flujos." localSheetId="18" hidden="1">{"FlujoGastos",#N/A,FALSE,"Base";"FlujoGastos",#N/A,FALSE,"Buzón Tren";"FlujoGastos",#N/A,FALSE,"Buzón Camión";"FlujoGastos",#N/A,FALSE,"LHD Camión";"FlujoGastos",#N/A,FALSE,"Cámara Camión"}</definedName>
    <definedName name="wrn.flujos." localSheetId="4" hidden="1">{"FlujoGastos",#N/A,FALSE,"Base";"FlujoGastos",#N/A,FALSE,"Buzón Tren";"FlujoGastos",#N/A,FALSE,"Buzón Camión";"FlujoGastos",#N/A,FALSE,"LHD Camión";"FlujoGastos",#N/A,FALSE,"Cámara Camión"}</definedName>
    <definedName name="wrn.flujos." localSheetId="5" hidden="1">{"FlujoGastos",#N/A,FALSE,"Base";"FlujoGastos",#N/A,FALSE,"Buzón Tren";"FlujoGastos",#N/A,FALSE,"Buzón Camión";"FlujoGastos",#N/A,FALSE,"LHD Camión";"FlujoGastos",#N/A,FALSE,"Cámara Camión"}</definedName>
    <definedName name="wrn.flujos." localSheetId="8" hidden="1">{"FlujoGastos",#N/A,FALSE,"Base";"FlujoGastos",#N/A,FALSE,"Buzón Tren";"FlujoGastos",#N/A,FALSE,"Buzón Camión";"FlujoGastos",#N/A,FALSE,"LHD Camión";"FlujoGastos",#N/A,FALSE,"Cámara Camión"}</definedName>
    <definedName name="wrn.flujos." localSheetId="9" hidden="1">{"FlujoGastos",#N/A,FALSE,"Base";"FlujoGastos",#N/A,FALSE,"Buzón Tren";"FlujoGastos",#N/A,FALSE,"Buzón Camión";"FlujoGastos",#N/A,FALSE,"LHD Camión";"FlujoGastos",#N/A,FALSE,"Cámara Camión"}</definedName>
    <definedName name="wrn.flujos." localSheetId="10" hidden="1">{"FlujoGastos",#N/A,FALSE,"Base";"FlujoGastos",#N/A,FALSE,"Buzón Tren";"FlujoGastos",#N/A,FALSE,"Buzón Camión";"FlujoGastos",#N/A,FALSE,"LHD Camión";"FlujoGastos",#N/A,FALSE,"Cámara Camión"}</definedName>
    <definedName name="wrn.flujos." localSheetId="16" hidden="1">{"FlujoGastos",#N/A,FALSE,"Base";"FlujoGastos",#N/A,FALSE,"Buzón Tren";"FlujoGastos",#N/A,FALSE,"Buzón Camión";"FlujoGastos",#N/A,FALSE,"LHD Camión";"FlujoGastos",#N/A,FALSE,"Cámara Camión"}</definedName>
    <definedName name="wrn.flujos." localSheetId="20" hidden="1">{"FlujoGastos",#N/A,FALSE,"Base";"FlujoGastos",#N/A,FALSE,"Buzón Tren";"FlujoGastos",#N/A,FALSE,"Buzón Camión";"FlujoGastos",#N/A,FALSE,"LHD Camión";"FlujoGastos",#N/A,FALSE,"Cámara Camión"}</definedName>
    <definedName name="wrn.flujos." hidden="1">{"FlujoGastos",#N/A,FALSE,"Base";"FlujoGastos",#N/A,FALSE,"Buzón Tren";"FlujoGastos",#N/A,FALSE,"Buzón Camión";"FlujoGastos",#N/A,FALSE,"LHD Camión";"FlujoGastos",#N/A,FALSE,"Cámara Camión"}</definedName>
    <definedName name="wrn.FORMATOS." localSheetId="1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s.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8" hidden="1">{#N/A,#N/A,FALSE,"E-1";#N/A,#N/A,FALSE,"E-2";#N/A,#N/A,FALSE,"F-1";#N/A,#N/A,FALSE,"F-2";#N/A,#N/A,FALSE,"F-3";#N/A,#N/A,FALSE,"F-4";#N/A,#N/A,FALSE,"F-5";#N/A,#N/A,FALSE,"F-6";#N/A,#N/A,FALSE,"Matrix"}</definedName>
    <definedName name="wrn.Forms." localSheetId="4" hidden="1">{#N/A,#N/A,FALSE,"E-1";#N/A,#N/A,FALSE,"E-2";#N/A,#N/A,FALSE,"F-1";#N/A,#N/A,FALSE,"F-2";#N/A,#N/A,FALSE,"F-3";#N/A,#N/A,FALSE,"F-4";#N/A,#N/A,FALSE,"F-5";#N/A,#N/A,FALSE,"F-6";#N/A,#N/A,FALSE,"Matrix"}</definedName>
    <definedName name="wrn.Forms." localSheetId="5" hidden="1">{#N/A,#N/A,FALSE,"E-1";#N/A,#N/A,FALSE,"E-2";#N/A,#N/A,FALSE,"F-1";#N/A,#N/A,FALSE,"F-2";#N/A,#N/A,FALSE,"F-3";#N/A,#N/A,FALSE,"F-4";#N/A,#N/A,FALSE,"F-5";#N/A,#N/A,FALSE,"F-6";#N/A,#N/A,FALSE,"Matrix"}</definedName>
    <definedName name="wrn.Forms." localSheetId="8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3" hidden="1">{#N/A,#N/A,FALSE,"E-1";#N/A,#N/A,FALSE,"E-2";#N/A,#N/A,FALSE,"F-1";#N/A,#N/A,FALSE,"F-2";#N/A,#N/A,FALSE,"F-3";#N/A,#N/A,FALSE,"F-4";#N/A,#N/A,FALSE,"F-5";#N/A,#N/A,FALSE,"F-6";#N/A,#N/A,FALSE,"Matrix"}</definedName>
    <definedName name="wrn.Forms." localSheetId="9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0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6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4" hidden="1">{#N/A,#N/A,FALSE,"E-1";#N/A,#N/A,FALSE,"E-2";#N/A,#N/A,FALSE,"F-1";#N/A,#N/A,FALSE,"F-2";#N/A,#N/A,FALSE,"F-3";#N/A,#N/A,FALSE,"F-4";#N/A,#N/A,FALSE,"F-5";#N/A,#N/A,FALSE,"F-6";#N/A,#N/A,FALSE,"Matrix"}</definedName>
    <definedName name="wrn.Forms." localSheetId="21" hidden="1">{#N/A,#N/A,FALSE,"E-1";#N/A,#N/A,FALSE,"E-2";#N/A,#N/A,FALSE,"F-1";#N/A,#N/A,FALSE,"F-2";#N/A,#N/A,FALSE,"F-3";#N/A,#N/A,FALSE,"F-4";#N/A,#N/A,FALSE,"F-5";#N/A,#N/A,FALSE,"F-6";#N/A,#N/A,FALSE,"Matrix"}</definedName>
    <definedName name="wrn.Forms." localSheetId="20" hidden="1">{#N/A,#N/A,FALSE,"E-1";#N/A,#N/A,FALSE,"E-2";#N/A,#N/A,FALSE,"F-1";#N/A,#N/A,FALSE,"F-2";#N/A,#N/A,FALSE,"F-3";#N/A,#N/A,FALSE,"F-4";#N/A,#N/A,FALSE,"F-5";#N/A,#N/A,FALSE,"F-6";#N/A,#N/A,FALSE,"Matrix"}</definedName>
    <definedName name="wrn.Forms.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18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9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10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14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21" hidden="1">{#N/A,#N/A,FALSE,"E-1";#N/A,#N/A,FALSE,"E-2";#N/A,#N/A,FALSE,"F-1";#N/A,#N/A,FALSE,"F-2";#N/A,#N/A,FALSE,"F-3";#N/A,#N/A,FALSE,"F-4";#N/A,#N/A,FALSE,"F-5";#N/A,#N/A,FALSE,"F-6";#N/A,#N/A,FALSE,"Matrix"}</definedName>
    <definedName name="wrn.Forms._1" hidden="1">{#N/A,#N/A,FALSE,"E-1";#N/A,#N/A,FALSE,"E-2";#N/A,#N/A,FALSE,"F-1";#N/A,#N/A,FALSE,"F-2";#N/A,#N/A,FALSE,"F-3";#N/A,#N/A,FALSE,"F-4";#N/A,#N/A,FALSE,"F-5";#N/A,#N/A,FALSE,"F-6";#N/A,#N/A,FALSE,"Matrix"}</definedName>
    <definedName name="wrn.FORMULARIOS.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18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8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9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1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1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2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1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1" localSheetId="9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1" localSheetId="1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1" localSheetId="1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1" localSheetId="2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rais._.de._.service." localSheetId="10" hidden="1">{"synthese",#N/A,FALSE,"Synthèse";#N/A,#N/A,FALSE,"Ecarts";"synthese",#N/A,FALSE,"Antenne";"antenne",#N/A,FALSE,"Antenne";"synthese",#N/A,FALSE,"Fonctionnement Agence";"foncagen",#N/A,FALSE,"Fonctionnement Agence";"foncagen2",#N/A,FALSE,"Fonctionnement Agence";"foncagen3",#N/A,FALSE,"Fonctionnement Agence";"synthese",#N/A,FALSE,"Encadrement";"Encadrement expatrié",#N/A,FALSE,"Encadrement";"Encadrement local",#N/A,FALSE,"Encadrement";"Encadrement TCN",#N/A,FALSE,"Encadrement";"Dépenses médicales",#N/A,FALSE,"Encadrement";"synthese",#N/A,FALSE,"Voyages_Missions";"avion",#N/A,FALSE,"Voyages_Missions";"voitures",#N/A,FALSE,"Voyages_Missions";"visas",#N/A,FALSE,"Voyages_Missions";"frrecept",#N/A,FALSE,"Voyages_Missions";"hotel",#N/A,FALSE,"Voyages_Missions";"synthese",#N/A,FALSE,"Base-Vie";"materiel",#N/A,FALSE,"Base-Vie";"installation",#N/A,FALSE,"Base-Vie";"installation2",#N/A,FALSE,"Base-Vie";"hebergement",#N/A,FALSE,"Base-Vie";"catering",#N/A,FALSE,"Base-Vie";#N/A,#N/A,FALSE,"objcat";"MOI",#N/A,FALSE,"Base-Vie";"fonctionnement",#N/A,FALSE,"Base-Vie";"synthese",#N/A,FALSE,"EtudesMethodes";"etudes1",#N/A,FALSE,"EtudesMethodes";"etudes2",#N/A,FALSE,"EtudesMethodes";"etudes3",#N/A,FALSE,"EtudesMethodes";"études4",#N/A,FALSE,"EtudesMethodes";"synthese",#N/A,FALSE,"Phase III";"phase III",#N/A,FALSE,"Phase III";"synthese",#N/A,FALSE,"Honoraires et Traductions";"honoraires",#N/A,FALSE,"Honoraires et Traductions";"traductions",#N/A,FALSE,"Honoraires et Traductions";#N/A,#N/A,FALSE,"DCE";#N/A,#N/A,FALSE,"DCEMO";"Synthèse Qualité",#N/A,FALSE,"Qualité";"Qualité",#N/A,FALSE,"Qualité"}</definedName>
    <definedName name="wrn.Frais._.de._.service." hidden="1">{"synthese",#N/A,FALSE,"Synthèse";#N/A,#N/A,FALSE,"Ecarts";"synthese",#N/A,FALSE,"Antenne";"antenne",#N/A,FALSE,"Antenne";"synthese",#N/A,FALSE,"Fonctionnement Agence";"foncagen",#N/A,FALSE,"Fonctionnement Agence";"foncagen2",#N/A,FALSE,"Fonctionnement Agence";"foncagen3",#N/A,FALSE,"Fonctionnement Agence";"synthese",#N/A,FALSE,"Encadrement";"Encadrement expatrié",#N/A,FALSE,"Encadrement";"Encadrement local",#N/A,FALSE,"Encadrement";"Encadrement TCN",#N/A,FALSE,"Encadrement";"Dépenses médicales",#N/A,FALSE,"Encadrement";"synthese",#N/A,FALSE,"Voyages_Missions";"avion",#N/A,FALSE,"Voyages_Missions";"voitures",#N/A,FALSE,"Voyages_Missions";"visas",#N/A,FALSE,"Voyages_Missions";"frrecept",#N/A,FALSE,"Voyages_Missions";"hotel",#N/A,FALSE,"Voyages_Missions";"synthese",#N/A,FALSE,"Base-Vie";"materiel",#N/A,FALSE,"Base-Vie";"installation",#N/A,FALSE,"Base-Vie";"installation2",#N/A,FALSE,"Base-Vie";"hebergement",#N/A,FALSE,"Base-Vie";"catering",#N/A,FALSE,"Base-Vie";#N/A,#N/A,FALSE,"objcat";"MOI",#N/A,FALSE,"Base-Vie";"fonctionnement",#N/A,FALSE,"Base-Vie";"synthese",#N/A,FALSE,"EtudesMethodes";"etudes1",#N/A,FALSE,"EtudesMethodes";"etudes2",#N/A,FALSE,"EtudesMethodes";"etudes3",#N/A,FALSE,"EtudesMethodes";"études4",#N/A,FALSE,"EtudesMethodes";"synthese",#N/A,FALSE,"Phase III";"phase III",#N/A,FALSE,"Phase III";"synthese",#N/A,FALSE,"Honoraires et Traductions";"honoraires",#N/A,FALSE,"Honoraires et Traductions";"traductions",#N/A,FALSE,"Honoraires et Traductions";#N/A,#N/A,FALSE,"DCE";#N/A,#N/A,FALSE,"DCEMO";"Synthèse Qualité",#N/A,FALSE,"Qualité";"Qualité",#N/A,FALSE,"Qualité"}</definedName>
    <definedName name="wrn.fraischantier." localSheetId="10" hidden="1">{"synthfch",#N/A,FALSE,"synthese";"ecarts",#N/A,FALSE,"ECARTS";"synthese",#N/A,FALSE,"instach";"ic0",#N/A,FALSE,"instach";"instach1",#N/A,FALSE,"instach";"instchant2",#N/A,FALSE,"instach";"syntmat",#N/A,FALSE,"materiel";"matchant1",#N/A,FALSE,"materiel";"matchant2",#N/A,FALSE,"materiel";"matchant3",#N/A,FALSE,"materiel";"vehicule",#N/A,FALSE,"materiel";"infobur",#N/A,FALSE,"materiel";"inforevente",#N/A,FALSE,"materiel";"synthese",#N/A,FALSE,"PDR";"pdr",#N/A,FALSE,"PDR";"synthes",#N/A,FALSE,"outillage";"outillage",#N/A,FALSE,"outillage";"synthese",#N/A,FALSE,"consommables";"consommables",#N/A,FALSE,"consommables";"synthmoi",#N/A,FALSE,"MOI";"moiindpk",#N/A,FALSE,"MOI";"synthmait",#N/A,FALSE,"maitrise";"expa",#N/A,FALSE,"maitrise";"roumain",#N/A,FALSE,"maitrise";"indpaki",#N/A,FALSE,"maitrise";"synthese",#N/A,FALSE,"transport";"transport1",#N/A,FALSE,"transport";"transport2",#N/A,FALSE,"transport"}</definedName>
    <definedName name="wrn.fraischantier." hidden="1">{"synthfch",#N/A,FALSE,"synthese";"ecarts",#N/A,FALSE,"ECARTS";"synthese",#N/A,FALSE,"instach";"ic0",#N/A,FALSE,"instach";"instach1",#N/A,FALSE,"instach";"instchant2",#N/A,FALSE,"instach";"syntmat",#N/A,FALSE,"materiel";"matchant1",#N/A,FALSE,"materiel";"matchant2",#N/A,FALSE,"materiel";"matchant3",#N/A,FALSE,"materiel";"vehicule",#N/A,FALSE,"materiel";"infobur",#N/A,FALSE,"materiel";"inforevente",#N/A,FALSE,"materiel";"synthese",#N/A,FALSE,"PDR";"pdr",#N/A,FALSE,"PDR";"synthes",#N/A,FALSE,"outillage";"outillage",#N/A,FALSE,"outillage";"synthese",#N/A,FALSE,"consommables";"consommables",#N/A,FALSE,"consommables";"synthmoi",#N/A,FALSE,"MOI";"moiindpk",#N/A,FALSE,"MOI";"synthmait",#N/A,FALSE,"maitrise";"expa",#N/A,FALSE,"maitrise";"roumain",#N/A,FALSE,"maitrise";"indpaki",#N/A,FALSE,"maitrise";"synthese",#N/A,FALSE,"transport";"transport1",#N/A,FALSE,"transport";"transport2",#N/A,FALSE,"transport"}</definedName>
    <definedName name="wrn.fraiservice." localSheetId="10" hidden="1">{"synthese",#N/A,FALSE,"synthese";"synthese",#N/A,FALSE,"foncagen";"foncagen",#N/A,FALSE,"foncagen";"synthese",#N/A,FALSE,"encad";"expa",#N/A,FALSE,"encad";"locaux",#N/A,FALSE,"encad";"depmed",#N/A,FALSE,"encad";"synthese",#N/A,FALSE,"VoyMission";"missions",#N/A,FALSE,"VoyMission";"missions2",#N/A,FALSE,"VoyMission";"visas",#N/A,FALSE,"VoyMission";"conges",#N/A,FALSE,"VoyMission";"frrecept",#N/A,FALSE,"VoyMission";"synthese",#N/A,FALSE,"Base-Vie";"basevie1",#N/A,FALSE,"Base-Vie";"basevie2",#N/A,FALSE,"Base-Vie";"hebergement",#N/A,FALSE,"Base-Vie";"catering",#N/A,FALSE,"Base-Vie";"synthese",#N/A,FALSE,"EtudesMethodes";"etudes1",#N/A,FALSE,"EtudesMethodes";"etudes2",#N/A,FALSE,"EtudesMethodes";"etudes3",#N/A,FALSE,"EtudesMethodes";"etudes4",#N/A,FALSE,"EtudesMethodes";"synthese",#N/A,FALSE,"Honoraires";"honoraires",#N/A,FALSE,"Honoraires";"traductions",#N/A,FALSE,"Honoraires";"synthese",#N/A,FALSE,"DCE";"dce",#N/A,FALSE,"DCEMO"}</definedName>
    <definedName name="wrn.fraiservice." hidden="1">{"synthese",#N/A,FALSE,"synthese";"synthese",#N/A,FALSE,"foncagen";"foncagen",#N/A,FALSE,"foncagen";"synthese",#N/A,FALSE,"encad";"expa",#N/A,FALSE,"encad";"locaux",#N/A,FALSE,"encad";"depmed",#N/A,FALSE,"encad";"synthese",#N/A,FALSE,"VoyMission";"missions",#N/A,FALSE,"VoyMission";"missions2",#N/A,FALSE,"VoyMission";"visas",#N/A,FALSE,"VoyMission";"conges",#N/A,FALSE,"VoyMission";"frrecept",#N/A,FALSE,"VoyMission";"synthese",#N/A,FALSE,"Base-Vie";"basevie1",#N/A,FALSE,"Base-Vie";"basevie2",#N/A,FALSE,"Base-Vie";"hebergement",#N/A,FALSE,"Base-Vie";"catering",#N/A,FALSE,"Base-Vie";"synthese",#N/A,FALSE,"EtudesMethodes";"etudes1",#N/A,FALSE,"EtudesMethodes";"etudes2",#N/A,FALSE,"EtudesMethodes";"etudes3",#N/A,FALSE,"EtudesMethodes";"etudes4",#N/A,FALSE,"EtudesMethodes";"synthese",#N/A,FALSE,"Honoraires";"honoraires",#N/A,FALSE,"Honoraires";"traductions",#N/A,FALSE,"Honoraires";"synthese",#N/A,FALSE,"DCE";"dce",#N/A,FALSE,"DCEMO"}</definedName>
    <definedName name="wrn.FULL._.REPORT." localSheetId="1" hidden="1">{#N/A,#N/A,FALSE,"US$";#N/A,#N/A,FALSE,"SUMMARY";#N/A,#N/A,FALSE,"DET.SUMM";#N/A,#N/A,FALSE,"BACK-UP";#N/A,#N/A,FALSE,"INDIRECTS";#N/A,#N/A,FALSE,"PARAMETERS";#N/A,#N/A,FALSE,"RATES"}</definedName>
    <definedName name="wrn.FULL._.REPORT." localSheetId="18" hidden="1">{#N/A,#N/A,FALSE,"US$";#N/A,#N/A,FALSE,"SUMMARY";#N/A,#N/A,FALSE,"DET.SUMM";#N/A,#N/A,FALSE,"BACK-UP";#N/A,#N/A,FALSE,"INDIRECTS";#N/A,#N/A,FALSE,"PARAMETERS";#N/A,#N/A,FALSE,"RATES"}</definedName>
    <definedName name="wrn.FULL._.REPORT." localSheetId="4" hidden="1">{#N/A,#N/A,FALSE,"US$";#N/A,#N/A,FALSE,"SUMMARY";#N/A,#N/A,FALSE,"DET.SUMM";#N/A,#N/A,FALSE,"BACK-UP";#N/A,#N/A,FALSE,"INDIRECTS";#N/A,#N/A,FALSE,"PARAMETERS";#N/A,#N/A,FALSE,"RATES"}</definedName>
    <definedName name="wrn.FULL._.REPORT." localSheetId="5" hidden="1">{#N/A,#N/A,FALSE,"US$";#N/A,#N/A,FALSE,"SUMMARY";#N/A,#N/A,FALSE,"DET.SUMM";#N/A,#N/A,FALSE,"BACK-UP";#N/A,#N/A,FALSE,"INDIRECTS";#N/A,#N/A,FALSE,"PARAMETERS";#N/A,#N/A,FALSE,"RATES"}</definedName>
    <definedName name="wrn.FULL._.REPORT." localSheetId="8" hidden="1">{#N/A,#N/A,FALSE,"US$";#N/A,#N/A,FALSE,"SUMMARY";#N/A,#N/A,FALSE,"DET.SUMM";#N/A,#N/A,FALSE,"BACK-UP";#N/A,#N/A,FALSE,"INDIRECTS";#N/A,#N/A,FALSE,"PARAMETERS";#N/A,#N/A,FALSE,"RATES"}</definedName>
    <definedName name="wrn.FULL._.REPORT." localSheetId="9" hidden="1">{#N/A,#N/A,FALSE,"US$";#N/A,#N/A,FALSE,"SUMMARY";#N/A,#N/A,FALSE,"DET.SUMM";#N/A,#N/A,FALSE,"BACK-UP";#N/A,#N/A,FALSE,"INDIRECTS";#N/A,#N/A,FALSE,"PARAMETERS";#N/A,#N/A,FALSE,"RATES"}</definedName>
    <definedName name="wrn.FULL._.REPORT." localSheetId="10" hidden="1">{#N/A,#N/A,FALSE,"US$";#N/A,#N/A,FALSE,"SUMMARY";#N/A,#N/A,FALSE,"DET.SUMM";#N/A,#N/A,FALSE,"BACK-UP";#N/A,#N/A,FALSE,"INDIRECTS";#N/A,#N/A,FALSE,"PARAMETERS";#N/A,#N/A,FALSE,"RATES"}</definedName>
    <definedName name="wrn.FULL._.REPORT." localSheetId="16" hidden="1">{#N/A,#N/A,FALSE,"US$";#N/A,#N/A,FALSE,"SUMMARY";#N/A,#N/A,FALSE,"DET.SUMM";#N/A,#N/A,FALSE,"BACK-UP";#N/A,#N/A,FALSE,"INDIRECTS";#N/A,#N/A,FALSE,"PARAMETERS";#N/A,#N/A,FALSE,"RATES"}</definedName>
    <definedName name="wrn.FULL._.REPORT." localSheetId="20" hidden="1">{#N/A,#N/A,FALSE,"US$";#N/A,#N/A,FALSE,"SUMMARY";#N/A,#N/A,FALSE,"DET.SUMM";#N/A,#N/A,FALSE,"BACK-UP";#N/A,#N/A,FALSE,"INDIRECTS";#N/A,#N/A,FALSE,"PARAMETERS";#N/A,#N/A,FALSE,"RATES"}</definedName>
    <definedName name="wrn.FULL._.REPORT." hidden="1">{#N/A,#N/A,FALSE,"US$";#N/A,#N/A,FALSE,"SUMMARY";#N/A,#N/A,FALSE,"DET.SUMM";#N/A,#N/A,FALSE,"BACK-UP";#N/A,#N/A,FALSE,"INDIRECTS";#N/A,#N/A,FALSE,"PARAMETERS";#N/A,#N/A,FALSE,"RATES"}</definedName>
    <definedName name="wrn.GARO._.PERSNL._.REPORT." localSheetId="18" hidden="1">{"garo personnel",#N/A,FALSE;"personnel by location",#N/A,FALSE;"garo_graph",#N/A,FALSE}</definedName>
    <definedName name="wrn.GARO._.PERSNL._.REPORT." localSheetId="4" hidden="1">{"garo personnel",#N/A,FALSE;"personnel by location",#N/A,FALSE;"garo_graph",#N/A,FALSE}</definedName>
    <definedName name="wrn.GARO._.PERSNL._.REPORT." localSheetId="5" hidden="1">{"garo personnel",#N/A,FALSE;"personnel by location",#N/A,FALSE;"garo_graph",#N/A,FALSE}</definedName>
    <definedName name="wrn.GARO._.PERSNL._.REPORT." localSheetId="8" hidden="1">{"garo personnel",#N/A,FALSE;"personnel by location",#N/A,FALSE;"garo_graph",#N/A,FALSE}</definedName>
    <definedName name="wrn.GARO._.PERSNL._.REPORT." localSheetId="9" hidden="1">{"garo personnel",#N/A,FALSE;"personnel by location",#N/A,FALSE;"garo_graph",#N/A,FALSE}</definedName>
    <definedName name="wrn.GARO._.PERSNL._.REPORT." localSheetId="10" hidden="1">{"garo personnel",#N/A,FALSE;"personnel by location",#N/A,FALSE;"garo_graph",#N/A,FALSE}</definedName>
    <definedName name="wrn.GARO._.PERSNL._.REPORT." localSheetId="16" hidden="1">{"garo personnel",#N/A,FALSE;"personnel by location",#N/A,FALSE;"garo_graph",#N/A,FALSE}</definedName>
    <definedName name="wrn.GARO._.PERSNL._.REPORT." localSheetId="20" hidden="1">{"garo personnel",#N/A,FALSE;"personnel by location",#N/A,FALSE;"garo_graph",#N/A,FALSE}</definedName>
    <definedName name="wrn.GARO._.PERSNL._.REPORT." hidden="1">{"garo personnel",#N/A,FALSE;"personnel by location",#N/A,FALSE;"garo_graph",#N/A,FALSE}</definedName>
    <definedName name="wrn.Gasto_Eq_Auxil_Arrend." localSheetId="18" hidden="1">{#N/A,#N/A,FALSE,"Eq_Aux"}</definedName>
    <definedName name="wrn.Gasto_Eq_Auxil_Arrend." localSheetId="4" hidden="1">{#N/A,#N/A,FALSE,"Eq_Aux"}</definedName>
    <definedName name="wrn.Gasto_Eq_Auxil_Arrend." localSheetId="5" hidden="1">{#N/A,#N/A,FALSE,"Eq_Aux"}</definedName>
    <definedName name="wrn.Gasto_Eq_Auxil_Arrend." localSheetId="8" hidden="1">{#N/A,#N/A,FALSE,"Eq_Aux"}</definedName>
    <definedName name="wrn.Gasto_Eq_Auxil_Arrend." localSheetId="9" hidden="1">{#N/A,#N/A,FALSE,"Eq_Aux"}</definedName>
    <definedName name="wrn.Gasto_Eq_Auxil_Arrend." localSheetId="10" hidden="1">{#N/A,#N/A,FALSE,"Eq_Aux"}</definedName>
    <definedName name="wrn.Gasto_Eq_Auxil_Arrend." localSheetId="16" hidden="1">{#N/A,#N/A,FALSE,"Eq_Aux"}</definedName>
    <definedName name="wrn.Gasto_Eq_Auxil_Arrend." localSheetId="20" hidden="1">{#N/A,#N/A,FALSE,"Eq_Aux"}</definedName>
    <definedName name="wrn.Gasto_Eq_Auxil_Arrend." hidden="1">{#N/A,#N/A,FALSE,"Eq_Aux"}</definedName>
    <definedName name="wrn.Gasto_Eq_Auxil_Arrend._1" localSheetId="10" hidden="1">{#N/A,#N/A,FALSE,"Eq_Aux"}</definedName>
    <definedName name="wrn.Gasto_Eq_Auxil_Arrend._1" hidden="1">{#N/A,#N/A,FALSE,"Eq_Aux"}</definedName>
    <definedName name="wrn.GENERAL." localSheetId="10" hidden="1">{"TAB1",#N/A,TRUE,"GENERAL";"TAB2",#N/A,TRUE,"GENERAL";"TAB3",#N/A,TRUE,"GENERAL";"TAB4",#N/A,TRUE,"GENERAL";"TAB5",#N/A,TRUE,"GENERAL"}</definedName>
    <definedName name="wrn.GENERAL." hidden="1">{"TAB1",#N/A,TRUE,"GENERAL";"TAB2",#N/A,TRUE,"GENERAL";"TAB3",#N/A,TRUE,"GENERAL";"TAB4",#N/A,TRUE,"GENERAL";"TAB5",#N/A,TRUE,"GENERAL"}</definedName>
    <definedName name="wrn.GERAL." localSheetId="10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wrn.GERENCIA." localSheetId="10" hidden="1">{#N/A,#N/A,TRUE,"INGENIERIA";#N/A,#N/A,TRUE,"COMPRAS";#N/A,#N/A,TRUE,"DIRECCION";#N/A,#N/A,TRUE,"RESUMEN"}</definedName>
    <definedName name="wrn.GERENCIA." hidden="1">{#N/A,#N/A,TRUE,"INGENIERIA";#N/A,#N/A,TRUE,"COMPRAS";#N/A,#N/A,TRUE,"DIRECCION";#N/A,#N/A,TRUE,"RESUMEN"}</definedName>
    <definedName name="wrn.GERENCIAL." localSheetId="1" hidden="1">{#N/A,#N/A,FALSE,"F006";#N/A,#N/A,FALSE,"F008";#N/A,#N/A,FALSE,"F020";#N/A,#N/A,FALSE,"F019"}</definedName>
    <definedName name="wrn.GERENCIAL." localSheetId="18" hidden="1">{#N/A,#N/A,FALSE,"F006";#N/A,#N/A,FALSE,"F008";#N/A,#N/A,FALSE,"F020";#N/A,#N/A,FALSE,"F019"}</definedName>
    <definedName name="wrn.GERENCIAL." localSheetId="4" hidden="1">{#N/A,#N/A,FALSE,"F006";#N/A,#N/A,FALSE,"F008";#N/A,#N/A,FALSE,"F020";#N/A,#N/A,FALSE,"F019"}</definedName>
    <definedName name="wrn.GERENCIAL." localSheetId="5" hidden="1">{#N/A,#N/A,FALSE,"F006";#N/A,#N/A,FALSE,"F008";#N/A,#N/A,FALSE,"F020";#N/A,#N/A,FALSE,"F019"}</definedName>
    <definedName name="wrn.GERENCIAL." localSheetId="8" hidden="1">{#N/A,#N/A,FALSE,"F006";#N/A,#N/A,FALSE,"F008";#N/A,#N/A,FALSE,"F020";#N/A,#N/A,FALSE,"F019"}</definedName>
    <definedName name="wrn.GERENCIAL." localSheetId="13" hidden="1">{#N/A,#N/A,FALSE,"F006";#N/A,#N/A,FALSE,"F008";#N/A,#N/A,FALSE,"F020";#N/A,#N/A,FALSE,"F019"}</definedName>
    <definedName name="wrn.GERENCIAL." localSheetId="9" hidden="1">{#N/A,#N/A,FALSE,"F006";#N/A,#N/A,FALSE,"F008";#N/A,#N/A,FALSE,"F020";#N/A,#N/A,FALSE,"F019"}</definedName>
    <definedName name="wrn.GERENCIAL." localSheetId="10" hidden="1">{#N/A,#N/A,FALSE,"F006";#N/A,#N/A,FALSE,"F008";#N/A,#N/A,FALSE,"F020";#N/A,#N/A,FALSE,"F019"}</definedName>
    <definedName name="wrn.GERENCIAL." localSheetId="16" hidden="1">{#N/A,#N/A,FALSE,"F006";#N/A,#N/A,FALSE,"F008";#N/A,#N/A,FALSE,"F020";#N/A,#N/A,FALSE,"F019"}</definedName>
    <definedName name="wrn.GERENCIAL." localSheetId="14" hidden="1">{#N/A,#N/A,FALSE,"F006";#N/A,#N/A,FALSE,"F008";#N/A,#N/A,FALSE,"F020";#N/A,#N/A,FALSE,"F019"}</definedName>
    <definedName name="wrn.GERENCIAL." localSheetId="21" hidden="1">{#N/A,#N/A,FALSE,"F006";#N/A,#N/A,FALSE,"F008";#N/A,#N/A,FALSE,"F020";#N/A,#N/A,FALSE,"F019"}</definedName>
    <definedName name="wrn.GERENCIAL." localSheetId="20" hidden="1">{#N/A,#N/A,FALSE,"F006";#N/A,#N/A,FALSE,"F008";#N/A,#N/A,FALSE,"F020";#N/A,#N/A,FALSE,"F019"}</definedName>
    <definedName name="wrn.GERENCIAL." hidden="1">{#N/A,#N/A,FALSE,"F006";#N/A,#N/A,FALSE,"F008";#N/A,#N/A,FALSE,"F020";#N/A,#N/A,FALSE,"F019"}</definedName>
    <definedName name="wrn.Graficos." localSheetId="1" hidden="1">{"Graf_Carga Trab",#N/A,FALSE,"Grafi_Carga Trab";"Graf_Venta Flujo",#N/A,FALSE,"Grafi_Carga Trab"}</definedName>
    <definedName name="wrn.Graficos." localSheetId="18" hidden="1">{"Graf_Carga Trab",#N/A,FALSE,"Grafi_Carga Trab";"Graf_Venta Flujo",#N/A,FALSE,"Grafi_Carga Trab"}</definedName>
    <definedName name="wrn.Graficos." localSheetId="4" hidden="1">{"Graf_Carga Trab",#N/A,FALSE,"Grafi_Carga Trab";"Graf_Venta Flujo",#N/A,FALSE,"Grafi_Carga Trab"}</definedName>
    <definedName name="wrn.Graficos." localSheetId="5" hidden="1">{"Graf_Carga Trab",#N/A,FALSE,"Grafi_Carga Trab";"Graf_Venta Flujo",#N/A,FALSE,"Grafi_Carga Trab"}</definedName>
    <definedName name="wrn.Graficos." localSheetId="8" hidden="1">{"Graf_Carga Trab",#N/A,FALSE,"Grafi_Carga Trab";"Graf_Venta Flujo",#N/A,FALSE,"Grafi_Carga Trab"}</definedName>
    <definedName name="wrn.Graficos." localSheetId="13" hidden="1">{"Graf_Carga Trab",#N/A,FALSE,"Grafi_Carga Trab";"Graf_Venta Flujo",#N/A,FALSE,"Grafi_Carga Trab"}</definedName>
    <definedName name="wrn.Graficos." localSheetId="9" hidden="1">{"Graf_Carga Trab",#N/A,FALSE,"Grafi_Carga Trab";"Graf_Venta Flujo",#N/A,FALSE,"Grafi_Carga Trab"}</definedName>
    <definedName name="wrn.Graficos." localSheetId="10" hidden="1">{"Graf_Carga Trab",#N/A,FALSE,"Grafi_Carga Trab";"Graf_Venta Flujo",#N/A,FALSE,"Grafi_Carga Trab"}</definedName>
    <definedName name="wrn.Graficos." localSheetId="16" hidden="1">{"Graf_Carga Trab",#N/A,FALSE,"Grafi_Carga Trab";"Graf_Venta Flujo",#N/A,FALSE,"Grafi_Carga Trab"}</definedName>
    <definedName name="wrn.Graficos." localSheetId="14" hidden="1">{"Graf_Carga Trab",#N/A,FALSE,"Grafi_Carga Trab";"Graf_Venta Flujo",#N/A,FALSE,"Grafi_Carga Trab"}</definedName>
    <definedName name="wrn.Graficos." localSheetId="21" hidden="1">{"Graf_Carga Trab",#N/A,FALSE,"Grafi_Carga Trab";"Graf_Venta Flujo",#N/A,FALSE,"Grafi_Carga Trab"}</definedName>
    <definedName name="wrn.Graficos." localSheetId="20" hidden="1">{"Graf_Carga Trab",#N/A,FALSE,"Grafi_Carga Trab";"Graf_Venta Flujo",#N/A,FALSE,"Grafi_Carga Trab"}</definedName>
    <definedName name="wrn.Graficos." hidden="1">{"Graf_Carga Trab",#N/A,FALSE,"Grafi_Carga Trab";"Graf_Venta Flujo",#N/A,FALSE,"Grafi_Carga Trab"}</definedName>
    <definedName name="wrn.Graficos._.CG." localSheetId="1" hidden="1">{#N/A,#N/A,TRUE,"Cert.Global";#N/A,#N/A,TRUE,"Cert. M&amp;C";#N/A,#N/A,TRUE,"Cert. Engineering";#N/A,#N/A,TRUE,"Cert. Procurement ";#N/A,#N/A,TRUE,"Cert. Constr. Manag."}</definedName>
    <definedName name="wrn.Graficos._.CG." localSheetId="18" hidden="1">{#N/A,#N/A,TRUE,"Cert.Global";#N/A,#N/A,TRUE,"Cert. M&amp;C";#N/A,#N/A,TRUE,"Cert. Engineering";#N/A,#N/A,TRUE,"Cert. Procurement ";#N/A,#N/A,TRUE,"Cert. Constr. Manag."}</definedName>
    <definedName name="wrn.Graficos._.CG." localSheetId="4" hidden="1">{#N/A,#N/A,TRUE,"Cert.Global";#N/A,#N/A,TRUE,"Cert. M&amp;C";#N/A,#N/A,TRUE,"Cert. Engineering";#N/A,#N/A,TRUE,"Cert. Procurement ";#N/A,#N/A,TRUE,"Cert. Constr. Manag."}</definedName>
    <definedName name="wrn.Graficos._.CG." localSheetId="5" hidden="1">{#N/A,#N/A,TRUE,"Cert.Global";#N/A,#N/A,TRUE,"Cert. M&amp;C";#N/A,#N/A,TRUE,"Cert. Engineering";#N/A,#N/A,TRUE,"Cert. Procurement ";#N/A,#N/A,TRUE,"Cert. Constr. Manag."}</definedName>
    <definedName name="wrn.Graficos._.CG." localSheetId="8" hidden="1">{#N/A,#N/A,TRUE,"Cert.Global";#N/A,#N/A,TRUE,"Cert. M&amp;C";#N/A,#N/A,TRUE,"Cert. Engineering";#N/A,#N/A,TRUE,"Cert. Procurement ";#N/A,#N/A,TRUE,"Cert. Constr. Manag."}</definedName>
    <definedName name="wrn.Graficos._.CG." localSheetId="9" hidden="1">{#N/A,#N/A,TRUE,"Cert.Global";#N/A,#N/A,TRUE,"Cert. M&amp;C";#N/A,#N/A,TRUE,"Cert. Engineering";#N/A,#N/A,TRUE,"Cert. Procurement ";#N/A,#N/A,TRUE,"Cert. Constr. Manag."}</definedName>
    <definedName name="wrn.Graficos._.CG." localSheetId="10" hidden="1">{#N/A,#N/A,TRUE,"Cert.Global";#N/A,#N/A,TRUE,"Cert. M&amp;C";#N/A,#N/A,TRUE,"Cert. Engineering";#N/A,#N/A,TRUE,"Cert. Procurement ";#N/A,#N/A,TRUE,"Cert. Constr. Manag."}</definedName>
    <definedName name="wrn.Graficos._.CG." localSheetId="16" hidden="1">{#N/A,#N/A,TRUE,"Cert.Global";#N/A,#N/A,TRUE,"Cert. M&amp;C";#N/A,#N/A,TRUE,"Cert. Engineering";#N/A,#N/A,TRUE,"Cert. Procurement ";#N/A,#N/A,TRUE,"Cert. Constr. Manag."}</definedName>
    <definedName name="wrn.Graficos._.CG." localSheetId="20" hidden="1">{#N/A,#N/A,TRUE,"Cert.Global";#N/A,#N/A,TRUE,"Cert. M&amp;C";#N/A,#N/A,TRUE,"Cert. Engineering";#N/A,#N/A,TRUE,"Cert. Procurement ";#N/A,#N/A,TRUE,"Cert. Constr. Manag."}</definedName>
    <definedName name="wrn.Graficos._.CG." hidden="1">{#N/A,#N/A,TRUE,"Cert.Global";#N/A,#N/A,TRUE,"Cert. M&amp;C";#N/A,#N/A,TRUE,"Cert. Engineering";#N/A,#N/A,TRUE,"Cert. Procurement ";#N/A,#N/A,TRUE,"Cert. Constr. Manag."}</definedName>
    <definedName name="wrn.graficos._.cg1" localSheetId="18" hidden="1">{#N/A,#N/A,TRUE,"Cert.Global";#N/A,#N/A,TRUE,"Cert. M&amp;C";#N/A,#N/A,TRUE,"Cert. Engineering";#N/A,#N/A,TRUE,"Cert. Procurement ";#N/A,#N/A,TRUE,"Cert. Constr. Manag."}</definedName>
    <definedName name="wrn.graficos._.cg1" localSheetId="9" hidden="1">{#N/A,#N/A,TRUE,"Cert.Global";#N/A,#N/A,TRUE,"Cert. M&amp;C";#N/A,#N/A,TRUE,"Cert. Engineering";#N/A,#N/A,TRUE,"Cert. Procurement ";#N/A,#N/A,TRUE,"Cert. Constr. Manag."}</definedName>
    <definedName name="wrn.graficos._.cg1" localSheetId="10" hidden="1">{#N/A,#N/A,TRUE,"Cert.Global";#N/A,#N/A,TRUE,"Cert. M&amp;C";#N/A,#N/A,TRUE,"Cert. Engineering";#N/A,#N/A,TRUE,"Cert. Procurement ";#N/A,#N/A,TRUE,"Cert. Constr. Manag."}</definedName>
    <definedName name="wrn.graficos._.cg1" hidden="1">{#N/A,#N/A,TRUE,"Cert.Global";#N/A,#N/A,TRUE,"Cert. M&amp;C";#N/A,#N/A,TRUE,"Cert. Engineering";#N/A,#N/A,TRUE,"Cert. Procurement ";#N/A,#N/A,TRUE,"Cert. Constr. Manag."}</definedName>
    <definedName name="wrn.Graficos._.GG" localSheetId="18" hidden="1">{#N/A,#N/A,TRUE,"Cert.Global";#N/A,#N/A,TRUE,"Cert. M&amp;C";#N/A,#N/A,TRUE,"Cert. Engineering";#N/A,#N/A,TRUE,"Cert. Procurement ";#N/A,#N/A,TRUE,"Cert. Constr. Manag."}</definedName>
    <definedName name="wrn.Graficos._.GG" localSheetId="9" hidden="1">{#N/A,#N/A,TRUE,"Cert.Global";#N/A,#N/A,TRUE,"Cert. M&amp;C";#N/A,#N/A,TRUE,"Cert. Engineering";#N/A,#N/A,TRUE,"Cert. Procurement ";#N/A,#N/A,TRUE,"Cert. Constr. Manag."}</definedName>
    <definedName name="wrn.Graficos._.GG" localSheetId="10" hidden="1">{#N/A,#N/A,TRUE,"Cert.Global";#N/A,#N/A,TRUE,"Cert. M&amp;C";#N/A,#N/A,TRUE,"Cert. Engineering";#N/A,#N/A,TRUE,"Cert. Procurement ";#N/A,#N/A,TRUE,"Cert. Constr. Manag."}</definedName>
    <definedName name="wrn.Graficos._.GG" hidden="1">{#N/A,#N/A,TRUE,"Cert.Global";#N/A,#N/A,TRUE,"Cert. M&amp;C";#N/A,#N/A,TRUE,"Cert. Engineering";#N/A,#N/A,TRUE,"Cert. Procurement ";#N/A,#N/A,TRUE,"Cert. Constr. Manag."}</definedName>
    <definedName name="wrn.graficos._.inf._.mens._.c442." localSheetId="1" hidden="1">{#N/A,#N/A,FALSE,"HH-ING.";#N/A,#N/A,FALSE,"AV.MENSUAL";#N/A,#N/A,FALSE,"F-H.ENG."}</definedName>
    <definedName name="wrn.graficos._.inf._.mens._.c442." localSheetId="18" hidden="1">{#N/A,#N/A,FALSE,"HH-ING.";#N/A,#N/A,FALSE,"AV.MENSUAL";#N/A,#N/A,FALSE,"F-H.ENG."}</definedName>
    <definedName name="wrn.graficos._.inf._.mens._.c442." localSheetId="4" hidden="1">{#N/A,#N/A,FALSE,"HH-ING.";#N/A,#N/A,FALSE,"AV.MENSUAL";#N/A,#N/A,FALSE,"F-H.ENG."}</definedName>
    <definedName name="wrn.graficos._.inf._.mens._.c442." localSheetId="5" hidden="1">{#N/A,#N/A,FALSE,"HH-ING.";#N/A,#N/A,FALSE,"AV.MENSUAL";#N/A,#N/A,FALSE,"F-H.ENG."}</definedName>
    <definedName name="wrn.graficos._.inf._.mens._.c442." localSheetId="8" hidden="1">{#N/A,#N/A,FALSE,"HH-ING.";#N/A,#N/A,FALSE,"AV.MENSUAL";#N/A,#N/A,FALSE,"F-H.ENG."}</definedName>
    <definedName name="wrn.graficos._.inf._.mens._.c442." localSheetId="9" hidden="1">{#N/A,#N/A,FALSE,"HH-ING.";#N/A,#N/A,FALSE,"AV.MENSUAL";#N/A,#N/A,FALSE,"F-H.ENG."}</definedName>
    <definedName name="wrn.graficos._.inf._.mens._.c442." localSheetId="10" hidden="1">{#N/A,#N/A,FALSE,"HH-ING.";#N/A,#N/A,FALSE,"AV.MENSUAL";#N/A,#N/A,FALSE,"F-H.ENG."}</definedName>
    <definedName name="wrn.graficos._.inf._.mens._.c442." localSheetId="16" hidden="1">{#N/A,#N/A,FALSE,"HH-ING.";#N/A,#N/A,FALSE,"AV.MENSUAL";#N/A,#N/A,FALSE,"F-H.ENG."}</definedName>
    <definedName name="wrn.graficos._.inf._.mens._.c442." localSheetId="14" hidden="1">{#N/A,#N/A,FALSE,"HH-ING.";#N/A,#N/A,FALSE,"AV.MENSUAL";#N/A,#N/A,FALSE,"F-H.ENG."}</definedName>
    <definedName name="wrn.graficos._.inf._.mens._.c442." localSheetId="21" hidden="1">{#N/A,#N/A,FALSE,"HH-ING.";#N/A,#N/A,FALSE,"AV.MENSUAL";#N/A,#N/A,FALSE,"F-H.ENG."}</definedName>
    <definedName name="wrn.graficos._.inf._.mens._.c442." localSheetId="20" hidden="1">{#N/A,#N/A,FALSE,"HH-ING.";#N/A,#N/A,FALSE,"AV.MENSUAL";#N/A,#N/A,FALSE,"F-H.ENG."}</definedName>
    <definedName name="wrn.graficos._.inf._.mens._.c442." hidden="1">{#N/A,#N/A,FALSE,"HH-ING.";#N/A,#N/A,FALSE,"AV.MENSUAL";#N/A,#N/A,FALSE,"F-H.ENG."}</definedName>
    <definedName name="wrn.hjhj." localSheetId="1" hidden="1">{#N/A,#N/A,TRUE,"Costos_Subg_Hid"}</definedName>
    <definedName name="wrn.hjhj." localSheetId="18" hidden="1">{#N/A,#N/A,TRUE,"Costos_Subg_Hid"}</definedName>
    <definedName name="wrn.hjhj." localSheetId="4" hidden="1">{#N/A,#N/A,TRUE,"Costos_Subg_Hid"}</definedName>
    <definedName name="wrn.hjhj." localSheetId="5" hidden="1">{#N/A,#N/A,TRUE,"Costos_Subg_Hid"}</definedName>
    <definedName name="wrn.hjhj." localSheetId="8" hidden="1">{#N/A,#N/A,TRUE,"Costos_Subg_Hid"}</definedName>
    <definedName name="wrn.hjhj." localSheetId="9" hidden="1">{#N/A,#N/A,TRUE,"Costos_Subg_Hid"}</definedName>
    <definedName name="wrn.hjhj." localSheetId="10" hidden="1">{#N/A,#N/A,TRUE,"Costos_Subg_Hid"}</definedName>
    <definedName name="wrn.hjhj." localSheetId="16" hidden="1">{#N/A,#N/A,TRUE,"Costos_Subg_Hid"}</definedName>
    <definedName name="wrn.hjhj." localSheetId="20" hidden="1">{#N/A,#N/A,TRUE,"Costos_Subg_Hid"}</definedName>
    <definedName name="wrn.hjhj." hidden="1">{#N/A,#N/A,TRUE,"Costos_Subg_Hid"}</definedName>
    <definedName name="wrn.identificacion." localSheetId="10" hidden="1">{#N/A,#N/A,FALSE,"Identificacion";#N/A,#N/A,FALSE,"Anexo Nº 1";#N/A,#N/A,FALSE,"Anexo Nº 1(2)";#N/A,#N/A,FALSE,"Anexo Nº 2";#N/A,#N/A,FALSE,"Anexo Nº 3.1";#N/A,#N/A,FALSE,"Anexo Nº 3.2";#N/A,#N/A,FALSE,"Anexo Nº 3.3";#N/A,#N/A,FALSE,"Anexo Nº 4";#N/A,#N/A,FALSE,"Anexo Nº 5";#N/A,#N/A,FALSE,"Anexo Nº 6";#N/A,#N/A,FALSE,"Anexo Nº 7";#N/A,#N/A,FALSE,"Anexo Nº7 (cont)";#N/A,#N/A,FALSE,"Anexo Nº 8";#N/A,#N/A,FALSE,"Anexo Nº 9"}</definedName>
    <definedName name="wrn.identificacion." hidden="1">{#N/A,#N/A,FALSE,"Identificacion";#N/A,#N/A,FALSE,"Anexo Nº 1";#N/A,#N/A,FALSE,"Anexo Nº 1(2)";#N/A,#N/A,FALSE,"Anexo Nº 2";#N/A,#N/A,FALSE,"Anexo Nº 3.1";#N/A,#N/A,FALSE,"Anexo Nº 3.2";#N/A,#N/A,FALSE,"Anexo Nº 3.3";#N/A,#N/A,FALSE,"Anexo Nº 4";#N/A,#N/A,FALSE,"Anexo Nº 5";#N/A,#N/A,FALSE,"Anexo Nº 6";#N/A,#N/A,FALSE,"Anexo Nº 7";#N/A,#N/A,FALSE,"Anexo Nº7 (cont)";#N/A,#N/A,FALSE,"Anexo Nº 8";#N/A,#N/A,FALSE,"Anexo Nº 9"}</definedName>
    <definedName name="wrn.imp_flx." localSheetId="10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hidden="1">{#N/A,#N/A,FALSE,"CONSOLID";#N/A,#N/A,FALSE,"CIMENTO";#N/A,#N/A,FALSE,"METALURGIA";#N/A,#N/A,FALSE,"PAPEL";#N/A,#N/A,FALSE,"QUÍMICA";#N/A,#N/A,FALSE,"AGROINDL";#N/A,#N/A,FALSE,"OUTROS";#N/A,#N/A,FALSE,"REAL_ORCADO"}</definedName>
    <definedName name="wrn.Impresión._.Versión." localSheetId="1" hidden="1">{"Gases Fugitivos",#N/A,TRUE,"Financiero";"Desarme",#N/A,TRUE,"Financiero";"Resumen Proyectos x Fase",#N/A,TRUE,"Financiero";"Resumen Total",#N/A,TRUE,"Financiero"}</definedName>
    <definedName name="wrn.Impresión._.Versión." localSheetId="18" hidden="1">{"Gases Fugitivos",#N/A,TRUE,"Financiero";"Desarme",#N/A,TRUE,"Financiero";"Resumen Proyectos x Fase",#N/A,TRUE,"Financiero";"Resumen Total",#N/A,TRUE,"Financiero"}</definedName>
    <definedName name="wrn.Impresión._.Versión." localSheetId="4" hidden="1">{"Gases Fugitivos",#N/A,TRUE,"Financiero";"Desarme",#N/A,TRUE,"Financiero";"Resumen Proyectos x Fase",#N/A,TRUE,"Financiero";"Resumen Total",#N/A,TRUE,"Financiero"}</definedName>
    <definedName name="wrn.Impresión._.Versión." localSheetId="5" hidden="1">{"Gases Fugitivos",#N/A,TRUE,"Financiero";"Desarme",#N/A,TRUE,"Financiero";"Resumen Proyectos x Fase",#N/A,TRUE,"Financiero";"Resumen Total",#N/A,TRUE,"Financiero"}</definedName>
    <definedName name="wrn.Impresión._.Versión." localSheetId="8" hidden="1">{"Gases Fugitivos",#N/A,TRUE,"Financiero";"Desarme",#N/A,TRUE,"Financiero";"Resumen Proyectos x Fase",#N/A,TRUE,"Financiero";"Resumen Total",#N/A,TRUE,"Financiero"}</definedName>
    <definedName name="wrn.Impresión._.Versión." localSheetId="13" hidden="1">{"Gases Fugitivos",#N/A,TRUE,"Financiero";"Desarme",#N/A,TRUE,"Financiero";"Resumen Proyectos x Fase",#N/A,TRUE,"Financiero";"Resumen Total",#N/A,TRUE,"Financiero"}</definedName>
    <definedName name="wrn.Impresión._.Versión." localSheetId="9" hidden="1">{"Gases Fugitivos",#N/A,TRUE,"Financiero";"Desarme",#N/A,TRUE,"Financiero";"Resumen Proyectos x Fase",#N/A,TRUE,"Financiero";"Resumen Total",#N/A,TRUE,"Financiero"}</definedName>
    <definedName name="wrn.Impresión._.Versión." localSheetId="10" hidden="1">{"Gases Fugitivos",#N/A,TRUE,"Financiero";"Desarme",#N/A,TRUE,"Financiero";"Resumen Proyectos x Fase",#N/A,TRUE,"Financiero";"Resumen Total",#N/A,TRUE,"Financiero"}</definedName>
    <definedName name="wrn.Impresión._.Versión." localSheetId="16" hidden="1">{"Gases Fugitivos",#N/A,TRUE,"Financiero";"Desarme",#N/A,TRUE,"Financiero";"Resumen Proyectos x Fase",#N/A,TRUE,"Financiero";"Resumen Total",#N/A,TRUE,"Financiero"}</definedName>
    <definedName name="wrn.Impresión._.Versión." localSheetId="14" hidden="1">{"Gases Fugitivos",#N/A,TRUE,"Financiero";"Desarme",#N/A,TRUE,"Financiero";"Resumen Proyectos x Fase",#N/A,TRUE,"Financiero";"Resumen Total",#N/A,TRUE,"Financiero"}</definedName>
    <definedName name="wrn.Impresión._.Versión." localSheetId="21" hidden="1">{"Gases Fugitivos",#N/A,TRUE,"Financiero";"Desarme",#N/A,TRUE,"Financiero";"Resumen Proyectos x Fase",#N/A,TRUE,"Financiero";"Resumen Total",#N/A,TRUE,"Financiero"}</definedName>
    <definedName name="wrn.Impresión._.Versión." localSheetId="20" hidden="1">{"Gases Fugitivos",#N/A,TRUE,"Financiero";"Desarme",#N/A,TRUE,"Financiero";"Resumen Proyectos x Fase",#N/A,TRUE,"Financiero";"Resumen Total",#N/A,TRUE,"Financiero"}</definedName>
    <definedName name="wrn.Impresión._.Versión." hidden="1">{"Gases Fugitivos",#N/A,TRUE,"Financiero";"Desarme",#N/A,TRUE,"Financiero";"Resumen Proyectos x Fase",#N/A,TRUE,"Financiero";"Resumen Total",#N/A,TRUE,"Financiero"}</definedName>
    <definedName name="wrn.Imprime." localSheetId="1" hidden="1">{#N/A,#N/A,FALSE,"Superficie";#N/A,#N/A,FALSE,"Concentrador";#N/A,#N/A,FALSE,"Mina Rajo";#N/A,#N/A,FALSE,"Subterránea";#N/A,#N/A,FALSE,"Otros"}</definedName>
    <definedName name="wrn.Imprime." localSheetId="18" hidden="1">{#N/A,#N/A,FALSE,"Superficie";#N/A,#N/A,FALSE,"Concentrador";#N/A,#N/A,FALSE,"Mina Rajo";#N/A,#N/A,FALSE,"Subterránea";#N/A,#N/A,FALSE,"Otros"}</definedName>
    <definedName name="wrn.Imprime." localSheetId="4" hidden="1">{#N/A,#N/A,FALSE,"Superficie";#N/A,#N/A,FALSE,"Concentrador";#N/A,#N/A,FALSE,"Mina Rajo";#N/A,#N/A,FALSE,"Subterránea";#N/A,#N/A,FALSE,"Otros"}</definedName>
    <definedName name="wrn.Imprime." localSheetId="5" hidden="1">{#N/A,#N/A,FALSE,"Superficie";#N/A,#N/A,FALSE,"Concentrador";#N/A,#N/A,FALSE,"Mina Rajo";#N/A,#N/A,FALSE,"Subterránea";#N/A,#N/A,FALSE,"Otros"}</definedName>
    <definedName name="wrn.Imprime." localSheetId="8" hidden="1">{#N/A,#N/A,FALSE,"Superficie";#N/A,#N/A,FALSE,"Concentrador";#N/A,#N/A,FALSE,"Mina Rajo";#N/A,#N/A,FALSE,"Subterránea";#N/A,#N/A,FALSE,"Otros"}</definedName>
    <definedName name="wrn.IMPRIME." localSheetId="9" hidden="1">{#N/A,#N/A,FALSE,"RESUMO CUB.";#N/A,#N/A,FALSE,"S.SIMPLES PÓ";#N/A,#N/A,FALSE,"S.SIMPLES GR.";#N/A,#N/A,FALSE,"S.S.GR.AMON.";#N/A,#N/A,FALSE,"N.P.K.";#N/A,#N/A,FALSE,"A.S.CHEMIBAU";#N/A,#N/A,FALSE,"A.S.DPG";#N/A,#N/A,FALSE,"A.FOSFÓR.";#N/A,#N/A,FALSE,"A.FLUOSSIL.";#N/A,#N/A,FALSE,"A.S.INDUSTR.";#N/A,#N/A,FALSE,"YOKARIN"}</definedName>
    <definedName name="wrn.IMPRIME." localSheetId="10" hidden="1">{#N/A,#N/A,FALSE,"RESUMO CUB.";#N/A,#N/A,FALSE,"S.SIMPLES PÓ";#N/A,#N/A,FALSE,"S.SIMPLES GR.";#N/A,#N/A,FALSE,"S.S.GR.AMON.";#N/A,#N/A,FALSE,"N.P.K.";#N/A,#N/A,FALSE,"A.S.CHEMIBAU";#N/A,#N/A,FALSE,"A.S.DPG";#N/A,#N/A,FALSE,"A.FOSFÓR.";#N/A,#N/A,FALSE,"A.FLUOSSIL.";#N/A,#N/A,FALSE,"A.S.INDUSTR.";#N/A,#N/A,FALSE,"YOKARIN"}</definedName>
    <definedName name="wrn.Imprime." localSheetId="16" hidden="1">{#N/A,#N/A,FALSE,"Superficie";#N/A,#N/A,FALSE,"Concentrador";#N/A,#N/A,FALSE,"Mina Rajo";#N/A,#N/A,FALSE,"Subterránea";#N/A,#N/A,FALSE,"Otros"}</definedName>
    <definedName name="wrn.Imprime." localSheetId="14" hidden="1">{#N/A,#N/A,FALSE,"Superficie";#N/A,#N/A,FALSE,"Concentrador";#N/A,#N/A,FALSE,"Mina Rajo";#N/A,#N/A,FALSE,"Subterránea";#N/A,#N/A,FALSE,"Otros"}</definedName>
    <definedName name="wrn.Imprime." localSheetId="21" hidden="1">{#N/A,#N/A,FALSE,"Superficie";#N/A,#N/A,FALSE,"Concentrador";#N/A,#N/A,FALSE,"Mina Rajo";#N/A,#N/A,FALSE,"Subterránea";#N/A,#N/A,FALSE,"Otros"}</definedName>
    <definedName name="wrn.Imprime." localSheetId="20" hidden="1">{#N/A,#N/A,FALSE,"Superficie";#N/A,#N/A,FALSE,"Concentrador";#N/A,#N/A,FALSE,"Mina Rajo";#N/A,#N/A,FALSE,"Subterránea";#N/A,#N/A,FALSE,"Otros"}</definedName>
    <definedName name="wrn.Imprime." hidden="1">{#N/A,#N/A,FALSE,"Superficie";#N/A,#N/A,FALSE,"Concentrador";#N/A,#N/A,FALSE,"Mina Rajo";#N/A,#N/A,FALSE,"Subterránea";#N/A,#N/A,FALSE,"Otros"}</definedName>
    <definedName name="wrn.Imprime._.ECOS." localSheetId="1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18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4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5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8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9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10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16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14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21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20" hidden="1">{#N/A,#N/A,FALSE,"P.U.(integral)";#N/A,#N/A,FALSE,"Prov.";#N/A,#N/A,FALSE,"P.U.(G1)";#N/A,#N/A,FALSE,"Prov. (G1)";#N/A,#N/A,FALSE,"P.U.(G2)";#N/A,#N/A,FALSE,"Prov.(G2)";#N/A,#N/A,FALSE,"Var-Ext"}</definedName>
    <definedName name="wrn.Imprime._.ECOS." hidden="1">{#N/A,#N/A,FALSE,"P.U.(integral)";#N/A,#N/A,FALSE,"Prov.";#N/A,#N/A,FALSE,"P.U.(G1)";#N/A,#N/A,FALSE,"Prov. (G1)";#N/A,#N/A,FALSE,"P.U.(G2)";#N/A,#N/A,FALSE,"Prov.(G2)";#N/A,#N/A,FALSE,"Var-Ext"}</definedName>
    <definedName name="wrn.IMPRIME._.TODO." localSheetId="1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E._.TODO." localSheetId="18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E._.TODO." localSheetId="4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E._.TODO." localSheetId="5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E._.TODO." localSheetId="8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E._.TODO." localSheetId="13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E._.TODO." localSheetId="9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E._.TODO." localSheetId="10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E._.TODO." localSheetId="16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E._.TODO." localSheetId="14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E._.TODO." localSheetId="21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E._.TODO." localSheetId="20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E._.TODO.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ir." localSheetId="10" hidden="1">{#N/A,#N/A,FALSE,"BALUS$97";#N/A,#N/A,FALSE,"INCUS$97";#N/A,#N/A,FALSE,"BALR$97";#N/A,#N/A,FALSE,"INCR$97";#N/A,#N/A,FALSE,"STOCKH97";#N/A,#N/A,FALSE,"FINANC97";#N/A,#N/A,FALSE,"CFLOW97"}</definedName>
    <definedName name="wrn.imprimir." hidden="1">{#N/A,#N/A,FALSE,"BALUS$97";#N/A,#N/A,FALSE,"INCUS$97";#N/A,#N/A,FALSE,"BALR$97";#N/A,#N/A,FALSE,"INCR$97";#N/A,#N/A,FALSE,"STOCKH97";#N/A,#N/A,FALSE,"FINANC97";#N/A,#N/A,FALSE,"CFLOW97"}</definedName>
    <definedName name="wrn.IMPRIMIR._.TODOS." localSheetId="10" hidden="1">{#N/A,#N/A,FALSE,"ATIVO";#N/A,#N/A,FALSE,"PASSIVO";#N/A,#N/A,FALSE,"L&amp;P";#N/A,#N/A,FALSE,"INTEREST"}</definedName>
    <definedName name="wrn.IMPRIMIR._.TODOS." hidden="1">{#N/A,#N/A,FALSE,"ATIVO";#N/A,#N/A,FALSE,"PASSIVO";#N/A,#N/A,FALSE,"L&amp;P";#N/A,#N/A,FALSE,"INTEREST"}</definedName>
    <definedName name="wrn.INCASA." localSheetId="10" hidden="1">{#N/A,#N/A,FALSE,"Inca"}</definedName>
    <definedName name="wrn.INCASA." hidden="1">{#N/A,#N/A,FALSE,"Inca"}</definedName>
    <definedName name="wrn.indices." localSheetId="10" hidden="1">{#N/A,#N/A,FALSE,"GRAFICO";#N/A,#N/A,FALSE,"INDICE 10%";#N/A,#N/A,FALSE,"INDICE 20%"}</definedName>
    <definedName name="wrn.indices." hidden="1">{#N/A,#N/A,FALSE,"GRAFICO";#N/A,#N/A,FALSE,"INDICE 10%";#N/A,#N/A,FALSE,"INDICE 20%"}</definedName>
    <definedName name="wrn.INF1." localSheetId="10" hidden="1">{#N/A,#N/A,TRUE,"PRODUCCION";#N/A,#N/A,TRUE,"DOTACION"}</definedName>
    <definedName name="wrn.INF1." hidden="1">{#N/A,#N/A,TRUE,"PRODUCCION";#N/A,#N/A,TRUE,"DOTACION"}</definedName>
    <definedName name="wrn.Informe." localSheetId="1" hidden="1">{"Tapa Informe",#N/A,FALSE,"Informe 1";"Informe Hoja1",#N/A,FALSE,"Informe 1";"Informe Hoja2",#N/A,FALSE,"Informe 1"}</definedName>
    <definedName name="wrn.Informe." localSheetId="18" hidden="1">{"Tapa Informe",#N/A,FALSE,"Informe 1";"Informe Hoja1",#N/A,FALSE,"Informe 1";"Informe Hoja2",#N/A,FALSE,"Informe 1"}</definedName>
    <definedName name="wrn.Informe." localSheetId="4" hidden="1">{"Tapa Informe",#N/A,FALSE,"Informe 1";"Informe Hoja1",#N/A,FALSE,"Informe 1";"Informe Hoja2",#N/A,FALSE,"Informe 1"}</definedName>
    <definedName name="wrn.Informe." localSheetId="5" hidden="1">{"Tapa Informe",#N/A,FALSE,"Informe 1";"Informe Hoja1",#N/A,FALSE,"Informe 1";"Informe Hoja2",#N/A,FALSE,"Informe 1"}</definedName>
    <definedName name="wrn.Informe." localSheetId="8" hidden="1">{"Tapa Informe",#N/A,FALSE,"Informe 1";"Informe Hoja1",#N/A,FALSE,"Informe 1";"Informe Hoja2",#N/A,FALSE,"Informe 1"}</definedName>
    <definedName name="wrn.Informe." localSheetId="13" hidden="1">{"Tapa Informe",#N/A,FALSE,"Informe 1";"Informe Hoja1",#N/A,FALSE,"Informe 1";"Informe Hoja2",#N/A,FALSE,"Informe 1"}</definedName>
    <definedName name="wrn.Informe." localSheetId="9" hidden="1">{"Tapa Informe",#N/A,FALSE,"Informe 1";"Informe Hoja1",#N/A,FALSE,"Informe 1";"Informe Hoja2",#N/A,FALSE,"Informe 1"}</definedName>
    <definedName name="wrn.Informe." localSheetId="10" hidden="1">{"Tapa Informe",#N/A,FALSE,"Informe 1";"Informe Hoja1",#N/A,FALSE,"Informe 1";"Informe Hoja2",#N/A,FALSE,"Informe 1"}</definedName>
    <definedName name="wrn.Informe." localSheetId="16" hidden="1">{"Tapa Informe",#N/A,FALSE,"Informe 1";"Informe Hoja1",#N/A,FALSE,"Informe 1";"Informe Hoja2",#N/A,FALSE,"Informe 1"}</definedName>
    <definedName name="wrn.Informe." localSheetId="14" hidden="1">{"Tapa Informe",#N/A,FALSE,"Informe 1";"Informe Hoja1",#N/A,FALSE,"Informe 1";"Informe Hoja2",#N/A,FALSE,"Informe 1"}</definedName>
    <definedName name="wrn.Informe." localSheetId="21" hidden="1">{"Tapa Informe",#N/A,FALSE,"Informe 1";"Informe Hoja1",#N/A,FALSE,"Informe 1";"Informe Hoja2",#N/A,FALSE,"Informe 1"}</definedName>
    <definedName name="wrn.Informe." localSheetId="20" hidden="1">{"Tapa Informe",#N/A,FALSE,"Informe 1";"Informe Hoja1",#N/A,FALSE,"Informe 1";"Informe Hoja2",#N/A,FALSE,"Informe 1"}</definedName>
    <definedName name="wrn.Informe." hidden="1">{"Tapa Informe",#N/A,FALSE,"Informe 1";"Informe Hoja1",#N/A,FALSE,"Informe 1";"Informe Hoja2",#N/A,FALSE,"Informe 1"}</definedName>
    <definedName name="wrn.Informe._.1.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18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4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5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8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13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9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1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16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14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2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2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18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4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5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8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13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9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1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16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14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2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2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No.._.30." localSheetId="18" hidden="1">{#N/A,#N/A,FALSE,"DET-CAMB.";#N/A,#N/A,FALSE,"PRESUP.";#N/A,#N/A,FALSE,"RESUMEN";#N/A,#N/A,FALSE,"CT";#N/A,#N/A,FALSE,"PD";#N/A,#N/A,FALSE,"PR"}</definedName>
    <definedName name="wrn.INFORME._.No.._.30." localSheetId="4" hidden="1">{#N/A,#N/A,FALSE,"DET-CAMB.";#N/A,#N/A,FALSE,"PRESUP.";#N/A,#N/A,FALSE,"RESUMEN";#N/A,#N/A,FALSE,"CT";#N/A,#N/A,FALSE,"PD";#N/A,#N/A,FALSE,"PR"}</definedName>
    <definedName name="wrn.INFORME._.No.._.30." localSheetId="5" hidden="1">{#N/A,#N/A,FALSE,"DET-CAMB.";#N/A,#N/A,FALSE,"PRESUP.";#N/A,#N/A,FALSE,"RESUMEN";#N/A,#N/A,FALSE,"CT";#N/A,#N/A,FALSE,"PD";#N/A,#N/A,FALSE,"PR"}</definedName>
    <definedName name="wrn.INFORME._.No.._.30." localSheetId="8" hidden="1">{#N/A,#N/A,FALSE,"DET-CAMB.";#N/A,#N/A,FALSE,"PRESUP.";#N/A,#N/A,FALSE,"RESUMEN";#N/A,#N/A,FALSE,"CT";#N/A,#N/A,FALSE,"PD";#N/A,#N/A,FALSE,"PR"}</definedName>
    <definedName name="wrn.INFORME._.No.._.30." localSheetId="9" hidden="1">{#N/A,#N/A,FALSE,"DET-CAMB.";#N/A,#N/A,FALSE,"PRESUP.";#N/A,#N/A,FALSE,"RESUMEN";#N/A,#N/A,FALSE,"CT";#N/A,#N/A,FALSE,"PD";#N/A,#N/A,FALSE,"PR"}</definedName>
    <definedName name="wrn.INFORME._.No.._.30." localSheetId="10" hidden="1">{#N/A,#N/A,FALSE,"DET-CAMB.";#N/A,#N/A,FALSE,"PRESUP.";#N/A,#N/A,FALSE,"RESUMEN";#N/A,#N/A,FALSE,"CT";#N/A,#N/A,FALSE,"PD";#N/A,#N/A,FALSE,"PR"}</definedName>
    <definedName name="wrn.INFORME._.No.._.30." localSheetId="16" hidden="1">{#N/A,#N/A,FALSE,"DET-CAMB.";#N/A,#N/A,FALSE,"PRESUP.";#N/A,#N/A,FALSE,"RESUMEN";#N/A,#N/A,FALSE,"CT";#N/A,#N/A,FALSE,"PD";#N/A,#N/A,FALSE,"PR"}</definedName>
    <definedName name="wrn.INFORME._.No.._.30." localSheetId="20" hidden="1">{#N/A,#N/A,FALSE,"DET-CAMB.";#N/A,#N/A,FALSE,"PRESUP.";#N/A,#N/A,FALSE,"RESUMEN";#N/A,#N/A,FALSE,"CT";#N/A,#N/A,FALSE,"PD";#N/A,#N/A,FALSE,"PR"}</definedName>
    <definedName name="wrn.INFORME._.No.._.30." hidden="1">{#N/A,#N/A,FALSE,"DET-CAMB.";#N/A,#N/A,FALSE,"PRESUP.";#N/A,#N/A,FALSE,"RESUMEN";#N/A,#N/A,FALSE,"CT";#N/A,#N/A,FALSE,"PD";#N/A,#N/A,FALSE,"PR"}</definedName>
    <definedName name="wrn.INFORME._.SEMANAL._.DE._.CONTRUCCION." localSheetId="1" hidden="1">{#N/A,#N/A,FALSE,"Data"}</definedName>
    <definedName name="wrn.INFORME._.SEMANAL._.DE._.CONTRUCCION." localSheetId="18" hidden="1">{#N/A,#N/A,FALSE,"Data"}</definedName>
    <definedName name="wrn.INFORME._.SEMANAL._.DE._.CONTRUCCION." localSheetId="4" hidden="1">{#N/A,#N/A,FALSE,"Data"}</definedName>
    <definedName name="wrn.INFORME._.SEMANAL._.DE._.CONTRUCCION." localSheetId="5" hidden="1">{#N/A,#N/A,FALSE,"Data"}</definedName>
    <definedName name="wrn.INFORME._.SEMANAL._.DE._.CONTRUCCION." localSheetId="8" hidden="1">{#N/A,#N/A,FALSE,"Data"}</definedName>
    <definedName name="wrn.INFORME._.SEMANAL._.DE._.CONTRUCCION." localSheetId="13" hidden="1">{#N/A,#N/A,FALSE,"Data"}</definedName>
    <definedName name="wrn.INFORME._.SEMANAL._.DE._.CONTRUCCION." localSheetId="9" hidden="1">{#N/A,#N/A,FALSE,"Data"}</definedName>
    <definedName name="wrn.INFORME._.SEMANAL._.DE._.CONTRUCCION." localSheetId="10" hidden="1">{#N/A,#N/A,FALSE,"Data"}</definedName>
    <definedName name="wrn.INFORME._.SEMANAL._.DE._.CONTRUCCION." localSheetId="16" hidden="1">{#N/A,#N/A,FALSE,"Data"}</definedName>
    <definedName name="wrn.INFORME._.SEMANAL._.DE._.CONTRUCCION." localSheetId="14" hidden="1">{#N/A,#N/A,FALSE,"Data"}</definedName>
    <definedName name="wrn.INFORME._.SEMANAL._.DE._.CONTRUCCION." localSheetId="21" hidden="1">{#N/A,#N/A,FALSE,"Data"}</definedName>
    <definedName name="wrn.INFORME._.SEMANAL._.DE._.CONTRUCCION." localSheetId="20" hidden="1">{#N/A,#N/A,FALSE,"Data"}</definedName>
    <definedName name="wrn.INFORME._.SEMANAL._.DE._.CONTRUCCION." hidden="1">{#N/A,#N/A,FALSE,"Data"}</definedName>
    <definedName name="wrn.INFORME_XPAND.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EC.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junk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18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4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5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8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9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1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16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14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2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2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2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18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4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5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8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9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1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16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14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2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2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LHDCAMION." localSheetId="1" hidden="1">{"desarrollo",#N/A,FALSE,"LHD Camión";"eqdllo",#N/A,FALSE,"LHD Camión";"eqprod",#N/A,FALSE,"LHD Camión";"Resumen",#N/A,FALSE,"LHD Camión"}</definedName>
    <definedName name="wrn.LHDCAMION." localSheetId="18" hidden="1">{"desarrollo",#N/A,FALSE,"LHD Camión";"eqdllo",#N/A,FALSE,"LHD Camión";"eqprod",#N/A,FALSE,"LHD Camión";"Resumen",#N/A,FALSE,"LHD Camión"}</definedName>
    <definedName name="wrn.LHDCAMION." localSheetId="4" hidden="1">{"desarrollo",#N/A,FALSE,"LHD Camión";"eqdllo",#N/A,FALSE,"LHD Camión";"eqprod",#N/A,FALSE,"LHD Camión";"Resumen",#N/A,FALSE,"LHD Camión"}</definedName>
    <definedName name="wrn.LHDCAMION." localSheetId="5" hidden="1">{"desarrollo",#N/A,FALSE,"LHD Camión";"eqdllo",#N/A,FALSE,"LHD Camión";"eqprod",#N/A,FALSE,"LHD Camión";"Resumen",#N/A,FALSE,"LHD Camión"}</definedName>
    <definedName name="wrn.LHDCAMION." localSheetId="8" hidden="1">{"desarrollo",#N/A,FALSE,"LHD Camión";"eqdllo",#N/A,FALSE,"LHD Camión";"eqprod",#N/A,FALSE,"LHD Camión";"Resumen",#N/A,FALSE,"LHD Camión"}</definedName>
    <definedName name="wrn.LHDCAMION." localSheetId="13" hidden="1">{"desarrollo",#N/A,FALSE,"LHD Camión";"eqdllo",#N/A,FALSE,"LHD Camión";"eqprod",#N/A,FALSE,"LHD Camión";"Resumen",#N/A,FALSE,"LHD Camión"}</definedName>
    <definedName name="wrn.LHDCAMION." localSheetId="9" hidden="1">{"desarrollo",#N/A,FALSE,"LHD Camión";"eqdllo",#N/A,FALSE,"LHD Camión";"eqprod",#N/A,FALSE,"LHD Camión";"Resumen",#N/A,FALSE,"LHD Camión"}</definedName>
    <definedName name="wrn.LHDCAMION." localSheetId="10" hidden="1">{"desarrollo",#N/A,FALSE,"LHD Camión";"eqdllo",#N/A,FALSE,"LHD Camión";"eqprod",#N/A,FALSE,"LHD Camión";"Resumen",#N/A,FALSE,"LHD Camión"}</definedName>
    <definedName name="wrn.LHDCAMION." localSheetId="16" hidden="1">{"desarrollo",#N/A,FALSE,"LHD Camión";"eqdllo",#N/A,FALSE,"LHD Camión";"eqprod",#N/A,FALSE,"LHD Camión";"Resumen",#N/A,FALSE,"LHD Camión"}</definedName>
    <definedName name="wrn.LHDCAMION." localSheetId="14" hidden="1">{"desarrollo",#N/A,FALSE,"LHD Camión";"eqdllo",#N/A,FALSE,"LHD Camión";"eqprod",#N/A,FALSE,"LHD Camión";"Resumen",#N/A,FALSE,"LHD Camión"}</definedName>
    <definedName name="wrn.LHDCAMION." localSheetId="21" hidden="1">{"desarrollo",#N/A,FALSE,"LHD Camión";"eqdllo",#N/A,FALSE,"LHD Camión";"eqprod",#N/A,FALSE,"LHD Camión";"Resumen",#N/A,FALSE,"LHD Camión"}</definedName>
    <definedName name="wrn.LHDCAMION." localSheetId="20" hidden="1">{"desarrollo",#N/A,FALSE,"LHD Camión";"eqdllo",#N/A,FALSE,"LHD Camión";"eqprod",#N/A,FALSE,"LHD Camión";"Resumen",#N/A,FALSE,"LHD Camión"}</definedName>
    <definedName name="wrn.LHDCAMION." hidden="1">{"desarrollo",#N/A,FALSE,"LHD Camión";"eqdllo",#N/A,FALSE,"LHD Camión";"eqprod",#N/A,FALSE,"LHD Camión";"Resumen",#N/A,FALSE,"LHD Camión"}</definedName>
    <definedName name="wrn.Lista._.Eq.yMaq.." localSheetId="1" hidden="1">{#N/A,#N/A,FALSE,"Lista Eq.yMaq."}</definedName>
    <definedName name="wrn.Lista._.Eq.yMaq.." localSheetId="18" hidden="1">{#N/A,#N/A,FALSE,"Lista Eq.yMaq."}</definedName>
    <definedName name="wrn.Lista._.Eq.yMaq.." localSheetId="4" hidden="1">{#N/A,#N/A,FALSE,"Lista Eq.yMaq."}</definedName>
    <definedName name="wrn.Lista._.Eq.yMaq.." localSheetId="5" hidden="1">{#N/A,#N/A,FALSE,"Lista Eq.yMaq."}</definedName>
    <definedName name="wrn.Lista._.Eq.yMaq.." localSheetId="8" hidden="1">{#N/A,#N/A,FALSE,"Lista Eq.yMaq."}</definedName>
    <definedName name="wrn.Lista._.Eq.yMaq.." localSheetId="13" hidden="1">{#N/A,#N/A,FALSE,"Lista Eq.yMaq."}</definedName>
    <definedName name="wrn.Lista._.Eq.yMaq.." localSheetId="9" hidden="1">{#N/A,#N/A,FALSE,"Lista Eq.yMaq."}</definedName>
    <definedName name="wrn.Lista._.Eq.yMaq.." localSheetId="10" hidden="1">{#N/A,#N/A,FALSE,"Lista Eq.yMaq."}</definedName>
    <definedName name="wrn.Lista._.Eq.yMaq.." localSheetId="16" hidden="1">{#N/A,#N/A,FALSE,"Lista Eq.yMaq."}</definedName>
    <definedName name="wrn.Lista._.Eq.yMaq.." localSheetId="14" hidden="1">{#N/A,#N/A,FALSE,"Lista Eq.yMaq."}</definedName>
    <definedName name="wrn.Lista._.Eq.yMaq.." localSheetId="21" hidden="1">{#N/A,#N/A,FALSE,"Lista Eq.yMaq."}</definedName>
    <definedName name="wrn.Lista._.Eq.yMaq.." localSheetId="20" hidden="1">{#N/A,#N/A,FALSE,"Lista Eq.yMaq."}</definedName>
    <definedName name="wrn.Lista._.Eq.yMaq.." hidden="1">{#N/A,#N/A,FALSE,"Lista Eq.yMaq."}</definedName>
    <definedName name="wrn.LISTADO." localSheetId="1" hidden="1">{"Práctica","Práctica",FALSE,"Práctica"}</definedName>
    <definedName name="wrn.LISTADO." localSheetId="18" hidden="1">{"Práctica","Práctica",FALSE,"Práctica"}</definedName>
    <definedName name="wrn.LISTADO." localSheetId="4" hidden="1">{"Práctica","Práctica",FALSE,"Práctica"}</definedName>
    <definedName name="wrn.LISTADO." localSheetId="5" hidden="1">{"Práctica","Práctica",FALSE,"Práctica"}</definedName>
    <definedName name="wrn.LISTADO." localSheetId="8" hidden="1">{"Práctica","Práctica",FALSE,"Práctica"}</definedName>
    <definedName name="wrn.LISTADO." localSheetId="13" hidden="1">{"Práctica","Práctica",FALSE,"Práctica"}</definedName>
    <definedName name="wrn.LISTADO." localSheetId="9" hidden="1">{"Práctica","Práctica",FALSE,"Práctica"}</definedName>
    <definedName name="wrn.LISTADO." localSheetId="10" hidden="1">{"Práctica","Práctica",FALSE,"Práctica"}</definedName>
    <definedName name="wrn.LISTADO." localSheetId="16" hidden="1">{"Práctica","Práctica",FALSE,"Práctica"}</definedName>
    <definedName name="wrn.LISTADO." localSheetId="14" hidden="1">{"Práctica","Práctica",FALSE,"Práctica"}</definedName>
    <definedName name="wrn.LISTADO." localSheetId="21" hidden="1">{"Práctica","Práctica",FALSE,"Práctica"}</definedName>
    <definedName name="wrn.LISTADO." localSheetId="20" hidden="1">{"Práctica","Práctica",FALSE,"Práctica"}</definedName>
    <definedName name="wrn.LISTADO." hidden="1">{"Práctica","Práctica",FALSE,"Práctica"}</definedName>
    <definedName name="wrn.MERDE." localSheetId="10" hidden="1">{"MDJ FONDATIONS",#N/A,FALSE,"JUST";"MDJ STRUCTURE",#N/A,FALSE,"JUST";"MDJ PREFA",#N/A,FALSE,"JUST";"MDJ TERRASSES",#N/A,FALSE,"JUST";"MDJ EXTERIEURS",#N/A,FALSE,"JUST";"MDJ EXTERIEURS 2",#N/A,FALSE,"JUST";"MDJ EXTERIEURS 3",#N/A,FALSE,"JUST"}</definedName>
    <definedName name="wrn.MERDE." hidden="1">{"MDJ FONDATIONS",#N/A,FALSE,"JUST";"MDJ STRUCTURE",#N/A,FALSE,"JUST";"MDJ PREFA",#N/A,FALSE,"JUST";"MDJ TERRASSES",#N/A,FALSE,"JUST";"MDJ EXTERIEURS",#N/A,FALSE,"JUST";"MDJ EXTERIEURS 2",#N/A,FALSE,"JUST";"MDJ EXTERIEURS 3",#N/A,FALSE,"JUST"}</definedName>
    <definedName name="wrn.minorco." localSheetId="10" hidden="1">{#N/A,#N/A,FALSE,"EARNINGS";#N/A,#N/A,FALSE,"FINANCIAL";#N/A,#N/A,FALSE,"OPERATIONAL"}</definedName>
    <definedName name="wrn.minorco." hidden="1">{#N/A,#N/A,FALSE,"EARNINGS";#N/A,#N/A,FALSE,"FINANCIAL";#N/A,#N/A,FALSE,"OPERATIONAL"}</definedName>
    <definedName name="wrn.MO." localSheetId="1" hidden="1">{"MO(BASE)",#N/A,FALSE,"MO(BASE)";"MO(BASE)1",#N/A,FALSE,"MO(BASE)";"MO(BASE)2",#N/A,FALSE,"MO(BASE)"}</definedName>
    <definedName name="wrn.MO." localSheetId="18" hidden="1">{"MO(BASE)",#N/A,FALSE,"MO(BASE)";"MO(BASE)1",#N/A,FALSE,"MO(BASE)";"MO(BASE)2",#N/A,FALSE,"MO(BASE)"}</definedName>
    <definedName name="wrn.MO." localSheetId="4" hidden="1">{"MO(BASE)",#N/A,FALSE,"MO(BASE)";"MO(BASE)1",#N/A,FALSE,"MO(BASE)";"MO(BASE)2",#N/A,FALSE,"MO(BASE)"}</definedName>
    <definedName name="wrn.MO." localSheetId="5" hidden="1">{"MO(BASE)",#N/A,FALSE,"MO(BASE)";"MO(BASE)1",#N/A,FALSE,"MO(BASE)";"MO(BASE)2",#N/A,FALSE,"MO(BASE)"}</definedName>
    <definedName name="wrn.MO." localSheetId="8" hidden="1">{"MO(BASE)",#N/A,FALSE,"MO(BASE)";"MO(BASE)1",#N/A,FALSE,"MO(BASE)";"MO(BASE)2",#N/A,FALSE,"MO(BASE)"}</definedName>
    <definedName name="wrn.MO." localSheetId="13" hidden="1">{"MO(BASE)",#N/A,FALSE,"MO(BASE)";"MO(BASE)1",#N/A,FALSE,"MO(BASE)";"MO(BASE)2",#N/A,FALSE,"MO(BASE)"}</definedName>
    <definedName name="wrn.MO." localSheetId="9" hidden="1">{"MO(BASE)",#N/A,FALSE,"MO(BASE)";"MO(BASE)1",#N/A,FALSE,"MO(BASE)";"MO(BASE)2",#N/A,FALSE,"MO(BASE)"}</definedName>
    <definedName name="wrn.MO." localSheetId="10" hidden="1">{"MO(BASE)",#N/A,FALSE,"MO(BASE)";"MO(BASE)1",#N/A,FALSE,"MO(BASE)";"MO(BASE)2",#N/A,FALSE,"MO(BASE)"}</definedName>
    <definedName name="wrn.MO." localSheetId="16" hidden="1">{"MO(BASE)",#N/A,FALSE,"MO(BASE)";"MO(BASE)1",#N/A,FALSE,"MO(BASE)";"MO(BASE)2",#N/A,FALSE,"MO(BASE)"}</definedName>
    <definedName name="wrn.MO." localSheetId="14" hidden="1">{"MO(BASE)",#N/A,FALSE,"MO(BASE)";"MO(BASE)1",#N/A,FALSE,"MO(BASE)";"MO(BASE)2",#N/A,FALSE,"MO(BASE)"}</definedName>
    <definedName name="wrn.MO." localSheetId="21" hidden="1">{"MO(BASE)",#N/A,FALSE,"MO(BASE)";"MO(BASE)1",#N/A,FALSE,"MO(BASE)";"MO(BASE)2",#N/A,FALSE,"MO(BASE)"}</definedName>
    <definedName name="wrn.MO." localSheetId="20" hidden="1">{"MO(BASE)",#N/A,FALSE,"MO(BASE)";"MO(BASE)1",#N/A,FALSE,"MO(BASE)";"MO(BASE)2",#N/A,FALSE,"MO(BASE)"}</definedName>
    <definedName name="wrn.MO." hidden="1">{"MO(BASE)",#N/A,FALSE,"MO(BASE)";"MO(BASE)1",#N/A,FALSE,"MO(BASE)";"MO(BASE)2",#N/A,FALSE,"MO(BASE)"}</definedName>
    <definedName name="wrn.MO._1" localSheetId="1" hidden="1">{"MO(BASE)",#N/A,FALSE,"MO(BASE)";"MO(BASE)1",#N/A,FALSE,"MO(BASE)";"MO(BASE)2",#N/A,FALSE,"MO(BASE)"}</definedName>
    <definedName name="wrn.MO._1" localSheetId="18" hidden="1">{"MO(BASE)",#N/A,FALSE,"MO(BASE)";"MO(BASE)1",#N/A,FALSE,"MO(BASE)";"MO(BASE)2",#N/A,FALSE,"MO(BASE)"}</definedName>
    <definedName name="wrn.MO._1" localSheetId="4" hidden="1">{"MO(BASE)",#N/A,FALSE,"MO(BASE)";"MO(BASE)1",#N/A,FALSE,"MO(BASE)";"MO(BASE)2",#N/A,FALSE,"MO(BASE)"}</definedName>
    <definedName name="wrn.MO._1" localSheetId="5" hidden="1">{"MO(BASE)",#N/A,FALSE,"MO(BASE)";"MO(BASE)1",#N/A,FALSE,"MO(BASE)";"MO(BASE)2",#N/A,FALSE,"MO(BASE)"}</definedName>
    <definedName name="wrn.MO._1" localSheetId="8" hidden="1">{"MO(BASE)",#N/A,FALSE,"MO(BASE)";"MO(BASE)1",#N/A,FALSE,"MO(BASE)";"MO(BASE)2",#N/A,FALSE,"MO(BASE)"}</definedName>
    <definedName name="wrn.MO._1" localSheetId="13" hidden="1">{"MO(BASE)",#N/A,FALSE,"MO(BASE)";"MO(BASE)1",#N/A,FALSE,"MO(BASE)";"MO(BASE)2",#N/A,FALSE,"MO(BASE)"}</definedName>
    <definedName name="wrn.MO._1" localSheetId="9" hidden="1">{"MO(BASE)",#N/A,FALSE,"MO(BASE)";"MO(BASE)1",#N/A,FALSE,"MO(BASE)";"MO(BASE)2",#N/A,FALSE,"MO(BASE)"}</definedName>
    <definedName name="wrn.MO._1" localSheetId="10" hidden="1">{"MO(BASE)",#N/A,FALSE,"MO(BASE)";"MO(BASE)1",#N/A,FALSE,"MO(BASE)";"MO(BASE)2",#N/A,FALSE,"MO(BASE)"}</definedName>
    <definedName name="wrn.MO._1" localSheetId="16" hidden="1">{"MO(BASE)",#N/A,FALSE,"MO(BASE)";"MO(BASE)1",#N/A,FALSE,"MO(BASE)";"MO(BASE)2",#N/A,FALSE,"MO(BASE)"}</definedName>
    <definedName name="wrn.MO._1" localSheetId="14" hidden="1">{"MO(BASE)",#N/A,FALSE,"MO(BASE)";"MO(BASE)1",#N/A,FALSE,"MO(BASE)";"MO(BASE)2",#N/A,FALSE,"MO(BASE)"}</definedName>
    <definedName name="wrn.MO._1" localSheetId="21" hidden="1">{"MO(BASE)",#N/A,FALSE,"MO(BASE)";"MO(BASE)1",#N/A,FALSE,"MO(BASE)";"MO(BASE)2",#N/A,FALSE,"MO(BASE)"}</definedName>
    <definedName name="wrn.MO._1" localSheetId="20" hidden="1">{"MO(BASE)",#N/A,FALSE,"MO(BASE)";"MO(BASE)1",#N/A,FALSE,"MO(BASE)";"MO(BASE)2",#N/A,FALSE,"MO(BASE)"}</definedName>
    <definedName name="wrn.MO._1" hidden="1">{"MO(BASE)",#N/A,FALSE,"MO(BASE)";"MO(BASE)1",#N/A,FALSE,"MO(BASE)";"MO(BASE)2",#N/A,FALSE,"MO(BASE)"}</definedName>
    <definedName name="wrn.MO._1_1" localSheetId="10" hidden="1">{"MO(BASE)",#N/A,FALSE,"MO(BASE)";"MO(BASE)1",#N/A,FALSE,"MO(BASE)";"MO(BASE)2",#N/A,FALSE,"MO(BASE)"}</definedName>
    <definedName name="wrn.MO._1_1" hidden="1">{"MO(BASE)",#N/A,FALSE,"MO(BASE)";"MO(BASE)1",#N/A,FALSE,"MO(BASE)";"MO(BASE)2",#N/A,FALSE,"MO(BASE)"}</definedName>
    <definedName name="wrn.MO._1_1_1" localSheetId="10" hidden="1">{"MO(BASE)",#N/A,FALSE,"MO(BASE)";"MO(BASE)1",#N/A,FALSE,"MO(BASE)";"MO(BASE)2",#N/A,FALSE,"MO(BASE)"}</definedName>
    <definedName name="wrn.MO._1_1_1" hidden="1">{"MO(BASE)",#N/A,FALSE,"MO(BASE)";"MO(BASE)1",#N/A,FALSE,"MO(BASE)";"MO(BASE)2",#N/A,FALSE,"MO(BASE)"}</definedName>
    <definedName name="wrn.MO._1_1_1_1" localSheetId="10" hidden="1">{"MO(BASE)",#N/A,FALSE,"MO(BASE)";"MO(BASE)1",#N/A,FALSE,"MO(BASE)";"MO(BASE)2",#N/A,FALSE,"MO(BASE)"}</definedName>
    <definedName name="wrn.MO._1_1_1_1" hidden="1">{"MO(BASE)",#N/A,FALSE,"MO(BASE)";"MO(BASE)1",#N/A,FALSE,"MO(BASE)";"MO(BASE)2",#N/A,FALSE,"MO(BASE)"}</definedName>
    <definedName name="wrn.MO._1_1_2" localSheetId="10" hidden="1">{"MO(BASE)",#N/A,FALSE,"MO(BASE)";"MO(BASE)1",#N/A,FALSE,"MO(BASE)";"MO(BASE)2",#N/A,FALSE,"MO(BASE)"}</definedName>
    <definedName name="wrn.MO._1_1_2" hidden="1">{"MO(BASE)",#N/A,FALSE,"MO(BASE)";"MO(BASE)1",#N/A,FALSE,"MO(BASE)";"MO(BASE)2",#N/A,FALSE,"MO(BASE)"}</definedName>
    <definedName name="wrn.MO._1_2" localSheetId="10" hidden="1">{"MO(BASE)",#N/A,FALSE,"MO(BASE)";"MO(BASE)1",#N/A,FALSE,"MO(BASE)";"MO(BASE)2",#N/A,FALSE,"MO(BASE)"}</definedName>
    <definedName name="wrn.MO._1_2" hidden="1">{"MO(BASE)",#N/A,FALSE,"MO(BASE)";"MO(BASE)1",#N/A,FALSE,"MO(BASE)";"MO(BASE)2",#N/A,FALSE,"MO(BASE)"}</definedName>
    <definedName name="wrn.MO._2" localSheetId="1" hidden="1">{"MO(BASE)",#N/A,FALSE,"MO(BASE)";"MO(BASE)1",#N/A,FALSE,"MO(BASE)";"MO(BASE)2",#N/A,FALSE,"MO(BASE)"}</definedName>
    <definedName name="wrn.MO._2" localSheetId="18" hidden="1">{"MO(BASE)",#N/A,FALSE,"MO(BASE)";"MO(BASE)1",#N/A,FALSE,"MO(BASE)";"MO(BASE)2",#N/A,FALSE,"MO(BASE)"}</definedName>
    <definedName name="wrn.MO._2" localSheetId="4" hidden="1">{"MO(BASE)",#N/A,FALSE,"MO(BASE)";"MO(BASE)1",#N/A,FALSE,"MO(BASE)";"MO(BASE)2",#N/A,FALSE,"MO(BASE)"}</definedName>
    <definedName name="wrn.MO._2" localSheetId="5" hidden="1">{"MO(BASE)",#N/A,FALSE,"MO(BASE)";"MO(BASE)1",#N/A,FALSE,"MO(BASE)";"MO(BASE)2",#N/A,FALSE,"MO(BASE)"}</definedName>
    <definedName name="wrn.MO._2" localSheetId="8" hidden="1">{"MO(BASE)",#N/A,FALSE,"MO(BASE)";"MO(BASE)1",#N/A,FALSE,"MO(BASE)";"MO(BASE)2",#N/A,FALSE,"MO(BASE)"}</definedName>
    <definedName name="wrn.MO._2" localSheetId="13" hidden="1">{"MO(BASE)",#N/A,FALSE,"MO(BASE)";"MO(BASE)1",#N/A,FALSE,"MO(BASE)";"MO(BASE)2",#N/A,FALSE,"MO(BASE)"}</definedName>
    <definedName name="wrn.MO._2" localSheetId="9" hidden="1">{"MO(BASE)",#N/A,FALSE,"MO(BASE)";"MO(BASE)1",#N/A,FALSE,"MO(BASE)";"MO(BASE)2",#N/A,FALSE,"MO(BASE)"}</definedName>
    <definedName name="wrn.MO._2" localSheetId="10" hidden="1">{"MO(BASE)",#N/A,FALSE,"MO(BASE)";"MO(BASE)1",#N/A,FALSE,"MO(BASE)";"MO(BASE)2",#N/A,FALSE,"MO(BASE)"}</definedName>
    <definedName name="wrn.MO._2" localSheetId="16" hidden="1">{"MO(BASE)",#N/A,FALSE,"MO(BASE)";"MO(BASE)1",#N/A,FALSE,"MO(BASE)";"MO(BASE)2",#N/A,FALSE,"MO(BASE)"}</definedName>
    <definedName name="wrn.MO._2" localSheetId="14" hidden="1">{"MO(BASE)",#N/A,FALSE,"MO(BASE)";"MO(BASE)1",#N/A,FALSE,"MO(BASE)";"MO(BASE)2",#N/A,FALSE,"MO(BASE)"}</definedName>
    <definedName name="wrn.MO._2" localSheetId="21" hidden="1">{"MO(BASE)",#N/A,FALSE,"MO(BASE)";"MO(BASE)1",#N/A,FALSE,"MO(BASE)";"MO(BASE)2",#N/A,FALSE,"MO(BASE)"}</definedName>
    <definedName name="wrn.MO._2" localSheetId="20" hidden="1">{"MO(BASE)",#N/A,FALSE,"MO(BASE)";"MO(BASE)1",#N/A,FALSE,"MO(BASE)";"MO(BASE)2",#N/A,FALSE,"MO(BASE)"}</definedName>
    <definedName name="wrn.MO._2" hidden="1">{"MO(BASE)",#N/A,FALSE,"MO(BASE)";"MO(BASE)1",#N/A,FALSE,"MO(BASE)";"MO(BASE)2",#N/A,FALSE,"MO(BASE)"}</definedName>
    <definedName name="wrn.MO._2_1" localSheetId="10" hidden="1">{"MO(BASE)",#N/A,FALSE,"MO(BASE)";"MO(BASE)1",#N/A,FALSE,"MO(BASE)";"MO(BASE)2",#N/A,FALSE,"MO(BASE)"}</definedName>
    <definedName name="wrn.MO._2_1" hidden="1">{"MO(BASE)",#N/A,FALSE,"MO(BASE)";"MO(BASE)1",#N/A,FALSE,"MO(BASE)";"MO(BASE)2",#N/A,FALSE,"MO(BASE)"}</definedName>
    <definedName name="wrn.MO._2_1_1" localSheetId="10" hidden="1">{"MO(BASE)",#N/A,FALSE,"MO(BASE)";"MO(BASE)1",#N/A,FALSE,"MO(BASE)";"MO(BASE)2",#N/A,FALSE,"MO(BASE)"}</definedName>
    <definedName name="wrn.MO._2_1_1" hidden="1">{"MO(BASE)",#N/A,FALSE,"MO(BASE)";"MO(BASE)1",#N/A,FALSE,"MO(BASE)";"MO(BASE)2",#N/A,FALSE,"MO(BASE)"}</definedName>
    <definedName name="wrn.MO._2_1_1_1" localSheetId="10" hidden="1">{"MO(BASE)",#N/A,FALSE,"MO(BASE)";"MO(BASE)1",#N/A,FALSE,"MO(BASE)";"MO(BASE)2",#N/A,FALSE,"MO(BASE)"}</definedName>
    <definedName name="wrn.MO._2_1_1_1" hidden="1">{"MO(BASE)",#N/A,FALSE,"MO(BASE)";"MO(BASE)1",#N/A,FALSE,"MO(BASE)";"MO(BASE)2",#N/A,FALSE,"MO(BASE)"}</definedName>
    <definedName name="wrn.MO._2_1_2" localSheetId="10" hidden="1">{"MO(BASE)",#N/A,FALSE,"MO(BASE)";"MO(BASE)1",#N/A,FALSE,"MO(BASE)";"MO(BASE)2",#N/A,FALSE,"MO(BASE)"}</definedName>
    <definedName name="wrn.MO._2_1_2" hidden="1">{"MO(BASE)",#N/A,FALSE,"MO(BASE)";"MO(BASE)1",#N/A,FALSE,"MO(BASE)";"MO(BASE)2",#N/A,FALSE,"MO(BASE)"}</definedName>
    <definedName name="wrn.MO._2_2" localSheetId="10" hidden="1">{"MO(BASE)",#N/A,FALSE,"MO(BASE)";"MO(BASE)1",#N/A,FALSE,"MO(BASE)";"MO(BASE)2",#N/A,FALSE,"MO(BASE)"}</definedName>
    <definedName name="wrn.MO._2_2" hidden="1">{"MO(BASE)",#N/A,FALSE,"MO(BASE)";"MO(BASE)1",#N/A,FALSE,"MO(BASE)";"MO(BASE)2",#N/A,FALSE,"MO(BASE)"}</definedName>
    <definedName name="wrn.MO._3" localSheetId="1" hidden="1">{"MO(BASE)",#N/A,FALSE,"MO(BASE)";"MO(BASE)1",#N/A,FALSE,"MO(BASE)";"MO(BASE)2",#N/A,FALSE,"MO(BASE)"}</definedName>
    <definedName name="wrn.MO._3" localSheetId="18" hidden="1">{"MO(BASE)",#N/A,FALSE,"MO(BASE)";"MO(BASE)1",#N/A,FALSE,"MO(BASE)";"MO(BASE)2",#N/A,FALSE,"MO(BASE)"}</definedName>
    <definedName name="wrn.MO._3" localSheetId="4" hidden="1">{"MO(BASE)",#N/A,FALSE,"MO(BASE)";"MO(BASE)1",#N/A,FALSE,"MO(BASE)";"MO(BASE)2",#N/A,FALSE,"MO(BASE)"}</definedName>
    <definedName name="wrn.MO._3" localSheetId="5" hidden="1">{"MO(BASE)",#N/A,FALSE,"MO(BASE)";"MO(BASE)1",#N/A,FALSE,"MO(BASE)";"MO(BASE)2",#N/A,FALSE,"MO(BASE)"}</definedName>
    <definedName name="wrn.MO._3" localSheetId="8" hidden="1">{"MO(BASE)",#N/A,FALSE,"MO(BASE)";"MO(BASE)1",#N/A,FALSE,"MO(BASE)";"MO(BASE)2",#N/A,FALSE,"MO(BASE)"}</definedName>
    <definedName name="wrn.MO._3" localSheetId="13" hidden="1">{"MO(BASE)",#N/A,FALSE,"MO(BASE)";"MO(BASE)1",#N/A,FALSE,"MO(BASE)";"MO(BASE)2",#N/A,FALSE,"MO(BASE)"}</definedName>
    <definedName name="wrn.MO._3" localSheetId="9" hidden="1">{"MO(BASE)",#N/A,FALSE,"MO(BASE)";"MO(BASE)1",#N/A,FALSE,"MO(BASE)";"MO(BASE)2",#N/A,FALSE,"MO(BASE)"}</definedName>
    <definedName name="wrn.MO._3" localSheetId="10" hidden="1">{"MO(BASE)",#N/A,FALSE,"MO(BASE)";"MO(BASE)1",#N/A,FALSE,"MO(BASE)";"MO(BASE)2",#N/A,FALSE,"MO(BASE)"}</definedName>
    <definedName name="wrn.MO._3" localSheetId="16" hidden="1">{"MO(BASE)",#N/A,FALSE,"MO(BASE)";"MO(BASE)1",#N/A,FALSE,"MO(BASE)";"MO(BASE)2",#N/A,FALSE,"MO(BASE)"}</definedName>
    <definedName name="wrn.MO._3" localSheetId="14" hidden="1">{"MO(BASE)",#N/A,FALSE,"MO(BASE)";"MO(BASE)1",#N/A,FALSE,"MO(BASE)";"MO(BASE)2",#N/A,FALSE,"MO(BASE)"}</definedName>
    <definedName name="wrn.MO._3" localSheetId="21" hidden="1">{"MO(BASE)",#N/A,FALSE,"MO(BASE)";"MO(BASE)1",#N/A,FALSE,"MO(BASE)";"MO(BASE)2",#N/A,FALSE,"MO(BASE)"}</definedName>
    <definedName name="wrn.MO._3" localSheetId="20" hidden="1">{"MO(BASE)",#N/A,FALSE,"MO(BASE)";"MO(BASE)1",#N/A,FALSE,"MO(BASE)";"MO(BASE)2",#N/A,FALSE,"MO(BASE)"}</definedName>
    <definedName name="wrn.MO._3" hidden="1">{"MO(BASE)",#N/A,FALSE,"MO(BASE)";"MO(BASE)1",#N/A,FALSE,"MO(BASE)";"MO(BASE)2",#N/A,FALSE,"MO(BASE)"}</definedName>
    <definedName name="wrn.MO._3_1" localSheetId="10" hidden="1">{"MO(BASE)",#N/A,FALSE,"MO(BASE)";"MO(BASE)1",#N/A,FALSE,"MO(BASE)";"MO(BASE)2",#N/A,FALSE,"MO(BASE)"}</definedName>
    <definedName name="wrn.MO._3_1" hidden="1">{"MO(BASE)",#N/A,FALSE,"MO(BASE)";"MO(BASE)1",#N/A,FALSE,"MO(BASE)";"MO(BASE)2",#N/A,FALSE,"MO(BASE)"}</definedName>
    <definedName name="wrn.MO._3_1_1" localSheetId="10" hidden="1">{"MO(BASE)",#N/A,FALSE,"MO(BASE)";"MO(BASE)1",#N/A,FALSE,"MO(BASE)";"MO(BASE)2",#N/A,FALSE,"MO(BASE)"}</definedName>
    <definedName name="wrn.MO._3_1_1" hidden="1">{"MO(BASE)",#N/A,FALSE,"MO(BASE)";"MO(BASE)1",#N/A,FALSE,"MO(BASE)";"MO(BASE)2",#N/A,FALSE,"MO(BASE)"}</definedName>
    <definedName name="wrn.MO._3_2" localSheetId="10" hidden="1">{"MO(BASE)",#N/A,FALSE,"MO(BASE)";"MO(BASE)1",#N/A,FALSE,"MO(BASE)";"MO(BASE)2",#N/A,FALSE,"MO(BASE)"}</definedName>
    <definedName name="wrn.MO._3_2" hidden="1">{"MO(BASE)",#N/A,FALSE,"MO(BASE)";"MO(BASE)1",#N/A,FALSE,"MO(BASE)";"MO(BASE)2",#N/A,FALSE,"MO(BASE)"}</definedName>
    <definedName name="wrn.MO._4" localSheetId="1" hidden="1">{"MO(BASE)",#N/A,FALSE,"MO(BASE)";"MO(BASE)1",#N/A,FALSE,"MO(BASE)";"MO(BASE)2",#N/A,FALSE,"MO(BASE)"}</definedName>
    <definedName name="wrn.MO._4" localSheetId="18" hidden="1">{"MO(BASE)",#N/A,FALSE,"MO(BASE)";"MO(BASE)1",#N/A,FALSE,"MO(BASE)";"MO(BASE)2",#N/A,FALSE,"MO(BASE)"}</definedName>
    <definedName name="wrn.MO._4" localSheetId="4" hidden="1">{"MO(BASE)",#N/A,FALSE,"MO(BASE)";"MO(BASE)1",#N/A,FALSE,"MO(BASE)";"MO(BASE)2",#N/A,FALSE,"MO(BASE)"}</definedName>
    <definedName name="wrn.MO._4" localSheetId="5" hidden="1">{"MO(BASE)",#N/A,FALSE,"MO(BASE)";"MO(BASE)1",#N/A,FALSE,"MO(BASE)";"MO(BASE)2",#N/A,FALSE,"MO(BASE)"}</definedName>
    <definedName name="wrn.MO._4" localSheetId="8" hidden="1">{"MO(BASE)",#N/A,FALSE,"MO(BASE)";"MO(BASE)1",#N/A,FALSE,"MO(BASE)";"MO(BASE)2",#N/A,FALSE,"MO(BASE)"}</definedName>
    <definedName name="wrn.MO._4" localSheetId="13" hidden="1">{"MO(BASE)",#N/A,FALSE,"MO(BASE)";"MO(BASE)1",#N/A,FALSE,"MO(BASE)";"MO(BASE)2",#N/A,FALSE,"MO(BASE)"}</definedName>
    <definedName name="wrn.MO._4" localSheetId="9" hidden="1">{"MO(BASE)",#N/A,FALSE,"MO(BASE)";"MO(BASE)1",#N/A,FALSE,"MO(BASE)";"MO(BASE)2",#N/A,FALSE,"MO(BASE)"}</definedName>
    <definedName name="wrn.MO._4" localSheetId="10" hidden="1">{"MO(BASE)",#N/A,FALSE,"MO(BASE)";"MO(BASE)1",#N/A,FALSE,"MO(BASE)";"MO(BASE)2",#N/A,FALSE,"MO(BASE)"}</definedName>
    <definedName name="wrn.MO._4" localSheetId="16" hidden="1">{"MO(BASE)",#N/A,FALSE,"MO(BASE)";"MO(BASE)1",#N/A,FALSE,"MO(BASE)";"MO(BASE)2",#N/A,FALSE,"MO(BASE)"}</definedName>
    <definedName name="wrn.MO._4" localSheetId="14" hidden="1">{"MO(BASE)",#N/A,FALSE,"MO(BASE)";"MO(BASE)1",#N/A,FALSE,"MO(BASE)";"MO(BASE)2",#N/A,FALSE,"MO(BASE)"}</definedName>
    <definedName name="wrn.MO._4" localSheetId="21" hidden="1">{"MO(BASE)",#N/A,FALSE,"MO(BASE)";"MO(BASE)1",#N/A,FALSE,"MO(BASE)";"MO(BASE)2",#N/A,FALSE,"MO(BASE)"}</definedName>
    <definedName name="wrn.MO._4" localSheetId="20" hidden="1">{"MO(BASE)",#N/A,FALSE,"MO(BASE)";"MO(BASE)1",#N/A,FALSE,"MO(BASE)";"MO(BASE)2",#N/A,FALSE,"MO(BASE)"}</definedName>
    <definedName name="wrn.MO._4" hidden="1">{"MO(BASE)",#N/A,FALSE,"MO(BASE)";"MO(BASE)1",#N/A,FALSE,"MO(BASE)";"MO(BASE)2",#N/A,FALSE,"MO(BASE)"}</definedName>
    <definedName name="wrn.MO._4_1" localSheetId="10" hidden="1">{"MO(BASE)",#N/A,FALSE,"MO(BASE)";"MO(BASE)1",#N/A,FALSE,"MO(BASE)";"MO(BASE)2",#N/A,FALSE,"MO(BASE)"}</definedName>
    <definedName name="wrn.MO._4_1" hidden="1">{"MO(BASE)",#N/A,FALSE,"MO(BASE)";"MO(BASE)1",#N/A,FALSE,"MO(BASE)";"MO(BASE)2",#N/A,FALSE,"MO(BASE)"}</definedName>
    <definedName name="wrn.MO._4_1_1" localSheetId="10" hidden="1">{"MO(BASE)",#N/A,FALSE,"MO(BASE)";"MO(BASE)1",#N/A,FALSE,"MO(BASE)";"MO(BASE)2",#N/A,FALSE,"MO(BASE)"}</definedName>
    <definedName name="wrn.MO._4_1_1" hidden="1">{"MO(BASE)",#N/A,FALSE,"MO(BASE)";"MO(BASE)1",#N/A,FALSE,"MO(BASE)";"MO(BASE)2",#N/A,FALSE,"MO(BASE)"}</definedName>
    <definedName name="wrn.MO._4_2" localSheetId="10" hidden="1">{"MO(BASE)",#N/A,FALSE,"MO(BASE)";"MO(BASE)1",#N/A,FALSE,"MO(BASE)";"MO(BASE)2",#N/A,FALSE,"MO(BASE)"}</definedName>
    <definedName name="wrn.MO._4_2" hidden="1">{"MO(BASE)",#N/A,FALSE,"MO(BASE)";"MO(BASE)1",#N/A,FALSE,"MO(BASE)";"MO(BASE)2",#N/A,FALSE,"MO(BASE)"}</definedName>
    <definedName name="wrn.MO._5" localSheetId="1" hidden="1">{"MO(BASE)",#N/A,FALSE,"MO(BASE)";"MO(BASE)1",#N/A,FALSE,"MO(BASE)";"MO(BASE)2",#N/A,FALSE,"MO(BASE)"}</definedName>
    <definedName name="wrn.MO._5" localSheetId="18" hidden="1">{"MO(BASE)",#N/A,FALSE,"MO(BASE)";"MO(BASE)1",#N/A,FALSE,"MO(BASE)";"MO(BASE)2",#N/A,FALSE,"MO(BASE)"}</definedName>
    <definedName name="wrn.MO._5" localSheetId="4" hidden="1">{"MO(BASE)",#N/A,FALSE,"MO(BASE)";"MO(BASE)1",#N/A,FALSE,"MO(BASE)";"MO(BASE)2",#N/A,FALSE,"MO(BASE)"}</definedName>
    <definedName name="wrn.MO._5" localSheetId="5" hidden="1">{"MO(BASE)",#N/A,FALSE,"MO(BASE)";"MO(BASE)1",#N/A,FALSE,"MO(BASE)";"MO(BASE)2",#N/A,FALSE,"MO(BASE)"}</definedName>
    <definedName name="wrn.MO._5" localSheetId="8" hidden="1">{"MO(BASE)",#N/A,FALSE,"MO(BASE)";"MO(BASE)1",#N/A,FALSE,"MO(BASE)";"MO(BASE)2",#N/A,FALSE,"MO(BASE)"}</definedName>
    <definedName name="wrn.MO._5" localSheetId="13" hidden="1">{"MO(BASE)",#N/A,FALSE,"MO(BASE)";"MO(BASE)1",#N/A,FALSE,"MO(BASE)";"MO(BASE)2",#N/A,FALSE,"MO(BASE)"}</definedName>
    <definedName name="wrn.MO._5" localSheetId="9" hidden="1">{"MO(BASE)",#N/A,FALSE,"MO(BASE)";"MO(BASE)1",#N/A,FALSE,"MO(BASE)";"MO(BASE)2",#N/A,FALSE,"MO(BASE)"}</definedName>
    <definedName name="wrn.MO._5" localSheetId="10" hidden="1">{"MO(BASE)",#N/A,FALSE,"MO(BASE)";"MO(BASE)1",#N/A,FALSE,"MO(BASE)";"MO(BASE)2",#N/A,FALSE,"MO(BASE)"}</definedName>
    <definedName name="wrn.MO._5" localSheetId="16" hidden="1">{"MO(BASE)",#N/A,FALSE,"MO(BASE)";"MO(BASE)1",#N/A,FALSE,"MO(BASE)";"MO(BASE)2",#N/A,FALSE,"MO(BASE)"}</definedName>
    <definedName name="wrn.MO._5" localSheetId="14" hidden="1">{"MO(BASE)",#N/A,FALSE,"MO(BASE)";"MO(BASE)1",#N/A,FALSE,"MO(BASE)";"MO(BASE)2",#N/A,FALSE,"MO(BASE)"}</definedName>
    <definedName name="wrn.MO._5" localSheetId="21" hidden="1">{"MO(BASE)",#N/A,FALSE,"MO(BASE)";"MO(BASE)1",#N/A,FALSE,"MO(BASE)";"MO(BASE)2",#N/A,FALSE,"MO(BASE)"}</definedName>
    <definedName name="wrn.MO._5" localSheetId="20" hidden="1">{"MO(BASE)",#N/A,FALSE,"MO(BASE)";"MO(BASE)1",#N/A,FALSE,"MO(BASE)";"MO(BASE)2",#N/A,FALSE,"MO(BASE)"}</definedName>
    <definedName name="wrn.MO._5" hidden="1">{"MO(BASE)",#N/A,FALSE,"MO(BASE)";"MO(BASE)1",#N/A,FALSE,"MO(BASE)";"MO(BASE)2",#N/A,FALSE,"MO(BASE)"}</definedName>
    <definedName name="wrn.MO._5_1" localSheetId="10" hidden="1">{"MO(BASE)",#N/A,FALSE,"MO(BASE)";"MO(BASE)1",#N/A,FALSE,"MO(BASE)";"MO(BASE)2",#N/A,FALSE,"MO(BASE)"}</definedName>
    <definedName name="wrn.MO._5_1" hidden="1">{"MO(BASE)",#N/A,FALSE,"MO(BASE)";"MO(BASE)1",#N/A,FALSE,"MO(BASE)";"MO(BASE)2",#N/A,FALSE,"MO(BASE)"}</definedName>
    <definedName name="wrn.MO._5_1_1" localSheetId="10" hidden="1">{"MO(BASE)",#N/A,FALSE,"MO(BASE)";"MO(BASE)1",#N/A,FALSE,"MO(BASE)";"MO(BASE)2",#N/A,FALSE,"MO(BASE)"}</definedName>
    <definedName name="wrn.MO._5_1_1" hidden="1">{"MO(BASE)",#N/A,FALSE,"MO(BASE)";"MO(BASE)1",#N/A,FALSE,"MO(BASE)";"MO(BASE)2",#N/A,FALSE,"MO(BASE)"}</definedName>
    <definedName name="wrn.MO._5_2" localSheetId="10" hidden="1">{"MO(BASE)",#N/A,FALSE,"MO(BASE)";"MO(BASE)1",#N/A,FALSE,"MO(BASE)";"MO(BASE)2",#N/A,FALSE,"MO(BASE)"}</definedName>
    <definedName name="wrn.MO._5_2" hidden="1">{"MO(BASE)",#N/A,FALSE,"MO(BASE)";"MO(BASE)1",#N/A,FALSE,"MO(BASE)";"MO(BASE)2",#N/A,FALSE,"MO(BASE)"}</definedName>
    <definedName name="wrn.MONEDA._.99." localSheetId="1" hidden="1">{"3",#N/A,FALSE,"Flujos Caja - Mon. 1999";"INGRESOS MONEDA 1999",#N/A,FALSE,"Flujos Caja - Mon. 1999"}</definedName>
    <definedName name="wrn.MONEDA._.99." localSheetId="18" hidden="1">{"3",#N/A,FALSE,"Flujos Caja - Mon. 1999";"INGRESOS MONEDA 1999",#N/A,FALSE,"Flujos Caja - Mon. 1999"}</definedName>
    <definedName name="wrn.MONEDA._.99." localSheetId="4" hidden="1">{"3",#N/A,FALSE,"Flujos Caja - Mon. 1999";"INGRESOS MONEDA 1999",#N/A,FALSE,"Flujos Caja - Mon. 1999"}</definedName>
    <definedName name="wrn.MONEDA._.99." localSheetId="5" hidden="1">{"3",#N/A,FALSE,"Flujos Caja - Mon. 1999";"INGRESOS MONEDA 1999",#N/A,FALSE,"Flujos Caja - Mon. 1999"}</definedName>
    <definedName name="wrn.MONEDA._.99." localSheetId="8" hidden="1">{"3",#N/A,FALSE,"Flujos Caja - Mon. 1999";"INGRESOS MONEDA 1999",#N/A,FALSE,"Flujos Caja - Mon. 1999"}</definedName>
    <definedName name="wrn.MONEDA._.99." localSheetId="13" hidden="1">{"3",#N/A,FALSE,"Flujos Caja - Mon. 1999";"INGRESOS MONEDA 1999",#N/A,FALSE,"Flujos Caja - Mon. 1999"}</definedName>
    <definedName name="wrn.MONEDA._.99." localSheetId="9" hidden="1">{"3",#N/A,FALSE,"Flujos Caja - Mon. 1999";"INGRESOS MONEDA 1999",#N/A,FALSE,"Flujos Caja - Mon. 1999"}</definedName>
    <definedName name="wrn.MONEDA._.99." localSheetId="10" hidden="1">{"3",#N/A,FALSE,"Flujos Caja - Mon. 1999";"INGRESOS MONEDA 1999",#N/A,FALSE,"Flujos Caja - Mon. 1999"}</definedName>
    <definedName name="wrn.MONEDA._.99." localSheetId="16" hidden="1">{"3",#N/A,FALSE,"Flujos Caja - Mon. 1999";"INGRESOS MONEDA 1999",#N/A,FALSE,"Flujos Caja - Mon. 1999"}</definedName>
    <definedName name="wrn.MONEDA._.99." localSheetId="14" hidden="1">{"3",#N/A,FALSE,"Flujos Caja - Mon. 1999";"INGRESOS MONEDA 1999",#N/A,FALSE,"Flujos Caja - Mon. 1999"}</definedName>
    <definedName name="wrn.MONEDA._.99." localSheetId="21" hidden="1">{"3",#N/A,FALSE,"Flujos Caja - Mon. 1999";"INGRESOS MONEDA 1999",#N/A,FALSE,"Flujos Caja - Mon. 1999"}</definedName>
    <definedName name="wrn.MONEDA._.99." localSheetId="20" hidden="1">{"3",#N/A,FALSE,"Flujos Caja - Mon. 1999";"INGRESOS MONEDA 1999",#N/A,FALSE,"Flujos Caja - Mon. 1999"}</definedName>
    <definedName name="wrn.MONEDA._.99." hidden="1">{"3",#N/A,FALSE,"Flujos Caja - Mon. 1999";"INGRESOS MONEDA 1999",#N/A,FALSE,"Flujos Caja - Mon. 1999"}</definedName>
    <definedName name="wrn.Monthly._.Business._.Performance._.Review.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18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4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5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8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9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1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16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14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2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2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Report.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18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4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5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8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9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1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16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14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2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2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REPORT." localSheetId="18" hidden="1">{#N/A,#N/A,FALSE,"COVER 1";#N/A,#N/A,FALSE,"INTEREST";#N/A,#N/A,FALSE,"PFSR";#N/A,#N/A,FALSE,"INVOICES";#N/A,#N/A,FALSE,"COVER 2";#N/A,#N/A,FALSE,"CFSR"}</definedName>
    <definedName name="wrn.MONTHLY._.REPORT." localSheetId="4" hidden="1">{#N/A,#N/A,FALSE,"COVER 1";#N/A,#N/A,FALSE,"INTEREST";#N/A,#N/A,FALSE,"PFSR";#N/A,#N/A,FALSE,"INVOICES";#N/A,#N/A,FALSE,"COVER 2";#N/A,#N/A,FALSE,"CFSR"}</definedName>
    <definedName name="wrn.MONTHLY._.REPORT." localSheetId="5" hidden="1">{#N/A,#N/A,FALSE,"COVER 1";#N/A,#N/A,FALSE,"INTEREST";#N/A,#N/A,FALSE,"PFSR";#N/A,#N/A,FALSE,"INVOICES";#N/A,#N/A,FALSE,"COVER 2";#N/A,#N/A,FALSE,"CFSR"}</definedName>
    <definedName name="wrn.MONTHLY._.REPORT." localSheetId="8" hidden="1">{#N/A,#N/A,FALSE,"COVER 1";#N/A,#N/A,FALSE,"INTEREST";#N/A,#N/A,FALSE,"PFSR";#N/A,#N/A,FALSE,"INVOICES";#N/A,#N/A,FALSE,"COVER 2";#N/A,#N/A,FALSE,"CFSR"}</definedName>
    <definedName name="wrn.MONTHLY._.REPORT." localSheetId="9" hidden="1">{#N/A,#N/A,FALSE,"COVER 1";#N/A,#N/A,FALSE,"INTEREST";#N/A,#N/A,FALSE,"PFSR";#N/A,#N/A,FALSE,"INVOICES";#N/A,#N/A,FALSE,"COVER 2";#N/A,#N/A,FALSE,"CFSR"}</definedName>
    <definedName name="wrn.MONTHLY._.REPORT." localSheetId="10" hidden="1">{#N/A,#N/A,FALSE,"COVER 1";#N/A,#N/A,FALSE,"INTEREST";#N/A,#N/A,FALSE,"PFSR";#N/A,#N/A,FALSE,"INVOICES";#N/A,#N/A,FALSE,"COVER 2";#N/A,#N/A,FALSE,"CFSR"}</definedName>
    <definedName name="wrn.MONTHLY._.REPORT." localSheetId="16" hidden="1">{#N/A,#N/A,FALSE,"COVER 1";#N/A,#N/A,FALSE,"INTEREST";#N/A,#N/A,FALSE,"PFSR";#N/A,#N/A,FALSE,"INVOICES";#N/A,#N/A,FALSE,"COVER 2";#N/A,#N/A,FALSE,"CFSR"}</definedName>
    <definedName name="wrn.MONTHLY._.REPORT." localSheetId="20" hidden="1">{#N/A,#N/A,FALSE,"COVER 1";#N/A,#N/A,FALSE,"INTEREST";#N/A,#N/A,FALSE,"PFSR";#N/A,#N/A,FALSE,"INVOICES";#N/A,#N/A,FALSE,"COVER 2";#N/A,#N/A,FALSE,"CFSR"}</definedName>
    <definedName name="wrn.MONTHLY._.REPORT." hidden="1">{#N/A,#N/A,FALSE,"COVER 1";#N/A,#N/A,FALSE,"INTEREST";#N/A,#N/A,FALSE,"PFSR";#N/A,#N/A,FALSE,"INVOICES";#N/A,#N/A,FALSE,"COVER 2";#N/A,#N/A,FALSE,"CFSR"}</definedName>
    <definedName name="wrn.Nelson._.Summary." localSheetId="1" hidden="1">{#N/A,#N/A,FALSE,"subcontract"}</definedName>
    <definedName name="wrn.Nelson._.Summary." localSheetId="18" hidden="1">{#N/A,#N/A,FALSE,"subcontract"}</definedName>
    <definedName name="wrn.Nelson._.Summary." localSheetId="4" hidden="1">{#N/A,#N/A,FALSE,"subcontract"}</definedName>
    <definedName name="wrn.Nelson._.Summary." localSheetId="5" hidden="1">{#N/A,#N/A,FALSE,"subcontract"}</definedName>
    <definedName name="wrn.Nelson._.Summary." localSheetId="8" hidden="1">{#N/A,#N/A,FALSE,"subcontract"}</definedName>
    <definedName name="wrn.Nelson._.Summary." localSheetId="13" hidden="1">{#N/A,#N/A,FALSE,"subcontract"}</definedName>
    <definedName name="wrn.Nelson._.Summary." localSheetId="9" hidden="1">{#N/A,#N/A,FALSE,"subcontract"}</definedName>
    <definedName name="wrn.Nelson._.Summary." localSheetId="10" hidden="1">{#N/A,#N/A,FALSE,"subcontract"}</definedName>
    <definedName name="wrn.Nelson._.Summary." localSheetId="16" hidden="1">{#N/A,#N/A,FALSE,"subcontract"}</definedName>
    <definedName name="wrn.Nelson._.Summary." localSheetId="14" hidden="1">{#N/A,#N/A,FALSE,"subcontract"}</definedName>
    <definedName name="wrn.Nelson._.Summary." localSheetId="21" hidden="1">{#N/A,#N/A,FALSE,"subcontract"}</definedName>
    <definedName name="wrn.Nelson._.Summary." localSheetId="20" hidden="1">{#N/A,#N/A,FALSE,"subcontract"}</definedName>
    <definedName name="wrn.Nelson._.Summary." hidden="1">{#N/A,#N/A,FALSE,"subcontract"}</definedName>
    <definedName name="wrn.new." localSheetId="1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18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4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5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8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13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9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10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16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14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21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20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op1.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18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4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5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8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13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9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1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16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14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2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2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localSheetId="1" hidden="1">{"cuadro1",#N/A,FALSE,"Buzon Camion Opción 3";"cuadro2",#N/A,FALSE,"Buzon Camion Opción 3";"cuadro3",#N/A,FALSE,"Buzon Camion Opción 3";"cuadro4",#N/A,FALSE,"Buzon Camion Opción 3"}</definedName>
    <definedName name="wrn.op2" localSheetId="18" hidden="1">{"cuadro1",#N/A,FALSE,"Buzon Camion Opción 3";"cuadro2",#N/A,FALSE,"Buzon Camion Opción 3";"cuadro3",#N/A,FALSE,"Buzon Camion Opción 3";"cuadro4",#N/A,FALSE,"Buzon Camion Opción 3"}</definedName>
    <definedName name="wrn.op2" localSheetId="4" hidden="1">{"cuadro1",#N/A,FALSE,"Buzon Camion Opción 3";"cuadro2",#N/A,FALSE,"Buzon Camion Opción 3";"cuadro3",#N/A,FALSE,"Buzon Camion Opción 3";"cuadro4",#N/A,FALSE,"Buzon Camion Opción 3"}</definedName>
    <definedName name="wrn.op2" localSheetId="5" hidden="1">{"cuadro1",#N/A,FALSE,"Buzon Camion Opción 3";"cuadro2",#N/A,FALSE,"Buzon Camion Opción 3";"cuadro3",#N/A,FALSE,"Buzon Camion Opción 3";"cuadro4",#N/A,FALSE,"Buzon Camion Opción 3"}</definedName>
    <definedName name="wrn.op2" localSheetId="8" hidden="1">{"cuadro1",#N/A,FALSE,"Buzon Camion Opción 3";"cuadro2",#N/A,FALSE,"Buzon Camion Opción 3";"cuadro3",#N/A,FALSE,"Buzon Camion Opción 3";"cuadro4",#N/A,FALSE,"Buzon Camion Opción 3"}</definedName>
    <definedName name="wrn.op2" localSheetId="13" hidden="1">{"cuadro1",#N/A,FALSE,"Buzon Camion Opción 3";"cuadro2",#N/A,FALSE,"Buzon Camion Opción 3";"cuadro3",#N/A,FALSE,"Buzon Camion Opción 3";"cuadro4",#N/A,FALSE,"Buzon Camion Opción 3"}</definedName>
    <definedName name="wrn.op2" localSheetId="9" hidden="1">{"cuadro1",#N/A,FALSE,"Buzon Camion Opción 3";"cuadro2",#N/A,FALSE,"Buzon Camion Opción 3";"cuadro3",#N/A,FALSE,"Buzon Camion Opción 3";"cuadro4",#N/A,FALSE,"Buzon Camion Opción 3"}</definedName>
    <definedName name="wrn.op2" localSheetId="10" hidden="1">{"cuadro1",#N/A,FALSE,"Buzon Camion Opción 3";"cuadro2",#N/A,FALSE,"Buzon Camion Opción 3";"cuadro3",#N/A,FALSE,"Buzon Camion Opción 3";"cuadro4",#N/A,FALSE,"Buzon Camion Opción 3"}</definedName>
    <definedName name="wrn.op2" localSheetId="16" hidden="1">{"cuadro1",#N/A,FALSE,"Buzon Camion Opción 3";"cuadro2",#N/A,FALSE,"Buzon Camion Opción 3";"cuadro3",#N/A,FALSE,"Buzon Camion Opción 3";"cuadro4",#N/A,FALSE,"Buzon Camion Opción 3"}</definedName>
    <definedName name="wrn.op2" localSheetId="14" hidden="1">{"cuadro1",#N/A,FALSE,"Buzon Camion Opción 3";"cuadro2",#N/A,FALSE,"Buzon Camion Opción 3";"cuadro3",#N/A,FALSE,"Buzon Camion Opción 3";"cuadro4",#N/A,FALSE,"Buzon Camion Opción 3"}</definedName>
    <definedName name="wrn.op2" localSheetId="21" hidden="1">{"cuadro1",#N/A,FALSE,"Buzon Camion Opción 3";"cuadro2",#N/A,FALSE,"Buzon Camion Opción 3";"cuadro3",#N/A,FALSE,"Buzon Camion Opción 3";"cuadro4",#N/A,FALSE,"Buzon Camion Opción 3"}</definedName>
    <definedName name="wrn.op2" localSheetId="20" hidden="1">{"cuadro1",#N/A,FALSE,"Buzon Camion Opción 3";"cuadro2",#N/A,FALSE,"Buzon Camion Opción 3";"cuadro3",#N/A,FALSE,"Buzon Camion Opción 3";"cuadro4",#N/A,FALSE,"Buzon Camion Opción 3"}</definedName>
    <definedName name="wrn.op2" hidden="1">{"cuadro1",#N/A,FALSE,"Buzon Camion Opción 3";"cuadro2",#N/A,FALSE,"Buzon Camion Opción 3";"cuadro3",#N/A,FALSE,"Buzon Camion Opción 3";"cuadro4",#N/A,FALSE,"Buzon Camion Opción 3"}</definedName>
    <definedName name="wrn.op2." localSheetId="1" hidden="1">{"cuadro1",#N/A,FALSE,"LHD CAMION Opción 2";"cuadro2",#N/A,FALSE,"LHD CAMION Opción 2";"cuadro3",#N/A,FALSE,"LHD CAMION Opción 2";"cuadro4",#N/A,FALSE,"LHD CAMION Opción 2"}</definedName>
    <definedName name="wrn.op2." localSheetId="18" hidden="1">{"cuadro1",#N/A,FALSE,"LHD CAMION Opción 2";"cuadro2",#N/A,FALSE,"LHD CAMION Opción 2";"cuadro3",#N/A,FALSE,"LHD CAMION Opción 2";"cuadro4",#N/A,FALSE,"LHD CAMION Opción 2"}</definedName>
    <definedName name="wrn.op2." localSheetId="4" hidden="1">{"cuadro1",#N/A,FALSE,"LHD CAMION Opción 2";"cuadro2",#N/A,FALSE,"LHD CAMION Opción 2";"cuadro3",#N/A,FALSE,"LHD CAMION Opción 2";"cuadro4",#N/A,FALSE,"LHD CAMION Opción 2"}</definedName>
    <definedName name="wrn.op2." localSheetId="5" hidden="1">{"cuadro1",#N/A,FALSE,"LHD CAMION Opción 2";"cuadro2",#N/A,FALSE,"LHD CAMION Opción 2";"cuadro3",#N/A,FALSE,"LHD CAMION Opción 2";"cuadro4",#N/A,FALSE,"LHD CAMION Opción 2"}</definedName>
    <definedName name="wrn.op2." localSheetId="8" hidden="1">{"cuadro1",#N/A,FALSE,"LHD CAMION Opción 2";"cuadro2",#N/A,FALSE,"LHD CAMION Opción 2";"cuadro3",#N/A,FALSE,"LHD CAMION Opción 2";"cuadro4",#N/A,FALSE,"LHD CAMION Opción 2"}</definedName>
    <definedName name="wrn.op2." localSheetId="13" hidden="1">{"cuadro1",#N/A,FALSE,"LHD CAMION Opción 2";"cuadro2",#N/A,FALSE,"LHD CAMION Opción 2";"cuadro3",#N/A,FALSE,"LHD CAMION Opción 2";"cuadro4",#N/A,FALSE,"LHD CAMION Opción 2"}</definedName>
    <definedName name="wrn.op2." localSheetId="9" hidden="1">{"cuadro1",#N/A,FALSE,"LHD CAMION Opción 2";"cuadro2",#N/A,FALSE,"LHD CAMION Opción 2";"cuadro3",#N/A,FALSE,"LHD CAMION Opción 2";"cuadro4",#N/A,FALSE,"LHD CAMION Opción 2"}</definedName>
    <definedName name="wrn.op2." localSheetId="10" hidden="1">{"cuadro1",#N/A,FALSE,"LHD CAMION Opción 2";"cuadro2",#N/A,FALSE,"LHD CAMION Opción 2";"cuadro3",#N/A,FALSE,"LHD CAMION Opción 2";"cuadro4",#N/A,FALSE,"LHD CAMION Opción 2"}</definedName>
    <definedName name="wrn.op2." localSheetId="16" hidden="1">{"cuadro1",#N/A,FALSE,"LHD CAMION Opción 2";"cuadro2",#N/A,FALSE,"LHD CAMION Opción 2";"cuadro3",#N/A,FALSE,"LHD CAMION Opción 2";"cuadro4",#N/A,FALSE,"LHD CAMION Opción 2"}</definedName>
    <definedName name="wrn.op2." localSheetId="14" hidden="1">{"cuadro1",#N/A,FALSE,"LHD CAMION Opción 2";"cuadro2",#N/A,FALSE,"LHD CAMION Opción 2";"cuadro3",#N/A,FALSE,"LHD CAMION Opción 2";"cuadro4",#N/A,FALSE,"LHD CAMION Opción 2"}</definedName>
    <definedName name="wrn.op2." localSheetId="21" hidden="1">{"cuadro1",#N/A,FALSE,"LHD CAMION Opción 2";"cuadro2",#N/A,FALSE,"LHD CAMION Opción 2";"cuadro3",#N/A,FALSE,"LHD CAMION Opción 2";"cuadro4",#N/A,FALSE,"LHD CAMION Opción 2"}</definedName>
    <definedName name="wrn.op2." localSheetId="20" hidden="1">{"cuadro1",#N/A,FALSE,"LHD CAMION Opción 2";"cuadro2",#N/A,FALSE,"LHD CAMION Opción 2";"cuadro3",#N/A,FALSE,"LHD CAMION Opción 2";"cuadro4",#N/A,FALSE,"LHD CAMION Opción 2"}</definedName>
    <definedName name="wrn.op2." hidden="1">{"cuadro1",#N/A,FALSE,"LHD CAMION Opción 2";"cuadro2",#N/A,FALSE,"LHD CAMION Opción 2";"cuadro3",#N/A,FALSE,"LHD CAMION Opción 2";"cuadro4",#N/A,FALSE,"LHD CAMION Opción 2"}</definedName>
    <definedName name="wrn.op3." localSheetId="1" hidden="1">{"cuadro1",#N/A,FALSE,"Buzon Camion Opción 3";"cuadro2",#N/A,FALSE,"Buzon Camion Opción 3";"cuadro3",#N/A,FALSE,"Buzon Camion Opción 3";"cuadro4",#N/A,FALSE,"Buzon Camion Opción 3"}</definedName>
    <definedName name="wrn.op3." localSheetId="18" hidden="1">{"cuadro1",#N/A,FALSE,"Buzon Camion Opción 3";"cuadro2",#N/A,FALSE,"Buzon Camion Opción 3";"cuadro3",#N/A,FALSE,"Buzon Camion Opción 3";"cuadro4",#N/A,FALSE,"Buzon Camion Opción 3"}</definedName>
    <definedName name="wrn.op3." localSheetId="4" hidden="1">{"cuadro1",#N/A,FALSE,"Buzon Camion Opción 3";"cuadro2",#N/A,FALSE,"Buzon Camion Opción 3";"cuadro3",#N/A,FALSE,"Buzon Camion Opción 3";"cuadro4",#N/A,FALSE,"Buzon Camion Opción 3"}</definedName>
    <definedName name="wrn.op3." localSheetId="5" hidden="1">{"cuadro1",#N/A,FALSE,"Buzon Camion Opción 3";"cuadro2",#N/A,FALSE,"Buzon Camion Opción 3";"cuadro3",#N/A,FALSE,"Buzon Camion Opción 3";"cuadro4",#N/A,FALSE,"Buzon Camion Opción 3"}</definedName>
    <definedName name="wrn.op3." localSheetId="8" hidden="1">{"cuadro1",#N/A,FALSE,"Buzon Camion Opción 3";"cuadro2",#N/A,FALSE,"Buzon Camion Opción 3";"cuadro3",#N/A,FALSE,"Buzon Camion Opción 3";"cuadro4",#N/A,FALSE,"Buzon Camion Opción 3"}</definedName>
    <definedName name="wrn.op3." localSheetId="13" hidden="1">{"cuadro1",#N/A,FALSE,"Buzon Camion Opción 3";"cuadro2",#N/A,FALSE,"Buzon Camion Opción 3";"cuadro3",#N/A,FALSE,"Buzon Camion Opción 3";"cuadro4",#N/A,FALSE,"Buzon Camion Opción 3"}</definedName>
    <definedName name="wrn.op3." localSheetId="9" hidden="1">{"cuadro1",#N/A,FALSE,"Buzon Camion Opción 3";"cuadro2",#N/A,FALSE,"Buzon Camion Opción 3";"cuadro3",#N/A,FALSE,"Buzon Camion Opción 3";"cuadro4",#N/A,FALSE,"Buzon Camion Opción 3"}</definedName>
    <definedName name="wrn.op3." localSheetId="10" hidden="1">{"cuadro1",#N/A,FALSE,"Buzon Camion Opción 3";"cuadro2",#N/A,FALSE,"Buzon Camion Opción 3";"cuadro3",#N/A,FALSE,"Buzon Camion Opción 3";"cuadro4",#N/A,FALSE,"Buzon Camion Opción 3"}</definedName>
    <definedName name="wrn.op3." localSheetId="16" hidden="1">{"cuadro1",#N/A,FALSE,"Buzon Camion Opción 3";"cuadro2",#N/A,FALSE,"Buzon Camion Opción 3";"cuadro3",#N/A,FALSE,"Buzon Camion Opción 3";"cuadro4",#N/A,FALSE,"Buzon Camion Opción 3"}</definedName>
    <definedName name="wrn.op3." localSheetId="14" hidden="1">{"cuadro1",#N/A,FALSE,"Buzon Camion Opción 3";"cuadro2",#N/A,FALSE,"Buzon Camion Opción 3";"cuadro3",#N/A,FALSE,"Buzon Camion Opción 3";"cuadro4",#N/A,FALSE,"Buzon Camion Opción 3"}</definedName>
    <definedName name="wrn.op3." localSheetId="21" hidden="1">{"cuadro1",#N/A,FALSE,"Buzon Camion Opción 3";"cuadro2",#N/A,FALSE,"Buzon Camion Opción 3";"cuadro3",#N/A,FALSE,"Buzon Camion Opción 3";"cuadro4",#N/A,FALSE,"Buzon Camion Opción 3"}</definedName>
    <definedName name="wrn.op3." localSheetId="20" hidden="1">{"cuadro1",#N/A,FALSE,"Buzon Camion Opción 3";"cuadro2",#N/A,FALSE,"Buzon Camion Opción 3";"cuadro3",#N/A,FALSE,"Buzon Camion Opción 3";"cuadro4",#N/A,FALSE,"Buzon Camion Opción 3"}</definedName>
    <definedName name="wrn.op3." hidden="1">{"cuadro1",#N/A,FALSE,"Buzon Camion Opción 3";"cuadro2",#N/A,FALSE,"Buzon Camion Opción 3";"cuadro3",#N/A,FALSE,"Buzon Camion Opción 3";"cuadro4",#N/A,FALSE,"Buzon Camion Opción 3"}</definedName>
    <definedName name="wrn.op4." localSheetId="1" hidden="1">{"cuadro1",#N/A,FALSE,"Buzon FFCC Opción 4";"cuadro2",#N/A,FALSE,"Buzon FFCC Opción 4";"cuadro3",#N/A,FALSE,"Buzon FFCC Opción 4";"cuadro4",#N/A,FALSE,"Buzon FFCC Opción 4"}</definedName>
    <definedName name="wrn.op4." localSheetId="18" hidden="1">{"cuadro1",#N/A,FALSE,"Buzon FFCC Opción 4";"cuadro2",#N/A,FALSE,"Buzon FFCC Opción 4";"cuadro3",#N/A,FALSE,"Buzon FFCC Opción 4";"cuadro4",#N/A,FALSE,"Buzon FFCC Opción 4"}</definedName>
    <definedName name="wrn.op4." localSheetId="4" hidden="1">{"cuadro1",#N/A,FALSE,"Buzon FFCC Opción 4";"cuadro2",#N/A,FALSE,"Buzon FFCC Opción 4";"cuadro3",#N/A,FALSE,"Buzon FFCC Opción 4";"cuadro4",#N/A,FALSE,"Buzon FFCC Opción 4"}</definedName>
    <definedName name="wrn.op4." localSheetId="5" hidden="1">{"cuadro1",#N/A,FALSE,"Buzon FFCC Opción 4";"cuadro2",#N/A,FALSE,"Buzon FFCC Opción 4";"cuadro3",#N/A,FALSE,"Buzon FFCC Opción 4";"cuadro4",#N/A,FALSE,"Buzon FFCC Opción 4"}</definedName>
    <definedName name="wrn.op4." localSheetId="8" hidden="1">{"cuadro1",#N/A,FALSE,"Buzon FFCC Opción 4";"cuadro2",#N/A,FALSE,"Buzon FFCC Opción 4";"cuadro3",#N/A,FALSE,"Buzon FFCC Opción 4";"cuadro4",#N/A,FALSE,"Buzon FFCC Opción 4"}</definedName>
    <definedName name="wrn.op4." localSheetId="13" hidden="1">{"cuadro1",#N/A,FALSE,"Buzon FFCC Opción 4";"cuadro2",#N/A,FALSE,"Buzon FFCC Opción 4";"cuadro3",#N/A,FALSE,"Buzon FFCC Opción 4";"cuadro4",#N/A,FALSE,"Buzon FFCC Opción 4"}</definedName>
    <definedName name="wrn.op4." localSheetId="9" hidden="1">{"cuadro1",#N/A,FALSE,"Buzon FFCC Opción 4";"cuadro2",#N/A,FALSE,"Buzon FFCC Opción 4";"cuadro3",#N/A,FALSE,"Buzon FFCC Opción 4";"cuadro4",#N/A,FALSE,"Buzon FFCC Opción 4"}</definedName>
    <definedName name="wrn.op4." localSheetId="10" hidden="1">{"cuadro1",#N/A,FALSE,"Buzon FFCC Opción 4";"cuadro2",#N/A,FALSE,"Buzon FFCC Opción 4";"cuadro3",#N/A,FALSE,"Buzon FFCC Opción 4";"cuadro4",#N/A,FALSE,"Buzon FFCC Opción 4"}</definedName>
    <definedName name="wrn.op4." localSheetId="16" hidden="1">{"cuadro1",#N/A,FALSE,"Buzon FFCC Opción 4";"cuadro2",#N/A,FALSE,"Buzon FFCC Opción 4";"cuadro3",#N/A,FALSE,"Buzon FFCC Opción 4";"cuadro4",#N/A,FALSE,"Buzon FFCC Opción 4"}</definedName>
    <definedName name="wrn.op4." localSheetId="14" hidden="1">{"cuadro1",#N/A,FALSE,"Buzon FFCC Opción 4";"cuadro2",#N/A,FALSE,"Buzon FFCC Opción 4";"cuadro3",#N/A,FALSE,"Buzon FFCC Opción 4";"cuadro4",#N/A,FALSE,"Buzon FFCC Opción 4"}</definedName>
    <definedName name="wrn.op4." localSheetId="21" hidden="1">{"cuadro1",#N/A,FALSE,"Buzon FFCC Opción 4";"cuadro2",#N/A,FALSE,"Buzon FFCC Opción 4";"cuadro3",#N/A,FALSE,"Buzon FFCC Opción 4";"cuadro4",#N/A,FALSE,"Buzon FFCC Opción 4"}</definedName>
    <definedName name="wrn.op4." localSheetId="20" hidden="1">{"cuadro1",#N/A,FALSE,"Buzon FFCC Opción 4";"cuadro2",#N/A,FALSE,"Buzon FFCC Opción 4";"cuadro3",#N/A,FALSE,"Buzon FFCC Opción 4";"cuadro4",#N/A,FALSE,"Buzon FFCC Opción 4"}</definedName>
    <definedName name="wrn.op4." hidden="1">{"cuadro1",#N/A,FALSE,"Buzon FFCC Opción 4";"cuadro2",#N/A,FALSE,"Buzon FFCC Opción 4";"cuadro3",#N/A,FALSE,"Buzon FFCC Opción 4";"cuadro4",#N/A,FALSE,"Buzon FFCC Opción 4"}</definedName>
    <definedName name="wrn.op5." localSheetId="1" hidden="1">{"cuadro1",#N/A,FALSE,"Camara buz ffcc Opción 5";"cuadro2",#N/A,FALSE,"Camara buz ffcc Opción 5";"cuadro3",#N/A,FALSE,"Camara buz ffcc Opción 5";"cuadro4",#N/A,FALSE,"Camara buz ffcc Opción 5"}</definedName>
    <definedName name="wrn.op5." localSheetId="18" hidden="1">{"cuadro1",#N/A,FALSE,"Camara buz ffcc Opción 5";"cuadro2",#N/A,FALSE,"Camara buz ffcc Opción 5";"cuadro3",#N/A,FALSE,"Camara buz ffcc Opción 5";"cuadro4",#N/A,FALSE,"Camara buz ffcc Opción 5"}</definedName>
    <definedName name="wrn.op5." localSheetId="4" hidden="1">{"cuadro1",#N/A,FALSE,"Camara buz ffcc Opción 5";"cuadro2",#N/A,FALSE,"Camara buz ffcc Opción 5";"cuadro3",#N/A,FALSE,"Camara buz ffcc Opción 5";"cuadro4",#N/A,FALSE,"Camara buz ffcc Opción 5"}</definedName>
    <definedName name="wrn.op5." localSheetId="5" hidden="1">{"cuadro1",#N/A,FALSE,"Camara buz ffcc Opción 5";"cuadro2",#N/A,FALSE,"Camara buz ffcc Opción 5";"cuadro3",#N/A,FALSE,"Camara buz ffcc Opción 5";"cuadro4",#N/A,FALSE,"Camara buz ffcc Opción 5"}</definedName>
    <definedName name="wrn.op5." localSheetId="8" hidden="1">{"cuadro1",#N/A,FALSE,"Camara buz ffcc Opción 5";"cuadro2",#N/A,FALSE,"Camara buz ffcc Opción 5";"cuadro3",#N/A,FALSE,"Camara buz ffcc Opción 5";"cuadro4",#N/A,FALSE,"Camara buz ffcc Opción 5"}</definedName>
    <definedName name="wrn.op5." localSheetId="13" hidden="1">{"cuadro1",#N/A,FALSE,"Camara buz ffcc Opción 5";"cuadro2",#N/A,FALSE,"Camara buz ffcc Opción 5";"cuadro3",#N/A,FALSE,"Camara buz ffcc Opción 5";"cuadro4",#N/A,FALSE,"Camara buz ffcc Opción 5"}</definedName>
    <definedName name="wrn.op5." localSheetId="9" hidden="1">{"cuadro1",#N/A,FALSE,"Camara buz ffcc Opción 5";"cuadro2",#N/A,FALSE,"Camara buz ffcc Opción 5";"cuadro3",#N/A,FALSE,"Camara buz ffcc Opción 5";"cuadro4",#N/A,FALSE,"Camara buz ffcc Opción 5"}</definedName>
    <definedName name="wrn.op5." localSheetId="10" hidden="1">{"cuadro1",#N/A,FALSE,"Camara buz ffcc Opción 5";"cuadro2",#N/A,FALSE,"Camara buz ffcc Opción 5";"cuadro3",#N/A,FALSE,"Camara buz ffcc Opción 5";"cuadro4",#N/A,FALSE,"Camara buz ffcc Opción 5"}</definedName>
    <definedName name="wrn.op5." localSheetId="16" hidden="1">{"cuadro1",#N/A,FALSE,"Camara buz ffcc Opción 5";"cuadro2",#N/A,FALSE,"Camara buz ffcc Opción 5";"cuadro3",#N/A,FALSE,"Camara buz ffcc Opción 5";"cuadro4",#N/A,FALSE,"Camara buz ffcc Opción 5"}</definedName>
    <definedName name="wrn.op5." localSheetId="14" hidden="1">{"cuadro1",#N/A,FALSE,"Camara buz ffcc Opción 5";"cuadro2",#N/A,FALSE,"Camara buz ffcc Opción 5";"cuadro3",#N/A,FALSE,"Camara buz ffcc Opción 5";"cuadro4",#N/A,FALSE,"Camara buz ffcc Opción 5"}</definedName>
    <definedName name="wrn.op5." localSheetId="21" hidden="1">{"cuadro1",#N/A,FALSE,"Camara buz ffcc Opción 5";"cuadro2",#N/A,FALSE,"Camara buz ffcc Opción 5";"cuadro3",#N/A,FALSE,"Camara buz ffcc Opción 5";"cuadro4",#N/A,FALSE,"Camara buz ffcc Opción 5"}</definedName>
    <definedName name="wrn.op5." localSheetId="20" hidden="1">{"cuadro1",#N/A,FALSE,"Camara buz ffcc Opción 5";"cuadro2",#N/A,FALSE,"Camara buz ffcc Opción 5";"cuadro3",#N/A,FALSE,"Camara buz ffcc Opción 5";"cuadro4",#N/A,FALSE,"Camara buz ffcc Opción 5"}</definedName>
    <definedName name="wrn.op5." hidden="1">{"cuadro1",#N/A,FALSE,"Camara buz ffcc Opción 5";"cuadro2",#N/A,FALSE,"Camara buz ffcc Opción 5";"cuadro3",#N/A,FALSE,"Camara buz ffcc Opción 5";"cuadro4",#N/A,FALSE,"Camara buz ffcc Opción 5"}</definedName>
    <definedName name="wrn.Pages._.1._.to._.11." localSheetId="1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18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4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5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8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9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10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16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14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21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20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2._.to._.21." localSheetId="1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18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4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5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8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9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10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16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14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21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20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22._.to._.End." localSheetId="1" hidden="1">{#N/A,#N/A,FALSE,"Maintain";#N/A,#N/A,FALSE,"Personnel";#N/A,#N/A,FALSE,"Labour";#N/A,#N/A,FALSE,"Control Costs";#N/A,#N/A,FALSE,"Quality Assurance";#N/A,#N/A,FALSE,"Quality Comments"}</definedName>
    <definedName name="wrn.Pages._.22._.to._.End." localSheetId="18" hidden="1">{#N/A,#N/A,FALSE,"Maintain";#N/A,#N/A,FALSE,"Personnel";#N/A,#N/A,FALSE,"Labour";#N/A,#N/A,FALSE,"Control Costs";#N/A,#N/A,FALSE,"Quality Assurance";#N/A,#N/A,FALSE,"Quality Comments"}</definedName>
    <definedName name="wrn.Pages._.22._.to._.End." localSheetId="4" hidden="1">{#N/A,#N/A,FALSE,"Maintain";#N/A,#N/A,FALSE,"Personnel";#N/A,#N/A,FALSE,"Labour";#N/A,#N/A,FALSE,"Control Costs";#N/A,#N/A,FALSE,"Quality Assurance";#N/A,#N/A,FALSE,"Quality Comments"}</definedName>
    <definedName name="wrn.Pages._.22._.to._.End." localSheetId="5" hidden="1">{#N/A,#N/A,FALSE,"Maintain";#N/A,#N/A,FALSE,"Personnel";#N/A,#N/A,FALSE,"Labour";#N/A,#N/A,FALSE,"Control Costs";#N/A,#N/A,FALSE,"Quality Assurance";#N/A,#N/A,FALSE,"Quality Comments"}</definedName>
    <definedName name="wrn.Pages._.22._.to._.End." localSheetId="8" hidden="1">{#N/A,#N/A,FALSE,"Maintain";#N/A,#N/A,FALSE,"Personnel";#N/A,#N/A,FALSE,"Labour";#N/A,#N/A,FALSE,"Control Costs";#N/A,#N/A,FALSE,"Quality Assurance";#N/A,#N/A,FALSE,"Quality Comments"}</definedName>
    <definedName name="wrn.Pages._.22._.to._.End." localSheetId="9" hidden="1">{#N/A,#N/A,FALSE,"Maintain";#N/A,#N/A,FALSE,"Personnel";#N/A,#N/A,FALSE,"Labour";#N/A,#N/A,FALSE,"Control Costs";#N/A,#N/A,FALSE,"Quality Assurance";#N/A,#N/A,FALSE,"Quality Comments"}</definedName>
    <definedName name="wrn.Pages._.22._.to._.End." localSheetId="10" hidden="1">{#N/A,#N/A,FALSE,"Maintain";#N/A,#N/A,FALSE,"Personnel";#N/A,#N/A,FALSE,"Labour";#N/A,#N/A,FALSE,"Control Costs";#N/A,#N/A,FALSE,"Quality Assurance";#N/A,#N/A,FALSE,"Quality Comments"}</definedName>
    <definedName name="wrn.Pages._.22._.to._.End." localSheetId="16" hidden="1">{#N/A,#N/A,FALSE,"Maintain";#N/A,#N/A,FALSE,"Personnel";#N/A,#N/A,FALSE,"Labour";#N/A,#N/A,FALSE,"Control Costs";#N/A,#N/A,FALSE,"Quality Assurance";#N/A,#N/A,FALSE,"Quality Comments"}</definedName>
    <definedName name="wrn.Pages._.22._.to._.End." localSheetId="14" hidden="1">{#N/A,#N/A,FALSE,"Maintain";#N/A,#N/A,FALSE,"Personnel";#N/A,#N/A,FALSE,"Labour";#N/A,#N/A,FALSE,"Control Costs";#N/A,#N/A,FALSE,"Quality Assurance";#N/A,#N/A,FALSE,"Quality Comments"}</definedName>
    <definedName name="wrn.Pages._.22._.to._.End." localSheetId="21" hidden="1">{#N/A,#N/A,FALSE,"Maintain";#N/A,#N/A,FALSE,"Personnel";#N/A,#N/A,FALSE,"Labour";#N/A,#N/A,FALSE,"Control Costs";#N/A,#N/A,FALSE,"Quality Assurance";#N/A,#N/A,FALSE,"Quality Comments"}</definedName>
    <definedName name="wrn.Pages._.22._.to._.End." localSheetId="20" hidden="1">{#N/A,#N/A,FALSE,"Maintain";#N/A,#N/A,FALSE,"Personnel";#N/A,#N/A,FALSE,"Labour";#N/A,#N/A,FALSE,"Control Costs";#N/A,#N/A,FALSE,"Quality Assurance";#N/A,#N/A,FALSE,"Quality Comments"}</definedName>
    <definedName name="wrn.Pages._.22._.to._.End." hidden="1">{#N/A,#N/A,FALSE,"Maintain";#N/A,#N/A,FALSE,"Personnel";#N/A,#N/A,FALSE,"Labour";#N/A,#N/A,FALSE,"Control Costs";#N/A,#N/A,FALSE,"Quality Assurance";#N/A,#N/A,FALSE,"Quality Comments"}</definedName>
    <definedName name="wrn.Param_Operac." localSheetId="18" hidden="1">{#N/A,#N/A,FALSE,"Param_Operac"}</definedName>
    <definedName name="wrn.Param_Operac." localSheetId="4" hidden="1">{#N/A,#N/A,FALSE,"Param_Operac"}</definedName>
    <definedName name="wrn.Param_Operac." localSheetId="5" hidden="1">{#N/A,#N/A,FALSE,"Param_Operac"}</definedName>
    <definedName name="wrn.Param_Operac." localSheetId="8" hidden="1">{#N/A,#N/A,FALSE,"Param_Operac"}</definedName>
    <definedName name="wrn.Param_Operac." localSheetId="9" hidden="1">{#N/A,#N/A,FALSE,"Param_Operac"}</definedName>
    <definedName name="wrn.Param_Operac." localSheetId="10" hidden="1">{#N/A,#N/A,FALSE,"Param_Operac"}</definedName>
    <definedName name="wrn.Param_Operac." localSheetId="16" hidden="1">{#N/A,#N/A,FALSE,"Param_Operac"}</definedName>
    <definedName name="wrn.Param_Operac." localSheetId="20" hidden="1">{#N/A,#N/A,FALSE,"Param_Operac"}</definedName>
    <definedName name="wrn.Param_Operac." hidden="1">{#N/A,#N/A,FALSE,"Param_Operac"}</definedName>
    <definedName name="wrn.Param_Operac._1" localSheetId="10" hidden="1">{#N/A,#N/A,FALSE,"Param_Operac"}</definedName>
    <definedName name="wrn.Param_Operac._1" hidden="1">{#N/A,#N/A,FALSE,"Param_Operac"}</definedName>
    <definedName name="wrn.parq." localSheetId="10" hidden="1">{#N/A,#N/A,FALSE,"B1-A";#N/A,#N/A,FALSE,"B1-B";#N/A,#N/A,FALSE,"B1-Af";#N/A,#N/A,FALSE,"B-0";#N/A,#N/A,FALSE,"B3-A";#N/A,#N/A,FALSE,"B3-B"}</definedName>
    <definedName name="wrn.parq." hidden="1">{#N/A,#N/A,FALSE,"B1-A";#N/A,#N/A,FALSE,"B1-B";#N/A,#N/A,FALSE,"B1-Af";#N/A,#N/A,FALSE,"B-0";#N/A,#N/A,FALSE,"B3-A";#N/A,#N/A,FALSE,"B3-B"}</definedName>
    <definedName name="wrn.PARTIAL._.REPORT." localSheetId="1" hidden="1">{#N/A,#N/A,FALSE,"US$";#N/A,#N/A,FALSE,"SUMMARY";#N/A,#N/A,FALSE,"DET.SUMM";#N/A,#N/A,FALSE,"BACK-UP";#N/A,#N/A,FALSE,"INDIRECTS"}</definedName>
    <definedName name="wrn.PARTIAL._.REPORT." localSheetId="18" hidden="1">{#N/A,#N/A,FALSE,"US$";#N/A,#N/A,FALSE,"SUMMARY";#N/A,#N/A,FALSE,"DET.SUMM";#N/A,#N/A,FALSE,"BACK-UP";#N/A,#N/A,FALSE,"INDIRECTS"}</definedName>
    <definedName name="wrn.PARTIAL._.REPORT." localSheetId="4" hidden="1">{#N/A,#N/A,FALSE,"US$";#N/A,#N/A,FALSE,"SUMMARY";#N/A,#N/A,FALSE,"DET.SUMM";#N/A,#N/A,FALSE,"BACK-UP";#N/A,#N/A,FALSE,"INDIRECTS"}</definedName>
    <definedName name="wrn.PARTIAL._.REPORT." localSheetId="5" hidden="1">{#N/A,#N/A,FALSE,"US$";#N/A,#N/A,FALSE,"SUMMARY";#N/A,#N/A,FALSE,"DET.SUMM";#N/A,#N/A,FALSE,"BACK-UP";#N/A,#N/A,FALSE,"INDIRECTS"}</definedName>
    <definedName name="wrn.PARTIAL._.REPORT." localSheetId="8" hidden="1">{#N/A,#N/A,FALSE,"US$";#N/A,#N/A,FALSE,"SUMMARY";#N/A,#N/A,FALSE,"DET.SUMM";#N/A,#N/A,FALSE,"BACK-UP";#N/A,#N/A,FALSE,"INDIRECTS"}</definedName>
    <definedName name="wrn.PARTIAL._.REPORT." localSheetId="13" hidden="1">{#N/A,#N/A,FALSE,"US$";#N/A,#N/A,FALSE,"SUMMARY";#N/A,#N/A,FALSE,"DET.SUMM";#N/A,#N/A,FALSE,"BACK-UP";#N/A,#N/A,FALSE,"INDIRECTS"}</definedName>
    <definedName name="wrn.PARTIAL._.REPORT." localSheetId="9" hidden="1">{#N/A,#N/A,FALSE,"US$";#N/A,#N/A,FALSE,"SUMMARY";#N/A,#N/A,FALSE,"DET.SUMM";#N/A,#N/A,FALSE,"BACK-UP";#N/A,#N/A,FALSE,"INDIRECTS"}</definedName>
    <definedName name="wrn.PARTIAL._.REPORT." localSheetId="10" hidden="1">{#N/A,#N/A,FALSE,"US$";#N/A,#N/A,FALSE,"SUMMARY";#N/A,#N/A,FALSE,"DET.SUMM";#N/A,#N/A,FALSE,"BACK-UP";#N/A,#N/A,FALSE,"INDIRECTS"}</definedName>
    <definedName name="wrn.PARTIAL._.REPORT." localSheetId="16" hidden="1">{#N/A,#N/A,FALSE,"US$";#N/A,#N/A,FALSE,"SUMMARY";#N/A,#N/A,FALSE,"DET.SUMM";#N/A,#N/A,FALSE,"BACK-UP";#N/A,#N/A,FALSE,"INDIRECTS"}</definedName>
    <definedName name="wrn.PARTIAL._.REPORT." localSheetId="14" hidden="1">{#N/A,#N/A,FALSE,"US$";#N/A,#N/A,FALSE,"SUMMARY";#N/A,#N/A,FALSE,"DET.SUMM";#N/A,#N/A,FALSE,"BACK-UP";#N/A,#N/A,FALSE,"INDIRECTS"}</definedName>
    <definedName name="wrn.PARTIAL._.REPORT." localSheetId="21" hidden="1">{#N/A,#N/A,FALSE,"US$";#N/A,#N/A,FALSE,"SUMMARY";#N/A,#N/A,FALSE,"DET.SUMM";#N/A,#N/A,FALSE,"BACK-UP";#N/A,#N/A,FALSE,"INDIRECTS"}</definedName>
    <definedName name="wrn.PARTIAL._.REPORT." localSheetId="20" hidden="1">{#N/A,#N/A,FALSE,"US$";#N/A,#N/A,FALSE,"SUMMARY";#N/A,#N/A,FALSE,"DET.SUMM";#N/A,#N/A,FALSE,"BACK-UP";#N/A,#N/A,FALSE,"INDIRECTS"}</definedName>
    <definedName name="wrn.PARTIAL._.REPORT." hidden="1">{#N/A,#N/A,FALSE,"US$";#N/A,#N/A,FALSE,"SUMMARY";#N/A,#N/A,FALSE,"DET.SUMM";#N/A,#N/A,FALSE,"BACK-UP";#N/A,#N/A,FALSE,"INDIRECTS"}</definedName>
    <definedName name="wrn.PENDENCIAS.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1" hidden="1">{#N/A,#N/A,FALSE,"PEND INC";#N/A,#N/A,FALSE,"PEND MINM"}</definedName>
    <definedName name="wrn.pendientes." localSheetId="18" hidden="1">{#N/A,#N/A,FALSE,"PEND INC";#N/A,#N/A,FALSE,"PEND MINM"}</definedName>
    <definedName name="wrn.pendientes." localSheetId="4" hidden="1">{#N/A,#N/A,FALSE,"PEND INC";#N/A,#N/A,FALSE,"PEND MINM"}</definedName>
    <definedName name="wrn.pendientes." localSheetId="5" hidden="1">{#N/A,#N/A,FALSE,"PEND INC";#N/A,#N/A,FALSE,"PEND MINM"}</definedName>
    <definedName name="wrn.pendientes." localSheetId="8" hidden="1">{#N/A,#N/A,FALSE,"PEND INC";#N/A,#N/A,FALSE,"PEND MINM"}</definedName>
    <definedName name="wrn.pendientes." localSheetId="13" hidden="1">{#N/A,#N/A,FALSE,"PEND INC";#N/A,#N/A,FALSE,"PEND MINM"}</definedName>
    <definedName name="wrn.pendientes." localSheetId="9" hidden="1">{#N/A,#N/A,FALSE,"PEND INC";#N/A,#N/A,FALSE,"PEND MINM"}</definedName>
    <definedName name="wrn.pendientes." localSheetId="10" hidden="1">{#N/A,#N/A,FALSE,"PEND INC";#N/A,#N/A,FALSE,"PEND MINM"}</definedName>
    <definedName name="wrn.pendientes." localSheetId="16" hidden="1">{#N/A,#N/A,FALSE,"PEND INC";#N/A,#N/A,FALSE,"PEND MINM"}</definedName>
    <definedName name="wrn.pendientes." localSheetId="14" hidden="1">{#N/A,#N/A,FALSE,"PEND INC";#N/A,#N/A,FALSE,"PEND MINM"}</definedName>
    <definedName name="wrn.pendientes." localSheetId="21" hidden="1">{#N/A,#N/A,FALSE,"PEND INC";#N/A,#N/A,FALSE,"PEND MINM"}</definedName>
    <definedName name="wrn.pendientes." localSheetId="20" hidden="1">{#N/A,#N/A,FALSE,"PEND INC";#N/A,#N/A,FALSE,"PEND MINM"}</definedName>
    <definedName name="wrn.pendientes." hidden="1">{#N/A,#N/A,FALSE,"PEND INC";#N/A,#N/A,FALSE,"PEND MINM"}</definedName>
    <definedName name="wrn.PERF._.REP.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18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4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5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8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9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1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16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14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2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2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PT._.GRAPHS." localSheetId="1" hidden="1">{#N/A,#N/A,FALSE,"OTHER GRAPHS";#N/A,#N/A,FALSE,"CAPITAL GRAPH"}</definedName>
    <definedName name="wrn.PERF._.RPT._.GRAPHS." localSheetId="18" hidden="1">{#N/A,#N/A,FALSE,"OTHER GRAPHS";#N/A,#N/A,FALSE,"CAPITAL GRAPH"}</definedName>
    <definedName name="wrn.PERF._.RPT._.GRAPHS." localSheetId="4" hidden="1">{#N/A,#N/A,FALSE,"OTHER GRAPHS";#N/A,#N/A,FALSE,"CAPITAL GRAPH"}</definedName>
    <definedName name="wrn.PERF._.RPT._.GRAPHS." localSheetId="5" hidden="1">{#N/A,#N/A,FALSE,"OTHER GRAPHS";#N/A,#N/A,FALSE,"CAPITAL GRAPH"}</definedName>
    <definedName name="wrn.PERF._.RPT._.GRAPHS." localSheetId="8" hidden="1">{#N/A,#N/A,FALSE,"OTHER GRAPHS";#N/A,#N/A,FALSE,"CAPITAL GRAPH"}</definedName>
    <definedName name="wrn.PERF._.RPT._.GRAPHS." localSheetId="9" hidden="1">{#N/A,#N/A,FALSE,"OTHER GRAPHS";#N/A,#N/A,FALSE,"CAPITAL GRAPH"}</definedName>
    <definedName name="wrn.PERF._.RPT._.GRAPHS." localSheetId="10" hidden="1">{#N/A,#N/A,FALSE,"OTHER GRAPHS";#N/A,#N/A,FALSE,"CAPITAL GRAPH"}</definedName>
    <definedName name="wrn.PERF._.RPT._.GRAPHS." localSheetId="16" hidden="1">{#N/A,#N/A,FALSE,"OTHER GRAPHS";#N/A,#N/A,FALSE,"CAPITAL GRAPH"}</definedName>
    <definedName name="wrn.PERF._.RPT._.GRAPHS." localSheetId="14" hidden="1">{#N/A,#N/A,FALSE,"OTHER GRAPHS";#N/A,#N/A,FALSE,"CAPITAL GRAPH"}</definedName>
    <definedName name="wrn.PERF._.RPT._.GRAPHS." localSheetId="21" hidden="1">{#N/A,#N/A,FALSE,"OTHER GRAPHS";#N/A,#N/A,FALSE,"CAPITAL GRAPH"}</definedName>
    <definedName name="wrn.PERF._.RPT._.GRAPHS." localSheetId="20" hidden="1">{#N/A,#N/A,FALSE,"OTHER GRAPHS";#N/A,#N/A,FALSE,"CAPITAL GRAPH"}</definedName>
    <definedName name="wrn.PERF._.RPT._.GRAPHS." hidden="1">{#N/A,#N/A,FALSE,"OTHER GRAPHS";#N/A,#N/A,FALSE,"CAPITAL GRAPH"}</definedName>
    <definedName name="wrn.PGSHORIZ." localSheetId="1" hidden="1">{"PG8",#N/A,FALSE,"Estudio";#N/A,#N/A,FALSE,"Uso Recursos";"PG1",#N/A,FALSE,"Flujo Caja";"PG2",#N/A,FALSE,"Flujo Caja"}</definedName>
    <definedName name="wrn.PGSHORIZ." localSheetId="18" hidden="1">{"PG8",#N/A,FALSE,"Estudio";#N/A,#N/A,FALSE,"Uso Recursos";"PG1",#N/A,FALSE,"Flujo Caja";"PG2",#N/A,FALSE,"Flujo Caja"}</definedName>
    <definedName name="wrn.PGSHORIZ." localSheetId="4" hidden="1">{"PG8",#N/A,FALSE,"Estudio";#N/A,#N/A,FALSE,"Uso Recursos";"PG1",#N/A,FALSE,"Flujo Caja";"PG2",#N/A,FALSE,"Flujo Caja"}</definedName>
    <definedName name="wrn.PGSHORIZ." localSheetId="5" hidden="1">{"PG8",#N/A,FALSE,"Estudio";#N/A,#N/A,FALSE,"Uso Recursos";"PG1",#N/A,FALSE,"Flujo Caja";"PG2",#N/A,FALSE,"Flujo Caja"}</definedName>
    <definedName name="wrn.PGSHORIZ." localSheetId="8" hidden="1">{"PG8",#N/A,FALSE,"Estudio";#N/A,#N/A,FALSE,"Uso Recursos";"PG1",#N/A,FALSE,"Flujo Caja";"PG2",#N/A,FALSE,"Flujo Caja"}</definedName>
    <definedName name="wrn.PGSHORIZ." localSheetId="13" hidden="1">{"PG8",#N/A,FALSE,"Estudio";#N/A,#N/A,FALSE,"Uso Recursos";"PG1",#N/A,FALSE,"Flujo Caja";"PG2",#N/A,FALSE,"Flujo Caja"}</definedName>
    <definedName name="wrn.PGSHORIZ." localSheetId="9" hidden="1">{"PG8",#N/A,FALSE,"Estudio";#N/A,#N/A,FALSE,"Uso Recursos";"PG1",#N/A,FALSE,"Flujo Caja";"PG2",#N/A,FALSE,"Flujo Caja"}</definedName>
    <definedName name="wrn.PGSHORIZ." localSheetId="10" hidden="1">{"PG8",#N/A,FALSE,"Estudio";#N/A,#N/A,FALSE,"Uso Recursos";"PG1",#N/A,FALSE,"Flujo Caja";"PG2",#N/A,FALSE,"Flujo Caja"}</definedName>
    <definedName name="wrn.PGSHORIZ." localSheetId="16" hidden="1">{"PG8",#N/A,FALSE,"Estudio";#N/A,#N/A,FALSE,"Uso Recursos";"PG1",#N/A,FALSE,"Flujo Caja";"PG2",#N/A,FALSE,"Flujo Caja"}</definedName>
    <definedName name="wrn.PGSHORIZ." localSheetId="14" hidden="1">{"PG8",#N/A,FALSE,"Estudio";#N/A,#N/A,FALSE,"Uso Recursos";"PG1",#N/A,FALSE,"Flujo Caja";"PG2",#N/A,FALSE,"Flujo Caja"}</definedName>
    <definedName name="wrn.PGSHORIZ." localSheetId="21" hidden="1">{"PG8",#N/A,FALSE,"Estudio";#N/A,#N/A,FALSE,"Uso Recursos";"PG1",#N/A,FALSE,"Flujo Caja";"PG2",#N/A,FALSE,"Flujo Caja"}</definedName>
    <definedName name="wrn.PGSHORIZ." localSheetId="20" hidden="1">{"PG8",#N/A,FALSE,"Estudio";#N/A,#N/A,FALSE,"Uso Recursos";"PG1",#N/A,FALSE,"Flujo Caja";"PG2",#N/A,FALSE,"Flujo Caja"}</definedName>
    <definedName name="wrn.PGSHORIZ." hidden="1">{"PG8",#N/A,FALSE,"Estudio";#N/A,#N/A,FALSE,"Uso Recursos";"PG1",#N/A,FALSE,"Flujo Caja";"PG2",#N/A,FALSE,"Flujo Caja"}</definedName>
    <definedName name="wrn.PGSVERT." localSheetId="1" hidden="1">{"PGS6",#N/A,FALSE,"Estudio";"PG7",#N/A,FALSE,"Estudio"}</definedName>
    <definedName name="wrn.PGSVERT." localSheetId="18" hidden="1">{"PGS6",#N/A,FALSE,"Estudio";"PG7",#N/A,FALSE,"Estudio"}</definedName>
    <definedName name="wrn.PGSVERT." localSheetId="4" hidden="1">{"PGS6",#N/A,FALSE,"Estudio";"PG7",#N/A,FALSE,"Estudio"}</definedName>
    <definedName name="wrn.PGSVERT." localSheetId="5" hidden="1">{"PGS6",#N/A,FALSE,"Estudio";"PG7",#N/A,FALSE,"Estudio"}</definedName>
    <definedName name="wrn.PGSVERT." localSheetId="8" hidden="1">{"PGS6",#N/A,FALSE,"Estudio";"PG7",#N/A,FALSE,"Estudio"}</definedName>
    <definedName name="wrn.PGSVERT." localSheetId="13" hidden="1">{"PGS6",#N/A,FALSE,"Estudio";"PG7",#N/A,FALSE,"Estudio"}</definedName>
    <definedName name="wrn.PGSVERT." localSheetId="9" hidden="1">{"PGS6",#N/A,FALSE,"Estudio";"PG7",#N/A,FALSE,"Estudio"}</definedName>
    <definedName name="wrn.PGSVERT." localSheetId="10" hidden="1">{"PGS6",#N/A,FALSE,"Estudio";"PG7",#N/A,FALSE,"Estudio"}</definedName>
    <definedName name="wrn.PGSVERT." localSheetId="16" hidden="1">{"PGS6",#N/A,FALSE,"Estudio";"PG7",#N/A,FALSE,"Estudio"}</definedName>
    <definedName name="wrn.PGSVERT." localSheetId="14" hidden="1">{"PGS6",#N/A,FALSE,"Estudio";"PG7",#N/A,FALSE,"Estudio"}</definedName>
    <definedName name="wrn.PGSVERT." localSheetId="21" hidden="1">{"PGS6",#N/A,FALSE,"Estudio";"PG7",#N/A,FALSE,"Estudio"}</definedName>
    <definedName name="wrn.PGSVERT." localSheetId="20" hidden="1">{"PGS6",#N/A,FALSE,"Estudio";"PG7",#N/A,FALSE,"Estudio"}</definedName>
    <definedName name="wrn.PGSVERT." hidden="1">{"PGS6",#N/A,FALSE,"Estudio";"PG7",#N/A,FALSE,"Estudio"}</definedName>
    <definedName name="wrn.pippo." localSheetId="10" hidden="1">{#N/A,#N/A,FALSE,"FAC ACT";#N/A,#N/A,FALSE,"Elenco Prezzi";#N/A,#N/A,FALSE,"SP1-4 RF1";#N/A,#N/A,FALSE,"SP1-14 RF1";#N/A,#N/A,FALSE,"SP2-12 RF2";#N/A,#N/A,FALSE,"SP2A-3 RF2";#N/A,#N/A,FALSE,"SP2A-2 RF2";#N/A,#N/A,FALSE,"SP3-1 RF3";#N/A,#N/A,FALSE,"B-1";#N/A,#N/A,FALSE,"C-1";#N/A,#N/A,FALSE,"C-2"}</definedName>
    <definedName name="wrn.pippo." hidden="1">{#N/A,#N/A,FALSE,"FAC ACT";#N/A,#N/A,FALSE,"Elenco Prezzi";#N/A,#N/A,FALSE,"SP1-4 RF1";#N/A,#N/A,FALSE,"SP1-14 RF1";#N/A,#N/A,FALSE,"SP2-12 RF2";#N/A,#N/A,FALSE,"SP2A-3 RF2";#N/A,#N/A,FALSE,"SP2A-2 RF2";#N/A,#N/A,FALSE,"SP3-1 RF3";#N/A,#N/A,FALSE,"B-1";#N/A,#N/A,FALSE,"C-1";#N/A,#N/A,FALSE,"C-2"}</definedName>
    <definedName name="wrn.Plan_Minero." localSheetId="18" hidden="1">{#N/A,#N/A,FALSE,"Plan_Minero"}</definedName>
    <definedName name="wrn.Plan_Minero." localSheetId="4" hidden="1">{#N/A,#N/A,FALSE,"Plan_Minero"}</definedName>
    <definedName name="wrn.Plan_Minero." localSheetId="5" hidden="1">{#N/A,#N/A,FALSE,"Plan_Minero"}</definedName>
    <definedName name="wrn.Plan_Minero." localSheetId="8" hidden="1">{#N/A,#N/A,FALSE,"Plan_Minero"}</definedName>
    <definedName name="wrn.Plan_Minero." localSheetId="9" hidden="1">{#N/A,#N/A,FALSE,"Plan_Minero"}</definedName>
    <definedName name="wrn.Plan_Minero." localSheetId="10" hidden="1">{#N/A,#N/A,FALSE,"Plan_Minero"}</definedName>
    <definedName name="wrn.Plan_Minero." localSheetId="16" hidden="1">{#N/A,#N/A,FALSE,"Plan_Minero"}</definedName>
    <definedName name="wrn.Plan_Minero." localSheetId="20" hidden="1">{#N/A,#N/A,FALSE,"Plan_Minero"}</definedName>
    <definedName name="wrn.Plan_Minero." hidden="1">{#N/A,#N/A,FALSE,"Plan_Minero"}</definedName>
    <definedName name="wrn.Plan_Minero._1" localSheetId="10" hidden="1">{#N/A,#N/A,FALSE,"Plan_Minero"}</definedName>
    <definedName name="wrn.Plan_Minero._1" hidden="1">{#N/A,#N/A,FALSE,"Plan_Minero"}</definedName>
    <definedName name="wrn.Plannings." localSheetId="10" hidden="1">{"MOI locale BV",#N/A,FALSE,"MOI locale base-vie";"Planning BA maîtrise expatriée",#N/A,FALSE,"Maîtrise expa";"BA congés encadrement TCN BY",#N/A,FALSE,"Encadrement TCN BY";"BA missions",#N/A,FALSE,"Encadrement expatrié";"BA congés",#N/A,FALSE,"Encadrement expatrié";"Présence",#N/A,FALSE,"Encadrement TCN BY";"Encadrement local",#N/A,FALSE,"Encadrement local";"Présence",#N/A,FALSE,"Encadrement expatrié";"Planning de la maîtrise TCN",#N/A,FALSE,"Maîtrise TCN";"Planning de la maîtrise expa",#N/A,FALSE,"Maîtrise expa";"Planning de la MOI TCN",#N/A,FALSE,"MOI TCN";"Planning de la MOI locale",#N/A,FALSE,"MOI locale"}</definedName>
    <definedName name="wrn.Plannings." hidden="1">{"MOI locale BV",#N/A,FALSE,"MOI locale base-vie";"Planning BA maîtrise expatriée",#N/A,FALSE,"Maîtrise expa";"BA congés encadrement TCN BY",#N/A,FALSE,"Encadrement TCN BY";"BA missions",#N/A,FALSE,"Encadrement expatrié";"BA congés",#N/A,FALSE,"Encadrement expatrié";"Présence",#N/A,FALSE,"Encadrement TCN BY";"Encadrement local",#N/A,FALSE,"Encadrement local";"Présence",#N/A,FALSE,"Encadrement expatrié";"Planning de la maîtrise TCN",#N/A,FALSE,"Maîtrise TCN";"Planning de la maîtrise expa",#N/A,FALSE,"Maîtrise expa";"Planning de la MOI TCN",#N/A,FALSE,"MOI TCN";"Planning de la MOI locale",#N/A,FALSE,"MOI locale"}</definedName>
    <definedName name="wrn.Plannings._1" localSheetId="10" hidden="1">{"MOI locale BV",#N/A,FALSE,"MOI locale base-vie";"Planning BA maîtrise expatriée",#N/A,FALSE,"Maîtrise expa";"BA congés encadrement TCN BY",#N/A,FALSE,"Encadrement TCN BY";"BA missions",#N/A,FALSE,"Encadrement expatrié";"BA congés",#N/A,FALSE,"Encadrement expatrié";"Présence",#N/A,FALSE,"Encadrement TCN BY";"Encadrement local",#N/A,FALSE,"Encadrement local";"Présence",#N/A,FALSE,"Encadrement expatrié";"Planning de la maîtrise TCN",#N/A,FALSE,"Maîtrise TCN";"Planning de la maîtrise expa",#N/A,FALSE,"Maîtrise expa";"Planning de la MOI TCN",#N/A,FALSE,"MOI TCN";"Planning de la MOI locale",#N/A,FALSE,"MOI locale"}</definedName>
    <definedName name="wrn.Plannings._1" hidden="1">{"MOI locale BV",#N/A,FALSE,"MOI locale base-vie";"Planning BA maîtrise expatriée",#N/A,FALSE,"Maîtrise expa";"BA congés encadrement TCN BY",#N/A,FALSE,"Encadrement TCN BY";"BA missions",#N/A,FALSE,"Encadrement expatrié";"BA congés",#N/A,FALSE,"Encadrement expatrié";"Présence",#N/A,FALSE,"Encadrement TCN BY";"Encadrement local",#N/A,FALSE,"Encadrement local";"Présence",#N/A,FALSE,"Encadrement expatrié";"Planning de la maîtrise TCN",#N/A,FALSE,"Maîtrise TCN";"Planning de la maîtrise expa",#N/A,FALSE,"Maîtrise expa";"Planning de la MOI TCN",#N/A,FALSE,"MOI TCN";"Planning de la MOI locale",#N/A,FALSE,"MOI locale"}</definedName>
    <definedName name="wrn.precios." localSheetId="1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s_CAD.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18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4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5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8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13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9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1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16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14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2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2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8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4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5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8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3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9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6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4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2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2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entacion." localSheetId="10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wrn.Presentacion.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wrn.Presupuesto." localSheetId="1" hidden="1">{#N/A,#N/A,FALSE,"Presupuesto"}</definedName>
    <definedName name="wrn.Presupuesto." localSheetId="18" hidden="1">{#N/A,#N/A,FALSE,"Presupuesto"}</definedName>
    <definedName name="wrn.Presupuesto." localSheetId="4" hidden="1">{#N/A,#N/A,FALSE,"Presupuesto"}</definedName>
    <definedName name="wrn.Presupuesto." localSheetId="5" hidden="1">{#N/A,#N/A,FALSE,"Presupuesto"}</definedName>
    <definedName name="wrn.Presupuesto." localSheetId="8" hidden="1">{#N/A,#N/A,FALSE,"Presupuesto"}</definedName>
    <definedName name="wrn.Presupuesto." localSheetId="13" hidden="1">{#N/A,#N/A,FALSE,"Presupuesto"}</definedName>
    <definedName name="wrn.Presupuesto." localSheetId="9" hidden="1">{#N/A,#N/A,FALSE,"Presupuesto"}</definedName>
    <definedName name="wrn.Presupuesto." localSheetId="10" hidden="1">{#N/A,#N/A,FALSE,"Presupuesto"}</definedName>
    <definedName name="wrn.Presupuesto." localSheetId="16" hidden="1">{#N/A,#N/A,FALSE,"Presupuesto"}</definedName>
    <definedName name="wrn.Presupuesto." localSheetId="14" hidden="1">{#N/A,#N/A,FALSE,"Presupuesto"}</definedName>
    <definedName name="wrn.Presupuesto." localSheetId="21" hidden="1">{#N/A,#N/A,FALSE,"Presupuesto"}</definedName>
    <definedName name="wrn.Presupuesto." localSheetId="20" hidden="1">{#N/A,#N/A,FALSE,"Presupuesto"}</definedName>
    <definedName name="wrn.Presupuesto." hidden="1">{#N/A,#N/A,FALSE,"Presupuesto"}</definedName>
    <definedName name="wrn.Presupuesto._1" localSheetId="18" hidden="1">{#N/A,#N/A,FALSE,"Presupuesto"}</definedName>
    <definedName name="wrn.Presupuesto._1" localSheetId="9" hidden="1">{#N/A,#N/A,FALSE,"Presupuesto"}</definedName>
    <definedName name="wrn.Presupuesto._1" localSheetId="10" hidden="1">{#N/A,#N/A,FALSE,"Presupuesto"}</definedName>
    <definedName name="wrn.Presupuesto._1" localSheetId="14" hidden="1">{#N/A,#N/A,FALSE,"Presupuesto"}</definedName>
    <definedName name="wrn.Presupuesto._1" localSheetId="21" hidden="1">{#N/A,#N/A,FALSE,"Presupuesto"}</definedName>
    <definedName name="wrn.Presupuesto._1" hidden="1">{#N/A,#N/A,FALSE,"Presupuesto"}</definedName>
    <definedName name="wrn.principais." localSheetId="10" hidden="1">{#N/A,#N/A,FALSE,"AMSA611";#N/A,#N/A,FALSE,"STACFLOW"}</definedName>
    <definedName name="wrn.principais." hidden="1">{#N/A,#N/A,FALSE,"AMSA611";#N/A,#N/A,FALSE,"STACFLOW"}</definedName>
    <definedName name="wrn.Print._.All." localSheetId="10" hidden="1">{#N/A,#N/A,FALSE,"MAY96 2260";#N/A,#N/A,FALSE,"system reclass";#N/A,#N/A,FALSE,"Items with no project number"}</definedName>
    <definedName name="wrn.Print._.All." hidden="1">{#N/A,#N/A,FALSE,"MAY96 2260";#N/A,#N/A,FALSE,"system reclass";#N/A,#N/A,FALSE,"Items with no project number"}</definedName>
    <definedName name="wrn.Print._.Base._.Case._.Statements.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1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5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13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9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1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16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14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2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2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1." localSheetId="1" hidden="1">{#N/A,#N/A,TRUE,"Est. de Fact.";#N/A,#N/A,TRUE,"Capitulo 19";#N/A,#N/A,TRUE,"Proyecto P855"}</definedName>
    <definedName name="wrn.print1." localSheetId="18" hidden="1">{#N/A,#N/A,TRUE,"Est. de Fact.";#N/A,#N/A,TRUE,"Capitulo 19";#N/A,#N/A,TRUE,"Proyecto P855"}</definedName>
    <definedName name="wrn.print1." localSheetId="4" hidden="1">{#N/A,#N/A,TRUE,"Est. de Fact.";#N/A,#N/A,TRUE,"Capitulo 19";#N/A,#N/A,TRUE,"Proyecto P855"}</definedName>
    <definedName name="wrn.print1." localSheetId="5" hidden="1">{#N/A,#N/A,TRUE,"Est. de Fact.";#N/A,#N/A,TRUE,"Capitulo 19";#N/A,#N/A,TRUE,"Proyecto P855"}</definedName>
    <definedName name="wrn.print1." localSheetId="8" hidden="1">{#N/A,#N/A,TRUE,"Est. de Fact.";#N/A,#N/A,TRUE,"Capitulo 19";#N/A,#N/A,TRUE,"Proyecto P855"}</definedName>
    <definedName name="wrn.print1." localSheetId="13" hidden="1">{#N/A,#N/A,TRUE,"Est. de Fact.";#N/A,#N/A,TRUE,"Capitulo 19";#N/A,#N/A,TRUE,"Proyecto P855"}</definedName>
    <definedName name="wrn.print1." localSheetId="9" hidden="1">{#N/A,#N/A,TRUE,"Est. de Fact.";#N/A,#N/A,TRUE,"Capitulo 19";#N/A,#N/A,TRUE,"Proyecto P855"}</definedName>
    <definedName name="wrn.print1." localSheetId="10" hidden="1">{#N/A,#N/A,TRUE,"Est. de Fact.";#N/A,#N/A,TRUE,"Capitulo 19";#N/A,#N/A,TRUE,"Proyecto P855"}</definedName>
    <definedName name="wrn.print1." localSheetId="16" hidden="1">{#N/A,#N/A,TRUE,"Est. de Fact.";#N/A,#N/A,TRUE,"Capitulo 19";#N/A,#N/A,TRUE,"Proyecto P855"}</definedName>
    <definedName name="wrn.print1." localSheetId="14" hidden="1">{#N/A,#N/A,TRUE,"Est. de Fact.";#N/A,#N/A,TRUE,"Capitulo 19";#N/A,#N/A,TRUE,"Proyecto P855"}</definedName>
    <definedName name="wrn.print1." localSheetId="21" hidden="1">{#N/A,#N/A,TRUE,"Est. de Fact.";#N/A,#N/A,TRUE,"Capitulo 19";#N/A,#N/A,TRUE,"Proyecto P855"}</definedName>
    <definedName name="wrn.print1." localSheetId="20" hidden="1">{#N/A,#N/A,TRUE,"Est. de Fact.";#N/A,#N/A,TRUE,"Capitulo 19";#N/A,#N/A,TRUE,"Proyecto P855"}</definedName>
    <definedName name="wrn.print1." hidden="1">{#N/A,#N/A,TRUE,"Est. de Fact.";#N/A,#N/A,TRUE,"Capitulo 19";#N/A,#N/A,TRUE,"Proyecto P855"}</definedName>
    <definedName name="wrn.print1._1" localSheetId="18" hidden="1">{#N/A,#N/A,TRUE,"Est. de Fact.";#N/A,#N/A,TRUE,"Capitulo 19";#N/A,#N/A,TRUE,"Proyecto P855"}</definedName>
    <definedName name="wrn.print1._1" localSheetId="9" hidden="1">{#N/A,#N/A,TRUE,"Est. de Fact.";#N/A,#N/A,TRUE,"Capitulo 19";#N/A,#N/A,TRUE,"Proyecto P855"}</definedName>
    <definedName name="wrn.print1._1" localSheetId="10" hidden="1">{#N/A,#N/A,TRUE,"Est. de Fact.";#N/A,#N/A,TRUE,"Capitulo 19";#N/A,#N/A,TRUE,"Proyecto P855"}</definedName>
    <definedName name="wrn.print1._1" localSheetId="14" hidden="1">{#N/A,#N/A,TRUE,"Est. de Fact.";#N/A,#N/A,TRUE,"Capitulo 19";#N/A,#N/A,TRUE,"Proyecto P855"}</definedName>
    <definedName name="wrn.print1._1" localSheetId="21" hidden="1">{#N/A,#N/A,TRUE,"Est. de Fact.";#N/A,#N/A,TRUE,"Capitulo 19";#N/A,#N/A,TRUE,"Proyecto P855"}</definedName>
    <definedName name="wrn.print1._1" hidden="1">{#N/A,#N/A,TRUE,"Est. de Fact.";#N/A,#N/A,TRUE,"Capitulo 19";#N/A,#N/A,TRUE,"Proyecto P855"}</definedName>
    <definedName name="wrn.printall.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18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4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5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8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9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1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16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14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2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2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BAS.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8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4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5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8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3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9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0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6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4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21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20" hidden="1">{#N/A,#N/A,FALSE,"Total_OC015";#N/A,#N/A,FALSE,"ADMIN";#N/A,#N/A,FALSE,"PROCES";#N/A,#N/A,FALSE,"mecan";#N/A,#N/A,FALSE,"civil";#N/A,#N/A,FALSE,"CAÑER";#N/A,#N/A,FALSE,"ELEC";#N/A,#N/A,FALSE,"INSTR"}</definedName>
    <definedName name="wrn.PRINTBAS.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18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9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10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14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21" hidden="1">{#N/A,#N/A,FALSE,"Total_OC015";#N/A,#N/A,FALSE,"ADMIN";#N/A,#N/A,FALSE,"PROCES";#N/A,#N/A,FALSE,"mecan";#N/A,#N/A,FALSE,"civil";#N/A,#N/A,FALSE,"CAÑER";#N/A,#N/A,FALSE,"ELEC";#N/A,#N/A,FALSE,"INSTR"}</definedName>
    <definedName name="wrn.PRINTBAS._1" hidden="1">{#N/A,#N/A,FALSE,"Total_OC015";#N/A,#N/A,FALSE,"ADMIN";#N/A,#N/A,FALSE,"PROCES";#N/A,#N/A,FALSE,"mecan";#N/A,#N/A,FALSE,"civil";#N/A,#N/A,FALSE,"CAÑER";#N/A,#N/A,FALSE,"ELEC";#N/A,#N/A,FALSE,"INSTR"}</definedName>
    <definedName name="wrn.PRINTEPRS.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1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1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1" hidden="1">{#N/A,#N/A,FALSE,"MAQUINA"}</definedName>
    <definedName name="wrn.PROCART." localSheetId="18" hidden="1">{#N/A,#N/A,FALSE,"MAQUINA"}</definedName>
    <definedName name="wrn.PROCART." localSheetId="4" hidden="1">{#N/A,#N/A,FALSE,"MAQUINA"}</definedName>
    <definedName name="wrn.PROCART." localSheetId="5" hidden="1">{#N/A,#N/A,FALSE,"MAQUINA"}</definedName>
    <definedName name="wrn.PROCART." localSheetId="8" hidden="1">{#N/A,#N/A,FALSE,"MAQUINA"}</definedName>
    <definedName name="wrn.PROCART." localSheetId="13" hidden="1">{#N/A,#N/A,FALSE,"MAQUINA"}</definedName>
    <definedName name="wrn.PROCART." localSheetId="9" hidden="1">{#N/A,#N/A,FALSE,"MAQUINA"}</definedName>
    <definedName name="wrn.PROCART." localSheetId="10" hidden="1">{#N/A,#N/A,FALSE,"MAQUINA"}</definedName>
    <definedName name="wrn.PROCART." localSheetId="16" hidden="1">{#N/A,#N/A,FALSE,"MAQUINA"}</definedName>
    <definedName name="wrn.PROCART." localSheetId="14" hidden="1">{#N/A,#N/A,FALSE,"MAQUINA"}</definedName>
    <definedName name="wrn.PROCART." localSheetId="21" hidden="1">{#N/A,#N/A,FALSE,"MAQUINA"}</definedName>
    <definedName name="wrn.PROCART." localSheetId="20" hidden="1">{#N/A,#N/A,FALSE,"MAQUINA"}</definedName>
    <definedName name="wrn.PROCART." hidden="1">{#N/A,#N/A,FALSE,"MAQUINA"}</definedName>
    <definedName name="wrn.profiles." localSheetId="1" hidden="1">{"BPC",#N/A,FALSE,"PRO";"NUC",#N/A,FALSE,"PRO";"FOS",#N/A,FALSE,"PRO"}</definedName>
    <definedName name="wrn.profiles." localSheetId="18" hidden="1">{"BPC",#N/A,FALSE,"PRO";"NUC",#N/A,FALSE,"PRO";"FOS",#N/A,FALSE,"PRO"}</definedName>
    <definedName name="wrn.profiles." localSheetId="4" hidden="1">{"BPC",#N/A,FALSE,"PRO";"NUC",#N/A,FALSE,"PRO";"FOS",#N/A,FALSE,"PRO"}</definedName>
    <definedName name="wrn.profiles." localSheetId="5" hidden="1">{"BPC",#N/A,FALSE,"PRO";"NUC",#N/A,FALSE,"PRO";"FOS",#N/A,FALSE,"PRO"}</definedName>
    <definedName name="wrn.profiles." localSheetId="8" hidden="1">{"BPC",#N/A,FALSE,"PRO";"NUC",#N/A,FALSE,"PRO";"FOS",#N/A,FALSE,"PRO"}</definedName>
    <definedName name="wrn.profiles." localSheetId="9" hidden="1">{"BPC",#N/A,FALSE,"PRO";"NUC",#N/A,FALSE,"PRO";"FOS",#N/A,FALSE,"PRO"}</definedName>
    <definedName name="wrn.profiles." localSheetId="10" hidden="1">{"BPC",#N/A,FALSE,"PRO";"NUC",#N/A,FALSE,"PRO";"FOS",#N/A,FALSE,"PRO"}</definedName>
    <definedName name="wrn.profiles." localSheetId="16" hidden="1">{"BPC",#N/A,FALSE,"PRO";"NUC",#N/A,FALSE,"PRO";"FOS",#N/A,FALSE,"PRO"}</definedName>
    <definedName name="wrn.profiles." localSheetId="14" hidden="1">{"BPC",#N/A,FALSE,"PRO";"NUC",#N/A,FALSE,"PRO";"FOS",#N/A,FALSE,"PRO"}</definedName>
    <definedName name="wrn.profiles." localSheetId="21" hidden="1">{"BPC",#N/A,FALSE,"PRO";"NUC",#N/A,FALSE,"PRO";"FOS",#N/A,FALSE,"PRO"}</definedName>
    <definedName name="wrn.profiles." localSheetId="20" hidden="1">{"BPC",#N/A,FALSE,"PRO";"NUC",#N/A,FALSE,"PRO";"FOS",#N/A,FALSE,"PRO"}</definedName>
    <definedName name="wrn.profiles." hidden="1">{"BPC",#N/A,FALSE,"PRO";"NUC",#N/A,FALSE,"PRO";"FOS",#N/A,FALSE,"PRO"}</definedName>
    <definedName name="wrn.proposal." localSheetId="10" hidden="1">{"proposal",#N/A,FALSE,"18-spares"}</definedName>
    <definedName name="wrn.proposal." hidden="1">{"proposal",#N/A,FALSE,"18-spares"}</definedName>
    <definedName name="wrn.prospects." localSheetId="1" hidden="1">{#N/A,#N/A,FALSE,"FCST94";#N/A,#N/A,FALSE,"FIRM";#N/A,#N/A,FALSE,"BACK94";#N/A,#N/A,FALSE,"FCST95";#N/A,#N/A,FALSE,"BACK95";#N/A,#N/A,FALSE,"FCST96"}</definedName>
    <definedName name="wrn.prospects." localSheetId="18" hidden="1">{#N/A,#N/A,FALSE,"FCST94";#N/A,#N/A,FALSE,"FIRM";#N/A,#N/A,FALSE,"BACK94";#N/A,#N/A,FALSE,"FCST95";#N/A,#N/A,FALSE,"BACK95";#N/A,#N/A,FALSE,"FCST96"}</definedName>
    <definedName name="wrn.prospects." localSheetId="4" hidden="1">{#N/A,#N/A,FALSE,"FCST94";#N/A,#N/A,FALSE,"FIRM";#N/A,#N/A,FALSE,"BACK94";#N/A,#N/A,FALSE,"FCST95";#N/A,#N/A,FALSE,"BACK95";#N/A,#N/A,FALSE,"FCST96"}</definedName>
    <definedName name="wrn.prospects." localSheetId="5" hidden="1">{#N/A,#N/A,FALSE,"FCST94";#N/A,#N/A,FALSE,"FIRM";#N/A,#N/A,FALSE,"BACK94";#N/A,#N/A,FALSE,"FCST95";#N/A,#N/A,FALSE,"BACK95";#N/A,#N/A,FALSE,"FCST96"}</definedName>
    <definedName name="wrn.prospects." localSheetId="8" hidden="1">{#N/A,#N/A,FALSE,"FCST94";#N/A,#N/A,FALSE,"FIRM";#N/A,#N/A,FALSE,"BACK94";#N/A,#N/A,FALSE,"FCST95";#N/A,#N/A,FALSE,"BACK95";#N/A,#N/A,FALSE,"FCST96"}</definedName>
    <definedName name="wrn.prospects." localSheetId="9" hidden="1">{#N/A,#N/A,FALSE,"FCST94";#N/A,#N/A,FALSE,"FIRM";#N/A,#N/A,FALSE,"BACK94";#N/A,#N/A,FALSE,"FCST95";#N/A,#N/A,FALSE,"BACK95";#N/A,#N/A,FALSE,"FCST96"}</definedName>
    <definedName name="wrn.prospects." localSheetId="10" hidden="1">{#N/A,#N/A,FALSE,"FCST94";#N/A,#N/A,FALSE,"FIRM";#N/A,#N/A,FALSE,"BACK94";#N/A,#N/A,FALSE,"FCST95";#N/A,#N/A,FALSE,"BACK95";#N/A,#N/A,FALSE,"FCST96"}</definedName>
    <definedName name="wrn.prospects." localSheetId="16" hidden="1">{#N/A,#N/A,FALSE,"FCST94";#N/A,#N/A,FALSE,"FIRM";#N/A,#N/A,FALSE,"BACK94";#N/A,#N/A,FALSE,"FCST95";#N/A,#N/A,FALSE,"BACK95";#N/A,#N/A,FALSE,"FCST96"}</definedName>
    <definedName name="wrn.prospects." localSheetId="14" hidden="1">{#N/A,#N/A,FALSE,"FCST94";#N/A,#N/A,FALSE,"FIRM";#N/A,#N/A,FALSE,"BACK94";#N/A,#N/A,FALSE,"FCST95";#N/A,#N/A,FALSE,"BACK95";#N/A,#N/A,FALSE,"FCST96"}</definedName>
    <definedName name="wrn.prospects." localSheetId="21" hidden="1">{#N/A,#N/A,FALSE,"FCST94";#N/A,#N/A,FALSE,"FIRM";#N/A,#N/A,FALSE,"BACK94";#N/A,#N/A,FALSE,"FCST95";#N/A,#N/A,FALSE,"BACK95";#N/A,#N/A,FALSE,"FCST96"}</definedName>
    <definedName name="wrn.prospects." localSheetId="20" hidden="1">{#N/A,#N/A,FALSE,"FCST94";#N/A,#N/A,FALSE,"FIRM";#N/A,#N/A,FALSE,"BACK94";#N/A,#N/A,FALSE,"FCST95";#N/A,#N/A,FALSE,"BACK95";#N/A,#N/A,FALSE,"FCST96"}</definedName>
    <definedName name="wrn.prospects." hidden="1">{#N/A,#N/A,FALSE,"FCST94";#N/A,#N/A,FALSE,"FIRM";#N/A,#N/A,FALSE,"BACK94";#N/A,#N/A,FALSE,"FCST95";#N/A,#N/A,FALSE,"BACK95";#N/A,#N/A,FALSE,"FCST96"}</definedName>
    <definedName name="wrn.PROV.IR96." localSheetId="10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wrn.PROV.IR96.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wrn.PUERTO._.VESPUCIO." localSheetId="18" hidden="1">{#N/A,#N/A,FALSE,"DISEÑO";#N/A,#N/A,FALSE,"CAMARAS";#N/A,#N/A,FALSE,"EXCAVACION";#N/A,#N/A,FALSE,"Q.PORTEO";#N/A,#N/A,FALSE,"Q.DIS";#N/A,#N/A,FALSE,"Q.MIN"}</definedName>
    <definedName name="wrn.PUERTO._.VESPUCIO." localSheetId="4" hidden="1">{#N/A,#N/A,FALSE,"DISEÑO";#N/A,#N/A,FALSE,"CAMARAS";#N/A,#N/A,FALSE,"EXCAVACION";#N/A,#N/A,FALSE,"Q.PORTEO";#N/A,#N/A,FALSE,"Q.DIS";#N/A,#N/A,FALSE,"Q.MIN"}</definedName>
    <definedName name="wrn.PUERTO._.VESPUCIO." localSheetId="5" hidden="1">{#N/A,#N/A,FALSE,"DISEÑO";#N/A,#N/A,FALSE,"CAMARAS";#N/A,#N/A,FALSE,"EXCAVACION";#N/A,#N/A,FALSE,"Q.PORTEO";#N/A,#N/A,FALSE,"Q.DIS";#N/A,#N/A,FALSE,"Q.MIN"}</definedName>
    <definedName name="wrn.PUERTO._.VESPUCIO." localSheetId="8" hidden="1">{#N/A,#N/A,FALSE,"DISEÑO";#N/A,#N/A,FALSE,"CAMARAS";#N/A,#N/A,FALSE,"EXCAVACION";#N/A,#N/A,FALSE,"Q.PORTEO";#N/A,#N/A,FALSE,"Q.DIS";#N/A,#N/A,FALSE,"Q.MIN"}</definedName>
    <definedName name="wrn.PUERTO._.VESPUCIO." localSheetId="9" hidden="1">{#N/A,#N/A,FALSE,"DISEÑO";#N/A,#N/A,FALSE,"CAMARAS";#N/A,#N/A,FALSE,"EXCAVACION";#N/A,#N/A,FALSE,"Q.PORTEO";#N/A,#N/A,FALSE,"Q.DIS";#N/A,#N/A,FALSE,"Q.MIN"}</definedName>
    <definedName name="wrn.PUERTO._.VESPUCIO." localSheetId="10" hidden="1">{#N/A,#N/A,FALSE,"DISEÑO";#N/A,#N/A,FALSE,"CAMARAS";#N/A,#N/A,FALSE,"EXCAVACION";#N/A,#N/A,FALSE,"Q.PORTEO";#N/A,#N/A,FALSE,"Q.DIS";#N/A,#N/A,FALSE,"Q.MIN"}</definedName>
    <definedName name="wrn.PUERTO._.VESPUCIO." localSheetId="16" hidden="1">{#N/A,#N/A,FALSE,"DISEÑO";#N/A,#N/A,FALSE,"CAMARAS";#N/A,#N/A,FALSE,"EXCAVACION";#N/A,#N/A,FALSE,"Q.PORTEO";#N/A,#N/A,FALSE,"Q.DIS";#N/A,#N/A,FALSE,"Q.MIN"}</definedName>
    <definedName name="wrn.PUERTO._.VESPUCIO." localSheetId="20" hidden="1">{#N/A,#N/A,FALSE,"DISEÑO";#N/A,#N/A,FALSE,"CAMARAS";#N/A,#N/A,FALSE,"EXCAVACION";#N/A,#N/A,FALSE,"Q.PORTEO";#N/A,#N/A,FALSE,"Q.DIS";#N/A,#N/A,FALSE,"Q.MIN"}</definedName>
    <definedName name="wrn.PUERTO._.VESPUCIO." hidden="1">{#N/A,#N/A,FALSE,"DISEÑO";#N/A,#N/A,FALSE,"CAMARAS";#N/A,#N/A,FALSE,"EXCAVACION";#N/A,#N/A,FALSE,"Q.PORTEO";#N/A,#N/A,FALSE,"Q.DIS";#N/A,#N/A,FALSE,"Q.MIN"}</definedName>
    <definedName name="wrn.REAL." localSheetId="10" hidden="1">{#N/A,#N/A,FALSE,"BALR$96";#N/A,#N/A,FALSE,"INCR$96"}</definedName>
    <definedName name="wrn.REAL." hidden="1">{#N/A,#N/A,FALSE,"BALR$96";#N/A,#N/A,FALSE,"INCR$96"}</definedName>
    <definedName name="wrn.rel.custo._.xls." localSheetId="10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;#N/A,#N/A,FALSE,"STANDARD"}</definedName>
    <definedName name="wrn.rel.custo._.xls.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;#N/A,#N/A,FALSE,"STANDARD"}</definedName>
    <definedName name="wrn.RELCUSTO." localSheetId="10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STANDARD";#N/A,#N/A,FALSE,"MPCC";#N/A,#N/A,FALSE,"MPCCUNIT";#N/A,#N/A,FALSE,"MPNATTOT";#N/A,#N/A,FALSE,"MPNATTOT";#N/A,#N/A,FALSE,"MPNATUNI"}</definedName>
    <definedName name="wrn.RELCUSTO.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STANDARD";#N/A,#N/A,FALSE,"MPCC";#N/A,#N/A,FALSE,"MPCCUNIT";#N/A,#N/A,FALSE,"MPNATTOT";#N/A,#N/A,FALSE,"MPNATTOT";#N/A,#N/A,FALSE,"MPNATUNI"}</definedName>
    <definedName name="wrn.relcustoxls." localSheetId="10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;#N/A,#N/A,FALSE,"STANDARD"}</definedName>
    <definedName name="wrn.relcustoxls.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;#N/A,#N/A,FALSE,"STANDARD"}</definedName>
    <definedName name="wrn.RELPAC." localSheetId="1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LPAC.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move" localSheetId="1" hidden="1">{"CorpRS_Profit",#N/A,FALSE,"Reports (RS)";"CorpRS_Cash",#N/A,FALSE,"Reports (RS)";"CorpRS_Cash1",#N/A,FALSE,"Reports (RS)";"CorpRS_Bsheet",#N/A,FALSE,"Reports (RS)"}</definedName>
    <definedName name="wrn.remove" localSheetId="18" hidden="1">{"CorpRS_Profit",#N/A,FALSE,"Reports (RS)";"CorpRS_Cash",#N/A,FALSE,"Reports (RS)";"CorpRS_Cash1",#N/A,FALSE,"Reports (RS)";"CorpRS_Bsheet",#N/A,FALSE,"Reports (RS)"}</definedName>
    <definedName name="wrn.remove" localSheetId="4" hidden="1">{"CorpRS_Profit",#N/A,FALSE,"Reports (RS)";"CorpRS_Cash",#N/A,FALSE,"Reports (RS)";"CorpRS_Cash1",#N/A,FALSE,"Reports (RS)";"CorpRS_Bsheet",#N/A,FALSE,"Reports (RS)"}</definedName>
    <definedName name="wrn.remove" localSheetId="5" hidden="1">{"CorpRS_Profit",#N/A,FALSE,"Reports (RS)";"CorpRS_Cash",#N/A,FALSE,"Reports (RS)";"CorpRS_Cash1",#N/A,FALSE,"Reports (RS)";"CorpRS_Bsheet",#N/A,FALSE,"Reports (RS)"}</definedName>
    <definedName name="wrn.remove" localSheetId="8" hidden="1">{"CorpRS_Profit",#N/A,FALSE,"Reports (RS)";"CorpRS_Cash",#N/A,FALSE,"Reports (RS)";"CorpRS_Cash1",#N/A,FALSE,"Reports (RS)";"CorpRS_Bsheet",#N/A,FALSE,"Reports (RS)"}</definedName>
    <definedName name="wrn.remove" localSheetId="9" hidden="1">{"CorpRS_Profit",#N/A,FALSE,"Reports (RS)";"CorpRS_Cash",#N/A,FALSE,"Reports (RS)";"CorpRS_Cash1",#N/A,FALSE,"Reports (RS)";"CorpRS_Bsheet",#N/A,FALSE,"Reports (RS)"}</definedName>
    <definedName name="wrn.remove" localSheetId="10" hidden="1">{"CorpRS_Profit",#N/A,FALSE,"Reports (RS)";"CorpRS_Cash",#N/A,FALSE,"Reports (RS)";"CorpRS_Cash1",#N/A,FALSE,"Reports (RS)";"CorpRS_Bsheet",#N/A,FALSE,"Reports (RS)"}</definedName>
    <definedName name="wrn.remove" localSheetId="16" hidden="1">{"CorpRS_Profit",#N/A,FALSE,"Reports (RS)";"CorpRS_Cash",#N/A,FALSE,"Reports (RS)";"CorpRS_Cash1",#N/A,FALSE,"Reports (RS)";"CorpRS_Bsheet",#N/A,FALSE,"Reports (RS)"}</definedName>
    <definedName name="wrn.remove" localSheetId="14" hidden="1">{"CorpRS_Profit",#N/A,FALSE,"Reports (RS)";"CorpRS_Cash",#N/A,FALSE,"Reports (RS)";"CorpRS_Cash1",#N/A,FALSE,"Reports (RS)";"CorpRS_Bsheet",#N/A,FALSE,"Reports (RS)"}</definedName>
    <definedName name="wrn.remove" localSheetId="21" hidden="1">{"CorpRS_Profit",#N/A,FALSE,"Reports (RS)";"CorpRS_Cash",#N/A,FALSE,"Reports (RS)";"CorpRS_Cash1",#N/A,FALSE,"Reports (RS)";"CorpRS_Bsheet",#N/A,FALSE,"Reports (RS)"}</definedName>
    <definedName name="wrn.remove" localSheetId="20" hidden="1">{"CorpRS_Profit",#N/A,FALSE,"Reports (RS)";"CorpRS_Cash",#N/A,FALSE,"Reports (RS)";"CorpRS_Cash1",#N/A,FALSE,"Reports (RS)";"CorpRS_Bsheet",#N/A,FALSE,"Reports (RS)"}</definedName>
    <definedName name="wrn.remove" hidden="1">{"CorpRS_Profit",#N/A,FALSE,"Reports (RS)";"CorpRS_Cash",#N/A,FALSE,"Reports (RS)";"CorpRS_Cash1",#N/A,FALSE,"Reports (RS)";"CorpRS_Bsheet",#N/A,FALSE,"Reports (RS)"}</definedName>
    <definedName name="wrn.Report." localSheetId="10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._.Mensual." localSheetId="1" hidden="1">{#N/A,#N/A,FALSE,"Monthly report";#N/A,#N/A,FALSE,"M.R. UEM";#N/A,#N/A,FALSE,"M.R. VCM"}</definedName>
    <definedName name="wrn.Report._.Mensual." localSheetId="18" hidden="1">{#N/A,#N/A,FALSE,"Monthly report";#N/A,#N/A,FALSE,"M.R. UEM";#N/A,#N/A,FALSE,"M.R. VCM"}</definedName>
    <definedName name="wrn.Report._.Mensual." localSheetId="4" hidden="1">{#N/A,#N/A,FALSE,"Monthly report";#N/A,#N/A,FALSE,"M.R. UEM";#N/A,#N/A,FALSE,"M.R. VCM"}</definedName>
    <definedName name="wrn.Report._.Mensual." localSheetId="5" hidden="1">{#N/A,#N/A,FALSE,"Monthly report";#N/A,#N/A,FALSE,"M.R. UEM";#N/A,#N/A,FALSE,"M.R. VCM"}</definedName>
    <definedName name="wrn.Report._.Mensual." localSheetId="8" hidden="1">{#N/A,#N/A,FALSE,"Monthly report";#N/A,#N/A,FALSE,"M.R. UEM";#N/A,#N/A,FALSE,"M.R. VCM"}</definedName>
    <definedName name="wrn.Report._.Mensual." localSheetId="9" hidden="1">{#N/A,#N/A,FALSE,"Monthly report";#N/A,#N/A,FALSE,"M.R. UEM";#N/A,#N/A,FALSE,"M.R. VCM"}</definedName>
    <definedName name="wrn.Report._.Mensual." localSheetId="10" hidden="1">{#N/A,#N/A,FALSE,"Monthly report";#N/A,#N/A,FALSE,"M.R. UEM";#N/A,#N/A,FALSE,"M.R. VCM"}</definedName>
    <definedName name="wrn.Report._.Mensual." localSheetId="16" hidden="1">{#N/A,#N/A,FALSE,"Monthly report";#N/A,#N/A,FALSE,"M.R. UEM";#N/A,#N/A,FALSE,"M.R. VCM"}</definedName>
    <definedName name="wrn.Report._.Mensual." localSheetId="20" hidden="1">{#N/A,#N/A,FALSE,"Monthly report";#N/A,#N/A,FALSE,"M.R. UEM";#N/A,#N/A,FALSE,"M.R. VCM"}</definedName>
    <definedName name="wrn.Report._.Mensual." hidden="1">{#N/A,#N/A,FALSE,"Monthly report";#N/A,#N/A,FALSE,"M.R. UEM";#N/A,#N/A,FALSE,"M.R. VCM"}</definedName>
    <definedName name="wrn.report._.Mensual1" localSheetId="18" hidden="1">{#N/A,#N/A,FALSE,"Monthly report";#N/A,#N/A,FALSE,"M.R. UEM";#N/A,#N/A,FALSE,"M.R. VCM"}</definedName>
    <definedName name="wrn.report._.Mensual1" localSheetId="9" hidden="1">{#N/A,#N/A,FALSE,"Monthly report";#N/A,#N/A,FALSE,"M.R. UEM";#N/A,#N/A,FALSE,"M.R. VCM"}</definedName>
    <definedName name="wrn.report._.Mensual1" localSheetId="10" hidden="1">{#N/A,#N/A,FALSE,"Monthly report";#N/A,#N/A,FALSE,"M.R. UEM";#N/A,#N/A,FALSE,"M.R. VCM"}</definedName>
    <definedName name="wrn.report._.Mensual1" hidden="1">{#N/A,#N/A,FALSE,"Monthly report";#N/A,#N/A,FALSE,"M.R. UEM";#N/A,#N/A,FALSE,"M.R. VCM"}</definedName>
    <definedName name="wrn.RES._.DEV." localSheetId="1" hidden="1">{#N/A,#N/A,FALSE,"ResDev"}</definedName>
    <definedName name="wrn.RES._.DEV." localSheetId="18" hidden="1">{#N/A,#N/A,FALSE,"ResDev"}</definedName>
    <definedName name="wrn.RES._.DEV." localSheetId="4" hidden="1">{#N/A,#N/A,FALSE,"ResDev"}</definedName>
    <definedName name="wrn.RES._.DEV." localSheetId="5" hidden="1">{#N/A,#N/A,FALSE,"ResDev"}</definedName>
    <definedName name="wrn.RES._.DEV." localSheetId="8" hidden="1">{#N/A,#N/A,FALSE,"ResDev"}</definedName>
    <definedName name="wrn.RES._.DEV." localSheetId="9" hidden="1">{#N/A,#N/A,FALSE,"ResDev"}</definedName>
    <definedName name="wrn.RES._.DEV." localSheetId="10" hidden="1">{#N/A,#N/A,FALSE,"ResDev"}</definedName>
    <definedName name="wrn.RES._.DEV." localSheetId="16" hidden="1">{#N/A,#N/A,FALSE,"ResDev"}</definedName>
    <definedName name="wrn.RES._.DEV." localSheetId="14" hidden="1">{#N/A,#N/A,FALSE,"ResDev"}</definedName>
    <definedName name="wrn.RES._.DEV." localSheetId="21" hidden="1">{#N/A,#N/A,FALSE,"ResDev"}</definedName>
    <definedName name="wrn.RES._.DEV." localSheetId="20" hidden="1">{#N/A,#N/A,FALSE,"ResDev"}</definedName>
    <definedName name="wrn.RES._.DEV." hidden="1">{#N/A,#N/A,FALSE,"ResDev"}</definedName>
    <definedName name="wrn.resultat." localSheetId="10" hidden="1">{"page1",#N/A,FALSE,"REXstudentFRF";"page2",#N/A,FALSE,"REXstudentFRF"}</definedName>
    <definedName name="wrn.resultat." hidden="1">{"page1",#N/A,FALSE,"REXstudentFRF";"page2",#N/A,FALSE,"REXstudentFRF"}</definedName>
    <definedName name="wrn.resultat._1" localSheetId="10" hidden="1">{"page1",#N/A,FALSE,"REXstudentFRF";"page2",#N/A,FALSE,"REXstudentFRF"}</definedName>
    <definedName name="wrn.resultat._1" hidden="1">{"page1",#N/A,FALSE,"REXstudentFRF";"page2",#N/A,FALSE,"REXstudentFRF"}</definedName>
    <definedName name="wrn.rexlocal." localSheetId="10" hidden="1">{"page1",#N/A,FALSE,"REXstudentRUR";"page2",#N/A,FALSE,"REXstudentRUR"}</definedName>
    <definedName name="wrn.rexlocal." hidden="1">{"page1",#N/A,FALSE,"REXstudentRUR";"page2",#N/A,FALSE,"REXstudentRUR"}</definedName>
    <definedName name="wrn.rexlocal._1" localSheetId="10" hidden="1">{"page1",#N/A,FALSE,"REXstudentRUR";"page2",#N/A,FALSE,"REXstudentRUR"}</definedName>
    <definedName name="wrn.rexlocal._1" hidden="1">{"page1",#N/A,FALSE,"REXstudentRUR";"page2",#N/A,FALSE,"REXstudentRUR"}</definedName>
    <definedName name="wrn.RS._.Reports." localSheetId="1" hidden="1">{"RSprofit",#N/A,FALSE,"Reports (RS)";"RScash",#N/A,FALSE,"Reports (RS)";"RSbsheet",#N/A,FALSE,"Reports (RS)"}</definedName>
    <definedName name="wrn.RS._.Reports." localSheetId="18" hidden="1">{"RSprofit",#N/A,FALSE,"Reports (RS)";"RScash",#N/A,FALSE,"Reports (RS)";"RSbsheet",#N/A,FALSE,"Reports (RS)"}</definedName>
    <definedName name="wrn.RS._.Reports." localSheetId="4" hidden="1">{"RSprofit",#N/A,FALSE,"Reports (RS)";"RScash",#N/A,FALSE,"Reports (RS)";"RSbsheet",#N/A,FALSE,"Reports (RS)"}</definedName>
    <definedName name="wrn.RS._.Reports." localSheetId="5" hidden="1">{"RSprofit",#N/A,FALSE,"Reports (RS)";"RScash",#N/A,FALSE,"Reports (RS)";"RSbsheet",#N/A,FALSE,"Reports (RS)"}</definedName>
    <definedName name="wrn.RS._.Reports." localSheetId="8" hidden="1">{"RSprofit",#N/A,FALSE,"Reports (RS)";"RScash",#N/A,FALSE,"Reports (RS)";"RSbsheet",#N/A,FALSE,"Reports (RS)"}</definedName>
    <definedName name="wrn.RS._.Reports." localSheetId="9" hidden="1">{"RSprofit",#N/A,FALSE,"Reports (RS)";"RScash",#N/A,FALSE,"Reports (RS)";"RSbsheet",#N/A,FALSE,"Reports (RS)"}</definedName>
    <definedName name="wrn.RS._.Reports." localSheetId="10" hidden="1">{"RSprofit",#N/A,FALSE,"Reports (RS)";"RScash",#N/A,FALSE,"Reports (RS)";"RSbsheet",#N/A,FALSE,"Reports (RS)"}</definedName>
    <definedName name="wrn.RS._.Reports." localSheetId="16" hidden="1">{"RSprofit",#N/A,FALSE,"Reports (RS)";"RScash",#N/A,FALSE,"Reports (RS)";"RSbsheet",#N/A,FALSE,"Reports (RS)"}</definedName>
    <definedName name="wrn.RS._.Reports." localSheetId="14" hidden="1">{"RSprofit",#N/A,FALSE,"Reports (RS)";"RScash",#N/A,FALSE,"Reports (RS)";"RSbsheet",#N/A,FALSE,"Reports (RS)"}</definedName>
    <definedName name="wrn.RS._.Reports." localSheetId="21" hidden="1">{"RSprofit",#N/A,FALSE,"Reports (RS)";"RScash",#N/A,FALSE,"Reports (RS)";"RSbsheet",#N/A,FALSE,"Reports (RS)"}</definedName>
    <definedName name="wrn.RS._.Reports." localSheetId="20" hidden="1">{"RSprofit",#N/A,FALSE,"Reports (RS)";"RScash",#N/A,FALSE,"Reports (RS)";"RSbsheet",#N/A,FALSE,"Reports (RS)"}</definedName>
    <definedName name="wrn.RS._.Reports." hidden="1">{"RSprofit",#N/A,FALSE,"Reports (RS)";"RScash",#N/A,FALSE,"Reports (RS)";"RSbsheet",#N/A,FALSE,"Reports (RS)"}</definedName>
    <definedName name="wrn.RUSSIE." localSheetId="10" hidden="1">{"ACTIVITE CONSO",#N/A,FALSE,"ACRUSSIE";"ACTIVITE FRF",#N/A,FALSE,"ACRUSSIE";"ACTIVITE RUR",#N/A,FALSE,"ACRUSSIE";"ACTIVITE USD",#N/A,FALSE,"ACRUSSIE";"ACTIVITE DEM",#N/A,FALSE,"ACRUSSIE";"CONTRATS",#N/A,FALSE,"ACRUSSIE";"FG CONSO",#N/A,FALSE,"FGRUSSIE";"RESULTAT CONSO",#N/A,FALSE,"RESRUSSIE"}</definedName>
    <definedName name="wrn.RUSSIE." hidden="1">{"ACTIVITE CONSO",#N/A,FALSE,"ACRUSSIE";"ACTIVITE FRF",#N/A,FALSE,"ACRUSSIE";"ACTIVITE RUR",#N/A,FALSE,"ACRUSSIE";"ACTIVITE USD",#N/A,FALSE,"ACRUSSIE";"ACTIVITE DEM",#N/A,FALSE,"ACRUSSIE";"CONTRATS",#N/A,FALSE,"ACRUSSIE";"FG CONSO",#N/A,FALSE,"FGRUSSIE";"RESULTAT CONSO",#N/A,FALSE,"RESRUSSIE"}</definedName>
    <definedName name="wrn.RUSSIE._1" localSheetId="10" hidden="1">{"ACTIVITE CONSO",#N/A,FALSE,"ACRUSSIE";"ACTIVITE FRF",#N/A,FALSE,"ACRUSSIE";"ACTIVITE RUR",#N/A,FALSE,"ACRUSSIE";"ACTIVITE USD",#N/A,FALSE,"ACRUSSIE";"ACTIVITE DEM",#N/A,FALSE,"ACRUSSIE";"CONTRATS",#N/A,FALSE,"ACRUSSIE";"FG CONSO",#N/A,FALSE,"FGRUSSIE";"RESULTAT CONSO",#N/A,FALSE,"RESRUSSIE"}</definedName>
    <definedName name="wrn.RUSSIE._1" hidden="1">{"ACTIVITE CONSO",#N/A,FALSE,"ACRUSSIE";"ACTIVITE FRF",#N/A,FALSE,"ACRUSSIE";"ACTIVITE RUR",#N/A,FALSE,"ACRUSSIE";"ACTIVITE USD",#N/A,FALSE,"ACRUSSIE";"ACTIVITE DEM",#N/A,FALSE,"ACRUSSIE";"CONTRATS",#N/A,FALSE,"ACRUSSIE";"FG CONSO",#N/A,FALSE,"FGRUSSIE";"RESULTAT CONSO",#N/A,FALSE,"RESRUSSIE"}</definedName>
    <definedName name="wrn.SAGSUMM." localSheetId="10" hidden="1">{#N/A,#N/A,FALSE,"SUMMARY SHEET";#N/A,#N/A,FALSE,"SAG GEARLESS";#N/A,#N/A,FALSE,"LOADCELL";#N/A,#N/A,FALSE,"LINERS-A";#N/A,#N/A,FALSE,"BRAK-SYS";#N/A,#N/A,FALSE,"JACK SYS";#N/A,#N/A,FALSE,"SPARES";#N/A,#N/A,FALSE,"OPTIONS"}</definedName>
    <definedName name="wrn.SAGSUMM." hidden="1">{#N/A,#N/A,FALSE,"SUMMARY SHEET";#N/A,#N/A,FALSE,"SAG GEARLESS";#N/A,#N/A,FALSE,"LOADCELL";#N/A,#N/A,FALSE,"LINERS-A";#N/A,#N/A,FALSE,"BRAK-SYS";#N/A,#N/A,FALSE,"JACK SYS";#N/A,#N/A,FALSE,"SPARES";#N/A,#N/A,FALSE,"OPTIONS"}</definedName>
    <definedName name="wrn.sdofinanceiro." localSheetId="10" hidden="1">{#N/A,#N/A,FALSE,"CONSOLIDADO";#N/A,#N/A,FALSE,"CIMENTO";#N/A,#N/A,FALSE,"METALURGIA";#N/A,#N/A,FALSE,"PAPEL";#N/A,#N/A,FALSE,"QUIMICA";#N/A,#N/A,FALSE,"AGROINDÚSTRIA";#N/A,#N/A,FALSE,"VINTERNACIONAL"}</definedName>
    <definedName name="wrn.sdofinanceiro." hidden="1">{#N/A,#N/A,FALSE,"CONSOLIDADO";#N/A,#N/A,FALSE,"CIMENTO";#N/A,#N/A,FALSE,"METALURGIA";#N/A,#N/A,FALSE,"PAPEL";#N/A,#N/A,FALSE,"QUIMICA";#N/A,#N/A,FALSE,"AGROINDÚSTRIA";#N/A,#N/A,FALSE,"VINTERNACIONAL"}</definedName>
    <definedName name="wrn.SOSTENIMIENTO._.NOVIEMBRE._.JRC." localSheetId="10" hidden="1">{#N/A,#N/A,FALSE,"Sost-Nov"}</definedName>
    <definedName name="wrn.SOSTENIMIENTO._.NOVIEMBRE._.JRC." hidden="1">{#N/A,#N/A,FALSE,"Sost-Nov"}</definedName>
    <definedName name="wrn.sparesall." localSheetId="10" hidden="1">{"entire wrkst",#N/A,FALSE,"124x28 "}</definedName>
    <definedName name="wrn.sparesall." hidden="1">{"entire wrkst",#N/A,FALSE,"124x28 "}</definedName>
    <definedName name="wrn.Statements." localSheetId="10" hidden="1">{"Co1statements",#N/A,FALSE,"Cmpy1";"Co2statement",#N/A,FALSE,"Cmpy2";"co1pm",#N/A,FALSE,"Co1PM";"co2PM",#N/A,FALSE,"Co2PM";"value",#N/A,FALSE,"value";"opco",#N/A,FALSE,"NewSparkle";"adjusts",#N/A,FALSE,"Adjustments"}</definedName>
    <definedName name="wrn.Statements." hidden="1">{"Co1statements",#N/A,FALSE,"Cmpy1";"Co2statement",#N/A,FALSE,"Cmpy2";"co1pm",#N/A,FALSE,"Co1PM";"co2PM",#N/A,FALSE,"Co2PM";"value",#N/A,FALSE,"value";"opco",#N/A,FALSE,"NewSparkle";"adjusts",#N/A,FALSE,"Adjustments"}</definedName>
    <definedName name="wrn.Statements._1" localSheetId="10" hidden="1">{"Co1statements",#N/A,FALSE,"Cmpy1";"Co2statement",#N/A,FALSE,"Cmpy2";"co1pm",#N/A,FALSE,"Co1PM";"co2PM",#N/A,FALSE,"Co2PM";"value",#N/A,FALSE,"value";"opco",#N/A,FALSE,"NewSparkle";"adjusts",#N/A,FALSE,"Adjustments"}</definedName>
    <definedName name="wrn.Statements._1" hidden="1">{"Co1statements",#N/A,FALSE,"Cmpy1";"Co2statement",#N/A,FALSE,"Cmpy2";"co1pm",#N/A,FALSE,"Co1PM";"co2PM",#N/A,FALSE,"Co2PM";"value",#N/A,FALSE,"value";"opco",#N/A,FALSE,"NewSparkle";"adjusts",#N/A,FALSE,"Adjustments"}</definedName>
    <definedName name="wrn.Statements._2" localSheetId="10" hidden="1">{"Co1statements",#N/A,FALSE,"Cmpy1";"Co2statement",#N/A,FALSE,"Cmpy2";"co1pm",#N/A,FALSE,"Co1PM";"co2PM",#N/A,FALSE,"Co2PM";"value",#N/A,FALSE,"value";"opco",#N/A,FALSE,"NewSparkle";"adjusts",#N/A,FALSE,"Adjustments"}</definedName>
    <definedName name="wrn.Statements._2" hidden="1">{"Co1statements",#N/A,FALSE,"Cmpy1";"Co2statement",#N/A,FALSE,"Cmpy2";"co1pm",#N/A,FALSE,"Co1PM";"co2PM",#N/A,FALSE,"Co2PM";"value",#N/A,FALSE,"value";"opco",#N/A,FALSE,"NewSparkle";"adjusts",#N/A,FALSE,"Adjustments"}</definedName>
    <definedName name="wrn.Statements._3" localSheetId="10" hidden="1">{"Co1statements",#N/A,FALSE,"Cmpy1";"Co2statement",#N/A,FALSE,"Cmpy2";"co1pm",#N/A,FALSE,"Co1PM";"co2PM",#N/A,FALSE,"Co2PM";"value",#N/A,FALSE,"value";"opco",#N/A,FALSE,"NewSparkle";"adjusts",#N/A,FALSE,"Adjustments"}</definedName>
    <definedName name="wrn.Statements._3" hidden="1">{"Co1statements",#N/A,FALSE,"Cmpy1";"Co2statement",#N/A,FALSE,"Cmpy2";"co1pm",#N/A,FALSE,"Co1PM";"co2PM",#N/A,FALSE,"Co2PM";"value",#N/A,FALSE,"value";"opco",#N/A,FALSE,"NewSparkle";"adjusts",#N/A,FALSE,"Adjustments"}</definedName>
    <definedName name="wrn.Summary." localSheetId="1" hidden="1">{#N/A,#N/A,FALSE,"Matrix";#N/A,#N/A,FALSE,"Executive";#N/A,#N/A,FALSE,"Summary"}</definedName>
    <definedName name="wrn.Summary." localSheetId="18" hidden="1">{#N/A,#N/A,FALSE,"Matrix";#N/A,#N/A,FALSE,"Executive";#N/A,#N/A,FALSE,"Summary"}</definedName>
    <definedName name="wrn.Summary." localSheetId="4" hidden="1">{#N/A,#N/A,FALSE,"Matrix";#N/A,#N/A,FALSE,"Executive";#N/A,#N/A,FALSE,"Summary"}</definedName>
    <definedName name="wrn.Summary." localSheetId="5" hidden="1">{#N/A,#N/A,FALSE,"Matrix";#N/A,#N/A,FALSE,"Executive";#N/A,#N/A,FALSE,"Summary"}</definedName>
    <definedName name="wrn.Summary." localSheetId="8" hidden="1">{#N/A,#N/A,FALSE,"Matrix";#N/A,#N/A,FALSE,"Executive";#N/A,#N/A,FALSE,"Summary"}</definedName>
    <definedName name="wrn.Summary." localSheetId="13" hidden="1">{#N/A,#N/A,FALSE,"Matrix";#N/A,#N/A,FALSE,"Executive";#N/A,#N/A,FALSE,"Summary"}</definedName>
    <definedName name="wrn.Summary." localSheetId="9" hidden="1">{#N/A,#N/A,FALSE,"Matrix";#N/A,#N/A,FALSE,"Executive";#N/A,#N/A,FALSE,"Summary"}</definedName>
    <definedName name="wrn.Summary." localSheetId="10" hidden="1">{#N/A,#N/A,FALSE,"Matrix";#N/A,#N/A,FALSE,"Executive";#N/A,#N/A,FALSE,"Summary"}</definedName>
    <definedName name="wrn.Summary." localSheetId="16" hidden="1">{#N/A,#N/A,FALSE,"Matrix";#N/A,#N/A,FALSE,"Executive";#N/A,#N/A,FALSE,"Summary"}</definedName>
    <definedName name="wrn.Summary." localSheetId="14" hidden="1">{#N/A,#N/A,FALSE,"Matrix";#N/A,#N/A,FALSE,"Executive";#N/A,#N/A,FALSE,"Summary"}</definedName>
    <definedName name="wrn.Summary." localSheetId="21" hidden="1">{#N/A,#N/A,FALSE,"Matrix";#N/A,#N/A,FALSE,"Executive";#N/A,#N/A,FALSE,"Summary"}</definedName>
    <definedName name="wrn.Summary." localSheetId="20" hidden="1">{#N/A,#N/A,FALSE,"Matrix";#N/A,#N/A,FALSE,"Executive";#N/A,#N/A,FALSE,"Summary"}</definedName>
    <definedName name="wrn.Summary." hidden="1">{#N/A,#N/A,FALSE,"Matrix";#N/A,#N/A,FALSE,"Executive";#N/A,#N/A,FALSE,"Summary"}</definedName>
    <definedName name="wrn.Summary._1" localSheetId="18" hidden="1">{#N/A,#N/A,FALSE,"Matrix";#N/A,#N/A,FALSE,"Executive";#N/A,#N/A,FALSE,"Summary"}</definedName>
    <definedName name="wrn.Summary._1" localSheetId="9" hidden="1">{#N/A,#N/A,FALSE,"Matrix";#N/A,#N/A,FALSE,"Executive";#N/A,#N/A,FALSE,"Summary"}</definedName>
    <definedName name="wrn.Summary._1" localSheetId="10" hidden="1">{#N/A,#N/A,FALSE,"Matrix";#N/A,#N/A,FALSE,"Executive";#N/A,#N/A,FALSE,"Summary"}</definedName>
    <definedName name="wrn.Summary._1" localSheetId="14" hidden="1">{#N/A,#N/A,FALSE,"Matrix";#N/A,#N/A,FALSE,"Executive";#N/A,#N/A,FALSE,"Summary"}</definedName>
    <definedName name="wrn.Summary._1" localSheetId="21" hidden="1">{#N/A,#N/A,FALSE,"Matrix";#N/A,#N/A,FALSE,"Executive";#N/A,#N/A,FALSE,"Summary"}</definedName>
    <definedName name="wrn.Summary._1" hidden="1">{#N/A,#N/A,FALSE,"Matrix";#N/A,#N/A,FALSE,"Executive";#N/A,#N/A,FALSE,"Summary"}</definedName>
    <definedName name="wrn.SUPERIOR." localSheetId="1" hidden="1">{#N/A,#N/A,FALSE,"Tapa";#N/A,#N/A,FALSE,"F006";#N/A,#N/A,FALSE,"F012";#N/A,#N/A,FALSE,"F013";#N/A,#N/A,FALSE,"F015";#N/A,#N/A,FALSE,"F020"}</definedName>
    <definedName name="wrn.SUPERIOR." localSheetId="18" hidden="1">{#N/A,#N/A,FALSE,"Tapa";#N/A,#N/A,FALSE,"F006";#N/A,#N/A,FALSE,"F012";#N/A,#N/A,FALSE,"F013";#N/A,#N/A,FALSE,"F015";#N/A,#N/A,FALSE,"F020"}</definedName>
    <definedName name="wrn.SUPERIOR." localSheetId="4" hidden="1">{#N/A,#N/A,FALSE,"Tapa";#N/A,#N/A,FALSE,"F006";#N/A,#N/A,FALSE,"F012";#N/A,#N/A,FALSE,"F013";#N/A,#N/A,FALSE,"F015";#N/A,#N/A,FALSE,"F020"}</definedName>
    <definedName name="wrn.SUPERIOR." localSheetId="5" hidden="1">{#N/A,#N/A,FALSE,"Tapa";#N/A,#N/A,FALSE,"F006";#N/A,#N/A,FALSE,"F012";#N/A,#N/A,FALSE,"F013";#N/A,#N/A,FALSE,"F015";#N/A,#N/A,FALSE,"F020"}</definedName>
    <definedName name="wrn.SUPERIOR." localSheetId="8" hidden="1">{#N/A,#N/A,FALSE,"Tapa";#N/A,#N/A,FALSE,"F006";#N/A,#N/A,FALSE,"F012";#N/A,#N/A,FALSE,"F013";#N/A,#N/A,FALSE,"F015";#N/A,#N/A,FALSE,"F020"}</definedName>
    <definedName name="wrn.SUPERIOR." localSheetId="13" hidden="1">{#N/A,#N/A,FALSE,"Tapa";#N/A,#N/A,FALSE,"F006";#N/A,#N/A,FALSE,"F012";#N/A,#N/A,FALSE,"F013";#N/A,#N/A,FALSE,"F015";#N/A,#N/A,FALSE,"F020"}</definedName>
    <definedName name="wrn.SUPERIOR." localSheetId="9" hidden="1">{#N/A,#N/A,FALSE,"Tapa";#N/A,#N/A,FALSE,"F006";#N/A,#N/A,FALSE,"F012";#N/A,#N/A,FALSE,"F013";#N/A,#N/A,FALSE,"F015";#N/A,#N/A,FALSE,"F020"}</definedName>
    <definedName name="wrn.SUPERIOR." localSheetId="10" hidden="1">{#N/A,#N/A,FALSE,"Tapa";#N/A,#N/A,FALSE,"F006";#N/A,#N/A,FALSE,"F012";#N/A,#N/A,FALSE,"F013";#N/A,#N/A,FALSE,"F015";#N/A,#N/A,FALSE,"F020"}</definedName>
    <definedName name="wrn.SUPERIOR." localSheetId="16" hidden="1">{#N/A,#N/A,FALSE,"Tapa";#N/A,#N/A,FALSE,"F006";#N/A,#N/A,FALSE,"F012";#N/A,#N/A,FALSE,"F013";#N/A,#N/A,FALSE,"F015";#N/A,#N/A,FALSE,"F020"}</definedName>
    <definedName name="wrn.SUPERIOR." localSheetId="14" hidden="1">{#N/A,#N/A,FALSE,"Tapa";#N/A,#N/A,FALSE,"F006";#N/A,#N/A,FALSE,"F012";#N/A,#N/A,FALSE,"F013";#N/A,#N/A,FALSE,"F015";#N/A,#N/A,FALSE,"F020"}</definedName>
    <definedName name="wrn.SUPERIOR." localSheetId="21" hidden="1">{#N/A,#N/A,FALSE,"Tapa";#N/A,#N/A,FALSE,"F006";#N/A,#N/A,FALSE,"F012";#N/A,#N/A,FALSE,"F013";#N/A,#N/A,FALSE,"F015";#N/A,#N/A,FALSE,"F020"}</definedName>
    <definedName name="wrn.SUPERIOR." localSheetId="20" hidden="1">{#N/A,#N/A,FALSE,"Tapa";#N/A,#N/A,FALSE,"F006";#N/A,#N/A,FALSE,"F012";#N/A,#N/A,FALSE,"F013";#N/A,#N/A,FALSE,"F015";#N/A,#N/A,FALSE,"F020"}</definedName>
    <definedName name="wrn.SUPERIOR." hidden="1">{#N/A,#N/A,FALSE,"Tapa";#N/A,#N/A,FALSE,"F006";#N/A,#N/A,FALSE,"F012";#N/A,#N/A,FALSE,"F013";#N/A,#N/A,FALSE,"F015";#N/A,#N/A,FALSE,"F020"}</definedName>
    <definedName name="wrn.Tarifas." localSheetId="10" hidden="1">{"vista1",#N/A,FALSE,"Tarifas_Teoricas_May_97";"vista2",#N/A,FALSE,"Tarifas_Teoricas_May_97";"vista1",#N/A,FALSE,"Tarifas_Barra_May_97";"vista2",#N/A,FALSE,"Tarifas_Barra_May_97"}</definedName>
    <definedName name="wrn.Tarifas." hidden="1">{"vista1",#N/A,FALSE,"Tarifas_Teoricas_May_97";"vista2",#N/A,FALSE,"Tarifas_Teoricas_May_97";"vista1",#N/A,FALSE,"Tarifas_Barra_May_97";"vista2",#N/A,FALSE,"Tarifas_Barra_May_97"}</definedName>
    <definedName name="wrn.TODAS." localSheetId="10" hidden="1">{"RES1",#N/A,FALSE,"RESUMEN";"PROC1",#N/A,FALSE,"PROCESO";"MEC1",#N/A,FALSE,"MECANICA";"CIV1",#N/A,FALSE,"CIVIL";"CAÑ1",#N/A,FALSE,"CAÑERIAS";"ELE1",#N/A,FALSE,"ELECTRICIDAD";"INST1",#N/A,FALSE,"INSTRUMENTACION";"EST1",#N/A,FALSE,"ESTIMACION Y CONTROL"}</definedName>
    <definedName name="wrn.TODAS." hidden="1">{"RES1",#N/A,FALSE,"RESUMEN";"PROC1",#N/A,FALSE,"PROCESO";"MEC1",#N/A,FALSE,"MECANICA";"CIV1",#N/A,FALSE,"CIVIL";"CAÑ1",#N/A,FALSE,"CAÑERIAS";"ELE1",#N/A,FALSE,"ELECTRICIDAD";"INST1",#N/A,FALSE,"INSTRUMENTACION";"EST1",#N/A,FALSE,"ESTIMACION Y CONTROL"}</definedName>
    <definedName name="wrn.Todo." localSheetId="10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wrn.Todo.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wrn.todos." localSheetId="10" hidden="1">{#N/A,#N/A,FALSE,"AMSA611";#N/A,#N/A,FALSE,"STACFLOW";#N/A,#N/A,FALSE,"Page1";#N/A,#N/A,FALSE,"Page2";#N/A,#N/A,FALSE,"Page3";#N/A,#N/A,FALSE,"Page4";#N/A,#N/A,FALSE,"Page5";#N/A,#N/A,FALSE,"Page6";#N/A,#N/A,FALSE,"Page7";#N/A,#N/A,FALSE,"Page8";#N/A,#N/A,FALSE,"Page9";#N/A,#N/A,FALSE,"Page10";#N/A,#N/A,FALSE,"Page11"}</definedName>
    <definedName name="wrn.todos." hidden="1">{#N/A,#N/A,FALSE,"AMSA611";#N/A,#N/A,FALSE,"STACFLOW";#N/A,#N/A,FALSE,"Page1";#N/A,#N/A,FALSE,"Page2";#N/A,#N/A,FALSE,"Page3";#N/A,#N/A,FALSE,"Page4";#N/A,#N/A,FALSE,"Page5";#N/A,#N/A,FALSE,"Page6";#N/A,#N/A,FALSE,"Page7";#N/A,#N/A,FALSE,"Page8";#N/A,#N/A,FALSE,"Page9";#N/A,#N/A,FALSE,"Page10";#N/A,#N/A,FALSE,"Page11"}</definedName>
    <definedName name="wrn.TOTAL." localSheetId="10" hidden="1">{#N/A,#N/A,FALSE,"BALL&amp;P";#N/A,#N/A,FALSE,"INCEXPOTHER";#N/A,#N/A,FALSE,"PLINTEXP"}</definedName>
    <definedName name="wrn.TOTAL." hidden="1">{#N/A,#N/A,FALSE,"BALL&amp;P";#N/A,#N/A,FALSE,"INCEXPOTHER";#N/A,#N/A,FALSE,"PLINTEXP"}</definedName>
    <definedName name="wrn.TUDO." localSheetId="10" hidden="1">{#N/A,#N/A,FALSE,"CONSMET";#N/A,#N/A,FALSE,"CBA";#N/A,#N/A,FALSE,"CMM";#N/A,#N/A,FALSE,"NIQUELTO";#N/A,#N/A,FALSE,"SBMANSA";#N/A,#N/A,FALSE,"ATLAS";#N/A,#N/A,FALSE,"STACRUZ";#N/A,#N/A,FALSE,"PIRAT"}</definedName>
    <definedName name="wrn.TUDO." hidden="1">{#N/A,#N/A,FALSE,"CONSMET";#N/A,#N/A,FALSE,"CBA";#N/A,#N/A,FALSE,"CMM";#N/A,#N/A,FALSE,"NIQUELTO";#N/A,#N/A,FALSE,"SBMANSA";#N/A,#N/A,FALSE,"ATLAS";#N/A,#N/A,FALSE,"STACRUZ";#N/A,#N/A,FALSE,"PIRAT"}</definedName>
    <definedName name="wrn.Turnos_Propio." localSheetId="18" hidden="1">{#N/A,#N/A,FALSE,"Turnos_Eq _Prop"}</definedName>
    <definedName name="wrn.Turnos_Propio." localSheetId="4" hidden="1">{#N/A,#N/A,FALSE,"Turnos_Eq _Prop"}</definedName>
    <definedName name="wrn.Turnos_Propio." localSheetId="5" hidden="1">{#N/A,#N/A,FALSE,"Turnos_Eq _Prop"}</definedName>
    <definedName name="wrn.Turnos_Propio." localSheetId="8" hidden="1">{#N/A,#N/A,FALSE,"Turnos_Eq _Prop"}</definedName>
    <definedName name="wrn.Turnos_Propio." localSheetId="9" hidden="1">{#N/A,#N/A,FALSE,"Turnos_Eq _Prop"}</definedName>
    <definedName name="wrn.Turnos_Propio." localSheetId="10" hidden="1">{#N/A,#N/A,FALSE,"Turnos_Eq _Prop"}</definedName>
    <definedName name="wrn.Turnos_Propio." localSheetId="16" hidden="1">{#N/A,#N/A,FALSE,"Turnos_Eq _Prop"}</definedName>
    <definedName name="wrn.Turnos_Propio." localSheetId="20" hidden="1">{#N/A,#N/A,FALSE,"Turnos_Eq _Prop"}</definedName>
    <definedName name="wrn.Turnos_Propio." hidden="1">{#N/A,#N/A,FALSE,"Turnos_Eq _Prop"}</definedName>
    <definedName name="wrn.Turnos_Propio._1" localSheetId="10" hidden="1">{#N/A,#N/A,FALSE,"Turnos_Eq _Prop"}</definedName>
    <definedName name="wrn.Turnos_Propio._1" hidden="1">{#N/A,#N/A,FALSE,"Turnos_Eq _Prop"}</definedName>
    <definedName name="wrn.Turnos_Reformul." localSheetId="18" hidden="1">{#N/A,#N/A,FALSE,"Turnos_Eq_Ref"}</definedName>
    <definedName name="wrn.Turnos_Reformul." localSheetId="4" hidden="1">{#N/A,#N/A,FALSE,"Turnos_Eq_Ref"}</definedName>
    <definedName name="wrn.Turnos_Reformul." localSheetId="5" hidden="1">{#N/A,#N/A,FALSE,"Turnos_Eq_Ref"}</definedName>
    <definedName name="wrn.Turnos_Reformul." localSheetId="8" hidden="1">{#N/A,#N/A,FALSE,"Turnos_Eq_Ref"}</definedName>
    <definedName name="wrn.Turnos_Reformul." localSheetId="9" hidden="1">{#N/A,#N/A,FALSE,"Turnos_Eq_Ref"}</definedName>
    <definedName name="wrn.Turnos_Reformul." localSheetId="10" hidden="1">{#N/A,#N/A,FALSE,"Turnos_Eq_Ref"}</definedName>
    <definedName name="wrn.Turnos_Reformul." localSheetId="16" hidden="1">{#N/A,#N/A,FALSE,"Turnos_Eq_Ref"}</definedName>
    <definedName name="wrn.Turnos_Reformul." localSheetId="20" hidden="1">{#N/A,#N/A,FALSE,"Turnos_Eq_Ref"}</definedName>
    <definedName name="wrn.Turnos_Reformul." hidden="1">{#N/A,#N/A,FALSE,"Turnos_Eq_Ref"}</definedName>
    <definedName name="wrn.Turnos_Reformul._1" localSheetId="10" hidden="1">{#N/A,#N/A,FALSE,"Turnos_Eq_Ref"}</definedName>
    <definedName name="wrn.Turnos_Reformul._1" hidden="1">{#N/A,#N/A,FALSE,"Turnos_Eq_Ref"}</definedName>
    <definedName name="wrn.Turnos_Tercero." localSheetId="18" hidden="1">{#N/A,#N/A,FALSE,"Turnos_Eq _Tercero"}</definedName>
    <definedName name="wrn.Turnos_Tercero." localSheetId="4" hidden="1">{#N/A,#N/A,FALSE,"Turnos_Eq _Tercero"}</definedName>
    <definedName name="wrn.Turnos_Tercero." localSheetId="5" hidden="1">{#N/A,#N/A,FALSE,"Turnos_Eq _Tercero"}</definedName>
    <definedName name="wrn.Turnos_Tercero." localSheetId="8" hidden="1">{#N/A,#N/A,FALSE,"Turnos_Eq _Tercero"}</definedName>
    <definedName name="wrn.Turnos_Tercero." localSheetId="9" hidden="1">{#N/A,#N/A,FALSE,"Turnos_Eq _Tercero"}</definedName>
    <definedName name="wrn.Turnos_Tercero." localSheetId="10" hidden="1">{#N/A,#N/A,FALSE,"Turnos_Eq _Tercero"}</definedName>
    <definedName name="wrn.Turnos_Tercero." localSheetId="16" hidden="1">{#N/A,#N/A,FALSE,"Turnos_Eq _Tercero"}</definedName>
    <definedName name="wrn.Turnos_Tercero." localSheetId="20" hidden="1">{#N/A,#N/A,FALSE,"Turnos_Eq _Tercero"}</definedName>
    <definedName name="wrn.Turnos_Tercero." hidden="1">{#N/A,#N/A,FALSE,"Turnos_Eq _Tercero"}</definedName>
    <definedName name="wrn.Turnos_Tercero._1" localSheetId="10" hidden="1">{#N/A,#N/A,FALSE,"Turnos_Eq _Tercero"}</definedName>
    <definedName name="wrn.Turnos_Tercero._1" hidden="1">{#N/A,#N/A,FALSE,"Turnos_Eq _Tercero"}</definedName>
    <definedName name="wrn.Una._.Hoja." localSheetId="1" hidden="1">{"Sin detalle",#N/A,FALSE,"Flujo (redondeado)"}</definedName>
    <definedName name="wrn.Una._.Hoja." localSheetId="18" hidden="1">{"Sin detalle",#N/A,FALSE,"Flujo (redondeado)"}</definedName>
    <definedName name="wrn.Una._.Hoja." localSheetId="4" hidden="1">{"Sin detalle",#N/A,FALSE,"Flujo (redondeado)"}</definedName>
    <definedName name="wrn.Una._.Hoja." localSheetId="5" hidden="1">{"Sin detalle",#N/A,FALSE,"Flujo (redondeado)"}</definedName>
    <definedName name="wrn.Una._.Hoja." localSheetId="8" hidden="1">{"Sin detalle",#N/A,FALSE,"Flujo (redondeado)"}</definedName>
    <definedName name="wrn.Una._.Hoja." localSheetId="9" hidden="1">{"Sin detalle",#N/A,FALSE,"Flujo (redondeado)"}</definedName>
    <definedName name="wrn.Una._.Hoja." localSheetId="10" hidden="1">{"Sin detalle",#N/A,FALSE,"Flujo (redondeado)"}</definedName>
    <definedName name="wrn.Una._.Hoja." localSheetId="16" hidden="1">{"Sin detalle",#N/A,FALSE,"Flujo (redondeado)"}</definedName>
    <definedName name="wrn.Una._.Hoja." localSheetId="20" hidden="1">{"Sin detalle",#N/A,FALSE,"Flujo (redondeado)"}</definedName>
    <definedName name="wrn.Una._.Hoja." hidden="1">{"Sin detalle",#N/A,FALSE,"Flujo (redondeado)"}</definedName>
    <definedName name="wrn.Una._.Hoja._1" localSheetId="10" hidden="1">{"Sin detalle",#N/A,FALSE,"Flujo (redondeado)"}</definedName>
    <definedName name="wrn.Una._.Hoja._1" hidden="1">{"Sin detalle",#N/A,FALSE,"Flujo (redondeado)"}</definedName>
    <definedName name="wrn.unidades.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9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ersion." localSheetId="18" hidden="1">{"Avance Fisico",#N/A,FALSE,"Avance Finan SAP";"Avance Financiero",#N/A,FALSE,"Avance Finan SAP"}</definedName>
    <definedName name="wrn.Version." localSheetId="9" hidden="1">{"Avance Fisico",#N/A,FALSE,"Avance Finan SAP";"Avance Financiero",#N/A,FALSE,"Avance Finan SAP"}</definedName>
    <definedName name="wrn.Version." localSheetId="10" hidden="1">{"Avance Fisico",#N/A,FALSE,"Avance Finan SAP";"Avance Financiero",#N/A,FALSE,"Avance Finan SAP"}</definedName>
    <definedName name="wrn.Version." localSheetId="14" hidden="1">{"Avance Fisico",#N/A,FALSE,"Avance Finan SAP";"Avance Financiero",#N/A,FALSE,"Avance Finan SAP"}</definedName>
    <definedName name="wrn.Version." localSheetId="21" hidden="1">{"Avance Fisico",#N/A,FALSE,"Avance Finan SAP";"Avance Financiero",#N/A,FALSE,"Avance Finan SAP"}</definedName>
    <definedName name="wrn.Version." hidden="1">{"Avance Fisico",#N/A,FALSE,"Avance Finan SAP";"Avance Financiero",#N/A,FALSE,"Avance Finan SAP"}</definedName>
    <definedName name="wrn.via." localSheetId="10" hidden="1">{"via1",#N/A,TRUE,"general";"via2",#N/A,TRUE,"general";"via3",#N/A,TRUE,"general"}</definedName>
    <definedName name="wrn.via." hidden="1">{"via1",#N/A,TRUE,"general";"via2",#N/A,TRUE,"general";"via3",#N/A,TRUE,"general"}</definedName>
    <definedName name="wrn.VOLCAN." localSheetId="10" hidden="1">{#N/A,#N/A,FALSE,"Resumen"}</definedName>
    <definedName name="wrn.VOLCAN." hidden="1">{#N/A,#N/A,FALSE,"Resumen"}</definedName>
    <definedName name="wrn.WPAPERS." localSheetId="10" hidden="1">{#N/A,#N/A,FALSE,"ATIVO";#N/A,#N/A,FALSE,"PASSIVO";#N/A,#N/A,FALSE,"L&amp;P";#N/A,#N/A,FALSE,"INTEREST";#N/A,#N/A,FALSE,"IRDIFERIDO"}</definedName>
    <definedName name="wrn.WPAPERS." hidden="1">{#N/A,#N/A,FALSE,"ATIVO";#N/A,#N/A,FALSE,"PASSIVO";#N/A,#N/A,FALSE,"L&amp;P";#N/A,#N/A,FALSE,"INTEREST";#N/A,#N/A,FALSE,"IRDIFERIDO"}</definedName>
    <definedName name="wrn.Z.._.Convenios.._.Sin._.Cifras." localSheetId="10" hidden="1">{"Convenio Publicar",#N/A,FALSE,"Publicar";"Convenio",#N/A,FALSE,"Tel. Pub.";"Convenio",#N/A,FALSE,"Red Inteligente";"Convenio",#N/A,FALSE,"Fibraoptica";"Convenio 1",#N/A,FALSE,"Impsat";"Convenio 2",#N/A,FALSE,"Impsat";"Convenio",#N/A,FALSE,"Colomsat";"Convenio 1",#N/A,FALSE,"Colvatel";"Convenio 2",#N/A,FALSE,"Colvatel";"Convenio 3",#N/A,FALSE,"Colvatel"}</definedName>
    <definedName name="wrn.Z.._.Convenios.._.Sin._.Cifras." hidden="1">{"Convenio Publicar",#N/A,FALSE,"Publicar";"Convenio",#N/A,FALSE,"Tel. Pub.";"Convenio",#N/A,FALSE,"Red Inteligente";"Convenio",#N/A,FALSE,"Fibraoptica";"Convenio 1",#N/A,FALSE,"Impsat";"Convenio 2",#N/A,FALSE,"Impsat";"Convenio",#N/A,FALSE,"Colomsat";"Convenio 1",#N/A,FALSE,"Colvatel";"Convenio 2",#N/A,FALSE,"Colvatel";"Convenio 3",#N/A,FALSE,"Colvatel"}</definedName>
    <definedName name="wrn.Z.._.Todo." localSheetId="10" hidden="1">{"Supuestos 1",#N/A,FALSE,"Supuestos";"Supuestos 2",#N/A,FALSE,"Supuestos";"Macroeconomico 2",#N/A,FALSE,"Macroeconomico";"Mercado ETB 1",#N/A,FALSE,"Lineas, Abonadas, Multi";"L. Residenciales 2",#N/A,FALSE,"Lineas, Abonadas, Multi";"Multi. L. Resid. 3",#N/A,FALSE,"Lineas, Abonadas, Multi";"Multi. Estrato 4 . 4",#N/A,FALSE,"Lineas, Abonadas, Multi";"Multi. Sda linea. 5",#N/A,FALSE,"Lineas, Abonadas, Multi";"Multi. lineas PBX. 6",#N/A,FALSE,"Lineas, Abonadas, Multi";"Multi. Lineas RDSI. 7",#N/A,FALSE,"Lineas, Abonadas, Multi";"Multi. Otras Lineas. 8",#N/A,FALSE,"Lineas, Abonadas, Multi";"Min. e imp. para calc. 9",#N/A,FALSE,"Lineas, Abonadas, Multi";"L. facturadas. 1",#N/A,FALSE,"Lineas Facturadas";"Crecimiento año a año. 2",#N/A,FALSE,"Lineas Facturadas";"Por. recp. total. 3",#N/A,FALSE,"Lineas Facturadas";"Valor par Domic. 1",#N/A,FALSE,"Tarifas";"Crecimiento año a año. 2",#N/A,FALSE,"Tarifas";"Traif. prom. de LD.. 3",#N/A,FALSE,"Tarifas";"Multi. Impulsos. 1",#N/A,FALSE,"Multimedicion";"Crecimiento año a año. 2",#N/A,FALSE,"Multimedicion";"Por. resp. total. 3",#N/A,FALSE,"Multimedicion";"Ind. Vista de llamadas. 1",#N/A,FALSE,"Volumen de Llamadas";"Ind. Vol de llamadas. 2",#N/A,FALSE,"Volumen de Llamadas";"Factor de CAmbio en Multi. 3",#N/A,FALSE,"Volumen de Llamadas";"Factor de cambio en Multi. 4",#N/A,FALSE,"Volumen de Llamadas";"Convenio",#N/A,FALSE,"Tel. Pub.";"Inversiones LP 1",#N/A,FALSE,"Inversiones Largo Plazo";"Inversiones LP2",#N/A,FALSE,"Inversiones Largo Plazo";"Convenio Publicar",#N/A,FALSE,"Publicar";"Convenio",#N/A,FALSE,"Red Inteligente";"Convenio",#N/A,FALSE,"Fibraoptica";"Convenio 1",#N/A,FALSE,"Impsat";"Convenio 2",#N/A,FALSE,"Impsat";"Convenio",#N/A,FALSE,"Colomsat";"Convenio 1",#N/A,FALSE,"Colvatel";"Convenio 2",#N/A,FALSE,"Colvatel";"Convenio 3",#N/A,FALSE,"Colvatel";"Ingresos 1",#N/A,FALSE,"Ingresos-Resumen";"Ingresos 2",#N/A,FALSE,"Ingresos-Resumen";"Ingresos 3",#N/A,FALSE,"Ingresos-Resumen";"Supuestos Balances 1",#N/A,FALSE,"Supuestos Balance";"Supuestos Balances 2",#N/A,FALSE,"Supuestos Balance";"Supuestos Balances 3",#N/A,FALSE,"Supuestos Balance";"Supuestos balances 4",#N/A,FALSE,"Supuestos Balance";"Estados Financieros 1",#N/A,FALSE,"Estados Financieros";"Estados Financieros 2",#N/A,FALSE,"Estados Financieros";"Estados Financieros 3",#N/A,FALSE,"Estados Financieros";"Estados Financieros 4",#N/A,FALSE,"Estados Financieros";"Estados Financieros 5",#N/A,FALSE,"Estados Financieros";"T. de descuento",#N/A,FALSE,"Tasa de Descuento";"Valorizacion",#N/A,FALSE,"Valoracion"}</definedName>
    <definedName name="wrn.Z.._.Todo." hidden="1">{"Supuestos 1",#N/A,FALSE,"Supuestos";"Supuestos 2",#N/A,FALSE,"Supuestos";"Macroeconomico 2",#N/A,FALSE,"Macroeconomico";"Mercado ETB 1",#N/A,FALSE,"Lineas, Abonadas, Multi";"L. Residenciales 2",#N/A,FALSE,"Lineas, Abonadas, Multi";"Multi. L. Resid. 3",#N/A,FALSE,"Lineas, Abonadas, Multi";"Multi. Estrato 4 . 4",#N/A,FALSE,"Lineas, Abonadas, Multi";"Multi. Sda linea. 5",#N/A,FALSE,"Lineas, Abonadas, Multi";"Multi. lineas PBX. 6",#N/A,FALSE,"Lineas, Abonadas, Multi";"Multi. Lineas RDSI. 7",#N/A,FALSE,"Lineas, Abonadas, Multi";"Multi. Otras Lineas. 8",#N/A,FALSE,"Lineas, Abonadas, Multi";"Min. e imp. para calc. 9",#N/A,FALSE,"Lineas, Abonadas, Multi";"L. facturadas. 1",#N/A,FALSE,"Lineas Facturadas";"Crecimiento año a año. 2",#N/A,FALSE,"Lineas Facturadas";"Por. recp. total. 3",#N/A,FALSE,"Lineas Facturadas";"Valor par Domic. 1",#N/A,FALSE,"Tarifas";"Crecimiento año a año. 2",#N/A,FALSE,"Tarifas";"Traif. prom. de LD.. 3",#N/A,FALSE,"Tarifas";"Multi. Impulsos. 1",#N/A,FALSE,"Multimedicion";"Crecimiento año a año. 2",#N/A,FALSE,"Multimedicion";"Por. resp. total. 3",#N/A,FALSE,"Multimedicion";"Ind. Vista de llamadas. 1",#N/A,FALSE,"Volumen de Llamadas";"Ind. Vol de llamadas. 2",#N/A,FALSE,"Volumen de Llamadas";"Factor de CAmbio en Multi. 3",#N/A,FALSE,"Volumen de Llamadas";"Factor de cambio en Multi. 4",#N/A,FALSE,"Volumen de Llamadas";"Convenio",#N/A,FALSE,"Tel. Pub.";"Inversiones LP 1",#N/A,FALSE,"Inversiones Largo Plazo";"Inversiones LP2",#N/A,FALSE,"Inversiones Largo Plazo";"Convenio Publicar",#N/A,FALSE,"Publicar";"Convenio",#N/A,FALSE,"Red Inteligente";"Convenio",#N/A,FALSE,"Fibraoptica";"Convenio 1",#N/A,FALSE,"Impsat";"Convenio 2",#N/A,FALSE,"Impsat";"Convenio",#N/A,FALSE,"Colomsat";"Convenio 1",#N/A,FALSE,"Colvatel";"Convenio 2",#N/A,FALSE,"Colvatel";"Convenio 3",#N/A,FALSE,"Colvatel";"Ingresos 1",#N/A,FALSE,"Ingresos-Resumen";"Ingresos 2",#N/A,FALSE,"Ingresos-Resumen";"Ingresos 3",#N/A,FALSE,"Ingresos-Resumen";"Supuestos Balances 1",#N/A,FALSE,"Supuestos Balance";"Supuestos Balances 2",#N/A,FALSE,"Supuestos Balance";"Supuestos Balances 3",#N/A,FALSE,"Supuestos Balance";"Supuestos balances 4",#N/A,FALSE,"Supuestos Balance";"Estados Financieros 1",#N/A,FALSE,"Estados Financieros";"Estados Financieros 2",#N/A,FALSE,"Estados Financieros";"Estados Financieros 3",#N/A,FALSE,"Estados Financieros";"Estados Financieros 4",#N/A,FALSE,"Estados Financieros";"Estados Financieros 5",#N/A,FALSE,"Estados Financieros";"T. de descuento",#N/A,FALSE,"Tasa de Descuento";"Valorizacion",#N/A,FALSE,"Valoracion"}</definedName>
    <definedName name="wrn_1" localSheetId="18" hidden="1">{#N/A,#N/A,TRUE,"Est. de Fact.";#N/A,#N/A,TRUE,"Capitulo 19";#N/A,#N/A,TRUE,"Proyecto P855"}</definedName>
    <definedName name="wrn_1" localSheetId="9" hidden="1">{#N/A,#N/A,TRUE,"Est. de Fact.";#N/A,#N/A,TRUE,"Capitulo 19";#N/A,#N/A,TRUE,"Proyecto P855"}</definedName>
    <definedName name="wrn_1" localSheetId="10" hidden="1">{#N/A,#N/A,TRUE,"Est. de Fact.";#N/A,#N/A,TRUE,"Capitulo 19";#N/A,#N/A,TRUE,"Proyecto P855"}</definedName>
    <definedName name="wrn_1" localSheetId="14" hidden="1">{#N/A,#N/A,TRUE,"Est. de Fact.";#N/A,#N/A,TRUE,"Capitulo 19";#N/A,#N/A,TRUE,"Proyecto P855"}</definedName>
    <definedName name="wrn_1" localSheetId="21" hidden="1">{#N/A,#N/A,TRUE,"Est. de Fact.";#N/A,#N/A,TRUE,"Capitulo 19";#N/A,#N/A,TRUE,"Proyecto P855"}</definedName>
    <definedName name="wrn_1" hidden="1">{#N/A,#N/A,TRUE,"Est. de Fact.";#N/A,#N/A,TRUE,"Capitulo 19";#N/A,#N/A,TRUE,"Proyecto P855"}</definedName>
    <definedName name="wrn1_1" localSheetId="18" hidden="1">{#N/A,#N/A,TRUE,"Est. de Fact.";#N/A,#N/A,TRUE,"Capitulo 19";#N/A,#N/A,TRUE,"Proyecto P855"}</definedName>
    <definedName name="wrn1_1" localSheetId="9" hidden="1">{#N/A,#N/A,TRUE,"Est. de Fact.";#N/A,#N/A,TRUE,"Capitulo 19";#N/A,#N/A,TRUE,"Proyecto P855"}</definedName>
    <definedName name="wrn1_1" localSheetId="10" hidden="1">{#N/A,#N/A,TRUE,"Est. de Fact.";#N/A,#N/A,TRUE,"Capitulo 19";#N/A,#N/A,TRUE,"Proyecto P855"}</definedName>
    <definedName name="wrn1_1" localSheetId="14" hidden="1">{#N/A,#N/A,TRUE,"Est. de Fact.";#N/A,#N/A,TRUE,"Capitulo 19";#N/A,#N/A,TRUE,"Proyecto P855"}</definedName>
    <definedName name="wrn1_1" localSheetId="21" hidden="1">{#N/A,#N/A,TRUE,"Est. de Fact.";#N/A,#N/A,TRUE,"Capitulo 19";#N/A,#N/A,TRUE,"Proyecto P855"}</definedName>
    <definedName name="wrn1_1" hidden="1">{#N/A,#N/A,TRUE,"Est. de Fact.";#N/A,#N/A,TRUE,"Capitulo 19";#N/A,#N/A,TRUE,"Proyecto P855"}</definedName>
    <definedName name="wrnf.report" localSheetId="10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N" localSheetId="10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WRNN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WRNN_1" localSheetId="10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WRNN_1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WRNN_2" localSheetId="10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WRNN_2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WRNN_3" localSheetId="10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WRNN_3" hidden="1">{#N/A,#N/A,FALSE,"Pliego";#N/A,#N/A,FALSE,"Coeficientes";#N/A,#N/A,FALSE,"Cond. Diseño";#N/A,#N/A,FALSE,"Reactor Cullera";#N/A,#N/A,FALSE,"Tres fases";#N/A,#N/A,FALSE,"Dos fases";#N/A,#N/A,FALSE,"Resumen";#N/A,#N/A,FALSE,"Fosforo";#N/A,#N/A,FALSE,"Recirculacion";#N/A,#N/A,FALSE,"Exceso fango";#N/A,#N/A,FALSE,"Decantador";#N/A,#N/A,FALSE,"Desinfeccion";#N/A,#N/A,FALSE,"Recir. int."}</definedName>
    <definedName name="wrns" localSheetId="1" hidden="1">{"CI+GG(BASE)",#N/A,FALSE,"CI+GG(BASE)";"GG",#N/A,FALSE,"CI+GG(BASE)";"CI",#N/A,FALSE,"CI+GG(BASE)"}</definedName>
    <definedName name="wrns" localSheetId="18" hidden="1">{"CI+GG(BASE)",#N/A,FALSE,"CI+GG(BASE)";"GG",#N/A,FALSE,"CI+GG(BASE)";"CI",#N/A,FALSE,"CI+GG(BASE)"}</definedName>
    <definedName name="wrns" localSheetId="4" hidden="1">{"CI+GG(BASE)",#N/A,FALSE,"CI+GG(BASE)";"GG",#N/A,FALSE,"CI+GG(BASE)";"CI",#N/A,FALSE,"CI+GG(BASE)"}</definedName>
    <definedName name="wrns" localSheetId="5" hidden="1">{"CI+GG(BASE)",#N/A,FALSE,"CI+GG(BASE)";"GG",#N/A,FALSE,"CI+GG(BASE)";"CI",#N/A,FALSE,"CI+GG(BASE)"}</definedName>
    <definedName name="wrns" localSheetId="8" hidden="1">{"CI+GG(BASE)",#N/A,FALSE,"CI+GG(BASE)";"GG",#N/A,FALSE,"CI+GG(BASE)";"CI",#N/A,FALSE,"CI+GG(BASE)"}</definedName>
    <definedName name="wrns" localSheetId="9" hidden="1">{"CI+GG(BASE)",#N/A,FALSE,"CI+GG(BASE)";"GG",#N/A,FALSE,"CI+GG(BASE)";"CI",#N/A,FALSE,"CI+GG(BASE)"}</definedName>
    <definedName name="wrns" localSheetId="10" hidden="1">{"CI+GG(BASE)",#N/A,FALSE,"CI+GG(BASE)";"GG",#N/A,FALSE,"CI+GG(BASE)";"CI",#N/A,FALSE,"CI+GG(BASE)"}</definedName>
    <definedName name="wrns" localSheetId="16" hidden="1">{"CI+GG(BASE)",#N/A,FALSE,"CI+GG(BASE)";"GG",#N/A,FALSE,"CI+GG(BASE)";"CI",#N/A,FALSE,"CI+GG(BASE)"}</definedName>
    <definedName name="wrns" localSheetId="20" hidden="1">{"CI+GG(BASE)",#N/A,FALSE,"CI+GG(BASE)";"GG",#N/A,FALSE,"CI+GG(BASE)";"CI",#N/A,FALSE,"CI+GG(BASE)"}</definedName>
    <definedName name="wrns" hidden="1">{"CI+GG(BASE)",#N/A,FALSE,"CI+GG(BASE)";"GG",#N/A,FALSE,"CI+GG(BASE)";"CI",#N/A,FALSE,"CI+GG(BASE)"}</definedName>
    <definedName name="wrrn" localSheetId="1" hidden="1">{#N/A,#N/A,FALSE,"Matrix";#N/A,#N/A,FALSE,"Executive";#N/A,#N/A,FALSE,"Summary"}</definedName>
    <definedName name="wrrn" localSheetId="18" hidden="1">{#N/A,#N/A,FALSE,"Matrix";#N/A,#N/A,FALSE,"Executive";#N/A,#N/A,FALSE,"Summary"}</definedName>
    <definedName name="wrrn" localSheetId="4" hidden="1">{#N/A,#N/A,FALSE,"Matrix";#N/A,#N/A,FALSE,"Executive";#N/A,#N/A,FALSE,"Summary"}</definedName>
    <definedName name="wrrn" localSheetId="5" hidden="1">{#N/A,#N/A,FALSE,"Matrix";#N/A,#N/A,FALSE,"Executive";#N/A,#N/A,FALSE,"Summary"}</definedName>
    <definedName name="wrrn" localSheetId="8" hidden="1">{#N/A,#N/A,FALSE,"Matrix";#N/A,#N/A,FALSE,"Executive";#N/A,#N/A,FALSE,"Summary"}</definedName>
    <definedName name="wrrn" localSheetId="13" hidden="1">{#N/A,#N/A,FALSE,"Matrix";#N/A,#N/A,FALSE,"Executive";#N/A,#N/A,FALSE,"Summary"}</definedName>
    <definedName name="wrrn" localSheetId="9" hidden="1">{#N/A,#N/A,FALSE,"Matrix";#N/A,#N/A,FALSE,"Executive";#N/A,#N/A,FALSE,"Summary"}</definedName>
    <definedName name="wrrn" localSheetId="10" hidden="1">{#N/A,#N/A,FALSE,"Matrix";#N/A,#N/A,FALSE,"Executive";#N/A,#N/A,FALSE,"Summary"}</definedName>
    <definedName name="wrrn" localSheetId="16" hidden="1">{#N/A,#N/A,FALSE,"Matrix";#N/A,#N/A,FALSE,"Executive";#N/A,#N/A,FALSE,"Summary"}</definedName>
    <definedName name="wrrn" localSheetId="14" hidden="1">{#N/A,#N/A,FALSE,"Matrix";#N/A,#N/A,FALSE,"Executive";#N/A,#N/A,FALSE,"Summary"}</definedName>
    <definedName name="wrrn" localSheetId="21" hidden="1">{#N/A,#N/A,FALSE,"Matrix";#N/A,#N/A,FALSE,"Executive";#N/A,#N/A,FALSE,"Summary"}</definedName>
    <definedName name="wrrn" localSheetId="20" hidden="1">{#N/A,#N/A,FALSE,"Matrix";#N/A,#N/A,FALSE,"Executive";#N/A,#N/A,FALSE,"Summary"}</definedName>
    <definedName name="wrrn" hidden="1">{#N/A,#N/A,FALSE,"Matrix";#N/A,#N/A,FALSE,"Executive";#N/A,#N/A,FALSE,"Summary"}</definedName>
    <definedName name="WS" localSheetId="1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S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S" localSheetId="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S" localSheetId="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S" localSheetId="9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S" localSheetId="1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S" localSheetId="1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S" localSheetId="2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S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sdf" localSheetId="1" hidden="1">{#N/A,#N/A,FALSE,"Total_OC015";#N/A,#N/A,FALSE,"ADMIN";#N/A,#N/A,FALSE,"PROCES";#N/A,#N/A,FALSE,"mecan";#N/A,#N/A,FALSE,"civil";#N/A,#N/A,FALSE,"CAÑER";#N/A,#N/A,FALSE,"ELEC";#N/A,#N/A,FALSE,"INSTR"}</definedName>
    <definedName name="wsdf" localSheetId="18" hidden="1">{#N/A,#N/A,FALSE,"Total_OC015";#N/A,#N/A,FALSE,"ADMIN";#N/A,#N/A,FALSE,"PROCES";#N/A,#N/A,FALSE,"mecan";#N/A,#N/A,FALSE,"civil";#N/A,#N/A,FALSE,"CAÑER";#N/A,#N/A,FALSE,"ELEC";#N/A,#N/A,FALSE,"INSTR"}</definedName>
    <definedName name="wsdf" localSheetId="4" hidden="1">{#N/A,#N/A,FALSE,"Total_OC015";#N/A,#N/A,FALSE,"ADMIN";#N/A,#N/A,FALSE,"PROCES";#N/A,#N/A,FALSE,"mecan";#N/A,#N/A,FALSE,"civil";#N/A,#N/A,FALSE,"CAÑER";#N/A,#N/A,FALSE,"ELEC";#N/A,#N/A,FALSE,"INSTR"}</definedName>
    <definedName name="wsdf" localSheetId="5" hidden="1">{#N/A,#N/A,FALSE,"Total_OC015";#N/A,#N/A,FALSE,"ADMIN";#N/A,#N/A,FALSE,"PROCES";#N/A,#N/A,FALSE,"mecan";#N/A,#N/A,FALSE,"civil";#N/A,#N/A,FALSE,"CAÑER";#N/A,#N/A,FALSE,"ELEC";#N/A,#N/A,FALSE,"INSTR"}</definedName>
    <definedName name="wsdf" localSheetId="8" hidden="1">{#N/A,#N/A,FALSE,"Total_OC015";#N/A,#N/A,FALSE,"ADMIN";#N/A,#N/A,FALSE,"PROCES";#N/A,#N/A,FALSE,"mecan";#N/A,#N/A,FALSE,"civil";#N/A,#N/A,FALSE,"CAÑER";#N/A,#N/A,FALSE,"ELEC";#N/A,#N/A,FALSE,"INSTR"}</definedName>
    <definedName name="wsdf" localSheetId="13" hidden="1">{#N/A,#N/A,FALSE,"Total_OC015";#N/A,#N/A,FALSE,"ADMIN";#N/A,#N/A,FALSE,"PROCES";#N/A,#N/A,FALSE,"mecan";#N/A,#N/A,FALSE,"civil";#N/A,#N/A,FALSE,"CAÑER";#N/A,#N/A,FALSE,"ELEC";#N/A,#N/A,FALSE,"INSTR"}</definedName>
    <definedName name="wsdf" localSheetId="9" hidden="1">{#N/A,#N/A,FALSE,"Total_OC015";#N/A,#N/A,FALSE,"ADMIN";#N/A,#N/A,FALSE,"PROCES";#N/A,#N/A,FALSE,"mecan";#N/A,#N/A,FALSE,"civil";#N/A,#N/A,FALSE,"CAÑER";#N/A,#N/A,FALSE,"ELEC";#N/A,#N/A,FALSE,"INSTR"}</definedName>
    <definedName name="wsdf" localSheetId="10" hidden="1">{#N/A,#N/A,FALSE,"Total_OC015";#N/A,#N/A,FALSE,"ADMIN";#N/A,#N/A,FALSE,"PROCES";#N/A,#N/A,FALSE,"mecan";#N/A,#N/A,FALSE,"civil";#N/A,#N/A,FALSE,"CAÑER";#N/A,#N/A,FALSE,"ELEC";#N/A,#N/A,FALSE,"INSTR"}</definedName>
    <definedName name="wsdf" localSheetId="16" hidden="1">{#N/A,#N/A,FALSE,"Total_OC015";#N/A,#N/A,FALSE,"ADMIN";#N/A,#N/A,FALSE,"PROCES";#N/A,#N/A,FALSE,"mecan";#N/A,#N/A,FALSE,"civil";#N/A,#N/A,FALSE,"CAÑER";#N/A,#N/A,FALSE,"ELEC";#N/A,#N/A,FALSE,"INSTR"}</definedName>
    <definedName name="wsdf" localSheetId="14" hidden="1">{#N/A,#N/A,FALSE,"Total_OC015";#N/A,#N/A,FALSE,"ADMIN";#N/A,#N/A,FALSE,"PROCES";#N/A,#N/A,FALSE,"mecan";#N/A,#N/A,FALSE,"civil";#N/A,#N/A,FALSE,"CAÑER";#N/A,#N/A,FALSE,"ELEC";#N/A,#N/A,FALSE,"INSTR"}</definedName>
    <definedName name="wsdf" localSheetId="21" hidden="1">{#N/A,#N/A,FALSE,"Total_OC015";#N/A,#N/A,FALSE,"ADMIN";#N/A,#N/A,FALSE,"PROCES";#N/A,#N/A,FALSE,"mecan";#N/A,#N/A,FALSE,"civil";#N/A,#N/A,FALSE,"CAÑER";#N/A,#N/A,FALSE,"ELEC";#N/A,#N/A,FALSE,"INSTR"}</definedName>
    <definedName name="wsdf" localSheetId="20" hidden="1">{#N/A,#N/A,FALSE,"Total_OC015";#N/A,#N/A,FALSE,"ADMIN";#N/A,#N/A,FALSE,"PROCES";#N/A,#N/A,FALSE,"mecan";#N/A,#N/A,FALSE,"civil";#N/A,#N/A,FALSE,"CAÑER";#N/A,#N/A,FALSE,"ELEC";#N/A,#N/A,FALSE,"INSTR"}</definedName>
    <definedName name="wsdf" hidden="1">{#N/A,#N/A,FALSE,"Total_OC015";#N/A,#N/A,FALSE,"ADMIN";#N/A,#N/A,FALSE,"PROCES";#N/A,#N/A,FALSE,"mecan";#N/A,#N/A,FALSE,"civil";#N/A,#N/A,FALSE,"CAÑER";#N/A,#N/A,FALSE,"ELEC";#N/A,#N/A,FALSE,"INSTR"}</definedName>
    <definedName name="wsnhed" localSheetId="10" hidden="1">{"via1",#N/A,TRUE,"general";"via2",#N/A,TRUE,"general";"via3",#N/A,TRUE,"general"}</definedName>
    <definedName name="wsnhed" hidden="1">{"via1",#N/A,TRUE,"general";"via2",#N/A,TRUE,"general";"via3",#N/A,TRUE,"general"}</definedName>
    <definedName name="wss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wsw" localSheetId="1" hidden="1">{#N/A,#N/A,FALSE,"Total_OC015";#N/A,#N/A,FALSE,"ADMIN";#N/A,#N/A,FALSE,"PROCES";#N/A,#N/A,FALSE,"mecan";#N/A,#N/A,FALSE,"civil";#N/A,#N/A,FALSE,"CAÑER";#N/A,#N/A,FALSE,"ELEC";#N/A,#N/A,FALSE,"INSTR"}</definedName>
    <definedName name="wswsw" localSheetId="18" hidden="1">{#N/A,#N/A,FALSE,"Total_OC015";#N/A,#N/A,FALSE,"ADMIN";#N/A,#N/A,FALSE,"PROCES";#N/A,#N/A,FALSE,"mecan";#N/A,#N/A,FALSE,"civil";#N/A,#N/A,FALSE,"CAÑER";#N/A,#N/A,FALSE,"ELEC";#N/A,#N/A,FALSE,"INSTR"}</definedName>
    <definedName name="wswsw" localSheetId="4" hidden="1">{#N/A,#N/A,FALSE,"Total_OC015";#N/A,#N/A,FALSE,"ADMIN";#N/A,#N/A,FALSE,"PROCES";#N/A,#N/A,FALSE,"mecan";#N/A,#N/A,FALSE,"civil";#N/A,#N/A,FALSE,"CAÑER";#N/A,#N/A,FALSE,"ELEC";#N/A,#N/A,FALSE,"INSTR"}</definedName>
    <definedName name="wswsw" localSheetId="5" hidden="1">{#N/A,#N/A,FALSE,"Total_OC015";#N/A,#N/A,FALSE,"ADMIN";#N/A,#N/A,FALSE,"PROCES";#N/A,#N/A,FALSE,"mecan";#N/A,#N/A,FALSE,"civil";#N/A,#N/A,FALSE,"CAÑER";#N/A,#N/A,FALSE,"ELEC";#N/A,#N/A,FALSE,"INSTR"}</definedName>
    <definedName name="wswsw" localSheetId="8" hidden="1">{#N/A,#N/A,FALSE,"Total_OC015";#N/A,#N/A,FALSE,"ADMIN";#N/A,#N/A,FALSE,"PROCES";#N/A,#N/A,FALSE,"mecan";#N/A,#N/A,FALSE,"civil";#N/A,#N/A,FALSE,"CAÑER";#N/A,#N/A,FALSE,"ELEC";#N/A,#N/A,FALSE,"INSTR"}</definedName>
    <definedName name="wswsw" localSheetId="13" hidden="1">{#N/A,#N/A,FALSE,"Total_OC015";#N/A,#N/A,FALSE,"ADMIN";#N/A,#N/A,FALSE,"PROCES";#N/A,#N/A,FALSE,"mecan";#N/A,#N/A,FALSE,"civil";#N/A,#N/A,FALSE,"CAÑER";#N/A,#N/A,FALSE,"ELEC";#N/A,#N/A,FALSE,"INSTR"}</definedName>
    <definedName name="wswsw" localSheetId="9" hidden="1">{#N/A,#N/A,FALSE,"Total_OC015";#N/A,#N/A,FALSE,"ADMIN";#N/A,#N/A,FALSE,"PROCES";#N/A,#N/A,FALSE,"mecan";#N/A,#N/A,FALSE,"civil";#N/A,#N/A,FALSE,"CAÑER";#N/A,#N/A,FALSE,"ELEC";#N/A,#N/A,FALSE,"INSTR"}</definedName>
    <definedName name="wswsw" localSheetId="10" hidden="1">{#N/A,#N/A,FALSE,"Total_OC015";#N/A,#N/A,FALSE,"ADMIN";#N/A,#N/A,FALSE,"PROCES";#N/A,#N/A,FALSE,"mecan";#N/A,#N/A,FALSE,"civil";#N/A,#N/A,FALSE,"CAÑER";#N/A,#N/A,FALSE,"ELEC";#N/A,#N/A,FALSE,"INSTR"}</definedName>
    <definedName name="wswsw" localSheetId="16" hidden="1">{#N/A,#N/A,FALSE,"Total_OC015";#N/A,#N/A,FALSE,"ADMIN";#N/A,#N/A,FALSE,"PROCES";#N/A,#N/A,FALSE,"mecan";#N/A,#N/A,FALSE,"civil";#N/A,#N/A,FALSE,"CAÑER";#N/A,#N/A,FALSE,"ELEC";#N/A,#N/A,FALSE,"INSTR"}</definedName>
    <definedName name="wswsw" localSheetId="14" hidden="1">{#N/A,#N/A,FALSE,"Total_OC015";#N/A,#N/A,FALSE,"ADMIN";#N/A,#N/A,FALSE,"PROCES";#N/A,#N/A,FALSE,"mecan";#N/A,#N/A,FALSE,"civil";#N/A,#N/A,FALSE,"CAÑER";#N/A,#N/A,FALSE,"ELEC";#N/A,#N/A,FALSE,"INSTR"}</definedName>
    <definedName name="wswsw" localSheetId="21" hidden="1">{#N/A,#N/A,FALSE,"Total_OC015";#N/A,#N/A,FALSE,"ADMIN";#N/A,#N/A,FALSE,"PROCES";#N/A,#N/A,FALSE,"mecan";#N/A,#N/A,FALSE,"civil";#N/A,#N/A,FALSE,"CAÑER";#N/A,#N/A,FALSE,"ELEC";#N/A,#N/A,FALSE,"INSTR"}</definedName>
    <definedName name="wswsw" localSheetId="20" hidden="1">{#N/A,#N/A,FALSE,"Total_OC015";#N/A,#N/A,FALSE,"ADMIN";#N/A,#N/A,FALSE,"PROCES";#N/A,#N/A,FALSE,"mecan";#N/A,#N/A,FALSE,"civil";#N/A,#N/A,FALSE,"CAÑER";#N/A,#N/A,FALSE,"ELEC";#N/A,#N/A,FALSE,"INSTR"}</definedName>
    <definedName name="wswsw" hidden="1">{#N/A,#N/A,FALSE,"Total_OC015";#N/A,#N/A,FALSE,"ADMIN";#N/A,#N/A,FALSE,"PROCES";#N/A,#N/A,FALSE,"mecan";#N/A,#N/A,FALSE,"civil";#N/A,#N/A,FALSE,"CAÑER";#N/A,#N/A,FALSE,"ELEC";#N/A,#N/A,FALSE,"INSTR"}</definedName>
    <definedName name="wswswsqa" localSheetId="10" hidden="1">{"via1",#N/A,TRUE,"general";"via2",#N/A,TRUE,"general";"via3",#N/A,TRUE,"general"}</definedName>
    <definedName name="wswswsqa" hidden="1">{"via1",#N/A,TRUE,"general";"via2",#N/A,TRUE,"general";"via3",#N/A,TRUE,"general"}</definedName>
    <definedName name="WSX" localSheetId="1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SX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tsgrstr" localSheetId="1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t" localSheetId="10" hidden="1">{"TAB1",#N/A,TRUE,"GENERAL";"TAB2",#N/A,TRUE,"GENERAL";"TAB3",#N/A,TRUE,"GENERAL";"TAB4",#N/A,TRUE,"GENERAL";"TAB5",#N/A,TRUE,"GENERAL"}</definedName>
    <definedName name="wtt" hidden="1">{"TAB1",#N/A,TRUE,"GENERAL";"TAB2",#N/A,TRUE,"GENERAL";"TAB3",#N/A,TRUE,"GENERAL";"TAB4",#N/A,TRUE,"GENERAL";"TAB5",#N/A,TRUE,"GENERAL"}</definedName>
    <definedName name="wvu.CASHFLOW." localSheetId="18" hidden="1">{TRUE,FALSE,0.25,-14,601.5,380.25,FALSE,TRUE,TRUE,TRUE,0,24,#N/A,1,#N/A,10.703125,26.4705882352941,1,FALSE,FALSE,3,TRUE,1,FALSE,100,"Swvu.CASHFLOW.","ACwvu.CASHFLOW.",#N/A,FALSE,FALSE,0,0,0,0,2,"&amp;C
","",TRUE,TRUE,FALSE,TRUE,1,80,#N/A,#N/A,"=R1C1:R55C16",FALSE,FALSE,FALSE,FALSE,FALSE,FALSE,1,65532,65532,FALSE,FALSE,TRUE,TRUE,TRUE}</definedName>
    <definedName name="wvu.CASHFLOW." localSheetId="4" hidden="1">{TRUE,FALSE,0.25,-14,601.5,380.25,FALSE,TRUE,TRUE,TRUE,0,24,#N/A,1,#N/A,10.703125,26.4705882352941,1,FALSE,FALSE,3,TRUE,1,FALSE,100,"Swvu.CASHFLOW.","ACwvu.CASHFLOW.",#N/A,FALSE,FALSE,0,0,0,0,2,"&amp;C
","",TRUE,TRUE,FALSE,TRUE,1,80,#N/A,#N/A,"=R1C1:R55C16",FALSE,FALSE,FALSE,FALSE,FALSE,FALSE,1,65532,65532,FALSE,FALSE,TRUE,TRUE,TRUE}</definedName>
    <definedName name="wvu.CASHFLOW." localSheetId="5" hidden="1">{TRUE,FALSE,0.25,-14,601.5,380.25,FALSE,TRUE,TRUE,TRUE,0,24,#N/A,1,#N/A,10.703125,26.4705882352941,1,FALSE,FALSE,3,TRUE,1,FALSE,100,"Swvu.CASHFLOW.","ACwvu.CASHFLOW.",#N/A,FALSE,FALSE,0,0,0,0,2,"&amp;C
","",TRUE,TRUE,FALSE,TRUE,1,80,#N/A,#N/A,"=R1C1:R55C16",FALSE,FALSE,FALSE,FALSE,FALSE,FALSE,1,65532,65532,FALSE,FALSE,TRUE,TRUE,TRUE}</definedName>
    <definedName name="wvu.CASHFLOW." localSheetId="8" hidden="1">{TRUE,FALSE,0.25,-14,601.5,380.25,FALSE,TRUE,TRUE,TRUE,0,24,#N/A,1,#N/A,10.703125,26.4705882352941,1,FALSE,FALSE,3,TRUE,1,FALSE,100,"Swvu.CASHFLOW.","ACwvu.CASHFLOW.",#N/A,FALSE,FALSE,0,0,0,0,2,"&amp;C
","",TRUE,TRUE,FALSE,TRUE,1,80,#N/A,#N/A,"=R1C1:R55C16",FALSE,FALSE,FALSE,FALSE,FALSE,FALSE,1,65532,65532,FALSE,FALSE,TRUE,TRUE,TRUE}</definedName>
    <definedName name="wvu.CASHFLOW." localSheetId="9" hidden="1">{TRUE,FALSE,0.25,-14,601.5,380.25,FALSE,TRUE,TRUE,TRUE,0,24,#N/A,1,#N/A,10.703125,26.4705882352941,1,FALSE,FALSE,3,TRUE,1,FALSE,100,"Swvu.CASHFLOW.","ACwvu.CASHFLOW.",#N/A,FALSE,FALSE,0,0,0,0,2,"&amp;C
","",TRUE,TRUE,FALSE,TRUE,1,80,#N/A,#N/A,"=R1C1:R55C16",FALSE,FALSE,FALSE,FALSE,FALSE,FALSE,1,65532,65532,FALSE,FALSE,TRUE,TRUE,TRUE}</definedName>
    <definedName name="wvu.CASHFLOW." localSheetId="10" hidden="1">{TRUE,FALSE,0.25,-14,601.5,380.25,FALSE,TRUE,TRUE,TRUE,0,24,#N/A,1,#N/A,10.703125,26.4705882352941,1,FALSE,FALSE,3,TRUE,1,FALSE,100,"Swvu.CASHFLOW.","ACwvu.CASHFLOW.",#N/A,FALSE,FALSE,0,0,0,0,2,"&amp;C
","",TRUE,TRUE,FALSE,TRUE,1,80,#N/A,#N/A,"=R1C1:R55C16",FALSE,FALSE,FALSE,FALSE,FALSE,FALSE,1,65532,65532,FALSE,FALSE,TRUE,TRUE,TRUE}</definedName>
    <definedName name="wvu.CASHFLOW." localSheetId="16" hidden="1">{TRUE,FALSE,0.25,-14,601.5,380.25,FALSE,TRUE,TRUE,TRUE,0,24,#N/A,1,#N/A,10.703125,26.4705882352941,1,FALSE,FALSE,3,TRUE,1,FALSE,100,"Swvu.CASHFLOW.","ACwvu.CASHFLOW.",#N/A,FALSE,FALSE,0,0,0,0,2,"&amp;C
","",TRUE,TRUE,FALSE,TRUE,1,80,#N/A,#N/A,"=R1C1:R55C16",FALSE,FALSE,FALSE,FALSE,FALSE,FALSE,1,65532,65532,FALSE,FALSE,TRUE,TRUE,TRUE}</definedName>
    <definedName name="wvu.CASHFLOW." localSheetId="20" hidden="1">{TRUE,FALSE,0.25,-14,601.5,380.25,FALSE,TRUE,TRUE,TRUE,0,24,#N/A,1,#N/A,10.703125,26.4705882352941,1,FALSE,FALSE,3,TRUE,1,FALSE,100,"Swvu.CASHFLOW.","ACwvu.CASHFLOW.",#N/A,FALSE,FALSE,0,0,0,0,2,"&amp;C
","",TRUE,TRUE,FALSE,TRUE,1,80,#N/A,#N/A,"=R1C1:R55C16",FALSE,FALSE,FALSE,FALSE,FALSE,FALSE,1,65532,65532,FALSE,FALSE,TRUE,TRUE,TRUE}</definedName>
    <definedName name="wvu.CASHFLOW." hidden="1">{TRUE,FALSE,0.25,-14,601.5,380.25,FALSE,TRUE,TRUE,TRUE,0,24,#N/A,1,#N/A,10.703125,26.4705882352941,1,FALSE,FALSE,3,TRUE,1,FALSE,100,"Swvu.CASHFLOW.","ACwvu.CASHFLOW.",#N/A,FALSE,FALSE,0,0,0,0,2,"&amp;C
","",TRUE,TRUE,FALSE,TRUE,1,80,#N/A,#N/A,"=R1C1:R55C16",FALSE,FALSE,FALSE,FALSE,FALSE,FALSE,1,65532,65532,FALSE,FALSE,TRUE,TRUE,TRUE}</definedName>
    <definedName name="wvu.CSHFLW." localSheetId="18" hidden="1">{TRUE,TRUE,1,1.75,597.75,363,FALSE,TRUE,TRUE,TRUE,0,25,#N/A,1,#N/A,11.1875,25.1176470588235,1,FALSE,FALSE,1,TRUE,1,FALSE,100,"Swvu.CSHFLW.","ACwvu.CSHFLW.",#N/A,FALSE,FALSE,0,0,0,0,2,"&amp;C
","",TRUE,TRUE,FALSE,TRUE,1,80,#N/A,#N/A,"=R1C1:R55C16",FALSE,#N/A,#N/A,FALSE,FALSE,FALSE,1,65532,65532,FALSE,FALSE,TRUE,TRUE,TRUE}</definedName>
    <definedName name="wvu.CSHFLW." localSheetId="4" hidden="1">{TRUE,TRUE,1,1.75,597.75,363,FALSE,TRUE,TRUE,TRUE,0,25,#N/A,1,#N/A,11.1875,25.1176470588235,1,FALSE,FALSE,1,TRUE,1,FALSE,100,"Swvu.CSHFLW.","ACwvu.CSHFLW.",#N/A,FALSE,FALSE,0,0,0,0,2,"&amp;C
","",TRUE,TRUE,FALSE,TRUE,1,80,#N/A,#N/A,"=R1C1:R55C16",FALSE,#N/A,#N/A,FALSE,FALSE,FALSE,1,65532,65532,FALSE,FALSE,TRUE,TRUE,TRUE}</definedName>
    <definedName name="wvu.CSHFLW." localSheetId="5" hidden="1">{TRUE,TRUE,1,1.75,597.75,363,FALSE,TRUE,TRUE,TRUE,0,25,#N/A,1,#N/A,11.1875,25.1176470588235,1,FALSE,FALSE,1,TRUE,1,FALSE,100,"Swvu.CSHFLW.","ACwvu.CSHFLW.",#N/A,FALSE,FALSE,0,0,0,0,2,"&amp;C
","",TRUE,TRUE,FALSE,TRUE,1,80,#N/A,#N/A,"=R1C1:R55C16",FALSE,#N/A,#N/A,FALSE,FALSE,FALSE,1,65532,65532,FALSE,FALSE,TRUE,TRUE,TRUE}</definedName>
    <definedName name="wvu.CSHFLW." localSheetId="8" hidden="1">{TRUE,TRUE,1,1.75,597.75,363,FALSE,TRUE,TRUE,TRUE,0,25,#N/A,1,#N/A,11.1875,25.1176470588235,1,FALSE,FALSE,1,TRUE,1,FALSE,100,"Swvu.CSHFLW.","ACwvu.CSHFLW.",#N/A,FALSE,FALSE,0,0,0,0,2,"&amp;C
","",TRUE,TRUE,FALSE,TRUE,1,80,#N/A,#N/A,"=R1C1:R55C16",FALSE,#N/A,#N/A,FALSE,FALSE,FALSE,1,65532,65532,FALSE,FALSE,TRUE,TRUE,TRUE}</definedName>
    <definedName name="wvu.CSHFLW." localSheetId="9" hidden="1">{TRUE,TRUE,1,1.75,597.75,363,FALSE,TRUE,TRUE,TRUE,0,25,#N/A,1,#N/A,11.1875,25.1176470588235,1,FALSE,FALSE,1,TRUE,1,FALSE,100,"Swvu.CSHFLW.","ACwvu.CSHFLW.",#N/A,FALSE,FALSE,0,0,0,0,2,"&amp;C
","",TRUE,TRUE,FALSE,TRUE,1,80,#N/A,#N/A,"=R1C1:R55C16",FALSE,#N/A,#N/A,FALSE,FALSE,FALSE,1,65532,65532,FALSE,FALSE,TRUE,TRUE,TRUE}</definedName>
    <definedName name="wvu.CSHFLW." localSheetId="10" hidden="1">{TRUE,TRUE,1,1.75,597.75,363,FALSE,TRUE,TRUE,TRUE,0,25,#N/A,1,#N/A,11.1875,25.1176470588235,1,FALSE,FALSE,1,TRUE,1,FALSE,100,"Swvu.CSHFLW.","ACwvu.CSHFLW.",#N/A,FALSE,FALSE,0,0,0,0,2,"&amp;C
","",TRUE,TRUE,FALSE,TRUE,1,80,#N/A,#N/A,"=R1C1:R55C16",FALSE,#N/A,#N/A,FALSE,FALSE,FALSE,1,65532,65532,FALSE,FALSE,TRUE,TRUE,TRUE}</definedName>
    <definedName name="wvu.CSHFLW." localSheetId="16" hidden="1">{TRUE,TRUE,1,1.75,597.75,363,FALSE,TRUE,TRUE,TRUE,0,25,#N/A,1,#N/A,11.1875,25.1176470588235,1,FALSE,FALSE,1,TRUE,1,FALSE,100,"Swvu.CSHFLW.","ACwvu.CSHFLW.",#N/A,FALSE,FALSE,0,0,0,0,2,"&amp;C
","",TRUE,TRUE,FALSE,TRUE,1,80,#N/A,#N/A,"=R1C1:R55C16",FALSE,#N/A,#N/A,FALSE,FALSE,FALSE,1,65532,65532,FALSE,FALSE,TRUE,TRUE,TRUE}</definedName>
    <definedName name="wvu.CSHFLW." localSheetId="20" hidden="1">{TRUE,TRUE,1,1.75,597.75,363,FALSE,TRUE,TRUE,TRUE,0,25,#N/A,1,#N/A,11.1875,25.1176470588235,1,FALSE,FALSE,1,TRUE,1,FALSE,100,"Swvu.CSHFLW.","ACwvu.CSHFLW.",#N/A,FALSE,FALSE,0,0,0,0,2,"&amp;C
","",TRUE,TRUE,FALSE,TRUE,1,80,#N/A,#N/A,"=R1C1:R55C16",FALSE,#N/A,#N/A,FALSE,FALSE,FALSE,1,65532,65532,FALSE,FALSE,TRUE,TRUE,TRUE}</definedName>
    <definedName name="wvu.CSHFLW." hidden="1">{TRUE,TRUE,1,1.75,597.75,363,FALSE,TRUE,TRUE,TRUE,0,25,#N/A,1,#N/A,11.1875,25.1176470588235,1,FALSE,FALSE,1,TRUE,1,FALSE,100,"Swvu.CSHFLW.","ACwvu.CSHFLW.",#N/A,FALSE,FALSE,0,0,0,0,2,"&amp;C
","",TRUE,TRUE,FALSE,TRUE,1,80,#N/A,#N/A,"=R1C1:R55C16",FALSE,#N/A,#N/A,FALSE,FALSE,FALSE,1,65532,65532,FALSE,FALSE,TRUE,TRUE,TRUE}</definedName>
    <definedName name="wvu.GAITHERSBURG._.OFFICE." localSheetId="1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18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4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5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8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9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10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16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14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21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20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localSheetId="1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18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4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5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8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9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10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16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14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21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20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localSheetId="1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18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4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5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8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9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10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16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14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21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20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localSheetId="1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18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4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5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8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9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10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16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14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21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20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personnel._.by._.location." localSheetId="1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18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4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5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8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9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10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16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14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21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20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OLLING._.3._.MONTH._.FCST." localSheetId="1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18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4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5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8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9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10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16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14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21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20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w" localSheetId="1" hidden="1">{"Sin detalle",#N/A,FALSE,"Flujo (redondeado)";"Detallado",#N/A,FALSE,"Flujo (redondeado)"}</definedName>
    <definedName name="ww" localSheetId="1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4" hidden="1">{"Sin detalle",#N/A,FALSE,"Flujo (redondeado)";"Detallado",#N/A,FALSE,"Flujo (redondeado)"}</definedName>
    <definedName name="ww" localSheetId="5" hidden="1">{"Sin detalle",#N/A,FALSE,"Flujo (redondeado)";"Detallado",#N/A,FALSE,"Flujo (redondeado)"}</definedName>
    <definedName name="ww" localSheetId="8" hidden="1">{"Sin detalle",#N/A,FALSE,"Flujo (redondeado)";"Detallado",#N/A,FALSE,"Flujo (redondeado)"}</definedName>
    <definedName name="ww" localSheetId="1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9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1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16" hidden="1">{"Sin detalle",#N/A,FALSE,"Flujo (redondeado)";"Detallado",#N/A,FALSE,"Flujo (redondeado)"}</definedName>
    <definedName name="ww" localSheetId="1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2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20" hidden="1">{"Sin detalle",#N/A,FALSE,"Flujo (redondeado)";"Detallado",#N/A,FALSE,"Flujo (redondeado)"}</definedName>
    <definedName name="ww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10" hidden="1">{"MO(BASE)",#N/A,FALSE,"MO(BASE)";"MO(BASE)1",#N/A,FALSE,"MO(BASE)";"MO(BASE)2",#N/A,FALSE,"MO(BASE)"}</definedName>
    <definedName name="ww_1" hidden="1">{"MO(BASE)",#N/A,FALSE,"MO(BASE)";"MO(BASE)1",#N/A,FALSE,"MO(BASE)";"MO(BASE)2",#N/A,FALSE,"MO(BASE)"}</definedName>
    <definedName name="ww_1_1" localSheetId="10" hidden="1">{"MO(BASE)",#N/A,FALSE,"MO(BASE)";"MO(BASE)1",#N/A,FALSE,"MO(BASE)";"MO(BASE)2",#N/A,FALSE,"MO(BASE)"}</definedName>
    <definedName name="ww_1_1" hidden="1">{"MO(BASE)",#N/A,FALSE,"MO(BASE)";"MO(BASE)1",#N/A,FALSE,"MO(BASE)";"MO(BASE)2",#N/A,FALSE,"MO(BASE)"}</definedName>
    <definedName name="ww_2" localSheetId="10" hidden="1">{"MO(BASE)",#N/A,FALSE,"MO(BASE)";"MO(BASE)1",#N/A,FALSE,"MO(BASE)";"MO(BASE)2",#N/A,FALSE,"MO(BASE)"}</definedName>
    <definedName name="ww_2" hidden="1">{"MO(BASE)",#N/A,FALSE,"MO(BASE)";"MO(BASE)1",#N/A,FALSE,"MO(BASE)";"MO(BASE)2",#N/A,FALSE,"MO(BASE)"}</definedName>
    <definedName name="wwded3" localSheetId="10" hidden="1">{"via1",#N/A,TRUE,"general";"via2",#N/A,TRUE,"general";"via3",#N/A,TRUE,"general"}</definedName>
    <definedName name="wwded3" hidden="1">{"via1",#N/A,TRUE,"general";"via2",#N/A,TRUE,"general";"via3",#N/A,TRUE,"general"}</definedName>
    <definedName name="wwdsed" hidden="1">#REF!</definedName>
    <definedName name="www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w" localSheetId="1" hidden="1">{#N/A,#N/A,FALSE,"Total_OC015";#N/A,#N/A,FALSE,"ADMIN";#N/A,#N/A,FALSE,"PROCES";#N/A,#N/A,FALSE,"mecan";#N/A,#N/A,FALSE,"civil";#N/A,#N/A,FALSE,"CAÑER";#N/A,#N/A,FALSE,"ELEC";#N/A,#N/A,FALSE,"INSTR"}</definedName>
    <definedName name="wwww" localSheetId="18" hidden="1">{#N/A,#N/A,FALSE,"Costos_Elem_Hid";#N/A,#N/A,FALSE,"Costos_Elem_Hid";#N/A,#N/A,FALSE,"Costos_Elem_Hid"}</definedName>
    <definedName name="wwww" localSheetId="4" hidden="1">{#N/A,#N/A,FALSE,"Total_OC015";#N/A,#N/A,FALSE,"ADMIN";#N/A,#N/A,FALSE,"PROCES";#N/A,#N/A,FALSE,"mecan";#N/A,#N/A,FALSE,"civil";#N/A,#N/A,FALSE,"CAÑER";#N/A,#N/A,FALSE,"ELEC";#N/A,#N/A,FALSE,"INSTR"}</definedName>
    <definedName name="wwww" localSheetId="5" hidden="1">{#N/A,#N/A,FALSE,"Total_OC015";#N/A,#N/A,FALSE,"ADMIN";#N/A,#N/A,FALSE,"PROCES";#N/A,#N/A,FALSE,"mecan";#N/A,#N/A,FALSE,"civil";#N/A,#N/A,FALSE,"CAÑER";#N/A,#N/A,FALSE,"ELEC";#N/A,#N/A,FALSE,"INSTR"}</definedName>
    <definedName name="wwww" localSheetId="8" hidden="1">{#N/A,#N/A,FALSE,"Total_OC015";#N/A,#N/A,FALSE,"ADMIN";#N/A,#N/A,FALSE,"PROCES";#N/A,#N/A,FALSE,"mecan";#N/A,#N/A,FALSE,"civil";#N/A,#N/A,FALSE,"CAÑER";#N/A,#N/A,FALSE,"ELEC";#N/A,#N/A,FALSE,"INSTR"}</definedName>
    <definedName name="wwww" localSheetId="13" hidden="1">{#N/A,#N/A,FALSE,"Costos_Elem_Hid";#N/A,#N/A,FALSE,"Costos_Elem_Hid";#N/A,#N/A,FALSE,"Costos_Elem_Hid"}</definedName>
    <definedName name="wwww" localSheetId="9" hidden="1">{#N/A,#N/A,FALSE,"Matrix";#N/A,#N/A,FALSE,"Executive";#N/A,#N/A,FALSE,"Summary"}</definedName>
    <definedName name="wwww" localSheetId="10" hidden="1">{#N/A,#N/A,FALSE,"Matrix";#N/A,#N/A,FALSE,"Executive";#N/A,#N/A,FALSE,"Summary"}</definedName>
    <definedName name="wwww" localSheetId="16" hidden="1">{#N/A,#N/A,FALSE,"Total_OC015";#N/A,#N/A,FALSE,"ADMIN";#N/A,#N/A,FALSE,"PROCES";#N/A,#N/A,FALSE,"mecan";#N/A,#N/A,FALSE,"civil";#N/A,#N/A,FALSE,"CAÑER";#N/A,#N/A,FALSE,"ELEC";#N/A,#N/A,FALSE,"INSTR"}</definedName>
    <definedName name="wwww" localSheetId="14" hidden="1">{#N/A,#N/A,FALSE,"Costos_Elem_Hid";#N/A,#N/A,FALSE,"Costos_Elem_Hid";#N/A,#N/A,FALSE,"Costos_Elem_Hid"}</definedName>
    <definedName name="wwww" localSheetId="21" hidden="1">{#N/A,#N/A,FALSE,"Costos_Elem_Hid";#N/A,#N/A,FALSE,"Costos_Elem_Hid";#N/A,#N/A,FALSE,"Costos_Elem_Hid"}</definedName>
    <definedName name="wwww" localSheetId="20" hidden="1">{#N/A,#N/A,FALSE,"Total_OC015";#N/A,#N/A,FALSE,"ADMIN";#N/A,#N/A,FALSE,"PROCES";#N/A,#N/A,FALSE,"mecan";#N/A,#N/A,FALSE,"civil";#N/A,#N/A,FALSE,"CAÑER";#N/A,#N/A,FALSE,"ELEC";#N/A,#N/A,FALSE,"INSTR"}</definedName>
    <definedName name="wwww" hidden="1">{#N/A,#N/A,FALSE,"Costos_Elem_Hid";#N/A,#N/A,FALSE,"Costos_Elem_Hid";#N/A,#N/A,FALSE,"Costos_Elem_Hid"}</definedName>
    <definedName name="wwwwe" localSheetId="10" hidden="1">{"TAB1",#N/A,TRUE,"GENERAL";"TAB2",#N/A,TRUE,"GENERAL";"TAB3",#N/A,TRUE,"GENERAL";"TAB4",#N/A,TRUE,"GENERAL";"TAB5",#N/A,TRUE,"GENERAL"}</definedName>
    <definedName name="wwwwe" hidden="1">{"TAB1",#N/A,TRUE,"GENERAL";"TAB2",#N/A,TRUE,"GENERAL";"TAB3",#N/A,TRUE,"GENERAL";"TAB4",#N/A,TRUE,"GENERAL";"TAB5",#N/A,TRUE,"GENERAL"}</definedName>
    <definedName name="wwwww" localSheetId="1" hidden="1">{"Sin detalle",#N/A,FALSE,"Flujo (redondeado)";"Detallado",#N/A,FALSE,"Flujo (redondeado)"}</definedName>
    <definedName name="wwwww" localSheetId="18" hidden="1">{"Sin detalle",#N/A,FALSE,"Flujo (redondeado)";"Detallado",#N/A,FALSE,"Flujo (redondeado)"}</definedName>
    <definedName name="wwwww" localSheetId="4" hidden="1">{"Sin detalle",#N/A,FALSE,"Flujo (redondeado)";"Detallado",#N/A,FALSE,"Flujo (redondeado)"}</definedName>
    <definedName name="wwwww" localSheetId="5" hidden="1">{"Sin detalle",#N/A,FALSE,"Flujo (redondeado)";"Detallado",#N/A,FALSE,"Flujo (redondeado)"}</definedName>
    <definedName name="wwwww" localSheetId="8" hidden="1">{"Sin detalle",#N/A,FALSE,"Flujo (redondeado)";"Detallado",#N/A,FALSE,"Flujo (redondeado)"}</definedName>
    <definedName name="wwwww" localSheetId="9" hidden="1">{"Sin detalle",#N/A,FALSE,"Flujo (redondeado)";"Detallado",#N/A,FALSE,"Flujo (redondeado)"}</definedName>
    <definedName name="wwwww" localSheetId="10" hidden="1">{"Sin detalle",#N/A,FALSE,"Flujo (redondeado)";"Detallado",#N/A,FALSE,"Flujo (redondeado)"}</definedName>
    <definedName name="wwwww" localSheetId="16" hidden="1">{"Sin detalle",#N/A,FALSE,"Flujo (redondeado)";"Detallado",#N/A,FALSE,"Flujo (redondeado)"}</definedName>
    <definedName name="wwwww" localSheetId="20" hidden="1">{"Sin detalle",#N/A,FALSE,"Flujo (redondeado)";"Detallado",#N/A,FALSE,"Flujo (redondeado)"}</definedName>
    <definedName name="wwwww" hidden="1">{"Sin detalle",#N/A,FALSE,"Flujo (redondeado)";"Detallado",#N/A,FALSE,"Flujo (redondeado)"}</definedName>
    <definedName name="wwwww_1" localSheetId="10" hidden="1">{"Sin detalle",#N/A,FALSE,"Flujo (redondeado)";"Detallado",#N/A,FALSE,"Flujo (redondeado)"}</definedName>
    <definedName name="wwwww_1" hidden="1">{"Sin detalle",#N/A,FALSE,"Flujo (redondeado)";"Detallado",#N/A,FALSE,"Flujo (redondeado)"}</definedName>
    <definedName name="wwwwww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www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www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www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www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www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www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www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www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wwwww" localSheetId="18" hidden="1">{"Sin detalle",#N/A,FALSE,"Flujo (redondeado)";"Detallado",#N/A,FALSE,"Flujo (redondeado)"}</definedName>
    <definedName name="wwwwwwww" localSheetId="13" hidden="1">{"Sin detalle",#N/A,FALSE,"Flujo (redondeado)";"Detallado",#N/A,FALSE,"Flujo (redondeado)"}</definedName>
    <definedName name="wwwwwwww" localSheetId="9" hidden="1">{"Sin detalle",#N/A,FALSE,"Flujo (redondeado)";"Detallado",#N/A,FALSE,"Flujo (redondeado)"}</definedName>
    <definedName name="wwwwwwww" localSheetId="10" hidden="1">{"Sin detalle",#N/A,FALSE,"Flujo (redondeado)";"Detallado",#N/A,FALSE,"Flujo (redondeado)"}</definedName>
    <definedName name="wwwwwwww" localSheetId="14" hidden="1">{"Sin detalle",#N/A,FALSE,"Flujo (redondeado)";"Detallado",#N/A,FALSE,"Flujo (redondeado)"}</definedName>
    <definedName name="wwwwwwww" localSheetId="21" hidden="1">{"Sin detalle",#N/A,FALSE,"Flujo (redondeado)";"Detallado",#N/A,FALSE,"Flujo (redondeado)"}</definedName>
    <definedName name="wwwwwwww" hidden="1">{"Sin detalle",#N/A,FALSE,"Flujo (redondeado)";"Detallado",#N/A,FALSE,"Flujo (redondeado)"}</definedName>
    <definedName name="wwwwwwwwww" localSheetId="1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yty" localSheetId="10" hidden="1">{"via1",#N/A,TRUE,"general";"via2",#N/A,TRUE,"general";"via3",#N/A,TRUE,"general"}</definedName>
    <definedName name="wyty" hidden="1">{"via1",#N/A,TRUE,"general";"via2",#N/A,TRUE,"general";"via3",#N/A,TRUE,"general"}</definedName>
    <definedName name="X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18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4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5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8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13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9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1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16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14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2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2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a" localSheetId="18" hidden="1">{#N/A,#N/A,FALSE,"Total_OC015";#N/A,#N/A,FALSE,"ADMIN";#N/A,#N/A,FALSE,"PROCES";#N/A,#N/A,FALSE,"mecan";#N/A,#N/A,FALSE,"civil";#N/A,#N/A,FALSE,"CAÑER";#N/A,#N/A,FALSE,"ELEC";#N/A,#N/A,FALSE,"INSTR"}</definedName>
    <definedName name="xa" localSheetId="9" hidden="1">{#N/A,#N/A,FALSE,"Total_OC015";#N/A,#N/A,FALSE,"ADMIN";#N/A,#N/A,FALSE,"PROCES";#N/A,#N/A,FALSE,"mecan";#N/A,#N/A,FALSE,"civil";#N/A,#N/A,FALSE,"CAÑER";#N/A,#N/A,FALSE,"ELEC";#N/A,#N/A,FALSE,"INSTR"}</definedName>
    <definedName name="xa" localSheetId="10" hidden="1">{#N/A,#N/A,FALSE,"Total_OC015";#N/A,#N/A,FALSE,"ADMIN";#N/A,#N/A,FALSE,"PROCES";#N/A,#N/A,FALSE,"mecan";#N/A,#N/A,FALSE,"civil";#N/A,#N/A,FALSE,"CAÑER";#N/A,#N/A,FALSE,"ELEC";#N/A,#N/A,FALSE,"INSTR"}</definedName>
    <definedName name="xa" localSheetId="14" hidden="1">{#N/A,#N/A,FALSE,"Total_OC015";#N/A,#N/A,FALSE,"ADMIN";#N/A,#N/A,FALSE,"PROCES";#N/A,#N/A,FALSE,"mecan";#N/A,#N/A,FALSE,"civil";#N/A,#N/A,FALSE,"CAÑER";#N/A,#N/A,FALSE,"ELEC";#N/A,#N/A,FALSE,"INSTR"}</definedName>
    <definedName name="xa" localSheetId="21" hidden="1">{#N/A,#N/A,FALSE,"Total_OC015";#N/A,#N/A,FALSE,"ADMIN";#N/A,#N/A,FALSE,"PROCES";#N/A,#N/A,FALSE,"mecan";#N/A,#N/A,FALSE,"civil";#N/A,#N/A,FALSE,"CAÑER";#N/A,#N/A,FALSE,"ELEC";#N/A,#N/A,FALSE,"INSTR"}</definedName>
    <definedName name="xa" hidden="1">{#N/A,#N/A,FALSE,"Total_OC015";#N/A,#N/A,FALSE,"ADMIN";#N/A,#N/A,FALSE,"PROCES";#N/A,#N/A,FALSE,"mecan";#N/A,#N/A,FALSE,"civil";#N/A,#N/A,FALSE,"CAÑER";#N/A,#N/A,FALSE,"ELEC";#N/A,#N/A,FALSE,"INSTR"}</definedName>
    <definedName name="xa_1" localSheetId="18" hidden="1">{#N/A,#N/A,FALSE,"Total_OC015";#N/A,#N/A,FALSE,"ADMIN";#N/A,#N/A,FALSE,"PROCES";#N/A,#N/A,FALSE,"mecan";#N/A,#N/A,FALSE,"civil";#N/A,#N/A,FALSE,"CAÑER";#N/A,#N/A,FALSE,"ELEC";#N/A,#N/A,FALSE,"INSTR"}</definedName>
    <definedName name="xa_1" localSheetId="9" hidden="1">{#N/A,#N/A,FALSE,"Total_OC015";#N/A,#N/A,FALSE,"ADMIN";#N/A,#N/A,FALSE,"PROCES";#N/A,#N/A,FALSE,"mecan";#N/A,#N/A,FALSE,"civil";#N/A,#N/A,FALSE,"CAÑER";#N/A,#N/A,FALSE,"ELEC";#N/A,#N/A,FALSE,"INSTR"}</definedName>
    <definedName name="xa_1" localSheetId="10" hidden="1">{#N/A,#N/A,FALSE,"Total_OC015";#N/A,#N/A,FALSE,"ADMIN";#N/A,#N/A,FALSE,"PROCES";#N/A,#N/A,FALSE,"mecan";#N/A,#N/A,FALSE,"civil";#N/A,#N/A,FALSE,"CAÑER";#N/A,#N/A,FALSE,"ELEC";#N/A,#N/A,FALSE,"INSTR"}</definedName>
    <definedName name="xa_1" localSheetId="14" hidden="1">{#N/A,#N/A,FALSE,"Total_OC015";#N/A,#N/A,FALSE,"ADMIN";#N/A,#N/A,FALSE,"PROCES";#N/A,#N/A,FALSE,"mecan";#N/A,#N/A,FALSE,"civil";#N/A,#N/A,FALSE,"CAÑER";#N/A,#N/A,FALSE,"ELEC";#N/A,#N/A,FALSE,"INSTR"}</definedName>
    <definedName name="xa_1" localSheetId="21" hidden="1">{#N/A,#N/A,FALSE,"Total_OC015";#N/A,#N/A,FALSE,"ADMIN";#N/A,#N/A,FALSE,"PROCES";#N/A,#N/A,FALSE,"mecan";#N/A,#N/A,FALSE,"civil";#N/A,#N/A,FALSE,"CAÑER";#N/A,#N/A,FALSE,"ELEC";#N/A,#N/A,FALSE,"INSTR"}</definedName>
    <definedName name="xa_1" hidden="1">{#N/A,#N/A,FALSE,"Total_OC015";#N/A,#N/A,FALSE,"ADMIN";#N/A,#N/A,FALSE,"PROCES";#N/A,#N/A,FALSE,"mecan";#N/A,#N/A,FALSE,"civil";#N/A,#N/A,FALSE,"CAÑER";#N/A,#N/A,FALSE,"ELEC";#N/A,#N/A,FALSE,"INSTR"}</definedName>
    <definedName name="xb" localSheetId="18" hidden="1">{#N/A,#N/A,FALSE,"Total_OC015";#N/A,#N/A,FALSE,"ADMIN";#N/A,#N/A,FALSE,"PROCES";#N/A,#N/A,FALSE,"mecan";#N/A,#N/A,FALSE,"civil";#N/A,#N/A,FALSE,"CAÑER";#N/A,#N/A,FALSE,"ELEC";#N/A,#N/A,FALSE,"INSTR"}</definedName>
    <definedName name="xb" localSheetId="9" hidden="1">{#N/A,#N/A,FALSE,"Total_OC015";#N/A,#N/A,FALSE,"ADMIN";#N/A,#N/A,FALSE,"PROCES";#N/A,#N/A,FALSE,"mecan";#N/A,#N/A,FALSE,"civil";#N/A,#N/A,FALSE,"CAÑER";#N/A,#N/A,FALSE,"ELEC";#N/A,#N/A,FALSE,"INSTR"}</definedName>
    <definedName name="xb" localSheetId="10" hidden="1">{#N/A,#N/A,FALSE,"Total_OC015";#N/A,#N/A,FALSE,"ADMIN";#N/A,#N/A,FALSE,"PROCES";#N/A,#N/A,FALSE,"mecan";#N/A,#N/A,FALSE,"civil";#N/A,#N/A,FALSE,"CAÑER";#N/A,#N/A,FALSE,"ELEC";#N/A,#N/A,FALSE,"INSTR"}</definedName>
    <definedName name="xb" localSheetId="14" hidden="1">{#N/A,#N/A,FALSE,"Total_OC015";#N/A,#N/A,FALSE,"ADMIN";#N/A,#N/A,FALSE,"PROCES";#N/A,#N/A,FALSE,"mecan";#N/A,#N/A,FALSE,"civil";#N/A,#N/A,FALSE,"CAÑER";#N/A,#N/A,FALSE,"ELEC";#N/A,#N/A,FALSE,"INSTR"}</definedName>
    <definedName name="xb" localSheetId="21" hidden="1">{#N/A,#N/A,FALSE,"Total_OC015";#N/A,#N/A,FALSE,"ADMIN";#N/A,#N/A,FALSE,"PROCES";#N/A,#N/A,FALSE,"mecan";#N/A,#N/A,FALSE,"civil";#N/A,#N/A,FALSE,"CAÑER";#N/A,#N/A,FALSE,"ELEC";#N/A,#N/A,FALSE,"INSTR"}</definedName>
    <definedName name="xb" hidden="1">{#N/A,#N/A,FALSE,"Total_OC015";#N/A,#N/A,FALSE,"ADMIN";#N/A,#N/A,FALSE,"PROCES";#N/A,#N/A,FALSE,"mecan";#N/A,#N/A,FALSE,"civil";#N/A,#N/A,FALSE,"CAÑER";#N/A,#N/A,FALSE,"ELEC";#N/A,#N/A,FALSE,"INSTR"}</definedName>
    <definedName name="xb_1" localSheetId="18" hidden="1">{#N/A,#N/A,FALSE,"Total_OC015";#N/A,#N/A,FALSE,"ADMIN";#N/A,#N/A,FALSE,"PROCES";#N/A,#N/A,FALSE,"mecan";#N/A,#N/A,FALSE,"civil";#N/A,#N/A,FALSE,"CAÑER";#N/A,#N/A,FALSE,"ELEC";#N/A,#N/A,FALSE,"INSTR"}</definedName>
    <definedName name="xb_1" localSheetId="9" hidden="1">{#N/A,#N/A,FALSE,"Total_OC015";#N/A,#N/A,FALSE,"ADMIN";#N/A,#N/A,FALSE,"PROCES";#N/A,#N/A,FALSE,"mecan";#N/A,#N/A,FALSE,"civil";#N/A,#N/A,FALSE,"CAÑER";#N/A,#N/A,FALSE,"ELEC";#N/A,#N/A,FALSE,"INSTR"}</definedName>
    <definedName name="xb_1" localSheetId="10" hidden="1">{#N/A,#N/A,FALSE,"Total_OC015";#N/A,#N/A,FALSE,"ADMIN";#N/A,#N/A,FALSE,"PROCES";#N/A,#N/A,FALSE,"mecan";#N/A,#N/A,FALSE,"civil";#N/A,#N/A,FALSE,"CAÑER";#N/A,#N/A,FALSE,"ELEC";#N/A,#N/A,FALSE,"INSTR"}</definedName>
    <definedName name="xb_1" localSheetId="14" hidden="1">{#N/A,#N/A,FALSE,"Total_OC015";#N/A,#N/A,FALSE,"ADMIN";#N/A,#N/A,FALSE,"PROCES";#N/A,#N/A,FALSE,"mecan";#N/A,#N/A,FALSE,"civil";#N/A,#N/A,FALSE,"CAÑER";#N/A,#N/A,FALSE,"ELEC";#N/A,#N/A,FALSE,"INSTR"}</definedName>
    <definedName name="xb_1" localSheetId="21" hidden="1">{#N/A,#N/A,FALSE,"Total_OC015";#N/A,#N/A,FALSE,"ADMIN";#N/A,#N/A,FALSE,"PROCES";#N/A,#N/A,FALSE,"mecan";#N/A,#N/A,FALSE,"civil";#N/A,#N/A,FALSE,"CAÑER";#N/A,#N/A,FALSE,"ELEC";#N/A,#N/A,FALSE,"INSTR"}</definedName>
    <definedName name="xb_1" hidden="1">{#N/A,#N/A,FALSE,"Total_OC015";#N/A,#N/A,FALSE,"ADMIN";#N/A,#N/A,FALSE,"PROCES";#N/A,#N/A,FALSE,"mecan";#N/A,#N/A,FALSE,"civil";#N/A,#N/A,FALSE,"CAÑER";#N/A,#N/A,FALSE,"ELEC";#N/A,#N/A,FALSE,"INSTR"}</definedName>
    <definedName name="XC" localSheetId="1" hidden="1">{"CI+GG(BASE)",#N/A,FALSE,"CI+GG(BASE)";"GG",#N/A,FALSE,"CI+GG(BASE)";"CI",#N/A,FALSE,"CI+GG(BASE)"}</definedName>
    <definedName name="xc" localSheetId="18" hidden="1">{#N/A,#N/A,TRUE,"Est. de Fact.";#N/A,#N/A,TRUE,"Capitulo 19";#N/A,#N/A,TRUE,"Proyecto P855"}</definedName>
    <definedName name="XC" localSheetId="4" hidden="1">{"CI+GG(BASE)",#N/A,FALSE,"CI+GG(BASE)";"GG",#N/A,FALSE,"CI+GG(BASE)";"CI",#N/A,FALSE,"CI+GG(BASE)"}</definedName>
    <definedName name="XC" localSheetId="5" hidden="1">{"CI+GG(BASE)",#N/A,FALSE,"CI+GG(BASE)";"GG",#N/A,FALSE,"CI+GG(BASE)";"CI",#N/A,FALSE,"CI+GG(BASE)"}</definedName>
    <definedName name="XC" localSheetId="8" hidden="1">{"CI+GG(BASE)",#N/A,FALSE,"CI+GG(BASE)";"GG",#N/A,FALSE,"CI+GG(BASE)";"CI",#N/A,FALSE,"CI+GG(BASE)"}</definedName>
    <definedName name="XC" localSheetId="13" hidden="1">{"CI+GG(BASE)",#N/A,FALSE,"CI+GG(BASE)";"GG",#N/A,FALSE,"CI+GG(BASE)";"CI",#N/A,FALSE,"CI+GG(BASE)"}</definedName>
    <definedName name="XC" localSheetId="9" hidden="1">{"CI+GG(BASE)",#N/A,FALSE,"CI+GG(BASE)";"GG",#N/A,FALSE,"CI+GG(BASE)";"CI",#N/A,FALSE,"CI+GG(BASE)"}</definedName>
    <definedName name="XC" localSheetId="10" hidden="1">{"CI+GG(BASE)",#N/A,FALSE,"CI+GG(BASE)";"GG",#N/A,FALSE,"CI+GG(BASE)";"CI",#N/A,FALSE,"CI+GG(BASE)"}</definedName>
    <definedName name="XC" localSheetId="16" hidden="1">{"CI+GG(BASE)",#N/A,FALSE,"CI+GG(BASE)";"GG",#N/A,FALSE,"CI+GG(BASE)";"CI",#N/A,FALSE,"CI+GG(BASE)"}</definedName>
    <definedName name="xc" localSheetId="14" hidden="1">{#N/A,#N/A,TRUE,"Est. de Fact.";#N/A,#N/A,TRUE,"Capitulo 19";#N/A,#N/A,TRUE,"Proyecto P855"}</definedName>
    <definedName name="xc" localSheetId="21" hidden="1">{#N/A,#N/A,TRUE,"Est. de Fact.";#N/A,#N/A,TRUE,"Capitulo 19";#N/A,#N/A,TRUE,"Proyecto P855"}</definedName>
    <definedName name="XC" localSheetId="20" hidden="1">{"CI+GG(BASE)",#N/A,FALSE,"CI+GG(BASE)";"GG",#N/A,FALSE,"CI+GG(BASE)";"CI",#N/A,FALSE,"CI+GG(BASE)"}</definedName>
    <definedName name="xc" hidden="1">{#N/A,#N/A,TRUE,"Est. de Fact.";#N/A,#N/A,TRUE,"Capitulo 19";#N/A,#N/A,TRUE,"Proyecto P855"}</definedName>
    <definedName name="XC_1" localSheetId="1" hidden="1">{"CI+GG(BASE)",#N/A,FALSE,"CI+GG(BASE)";"GG",#N/A,FALSE,"CI+GG(BASE)";"CI",#N/A,FALSE,"CI+GG(BASE)"}</definedName>
    <definedName name="XC_1" localSheetId="18" hidden="1">{"CI+GG(BASE)",#N/A,FALSE,"CI+GG(BASE)";"GG",#N/A,FALSE,"CI+GG(BASE)";"CI",#N/A,FALSE,"CI+GG(BASE)"}</definedName>
    <definedName name="XC_1" localSheetId="4" hidden="1">{"CI+GG(BASE)",#N/A,FALSE,"CI+GG(BASE)";"GG",#N/A,FALSE,"CI+GG(BASE)";"CI",#N/A,FALSE,"CI+GG(BASE)"}</definedName>
    <definedName name="XC_1" localSheetId="5" hidden="1">{"CI+GG(BASE)",#N/A,FALSE,"CI+GG(BASE)";"GG",#N/A,FALSE,"CI+GG(BASE)";"CI",#N/A,FALSE,"CI+GG(BASE)"}</definedName>
    <definedName name="XC_1" localSheetId="8" hidden="1">{"CI+GG(BASE)",#N/A,FALSE,"CI+GG(BASE)";"GG",#N/A,FALSE,"CI+GG(BASE)";"CI",#N/A,FALSE,"CI+GG(BASE)"}</definedName>
    <definedName name="XC_1" localSheetId="13" hidden="1">{"CI+GG(BASE)",#N/A,FALSE,"CI+GG(BASE)";"GG",#N/A,FALSE,"CI+GG(BASE)";"CI",#N/A,FALSE,"CI+GG(BASE)"}</definedName>
    <definedName name="XC_1" localSheetId="9" hidden="1">{"CI+GG(BASE)",#N/A,FALSE,"CI+GG(BASE)";"GG",#N/A,FALSE,"CI+GG(BASE)";"CI",#N/A,FALSE,"CI+GG(BASE)"}</definedName>
    <definedName name="XC_1" localSheetId="10" hidden="1">{"CI+GG(BASE)",#N/A,FALSE,"CI+GG(BASE)";"GG",#N/A,FALSE,"CI+GG(BASE)";"CI",#N/A,FALSE,"CI+GG(BASE)"}</definedName>
    <definedName name="XC_1" localSheetId="16" hidden="1">{"CI+GG(BASE)",#N/A,FALSE,"CI+GG(BASE)";"GG",#N/A,FALSE,"CI+GG(BASE)";"CI",#N/A,FALSE,"CI+GG(BASE)"}</definedName>
    <definedName name="XC_1" localSheetId="14" hidden="1">{"CI+GG(BASE)",#N/A,FALSE,"CI+GG(BASE)";"GG",#N/A,FALSE,"CI+GG(BASE)";"CI",#N/A,FALSE,"CI+GG(BASE)"}</definedName>
    <definedName name="XC_1" localSheetId="21" hidden="1">{"CI+GG(BASE)",#N/A,FALSE,"CI+GG(BASE)";"GG",#N/A,FALSE,"CI+GG(BASE)";"CI",#N/A,FALSE,"CI+GG(BASE)"}</definedName>
    <definedName name="XC_1" localSheetId="20" hidden="1">{"CI+GG(BASE)",#N/A,FALSE,"CI+GG(BASE)";"GG",#N/A,FALSE,"CI+GG(BASE)";"CI",#N/A,FALSE,"CI+GG(BASE)"}</definedName>
    <definedName name="XC_1" hidden="1">{"CI+GG(BASE)",#N/A,FALSE,"CI+GG(BASE)";"GG",#N/A,FALSE,"CI+GG(BASE)";"CI",#N/A,FALSE,"CI+GG(BASE)"}</definedName>
    <definedName name="XC_1_1" localSheetId="10" hidden="1">{"CI+GG(BASE)",#N/A,FALSE,"CI+GG(BASE)";"GG",#N/A,FALSE,"CI+GG(BASE)";"CI",#N/A,FALSE,"CI+GG(BASE)"}</definedName>
    <definedName name="XC_1_1" hidden="1">{"CI+GG(BASE)",#N/A,FALSE,"CI+GG(BASE)";"GG",#N/A,FALSE,"CI+GG(BASE)";"CI",#N/A,FALSE,"CI+GG(BASE)"}</definedName>
    <definedName name="XC_1_1_1" localSheetId="10" hidden="1">{"CI+GG(BASE)",#N/A,FALSE,"CI+GG(BASE)";"GG",#N/A,FALSE,"CI+GG(BASE)";"CI",#N/A,FALSE,"CI+GG(BASE)"}</definedName>
    <definedName name="XC_1_1_1" hidden="1">{"CI+GG(BASE)",#N/A,FALSE,"CI+GG(BASE)";"GG",#N/A,FALSE,"CI+GG(BASE)";"CI",#N/A,FALSE,"CI+GG(BASE)"}</definedName>
    <definedName name="XC_1_2" localSheetId="10" hidden="1">{"CI+GG(BASE)",#N/A,FALSE,"CI+GG(BASE)";"GG",#N/A,FALSE,"CI+GG(BASE)";"CI",#N/A,FALSE,"CI+GG(BASE)"}</definedName>
    <definedName name="XC_1_2" hidden="1">{"CI+GG(BASE)",#N/A,FALSE,"CI+GG(BASE)";"GG",#N/A,FALSE,"CI+GG(BASE)";"CI",#N/A,FALSE,"CI+GG(BASE)"}</definedName>
    <definedName name="XC_2" localSheetId="1" hidden="1">{"CI+GG(BASE)",#N/A,FALSE,"CI+GG(BASE)";"GG",#N/A,FALSE,"CI+GG(BASE)";"CI",#N/A,FALSE,"CI+GG(BASE)"}</definedName>
    <definedName name="XC_2" localSheetId="18" hidden="1">{"CI+GG(BASE)",#N/A,FALSE,"CI+GG(BASE)";"GG",#N/A,FALSE,"CI+GG(BASE)";"CI",#N/A,FALSE,"CI+GG(BASE)"}</definedName>
    <definedName name="XC_2" localSheetId="4" hidden="1">{"CI+GG(BASE)",#N/A,FALSE,"CI+GG(BASE)";"GG",#N/A,FALSE,"CI+GG(BASE)";"CI",#N/A,FALSE,"CI+GG(BASE)"}</definedName>
    <definedName name="XC_2" localSheetId="5" hidden="1">{"CI+GG(BASE)",#N/A,FALSE,"CI+GG(BASE)";"GG",#N/A,FALSE,"CI+GG(BASE)";"CI",#N/A,FALSE,"CI+GG(BASE)"}</definedName>
    <definedName name="XC_2" localSheetId="8" hidden="1">{"CI+GG(BASE)",#N/A,FALSE,"CI+GG(BASE)";"GG",#N/A,FALSE,"CI+GG(BASE)";"CI",#N/A,FALSE,"CI+GG(BASE)"}</definedName>
    <definedName name="XC_2" localSheetId="13" hidden="1">{"CI+GG(BASE)",#N/A,FALSE,"CI+GG(BASE)";"GG",#N/A,FALSE,"CI+GG(BASE)";"CI",#N/A,FALSE,"CI+GG(BASE)"}</definedName>
    <definedName name="XC_2" localSheetId="9" hidden="1">{"CI+GG(BASE)",#N/A,FALSE,"CI+GG(BASE)";"GG",#N/A,FALSE,"CI+GG(BASE)";"CI",#N/A,FALSE,"CI+GG(BASE)"}</definedName>
    <definedName name="XC_2" localSheetId="10" hidden="1">{"CI+GG(BASE)",#N/A,FALSE,"CI+GG(BASE)";"GG",#N/A,FALSE,"CI+GG(BASE)";"CI",#N/A,FALSE,"CI+GG(BASE)"}</definedName>
    <definedName name="XC_2" localSheetId="16" hidden="1">{"CI+GG(BASE)",#N/A,FALSE,"CI+GG(BASE)";"GG",#N/A,FALSE,"CI+GG(BASE)";"CI",#N/A,FALSE,"CI+GG(BASE)"}</definedName>
    <definedName name="XC_2" localSheetId="14" hidden="1">{"CI+GG(BASE)",#N/A,FALSE,"CI+GG(BASE)";"GG",#N/A,FALSE,"CI+GG(BASE)";"CI",#N/A,FALSE,"CI+GG(BASE)"}</definedName>
    <definedName name="XC_2" localSheetId="21" hidden="1">{"CI+GG(BASE)",#N/A,FALSE,"CI+GG(BASE)";"GG",#N/A,FALSE,"CI+GG(BASE)";"CI",#N/A,FALSE,"CI+GG(BASE)"}</definedName>
    <definedName name="XC_2" localSheetId="20" hidden="1">{"CI+GG(BASE)",#N/A,FALSE,"CI+GG(BASE)";"GG",#N/A,FALSE,"CI+GG(BASE)";"CI",#N/A,FALSE,"CI+GG(BASE)"}</definedName>
    <definedName name="XC_2" hidden="1">{"CI+GG(BASE)",#N/A,FALSE,"CI+GG(BASE)";"GG",#N/A,FALSE,"CI+GG(BASE)";"CI",#N/A,FALSE,"CI+GG(BASE)"}</definedName>
    <definedName name="XC_2_1" localSheetId="10" hidden="1">{"CI+GG(BASE)",#N/A,FALSE,"CI+GG(BASE)";"GG",#N/A,FALSE,"CI+GG(BASE)";"CI",#N/A,FALSE,"CI+GG(BASE)"}</definedName>
    <definedName name="XC_2_1" hidden="1">{"CI+GG(BASE)",#N/A,FALSE,"CI+GG(BASE)";"GG",#N/A,FALSE,"CI+GG(BASE)";"CI",#N/A,FALSE,"CI+GG(BASE)"}</definedName>
    <definedName name="XC_2_1_1" localSheetId="10" hidden="1">{"CI+GG(BASE)",#N/A,FALSE,"CI+GG(BASE)";"GG",#N/A,FALSE,"CI+GG(BASE)";"CI",#N/A,FALSE,"CI+GG(BASE)"}</definedName>
    <definedName name="XC_2_1_1" hidden="1">{"CI+GG(BASE)",#N/A,FALSE,"CI+GG(BASE)";"GG",#N/A,FALSE,"CI+GG(BASE)";"CI",#N/A,FALSE,"CI+GG(BASE)"}</definedName>
    <definedName name="XC_2_2" localSheetId="10" hidden="1">{"CI+GG(BASE)",#N/A,FALSE,"CI+GG(BASE)";"GG",#N/A,FALSE,"CI+GG(BASE)";"CI",#N/A,FALSE,"CI+GG(BASE)"}</definedName>
    <definedName name="XC_2_2" hidden="1">{"CI+GG(BASE)",#N/A,FALSE,"CI+GG(BASE)";"GG",#N/A,FALSE,"CI+GG(BASE)";"CI",#N/A,FALSE,"CI+GG(BASE)"}</definedName>
    <definedName name="XC_3" localSheetId="1" hidden="1">{"CI+GG(BASE)",#N/A,FALSE,"CI+GG(BASE)";"GG",#N/A,FALSE,"CI+GG(BASE)";"CI",#N/A,FALSE,"CI+GG(BASE)"}</definedName>
    <definedName name="XC_3" localSheetId="18" hidden="1">{"CI+GG(BASE)",#N/A,FALSE,"CI+GG(BASE)";"GG",#N/A,FALSE,"CI+GG(BASE)";"CI",#N/A,FALSE,"CI+GG(BASE)"}</definedName>
    <definedName name="XC_3" localSheetId="4" hidden="1">{"CI+GG(BASE)",#N/A,FALSE,"CI+GG(BASE)";"GG",#N/A,FALSE,"CI+GG(BASE)";"CI",#N/A,FALSE,"CI+GG(BASE)"}</definedName>
    <definedName name="XC_3" localSheetId="5" hidden="1">{"CI+GG(BASE)",#N/A,FALSE,"CI+GG(BASE)";"GG",#N/A,FALSE,"CI+GG(BASE)";"CI",#N/A,FALSE,"CI+GG(BASE)"}</definedName>
    <definedName name="XC_3" localSheetId="8" hidden="1">{"CI+GG(BASE)",#N/A,FALSE,"CI+GG(BASE)";"GG",#N/A,FALSE,"CI+GG(BASE)";"CI",#N/A,FALSE,"CI+GG(BASE)"}</definedName>
    <definedName name="XC_3" localSheetId="13" hidden="1">{"CI+GG(BASE)",#N/A,FALSE,"CI+GG(BASE)";"GG",#N/A,FALSE,"CI+GG(BASE)";"CI",#N/A,FALSE,"CI+GG(BASE)"}</definedName>
    <definedName name="XC_3" localSheetId="9" hidden="1">{"CI+GG(BASE)",#N/A,FALSE,"CI+GG(BASE)";"GG",#N/A,FALSE,"CI+GG(BASE)";"CI",#N/A,FALSE,"CI+GG(BASE)"}</definedName>
    <definedName name="XC_3" localSheetId="10" hidden="1">{"CI+GG(BASE)",#N/A,FALSE,"CI+GG(BASE)";"GG",#N/A,FALSE,"CI+GG(BASE)";"CI",#N/A,FALSE,"CI+GG(BASE)"}</definedName>
    <definedName name="XC_3" localSheetId="16" hidden="1">{"CI+GG(BASE)",#N/A,FALSE,"CI+GG(BASE)";"GG",#N/A,FALSE,"CI+GG(BASE)";"CI",#N/A,FALSE,"CI+GG(BASE)"}</definedName>
    <definedName name="XC_3" localSheetId="14" hidden="1">{"CI+GG(BASE)",#N/A,FALSE,"CI+GG(BASE)";"GG",#N/A,FALSE,"CI+GG(BASE)";"CI",#N/A,FALSE,"CI+GG(BASE)"}</definedName>
    <definedName name="XC_3" localSheetId="21" hidden="1">{"CI+GG(BASE)",#N/A,FALSE,"CI+GG(BASE)";"GG",#N/A,FALSE,"CI+GG(BASE)";"CI",#N/A,FALSE,"CI+GG(BASE)"}</definedName>
    <definedName name="XC_3" localSheetId="20" hidden="1">{"CI+GG(BASE)",#N/A,FALSE,"CI+GG(BASE)";"GG",#N/A,FALSE,"CI+GG(BASE)";"CI",#N/A,FALSE,"CI+GG(BASE)"}</definedName>
    <definedName name="XC_3" hidden="1">{"CI+GG(BASE)",#N/A,FALSE,"CI+GG(BASE)";"GG",#N/A,FALSE,"CI+GG(BASE)";"CI",#N/A,FALSE,"CI+GG(BASE)"}</definedName>
    <definedName name="XC_3_1" localSheetId="10" hidden="1">{"CI+GG(BASE)",#N/A,FALSE,"CI+GG(BASE)";"GG",#N/A,FALSE,"CI+GG(BASE)";"CI",#N/A,FALSE,"CI+GG(BASE)"}</definedName>
    <definedName name="XC_3_1" hidden="1">{"CI+GG(BASE)",#N/A,FALSE,"CI+GG(BASE)";"GG",#N/A,FALSE,"CI+GG(BASE)";"CI",#N/A,FALSE,"CI+GG(BASE)"}</definedName>
    <definedName name="XC_3_1_1" localSheetId="10" hidden="1">{"CI+GG(BASE)",#N/A,FALSE,"CI+GG(BASE)";"GG",#N/A,FALSE,"CI+GG(BASE)";"CI",#N/A,FALSE,"CI+GG(BASE)"}</definedName>
    <definedName name="XC_3_1_1" hidden="1">{"CI+GG(BASE)",#N/A,FALSE,"CI+GG(BASE)";"GG",#N/A,FALSE,"CI+GG(BASE)";"CI",#N/A,FALSE,"CI+GG(BASE)"}</definedName>
    <definedName name="XC_3_2" localSheetId="10" hidden="1">{"CI+GG(BASE)",#N/A,FALSE,"CI+GG(BASE)";"GG",#N/A,FALSE,"CI+GG(BASE)";"CI",#N/A,FALSE,"CI+GG(BASE)"}</definedName>
    <definedName name="XC_3_2" hidden="1">{"CI+GG(BASE)",#N/A,FALSE,"CI+GG(BASE)";"GG",#N/A,FALSE,"CI+GG(BASE)";"CI",#N/A,FALSE,"CI+GG(BASE)"}</definedName>
    <definedName name="XC_4" localSheetId="1" hidden="1">{"CI+GG(BASE)",#N/A,FALSE,"CI+GG(BASE)";"GG",#N/A,FALSE,"CI+GG(BASE)";"CI",#N/A,FALSE,"CI+GG(BASE)"}</definedName>
    <definedName name="XC_4" localSheetId="18" hidden="1">{"CI+GG(BASE)",#N/A,FALSE,"CI+GG(BASE)";"GG",#N/A,FALSE,"CI+GG(BASE)";"CI",#N/A,FALSE,"CI+GG(BASE)"}</definedName>
    <definedName name="XC_4" localSheetId="4" hidden="1">{"CI+GG(BASE)",#N/A,FALSE,"CI+GG(BASE)";"GG",#N/A,FALSE,"CI+GG(BASE)";"CI",#N/A,FALSE,"CI+GG(BASE)"}</definedName>
    <definedName name="XC_4" localSheetId="5" hidden="1">{"CI+GG(BASE)",#N/A,FALSE,"CI+GG(BASE)";"GG",#N/A,FALSE,"CI+GG(BASE)";"CI",#N/A,FALSE,"CI+GG(BASE)"}</definedName>
    <definedName name="XC_4" localSheetId="8" hidden="1">{"CI+GG(BASE)",#N/A,FALSE,"CI+GG(BASE)";"GG",#N/A,FALSE,"CI+GG(BASE)";"CI",#N/A,FALSE,"CI+GG(BASE)"}</definedName>
    <definedName name="XC_4" localSheetId="13" hidden="1">{"CI+GG(BASE)",#N/A,FALSE,"CI+GG(BASE)";"GG",#N/A,FALSE,"CI+GG(BASE)";"CI",#N/A,FALSE,"CI+GG(BASE)"}</definedName>
    <definedName name="XC_4" localSheetId="9" hidden="1">{"CI+GG(BASE)",#N/A,FALSE,"CI+GG(BASE)";"GG",#N/A,FALSE,"CI+GG(BASE)";"CI",#N/A,FALSE,"CI+GG(BASE)"}</definedName>
    <definedName name="XC_4" localSheetId="10" hidden="1">{"CI+GG(BASE)",#N/A,FALSE,"CI+GG(BASE)";"GG",#N/A,FALSE,"CI+GG(BASE)";"CI",#N/A,FALSE,"CI+GG(BASE)"}</definedName>
    <definedName name="XC_4" localSheetId="16" hidden="1">{"CI+GG(BASE)",#N/A,FALSE,"CI+GG(BASE)";"GG",#N/A,FALSE,"CI+GG(BASE)";"CI",#N/A,FALSE,"CI+GG(BASE)"}</definedName>
    <definedName name="XC_4" localSheetId="14" hidden="1">{"CI+GG(BASE)",#N/A,FALSE,"CI+GG(BASE)";"GG",#N/A,FALSE,"CI+GG(BASE)";"CI",#N/A,FALSE,"CI+GG(BASE)"}</definedName>
    <definedName name="XC_4" localSheetId="21" hidden="1">{"CI+GG(BASE)",#N/A,FALSE,"CI+GG(BASE)";"GG",#N/A,FALSE,"CI+GG(BASE)";"CI",#N/A,FALSE,"CI+GG(BASE)"}</definedName>
    <definedName name="XC_4" localSheetId="20" hidden="1">{"CI+GG(BASE)",#N/A,FALSE,"CI+GG(BASE)";"GG",#N/A,FALSE,"CI+GG(BASE)";"CI",#N/A,FALSE,"CI+GG(BASE)"}</definedName>
    <definedName name="XC_4" hidden="1">{"CI+GG(BASE)",#N/A,FALSE,"CI+GG(BASE)";"GG",#N/A,FALSE,"CI+GG(BASE)";"CI",#N/A,FALSE,"CI+GG(BASE)"}</definedName>
    <definedName name="XC_4_1" localSheetId="10" hidden="1">{"CI+GG(BASE)",#N/A,FALSE,"CI+GG(BASE)";"GG",#N/A,FALSE,"CI+GG(BASE)";"CI",#N/A,FALSE,"CI+GG(BASE)"}</definedName>
    <definedName name="XC_4_1" hidden="1">{"CI+GG(BASE)",#N/A,FALSE,"CI+GG(BASE)";"GG",#N/A,FALSE,"CI+GG(BASE)";"CI",#N/A,FALSE,"CI+GG(BASE)"}</definedName>
    <definedName name="XC_4_1_1" localSheetId="10" hidden="1">{"CI+GG(BASE)",#N/A,FALSE,"CI+GG(BASE)";"GG",#N/A,FALSE,"CI+GG(BASE)";"CI",#N/A,FALSE,"CI+GG(BASE)"}</definedName>
    <definedName name="XC_4_1_1" hidden="1">{"CI+GG(BASE)",#N/A,FALSE,"CI+GG(BASE)";"GG",#N/A,FALSE,"CI+GG(BASE)";"CI",#N/A,FALSE,"CI+GG(BASE)"}</definedName>
    <definedName name="XC_4_2" localSheetId="10" hidden="1">{"CI+GG(BASE)",#N/A,FALSE,"CI+GG(BASE)";"GG",#N/A,FALSE,"CI+GG(BASE)";"CI",#N/A,FALSE,"CI+GG(BASE)"}</definedName>
    <definedName name="XC_4_2" hidden="1">{"CI+GG(BASE)",#N/A,FALSE,"CI+GG(BASE)";"GG",#N/A,FALSE,"CI+GG(BASE)";"CI",#N/A,FALSE,"CI+GG(BASE)"}</definedName>
    <definedName name="XC_5" localSheetId="1" hidden="1">{"CI+GG(BASE)",#N/A,FALSE,"CI+GG(BASE)";"GG",#N/A,FALSE,"CI+GG(BASE)";"CI",#N/A,FALSE,"CI+GG(BASE)"}</definedName>
    <definedName name="XC_5" localSheetId="18" hidden="1">{"CI+GG(BASE)",#N/A,FALSE,"CI+GG(BASE)";"GG",#N/A,FALSE,"CI+GG(BASE)";"CI",#N/A,FALSE,"CI+GG(BASE)"}</definedName>
    <definedName name="XC_5" localSheetId="4" hidden="1">{"CI+GG(BASE)",#N/A,FALSE,"CI+GG(BASE)";"GG",#N/A,FALSE,"CI+GG(BASE)";"CI",#N/A,FALSE,"CI+GG(BASE)"}</definedName>
    <definedName name="XC_5" localSheetId="5" hidden="1">{"CI+GG(BASE)",#N/A,FALSE,"CI+GG(BASE)";"GG",#N/A,FALSE,"CI+GG(BASE)";"CI",#N/A,FALSE,"CI+GG(BASE)"}</definedName>
    <definedName name="XC_5" localSheetId="8" hidden="1">{"CI+GG(BASE)",#N/A,FALSE,"CI+GG(BASE)";"GG",#N/A,FALSE,"CI+GG(BASE)";"CI",#N/A,FALSE,"CI+GG(BASE)"}</definedName>
    <definedName name="XC_5" localSheetId="13" hidden="1">{"CI+GG(BASE)",#N/A,FALSE,"CI+GG(BASE)";"GG",#N/A,FALSE,"CI+GG(BASE)";"CI",#N/A,FALSE,"CI+GG(BASE)"}</definedName>
    <definedName name="XC_5" localSheetId="9" hidden="1">{"CI+GG(BASE)",#N/A,FALSE,"CI+GG(BASE)";"GG",#N/A,FALSE,"CI+GG(BASE)";"CI",#N/A,FALSE,"CI+GG(BASE)"}</definedName>
    <definedName name="XC_5" localSheetId="10" hidden="1">{"CI+GG(BASE)",#N/A,FALSE,"CI+GG(BASE)";"GG",#N/A,FALSE,"CI+GG(BASE)";"CI",#N/A,FALSE,"CI+GG(BASE)"}</definedName>
    <definedName name="XC_5" localSheetId="16" hidden="1">{"CI+GG(BASE)",#N/A,FALSE,"CI+GG(BASE)";"GG",#N/A,FALSE,"CI+GG(BASE)";"CI",#N/A,FALSE,"CI+GG(BASE)"}</definedName>
    <definedName name="XC_5" localSheetId="14" hidden="1">{"CI+GG(BASE)",#N/A,FALSE,"CI+GG(BASE)";"GG",#N/A,FALSE,"CI+GG(BASE)";"CI",#N/A,FALSE,"CI+GG(BASE)"}</definedName>
    <definedName name="XC_5" localSheetId="21" hidden="1">{"CI+GG(BASE)",#N/A,FALSE,"CI+GG(BASE)";"GG",#N/A,FALSE,"CI+GG(BASE)";"CI",#N/A,FALSE,"CI+GG(BASE)"}</definedName>
    <definedName name="XC_5" localSheetId="20" hidden="1">{"CI+GG(BASE)",#N/A,FALSE,"CI+GG(BASE)";"GG",#N/A,FALSE,"CI+GG(BASE)";"CI",#N/A,FALSE,"CI+GG(BASE)"}</definedName>
    <definedName name="XC_5" hidden="1">{"CI+GG(BASE)",#N/A,FALSE,"CI+GG(BASE)";"GG",#N/A,FALSE,"CI+GG(BASE)";"CI",#N/A,FALSE,"CI+GG(BASE)"}</definedName>
    <definedName name="XC_5_1" localSheetId="10" hidden="1">{"CI+GG(BASE)",#N/A,FALSE,"CI+GG(BASE)";"GG",#N/A,FALSE,"CI+GG(BASE)";"CI",#N/A,FALSE,"CI+GG(BASE)"}</definedName>
    <definedName name="XC_5_1" hidden="1">{"CI+GG(BASE)",#N/A,FALSE,"CI+GG(BASE)";"GG",#N/A,FALSE,"CI+GG(BASE)";"CI",#N/A,FALSE,"CI+GG(BASE)"}</definedName>
    <definedName name="XC_5_1_1" localSheetId="10" hidden="1">{"CI+GG(BASE)",#N/A,FALSE,"CI+GG(BASE)";"GG",#N/A,FALSE,"CI+GG(BASE)";"CI",#N/A,FALSE,"CI+GG(BASE)"}</definedName>
    <definedName name="XC_5_1_1" hidden="1">{"CI+GG(BASE)",#N/A,FALSE,"CI+GG(BASE)";"GG",#N/A,FALSE,"CI+GG(BASE)";"CI",#N/A,FALSE,"CI+GG(BASE)"}</definedName>
    <definedName name="XC_5_2" localSheetId="10" hidden="1">{"CI+GG(BASE)",#N/A,FALSE,"CI+GG(BASE)";"GG",#N/A,FALSE,"CI+GG(BASE)";"CI",#N/A,FALSE,"CI+GG(BASE)"}</definedName>
    <definedName name="XC_5_2" hidden="1">{"CI+GG(BASE)",#N/A,FALSE,"CI+GG(BASE)";"GG",#N/A,FALSE,"CI+GG(BASE)";"CI",#N/A,FALSE,"CI+GG(BASE)"}</definedName>
    <definedName name="xcbvbs" localSheetId="10" hidden="1">{"TAB1",#N/A,TRUE,"GENERAL";"TAB2",#N/A,TRUE,"GENERAL";"TAB3",#N/A,TRUE,"GENERAL";"TAB4",#N/A,TRUE,"GENERAL";"TAB5",#N/A,TRUE,"GENERAL"}</definedName>
    <definedName name="xcbvbs" hidden="1">{"TAB1",#N/A,TRUE,"GENERAL";"TAB2",#N/A,TRUE,"GENERAL";"TAB3",#N/A,TRUE,"GENERAL";"TAB4",#N/A,TRUE,"GENERAL";"TAB5",#N/A,TRUE,"GENERAL"}</definedName>
    <definedName name="xcv" localSheetId="18" hidden="1">{#N/A,#N/A,FALSE,"Costos_Elem_Hid";#N/A,#N/A,FALSE,"Costos_Elem_Hid";#N/A,#N/A,FALSE,"Costos_Elem_Hid"}</definedName>
    <definedName name="xcv" localSheetId="9" hidden="1">{#N/A,#N/A,FALSE,"Costos_Elem_Hid";#N/A,#N/A,FALSE,"Costos_Elem_Hid";#N/A,#N/A,FALSE,"Costos_Elem_Hid"}</definedName>
    <definedName name="xcv" localSheetId="10" hidden="1">{#N/A,#N/A,FALSE,"Costos_Elem_Hid";#N/A,#N/A,FALSE,"Costos_Elem_Hid";#N/A,#N/A,FALSE,"Costos_Elem_Hid"}</definedName>
    <definedName name="xcv" hidden="1">{#N/A,#N/A,FALSE,"Costos_Elem_Hid";#N/A,#N/A,FALSE,"Costos_Elem_Hid";#N/A,#N/A,FALSE,"Costos_Elem_Hid"}</definedName>
    <definedName name="xcvzxcv" hidden="1">#REF!</definedName>
    <definedName name="xcx" localSheetId="10" hidden="1">{#N/A,#N/A,FALSE,"Total_OC015";#N/A,#N/A,FALSE,"ADMIN";#N/A,#N/A,FALSE,"PROCES";#N/A,#N/A,FALSE,"mecan";#N/A,#N/A,FALSE,"civil";#N/A,#N/A,FALSE,"CAÑER";#N/A,#N/A,FALSE,"ELEC";#N/A,#N/A,FALSE,"INSTR"}</definedName>
    <definedName name="xcx" hidden="1">{#N/A,#N/A,FALSE,"Total_OC015";#N/A,#N/A,FALSE,"ADMIN";#N/A,#N/A,FALSE,"PROCES";#N/A,#N/A,FALSE,"mecan";#N/A,#N/A,FALSE,"civil";#N/A,#N/A,FALSE,"CAÑER";#N/A,#N/A,FALSE,"ELEC";#N/A,#N/A,FALSE,"INSTR"}</definedName>
    <definedName name="xd" localSheetId="1" hidden="1">{#N/A,#N/A,TRUE,"Est. de Fact.";#N/A,#N/A,TRUE,"Capitulo 19";#N/A,#N/A,TRUE,"Proyecto P855"}</definedName>
    <definedName name="xd" localSheetId="18" hidden="1">{#N/A,#N/A,TRUE,"Est. de Fact.";#N/A,#N/A,TRUE,"Capitulo 19";#N/A,#N/A,TRUE,"Proyecto P855"}</definedName>
    <definedName name="xd" localSheetId="4" hidden="1">{#N/A,#N/A,TRUE,"Est. de Fact.";#N/A,#N/A,TRUE,"Capitulo 19";#N/A,#N/A,TRUE,"Proyecto P855"}</definedName>
    <definedName name="xd" localSheetId="5" hidden="1">{#N/A,#N/A,TRUE,"Est. de Fact.";#N/A,#N/A,TRUE,"Capitulo 19";#N/A,#N/A,TRUE,"Proyecto P855"}</definedName>
    <definedName name="xd" localSheetId="8" hidden="1">{#N/A,#N/A,TRUE,"Est. de Fact.";#N/A,#N/A,TRUE,"Capitulo 19";#N/A,#N/A,TRUE,"Proyecto P855"}</definedName>
    <definedName name="xd" localSheetId="13" hidden="1">{#N/A,#N/A,TRUE,"Est. de Fact.";#N/A,#N/A,TRUE,"Capitulo 19";#N/A,#N/A,TRUE,"Proyecto P855"}</definedName>
    <definedName name="xd" localSheetId="9" hidden="1">{#N/A,#N/A,TRUE,"Est. de Fact.";#N/A,#N/A,TRUE,"Capitulo 19";#N/A,#N/A,TRUE,"Proyecto P855"}</definedName>
    <definedName name="xd" localSheetId="10" hidden="1">{#N/A,#N/A,TRUE,"Est. de Fact.";#N/A,#N/A,TRUE,"Capitulo 19";#N/A,#N/A,TRUE,"Proyecto P855"}</definedName>
    <definedName name="xd" localSheetId="16" hidden="1">{#N/A,#N/A,TRUE,"Est. de Fact.";#N/A,#N/A,TRUE,"Capitulo 19";#N/A,#N/A,TRUE,"Proyecto P855"}</definedName>
    <definedName name="xd" localSheetId="14" hidden="1">{#N/A,#N/A,TRUE,"Est. de Fact.";#N/A,#N/A,TRUE,"Capitulo 19";#N/A,#N/A,TRUE,"Proyecto P855"}</definedName>
    <definedName name="xd" localSheetId="21" hidden="1">{#N/A,#N/A,TRUE,"Est. de Fact.";#N/A,#N/A,TRUE,"Capitulo 19";#N/A,#N/A,TRUE,"Proyecto P855"}</definedName>
    <definedName name="xd" localSheetId="20" hidden="1">{#N/A,#N/A,TRUE,"Est. de Fact.";#N/A,#N/A,TRUE,"Capitulo 19";#N/A,#N/A,TRUE,"Proyecto P855"}</definedName>
    <definedName name="xd" hidden="1">{#N/A,#N/A,TRUE,"Est. de Fact.";#N/A,#N/A,TRUE,"Capitulo 19";#N/A,#N/A,TRUE,"Proyecto P855"}</definedName>
    <definedName name="xd_1" localSheetId="18" hidden="1">{#N/A,#N/A,TRUE,"Est. de Fact.";#N/A,#N/A,TRUE,"Capitulo 19";#N/A,#N/A,TRUE,"Proyecto P855"}</definedName>
    <definedName name="xd_1" localSheetId="9" hidden="1">{#N/A,#N/A,TRUE,"Est. de Fact.";#N/A,#N/A,TRUE,"Capitulo 19";#N/A,#N/A,TRUE,"Proyecto P855"}</definedName>
    <definedName name="xd_1" localSheetId="10" hidden="1">{#N/A,#N/A,TRUE,"Est. de Fact.";#N/A,#N/A,TRUE,"Capitulo 19";#N/A,#N/A,TRUE,"Proyecto P855"}</definedName>
    <definedName name="xd_1" localSheetId="14" hidden="1">{#N/A,#N/A,TRUE,"Est. de Fact.";#N/A,#N/A,TRUE,"Capitulo 19";#N/A,#N/A,TRUE,"Proyecto P855"}</definedName>
    <definedName name="xd_1" localSheetId="21" hidden="1">{#N/A,#N/A,TRUE,"Est. de Fact.";#N/A,#N/A,TRUE,"Capitulo 19";#N/A,#N/A,TRUE,"Proyecto P855"}</definedName>
    <definedName name="xd_1" hidden="1">{#N/A,#N/A,TRUE,"Est. de Fact.";#N/A,#N/A,TRUE,"Capitulo 19";#N/A,#N/A,TRUE,"Proyecto P855"}</definedName>
    <definedName name="XDDDD" hidden="1">#REF!</definedName>
    <definedName name="xdfr" hidden="1">#REF!</definedName>
    <definedName name="XDRTH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e" localSheetId="18" hidden="1">{#N/A,#N/A,FALSE,"Total_OC015";#N/A,#N/A,FALSE,"ADMIN";#N/A,#N/A,FALSE,"PROCES";#N/A,#N/A,FALSE,"mecan";#N/A,#N/A,FALSE,"civil";#N/A,#N/A,FALSE,"CAÑER";#N/A,#N/A,FALSE,"ELEC";#N/A,#N/A,FALSE,"INSTR"}</definedName>
    <definedName name="xe" localSheetId="9" hidden="1">{#N/A,#N/A,FALSE,"Total_OC015";#N/A,#N/A,FALSE,"ADMIN";#N/A,#N/A,FALSE,"PROCES";#N/A,#N/A,FALSE,"mecan";#N/A,#N/A,FALSE,"civil";#N/A,#N/A,FALSE,"CAÑER";#N/A,#N/A,FALSE,"ELEC";#N/A,#N/A,FALSE,"INSTR"}</definedName>
    <definedName name="xe" localSheetId="10" hidden="1">{#N/A,#N/A,FALSE,"Total_OC015";#N/A,#N/A,FALSE,"ADMIN";#N/A,#N/A,FALSE,"PROCES";#N/A,#N/A,FALSE,"mecan";#N/A,#N/A,FALSE,"civil";#N/A,#N/A,FALSE,"CAÑER";#N/A,#N/A,FALSE,"ELEC";#N/A,#N/A,FALSE,"INSTR"}</definedName>
    <definedName name="xe" localSheetId="14" hidden="1">{#N/A,#N/A,FALSE,"Total_OC015";#N/A,#N/A,FALSE,"ADMIN";#N/A,#N/A,FALSE,"PROCES";#N/A,#N/A,FALSE,"mecan";#N/A,#N/A,FALSE,"civil";#N/A,#N/A,FALSE,"CAÑER";#N/A,#N/A,FALSE,"ELEC";#N/A,#N/A,FALSE,"INSTR"}</definedName>
    <definedName name="xe" localSheetId="21" hidden="1">{#N/A,#N/A,FALSE,"Total_OC015";#N/A,#N/A,FALSE,"ADMIN";#N/A,#N/A,FALSE,"PROCES";#N/A,#N/A,FALSE,"mecan";#N/A,#N/A,FALSE,"civil";#N/A,#N/A,FALSE,"CAÑER";#N/A,#N/A,FALSE,"ELEC";#N/A,#N/A,FALSE,"INSTR"}</definedName>
    <definedName name="xe" hidden="1">{#N/A,#N/A,FALSE,"Total_OC015";#N/A,#N/A,FALSE,"ADMIN";#N/A,#N/A,FALSE,"PROCES";#N/A,#N/A,FALSE,"mecan";#N/A,#N/A,FALSE,"civil";#N/A,#N/A,FALSE,"CAÑER";#N/A,#N/A,FALSE,"ELEC";#N/A,#N/A,FALSE,"INSTR"}</definedName>
    <definedName name="xe_1" localSheetId="18" hidden="1">{#N/A,#N/A,FALSE,"Total_OC015";#N/A,#N/A,FALSE,"ADMIN";#N/A,#N/A,FALSE,"PROCES";#N/A,#N/A,FALSE,"mecan";#N/A,#N/A,FALSE,"civil";#N/A,#N/A,FALSE,"CAÑER";#N/A,#N/A,FALSE,"ELEC";#N/A,#N/A,FALSE,"INSTR"}</definedName>
    <definedName name="xe_1" localSheetId="9" hidden="1">{#N/A,#N/A,FALSE,"Total_OC015";#N/A,#N/A,FALSE,"ADMIN";#N/A,#N/A,FALSE,"PROCES";#N/A,#N/A,FALSE,"mecan";#N/A,#N/A,FALSE,"civil";#N/A,#N/A,FALSE,"CAÑER";#N/A,#N/A,FALSE,"ELEC";#N/A,#N/A,FALSE,"INSTR"}</definedName>
    <definedName name="xe_1" localSheetId="10" hidden="1">{#N/A,#N/A,FALSE,"Total_OC015";#N/A,#N/A,FALSE,"ADMIN";#N/A,#N/A,FALSE,"PROCES";#N/A,#N/A,FALSE,"mecan";#N/A,#N/A,FALSE,"civil";#N/A,#N/A,FALSE,"CAÑER";#N/A,#N/A,FALSE,"ELEC";#N/A,#N/A,FALSE,"INSTR"}</definedName>
    <definedName name="xe_1" localSheetId="14" hidden="1">{#N/A,#N/A,FALSE,"Total_OC015";#N/A,#N/A,FALSE,"ADMIN";#N/A,#N/A,FALSE,"PROCES";#N/A,#N/A,FALSE,"mecan";#N/A,#N/A,FALSE,"civil";#N/A,#N/A,FALSE,"CAÑER";#N/A,#N/A,FALSE,"ELEC";#N/A,#N/A,FALSE,"INSTR"}</definedName>
    <definedName name="xe_1" localSheetId="21" hidden="1">{#N/A,#N/A,FALSE,"Total_OC015";#N/A,#N/A,FALSE,"ADMIN";#N/A,#N/A,FALSE,"PROCES";#N/A,#N/A,FALSE,"mecan";#N/A,#N/A,FALSE,"civil";#N/A,#N/A,FALSE,"CAÑER";#N/A,#N/A,FALSE,"ELEC";#N/A,#N/A,FALSE,"INSTR"}</definedName>
    <definedName name="xe_1" hidden="1">{#N/A,#N/A,FALSE,"Total_OC015";#N/A,#N/A,FALSE,"ADMIN";#N/A,#N/A,FALSE,"PROCES";#N/A,#N/A,FALSE,"mecan";#N/A,#N/A,FALSE,"civil";#N/A,#N/A,FALSE,"CAÑER";#N/A,#N/A,FALSE,"ELEC";#N/A,#N/A,FALSE,"INSTR"}</definedName>
    <definedName name="xf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1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1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Graph11" hidden="1">#REF!</definedName>
    <definedName name="xlttbninh" localSheetId="10" hidden="1">{"'Sheet1'!$L$16"}</definedName>
    <definedName name="xlttbninh" hidden="1">{"'Sheet1'!$L$16"}</definedName>
    <definedName name="xsa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s" localSheetId="18" hidden="1">{#N/A,#N/A,FALSE,"Total_OC015";#N/A,#N/A,FALSE,"ADMIN";#N/A,#N/A,FALSE,"PROCES";#N/A,#N/A,FALSE,"mecan";#N/A,#N/A,FALSE,"civil";#N/A,#N/A,FALSE,"CAÑER";#N/A,#N/A,FALSE,"ELEC";#N/A,#N/A,FALSE,"INSTR"}</definedName>
    <definedName name="xss" localSheetId="4" hidden="1">{#N/A,#N/A,FALSE,"Total_OC015";#N/A,#N/A,FALSE,"ADMIN";#N/A,#N/A,FALSE,"PROCES";#N/A,#N/A,FALSE,"mecan";#N/A,#N/A,FALSE,"civil";#N/A,#N/A,FALSE,"CAÑER";#N/A,#N/A,FALSE,"ELEC";#N/A,#N/A,FALSE,"INSTR"}</definedName>
    <definedName name="xss" localSheetId="5" hidden="1">{#N/A,#N/A,FALSE,"Total_OC015";#N/A,#N/A,FALSE,"ADMIN";#N/A,#N/A,FALSE,"PROCES";#N/A,#N/A,FALSE,"mecan";#N/A,#N/A,FALSE,"civil";#N/A,#N/A,FALSE,"CAÑER";#N/A,#N/A,FALSE,"ELEC";#N/A,#N/A,FALSE,"INSTR"}</definedName>
    <definedName name="xss" localSheetId="8" hidden="1">{#N/A,#N/A,FALSE,"Total_OC015";#N/A,#N/A,FALSE,"ADMIN";#N/A,#N/A,FALSE,"PROCES";#N/A,#N/A,FALSE,"mecan";#N/A,#N/A,FALSE,"civil";#N/A,#N/A,FALSE,"CAÑER";#N/A,#N/A,FALSE,"ELEC";#N/A,#N/A,FALSE,"INSTR"}</definedName>
    <definedName name="xss" localSheetId="9" hidden="1">{#N/A,#N/A,FALSE,"Total_OC015";#N/A,#N/A,FALSE,"ADMIN";#N/A,#N/A,FALSE,"PROCES";#N/A,#N/A,FALSE,"mecan";#N/A,#N/A,FALSE,"civil";#N/A,#N/A,FALSE,"CAÑER";#N/A,#N/A,FALSE,"ELEC";#N/A,#N/A,FALSE,"INSTR"}</definedName>
    <definedName name="xss" localSheetId="10" hidden="1">{#N/A,#N/A,FALSE,"Total_OC015";#N/A,#N/A,FALSE,"ADMIN";#N/A,#N/A,FALSE,"PROCES";#N/A,#N/A,FALSE,"mecan";#N/A,#N/A,FALSE,"civil";#N/A,#N/A,FALSE,"CAÑER";#N/A,#N/A,FALSE,"ELEC";#N/A,#N/A,FALSE,"INSTR"}</definedName>
    <definedName name="xss" localSheetId="16" hidden="1">{#N/A,#N/A,FALSE,"Total_OC015";#N/A,#N/A,FALSE,"ADMIN";#N/A,#N/A,FALSE,"PROCES";#N/A,#N/A,FALSE,"mecan";#N/A,#N/A,FALSE,"civil";#N/A,#N/A,FALSE,"CAÑER";#N/A,#N/A,FALSE,"ELEC";#N/A,#N/A,FALSE,"INSTR"}</definedName>
    <definedName name="xss" localSheetId="20" hidden="1">{#N/A,#N/A,FALSE,"Total_OC015";#N/A,#N/A,FALSE,"ADMIN";#N/A,#N/A,FALSE,"PROCES";#N/A,#N/A,FALSE,"mecan";#N/A,#N/A,FALSE,"civil";#N/A,#N/A,FALSE,"CAÑER";#N/A,#N/A,FALSE,"ELEC";#N/A,#N/A,FALSE,"INSTR"}</definedName>
    <definedName name="xss" hidden="1">{#N/A,#N/A,FALSE,"Total_OC015";#N/A,#N/A,FALSE,"ADMIN";#N/A,#N/A,FALSE,"PROCES";#N/A,#N/A,FALSE,"mecan";#N/A,#N/A,FALSE,"civil";#N/A,#N/A,FALSE,"CAÑER";#N/A,#N/A,FALSE,"ELEC";#N/A,#N/A,FALSE,"INSTR"}</definedName>
    <definedName name="xsxs" localSheetId="10" hidden="1">{"TAB1",#N/A,TRUE,"GENERAL";"TAB2",#N/A,TRUE,"GENERAL";"TAB3",#N/A,TRUE,"GENERAL";"TAB4",#N/A,TRUE,"GENERAL";"TAB5",#N/A,TRUE,"GENERAL"}</definedName>
    <definedName name="xsxs" hidden="1">{"TAB1",#N/A,TRUE,"GENERAL";"TAB2",#N/A,TRUE,"GENERAL";"TAB3",#N/A,TRUE,"GENERAL";"TAB4",#N/A,TRUE,"GENERAL";"TAB5",#N/A,TRUE,"GENERAL"}</definedName>
    <definedName name="XX" localSheetId="1" hidden="1">{"CI+GG(BASE)",#N/A,FALSE,"CI+GG(BASE)";"GG",#N/A,FALSE,"CI+GG(BASE)";"CI",#N/A,FALSE,"CI+GG(BASE)"}</definedName>
    <definedName name="xx" localSheetId="18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4" hidden="1">{"CI+GG(BASE)",#N/A,FALSE,"CI+GG(BASE)";"GG",#N/A,FALSE,"CI+GG(BASE)";"CI",#N/A,FALSE,"CI+GG(BASE)"}</definedName>
    <definedName name="XX" localSheetId="5" hidden="1">{"CI+GG(BASE)",#N/A,FALSE,"CI+GG(BASE)";"GG",#N/A,FALSE,"CI+GG(BASE)";"CI",#N/A,FALSE,"CI+GG(BASE)"}</definedName>
    <definedName name="XX" localSheetId="8" hidden="1">{"CI+GG(BASE)",#N/A,FALSE,"CI+GG(BASE)";"GG",#N/A,FALSE,"CI+GG(BASE)";"CI",#N/A,FALSE,"CI+GG(BASE)"}</definedName>
    <definedName name="xx" localSheetId="13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9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1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16" hidden="1">{"CI+GG(BASE)",#N/A,FALSE,"CI+GG(BASE)";"GG",#N/A,FALSE,"CI+GG(BASE)";"CI",#N/A,FALSE,"CI+GG(BASE)"}</definedName>
    <definedName name="xx" localSheetId="14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2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20" hidden="1">{"CI+GG(BASE)",#N/A,FALSE,"CI+GG(BASE)";"GG",#N/A,FALSE,"CI+GG(BASE)";"CI",#N/A,FALSE,"CI+GG(BASE)"}</definedName>
    <definedName name="xx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1" hidden="1">{"CI+GG(BASE)",#N/A,FALSE,"CI+GG(BASE)";"GG",#N/A,FALSE,"CI+GG(BASE)";"CI",#N/A,FALSE,"CI+GG(BASE)"}</definedName>
    <definedName name="XX_1" localSheetId="18" hidden="1">{"CI+GG(BASE)",#N/A,FALSE,"CI+GG(BASE)";"GG",#N/A,FALSE,"CI+GG(BASE)";"CI",#N/A,FALSE,"CI+GG(BASE)"}</definedName>
    <definedName name="XX_1" localSheetId="4" hidden="1">{"CI+GG(BASE)",#N/A,FALSE,"CI+GG(BASE)";"GG",#N/A,FALSE,"CI+GG(BASE)";"CI",#N/A,FALSE,"CI+GG(BASE)"}</definedName>
    <definedName name="XX_1" localSheetId="5" hidden="1">{"CI+GG(BASE)",#N/A,FALSE,"CI+GG(BASE)";"GG",#N/A,FALSE,"CI+GG(BASE)";"CI",#N/A,FALSE,"CI+GG(BASE)"}</definedName>
    <definedName name="XX_1" localSheetId="8" hidden="1">{"CI+GG(BASE)",#N/A,FALSE,"CI+GG(BASE)";"GG",#N/A,FALSE,"CI+GG(BASE)";"CI",#N/A,FALSE,"CI+GG(BASE)"}</definedName>
    <definedName name="XX_1" localSheetId="13" hidden="1">{"CI+GG(BASE)",#N/A,FALSE,"CI+GG(BASE)";"GG",#N/A,FALSE,"CI+GG(BASE)";"CI",#N/A,FALSE,"CI+GG(BASE)"}</definedName>
    <definedName name="XX_1" localSheetId="9" hidden="1">{"CI+GG(BASE)",#N/A,FALSE,"CI+GG(BASE)";"GG",#N/A,FALSE,"CI+GG(BASE)";"CI",#N/A,FALSE,"CI+GG(BASE)"}</definedName>
    <definedName name="XX_1" localSheetId="10" hidden="1">{"CI+GG(BASE)",#N/A,FALSE,"CI+GG(BASE)";"GG",#N/A,FALSE,"CI+GG(BASE)";"CI",#N/A,FALSE,"CI+GG(BASE)"}</definedName>
    <definedName name="XX_1" localSheetId="16" hidden="1">{"CI+GG(BASE)",#N/A,FALSE,"CI+GG(BASE)";"GG",#N/A,FALSE,"CI+GG(BASE)";"CI",#N/A,FALSE,"CI+GG(BASE)"}</definedName>
    <definedName name="XX_1" localSheetId="14" hidden="1">{"CI+GG(BASE)",#N/A,FALSE,"CI+GG(BASE)";"GG",#N/A,FALSE,"CI+GG(BASE)";"CI",#N/A,FALSE,"CI+GG(BASE)"}</definedName>
    <definedName name="XX_1" localSheetId="21" hidden="1">{"CI+GG(BASE)",#N/A,FALSE,"CI+GG(BASE)";"GG",#N/A,FALSE,"CI+GG(BASE)";"CI",#N/A,FALSE,"CI+GG(BASE)"}</definedName>
    <definedName name="XX_1" localSheetId="20" hidden="1">{"CI+GG(BASE)",#N/A,FALSE,"CI+GG(BASE)";"GG",#N/A,FALSE,"CI+GG(BASE)";"CI",#N/A,FALSE,"CI+GG(BASE)"}</definedName>
    <definedName name="XX_1" hidden="1">{"CI+GG(BASE)",#N/A,FALSE,"CI+GG(BASE)";"GG",#N/A,FALSE,"CI+GG(BASE)";"CI",#N/A,FALSE,"CI+GG(BASE)"}</definedName>
    <definedName name="XX_1_1" localSheetId="10" hidden="1">{"CI+GG(BASE)",#N/A,FALSE,"CI+GG(BASE)";"GG",#N/A,FALSE,"CI+GG(BASE)";"CI",#N/A,FALSE,"CI+GG(BASE)"}</definedName>
    <definedName name="XX_1_1" hidden="1">{"CI+GG(BASE)",#N/A,FALSE,"CI+GG(BASE)";"GG",#N/A,FALSE,"CI+GG(BASE)";"CI",#N/A,FALSE,"CI+GG(BASE)"}</definedName>
    <definedName name="XX_1_1_1" localSheetId="10" hidden="1">{"CI+GG(BASE)",#N/A,FALSE,"CI+GG(BASE)";"GG",#N/A,FALSE,"CI+GG(BASE)";"CI",#N/A,FALSE,"CI+GG(BASE)"}</definedName>
    <definedName name="XX_1_1_1" hidden="1">{"CI+GG(BASE)",#N/A,FALSE,"CI+GG(BASE)";"GG",#N/A,FALSE,"CI+GG(BASE)";"CI",#N/A,FALSE,"CI+GG(BASE)"}</definedName>
    <definedName name="XX_1_1_1_1" localSheetId="10" hidden="1">{"CI+GG(BASE)",#N/A,FALSE,"CI+GG(BASE)";"GG",#N/A,FALSE,"CI+GG(BASE)";"CI",#N/A,FALSE,"CI+GG(BASE)"}</definedName>
    <definedName name="XX_1_1_1_1" hidden="1">{"CI+GG(BASE)",#N/A,FALSE,"CI+GG(BASE)";"GG",#N/A,FALSE,"CI+GG(BASE)";"CI",#N/A,FALSE,"CI+GG(BASE)"}</definedName>
    <definedName name="XX_1_1_2" localSheetId="10" hidden="1">{"CI+GG(BASE)",#N/A,FALSE,"CI+GG(BASE)";"GG",#N/A,FALSE,"CI+GG(BASE)";"CI",#N/A,FALSE,"CI+GG(BASE)"}</definedName>
    <definedName name="XX_1_1_2" hidden="1">{"CI+GG(BASE)",#N/A,FALSE,"CI+GG(BASE)";"GG",#N/A,FALSE,"CI+GG(BASE)";"CI",#N/A,FALSE,"CI+GG(BASE)"}</definedName>
    <definedName name="XX_1_2" localSheetId="10" hidden="1">{"CI+GG(BASE)",#N/A,FALSE,"CI+GG(BASE)";"GG",#N/A,FALSE,"CI+GG(BASE)";"CI",#N/A,FALSE,"CI+GG(BASE)"}</definedName>
    <definedName name="XX_1_2" hidden="1">{"CI+GG(BASE)",#N/A,FALSE,"CI+GG(BASE)";"GG",#N/A,FALSE,"CI+GG(BASE)";"CI",#N/A,FALSE,"CI+GG(BASE)"}</definedName>
    <definedName name="XX_2" localSheetId="1" hidden="1">{"CI+GG(BASE)",#N/A,FALSE,"CI+GG(BASE)";"GG",#N/A,FALSE,"CI+GG(BASE)";"CI",#N/A,FALSE,"CI+GG(BASE)"}</definedName>
    <definedName name="XX_2" localSheetId="18" hidden="1">{"CI+GG(BASE)",#N/A,FALSE,"CI+GG(BASE)";"GG",#N/A,FALSE,"CI+GG(BASE)";"CI",#N/A,FALSE,"CI+GG(BASE)"}</definedName>
    <definedName name="XX_2" localSheetId="4" hidden="1">{"CI+GG(BASE)",#N/A,FALSE,"CI+GG(BASE)";"GG",#N/A,FALSE,"CI+GG(BASE)";"CI",#N/A,FALSE,"CI+GG(BASE)"}</definedName>
    <definedName name="XX_2" localSheetId="5" hidden="1">{"CI+GG(BASE)",#N/A,FALSE,"CI+GG(BASE)";"GG",#N/A,FALSE,"CI+GG(BASE)";"CI",#N/A,FALSE,"CI+GG(BASE)"}</definedName>
    <definedName name="XX_2" localSheetId="8" hidden="1">{"CI+GG(BASE)",#N/A,FALSE,"CI+GG(BASE)";"GG",#N/A,FALSE,"CI+GG(BASE)";"CI",#N/A,FALSE,"CI+GG(BASE)"}</definedName>
    <definedName name="XX_2" localSheetId="13" hidden="1">{"CI+GG(BASE)",#N/A,FALSE,"CI+GG(BASE)";"GG",#N/A,FALSE,"CI+GG(BASE)";"CI",#N/A,FALSE,"CI+GG(BASE)"}</definedName>
    <definedName name="XX_2" localSheetId="9" hidden="1">{"CI+GG(BASE)",#N/A,FALSE,"CI+GG(BASE)";"GG",#N/A,FALSE,"CI+GG(BASE)";"CI",#N/A,FALSE,"CI+GG(BASE)"}</definedName>
    <definedName name="XX_2" localSheetId="10" hidden="1">{"CI+GG(BASE)",#N/A,FALSE,"CI+GG(BASE)";"GG",#N/A,FALSE,"CI+GG(BASE)";"CI",#N/A,FALSE,"CI+GG(BASE)"}</definedName>
    <definedName name="XX_2" localSheetId="16" hidden="1">{"CI+GG(BASE)",#N/A,FALSE,"CI+GG(BASE)";"GG",#N/A,FALSE,"CI+GG(BASE)";"CI",#N/A,FALSE,"CI+GG(BASE)"}</definedName>
    <definedName name="XX_2" localSheetId="14" hidden="1">{"CI+GG(BASE)",#N/A,FALSE,"CI+GG(BASE)";"GG",#N/A,FALSE,"CI+GG(BASE)";"CI",#N/A,FALSE,"CI+GG(BASE)"}</definedName>
    <definedName name="XX_2" localSheetId="21" hidden="1">{"CI+GG(BASE)",#N/A,FALSE,"CI+GG(BASE)";"GG",#N/A,FALSE,"CI+GG(BASE)";"CI",#N/A,FALSE,"CI+GG(BASE)"}</definedName>
    <definedName name="XX_2" localSheetId="20" hidden="1">{"CI+GG(BASE)",#N/A,FALSE,"CI+GG(BASE)";"GG",#N/A,FALSE,"CI+GG(BASE)";"CI",#N/A,FALSE,"CI+GG(BASE)"}</definedName>
    <definedName name="XX_2" hidden="1">{"CI+GG(BASE)",#N/A,FALSE,"CI+GG(BASE)";"GG",#N/A,FALSE,"CI+GG(BASE)";"CI",#N/A,FALSE,"CI+GG(BASE)"}</definedName>
    <definedName name="XX_2_1" localSheetId="10" hidden="1">{"CI+GG(BASE)",#N/A,FALSE,"CI+GG(BASE)";"GG",#N/A,FALSE,"CI+GG(BASE)";"CI",#N/A,FALSE,"CI+GG(BASE)"}</definedName>
    <definedName name="XX_2_1" hidden="1">{"CI+GG(BASE)",#N/A,FALSE,"CI+GG(BASE)";"GG",#N/A,FALSE,"CI+GG(BASE)";"CI",#N/A,FALSE,"CI+GG(BASE)"}</definedName>
    <definedName name="XX_2_1_1" localSheetId="10" hidden="1">{"CI+GG(BASE)",#N/A,FALSE,"CI+GG(BASE)";"GG",#N/A,FALSE,"CI+GG(BASE)";"CI",#N/A,FALSE,"CI+GG(BASE)"}</definedName>
    <definedName name="XX_2_1_1" hidden="1">{"CI+GG(BASE)",#N/A,FALSE,"CI+GG(BASE)";"GG",#N/A,FALSE,"CI+GG(BASE)";"CI",#N/A,FALSE,"CI+GG(BASE)"}</definedName>
    <definedName name="XX_2_1_1_1" localSheetId="10" hidden="1">{"CI+GG(BASE)",#N/A,FALSE,"CI+GG(BASE)";"GG",#N/A,FALSE,"CI+GG(BASE)";"CI",#N/A,FALSE,"CI+GG(BASE)"}</definedName>
    <definedName name="XX_2_1_1_1" hidden="1">{"CI+GG(BASE)",#N/A,FALSE,"CI+GG(BASE)";"GG",#N/A,FALSE,"CI+GG(BASE)";"CI",#N/A,FALSE,"CI+GG(BASE)"}</definedName>
    <definedName name="XX_2_1_2" localSheetId="10" hidden="1">{"CI+GG(BASE)",#N/A,FALSE,"CI+GG(BASE)";"GG",#N/A,FALSE,"CI+GG(BASE)";"CI",#N/A,FALSE,"CI+GG(BASE)"}</definedName>
    <definedName name="XX_2_1_2" hidden="1">{"CI+GG(BASE)",#N/A,FALSE,"CI+GG(BASE)";"GG",#N/A,FALSE,"CI+GG(BASE)";"CI",#N/A,FALSE,"CI+GG(BASE)"}</definedName>
    <definedName name="XX_2_2" localSheetId="10" hidden="1">{"CI+GG(BASE)",#N/A,FALSE,"CI+GG(BASE)";"GG",#N/A,FALSE,"CI+GG(BASE)";"CI",#N/A,FALSE,"CI+GG(BASE)"}</definedName>
    <definedName name="XX_2_2" hidden="1">{"CI+GG(BASE)",#N/A,FALSE,"CI+GG(BASE)";"GG",#N/A,FALSE,"CI+GG(BASE)";"CI",#N/A,FALSE,"CI+GG(BASE)"}</definedName>
    <definedName name="XX_3" localSheetId="1" hidden="1">{"CI+GG(BASE)",#N/A,FALSE,"CI+GG(BASE)";"GG",#N/A,FALSE,"CI+GG(BASE)";"CI",#N/A,FALSE,"CI+GG(BASE)"}</definedName>
    <definedName name="XX_3" localSheetId="18" hidden="1">{"CI+GG(BASE)",#N/A,FALSE,"CI+GG(BASE)";"GG",#N/A,FALSE,"CI+GG(BASE)";"CI",#N/A,FALSE,"CI+GG(BASE)"}</definedName>
    <definedName name="XX_3" localSheetId="4" hidden="1">{"CI+GG(BASE)",#N/A,FALSE,"CI+GG(BASE)";"GG",#N/A,FALSE,"CI+GG(BASE)";"CI",#N/A,FALSE,"CI+GG(BASE)"}</definedName>
    <definedName name="XX_3" localSheetId="5" hidden="1">{"CI+GG(BASE)",#N/A,FALSE,"CI+GG(BASE)";"GG",#N/A,FALSE,"CI+GG(BASE)";"CI",#N/A,FALSE,"CI+GG(BASE)"}</definedName>
    <definedName name="XX_3" localSheetId="8" hidden="1">{"CI+GG(BASE)",#N/A,FALSE,"CI+GG(BASE)";"GG",#N/A,FALSE,"CI+GG(BASE)";"CI",#N/A,FALSE,"CI+GG(BASE)"}</definedName>
    <definedName name="XX_3" localSheetId="13" hidden="1">{"CI+GG(BASE)",#N/A,FALSE,"CI+GG(BASE)";"GG",#N/A,FALSE,"CI+GG(BASE)";"CI",#N/A,FALSE,"CI+GG(BASE)"}</definedName>
    <definedName name="XX_3" localSheetId="9" hidden="1">{"CI+GG(BASE)",#N/A,FALSE,"CI+GG(BASE)";"GG",#N/A,FALSE,"CI+GG(BASE)";"CI",#N/A,FALSE,"CI+GG(BASE)"}</definedName>
    <definedName name="XX_3" localSheetId="10" hidden="1">{"CI+GG(BASE)",#N/A,FALSE,"CI+GG(BASE)";"GG",#N/A,FALSE,"CI+GG(BASE)";"CI",#N/A,FALSE,"CI+GG(BASE)"}</definedName>
    <definedName name="XX_3" localSheetId="16" hidden="1">{"CI+GG(BASE)",#N/A,FALSE,"CI+GG(BASE)";"GG",#N/A,FALSE,"CI+GG(BASE)";"CI",#N/A,FALSE,"CI+GG(BASE)"}</definedName>
    <definedName name="XX_3" localSheetId="14" hidden="1">{"CI+GG(BASE)",#N/A,FALSE,"CI+GG(BASE)";"GG",#N/A,FALSE,"CI+GG(BASE)";"CI",#N/A,FALSE,"CI+GG(BASE)"}</definedName>
    <definedName name="XX_3" localSheetId="21" hidden="1">{"CI+GG(BASE)",#N/A,FALSE,"CI+GG(BASE)";"GG",#N/A,FALSE,"CI+GG(BASE)";"CI",#N/A,FALSE,"CI+GG(BASE)"}</definedName>
    <definedName name="XX_3" localSheetId="20" hidden="1">{"CI+GG(BASE)",#N/A,FALSE,"CI+GG(BASE)";"GG",#N/A,FALSE,"CI+GG(BASE)";"CI",#N/A,FALSE,"CI+GG(BASE)"}</definedName>
    <definedName name="XX_3" hidden="1">{"CI+GG(BASE)",#N/A,FALSE,"CI+GG(BASE)";"GG",#N/A,FALSE,"CI+GG(BASE)";"CI",#N/A,FALSE,"CI+GG(BASE)"}</definedName>
    <definedName name="XX_3_1" localSheetId="10" hidden="1">{"CI+GG(BASE)",#N/A,FALSE,"CI+GG(BASE)";"GG",#N/A,FALSE,"CI+GG(BASE)";"CI",#N/A,FALSE,"CI+GG(BASE)"}</definedName>
    <definedName name="XX_3_1" hidden="1">{"CI+GG(BASE)",#N/A,FALSE,"CI+GG(BASE)";"GG",#N/A,FALSE,"CI+GG(BASE)";"CI",#N/A,FALSE,"CI+GG(BASE)"}</definedName>
    <definedName name="XX_3_1_1" localSheetId="10" hidden="1">{"CI+GG(BASE)",#N/A,FALSE,"CI+GG(BASE)";"GG",#N/A,FALSE,"CI+GG(BASE)";"CI",#N/A,FALSE,"CI+GG(BASE)"}</definedName>
    <definedName name="XX_3_1_1" hidden="1">{"CI+GG(BASE)",#N/A,FALSE,"CI+GG(BASE)";"GG",#N/A,FALSE,"CI+GG(BASE)";"CI",#N/A,FALSE,"CI+GG(BASE)"}</definedName>
    <definedName name="XX_3_2" localSheetId="10" hidden="1">{"CI+GG(BASE)",#N/A,FALSE,"CI+GG(BASE)";"GG",#N/A,FALSE,"CI+GG(BASE)";"CI",#N/A,FALSE,"CI+GG(BASE)"}</definedName>
    <definedName name="XX_3_2" hidden="1">{"CI+GG(BASE)",#N/A,FALSE,"CI+GG(BASE)";"GG",#N/A,FALSE,"CI+GG(BASE)";"CI",#N/A,FALSE,"CI+GG(BASE)"}</definedName>
    <definedName name="XX_4" localSheetId="1" hidden="1">{"CI+GG(BASE)",#N/A,FALSE,"CI+GG(BASE)";"GG",#N/A,FALSE,"CI+GG(BASE)";"CI",#N/A,FALSE,"CI+GG(BASE)"}</definedName>
    <definedName name="XX_4" localSheetId="18" hidden="1">{"CI+GG(BASE)",#N/A,FALSE,"CI+GG(BASE)";"GG",#N/A,FALSE,"CI+GG(BASE)";"CI",#N/A,FALSE,"CI+GG(BASE)"}</definedName>
    <definedName name="XX_4" localSheetId="4" hidden="1">{"CI+GG(BASE)",#N/A,FALSE,"CI+GG(BASE)";"GG",#N/A,FALSE,"CI+GG(BASE)";"CI",#N/A,FALSE,"CI+GG(BASE)"}</definedName>
    <definedName name="XX_4" localSheetId="5" hidden="1">{"CI+GG(BASE)",#N/A,FALSE,"CI+GG(BASE)";"GG",#N/A,FALSE,"CI+GG(BASE)";"CI",#N/A,FALSE,"CI+GG(BASE)"}</definedName>
    <definedName name="XX_4" localSheetId="8" hidden="1">{"CI+GG(BASE)",#N/A,FALSE,"CI+GG(BASE)";"GG",#N/A,FALSE,"CI+GG(BASE)";"CI",#N/A,FALSE,"CI+GG(BASE)"}</definedName>
    <definedName name="XX_4" localSheetId="13" hidden="1">{"CI+GG(BASE)",#N/A,FALSE,"CI+GG(BASE)";"GG",#N/A,FALSE,"CI+GG(BASE)";"CI",#N/A,FALSE,"CI+GG(BASE)"}</definedName>
    <definedName name="XX_4" localSheetId="9" hidden="1">{"CI+GG(BASE)",#N/A,FALSE,"CI+GG(BASE)";"GG",#N/A,FALSE,"CI+GG(BASE)";"CI",#N/A,FALSE,"CI+GG(BASE)"}</definedName>
    <definedName name="XX_4" localSheetId="10" hidden="1">{"CI+GG(BASE)",#N/A,FALSE,"CI+GG(BASE)";"GG",#N/A,FALSE,"CI+GG(BASE)";"CI",#N/A,FALSE,"CI+GG(BASE)"}</definedName>
    <definedName name="XX_4" localSheetId="16" hidden="1">{"CI+GG(BASE)",#N/A,FALSE,"CI+GG(BASE)";"GG",#N/A,FALSE,"CI+GG(BASE)";"CI",#N/A,FALSE,"CI+GG(BASE)"}</definedName>
    <definedName name="XX_4" localSheetId="14" hidden="1">{"CI+GG(BASE)",#N/A,FALSE,"CI+GG(BASE)";"GG",#N/A,FALSE,"CI+GG(BASE)";"CI",#N/A,FALSE,"CI+GG(BASE)"}</definedName>
    <definedName name="XX_4" localSheetId="21" hidden="1">{"CI+GG(BASE)",#N/A,FALSE,"CI+GG(BASE)";"GG",#N/A,FALSE,"CI+GG(BASE)";"CI",#N/A,FALSE,"CI+GG(BASE)"}</definedName>
    <definedName name="XX_4" localSheetId="20" hidden="1">{"CI+GG(BASE)",#N/A,FALSE,"CI+GG(BASE)";"GG",#N/A,FALSE,"CI+GG(BASE)";"CI",#N/A,FALSE,"CI+GG(BASE)"}</definedName>
    <definedName name="XX_4" hidden="1">{"CI+GG(BASE)",#N/A,FALSE,"CI+GG(BASE)";"GG",#N/A,FALSE,"CI+GG(BASE)";"CI",#N/A,FALSE,"CI+GG(BASE)"}</definedName>
    <definedName name="XX_4_1" localSheetId="10" hidden="1">{"CI+GG(BASE)",#N/A,FALSE,"CI+GG(BASE)";"GG",#N/A,FALSE,"CI+GG(BASE)";"CI",#N/A,FALSE,"CI+GG(BASE)"}</definedName>
    <definedName name="XX_4_1" hidden="1">{"CI+GG(BASE)",#N/A,FALSE,"CI+GG(BASE)";"GG",#N/A,FALSE,"CI+GG(BASE)";"CI",#N/A,FALSE,"CI+GG(BASE)"}</definedName>
    <definedName name="XX_4_1_1" localSheetId="10" hidden="1">{"CI+GG(BASE)",#N/A,FALSE,"CI+GG(BASE)";"GG",#N/A,FALSE,"CI+GG(BASE)";"CI",#N/A,FALSE,"CI+GG(BASE)"}</definedName>
    <definedName name="XX_4_1_1" hidden="1">{"CI+GG(BASE)",#N/A,FALSE,"CI+GG(BASE)";"GG",#N/A,FALSE,"CI+GG(BASE)";"CI",#N/A,FALSE,"CI+GG(BASE)"}</definedName>
    <definedName name="XX_4_2" localSheetId="10" hidden="1">{"CI+GG(BASE)",#N/A,FALSE,"CI+GG(BASE)";"GG",#N/A,FALSE,"CI+GG(BASE)";"CI",#N/A,FALSE,"CI+GG(BASE)"}</definedName>
    <definedName name="XX_4_2" hidden="1">{"CI+GG(BASE)",#N/A,FALSE,"CI+GG(BASE)";"GG",#N/A,FALSE,"CI+GG(BASE)";"CI",#N/A,FALSE,"CI+GG(BASE)"}</definedName>
    <definedName name="XX_5" localSheetId="1" hidden="1">{"CI+GG(BASE)",#N/A,FALSE,"CI+GG(BASE)";"GG",#N/A,FALSE,"CI+GG(BASE)";"CI",#N/A,FALSE,"CI+GG(BASE)"}</definedName>
    <definedName name="XX_5" localSheetId="18" hidden="1">{"CI+GG(BASE)",#N/A,FALSE,"CI+GG(BASE)";"GG",#N/A,FALSE,"CI+GG(BASE)";"CI",#N/A,FALSE,"CI+GG(BASE)"}</definedName>
    <definedName name="XX_5" localSheetId="4" hidden="1">{"CI+GG(BASE)",#N/A,FALSE,"CI+GG(BASE)";"GG",#N/A,FALSE,"CI+GG(BASE)";"CI",#N/A,FALSE,"CI+GG(BASE)"}</definedName>
    <definedName name="XX_5" localSheetId="5" hidden="1">{"CI+GG(BASE)",#N/A,FALSE,"CI+GG(BASE)";"GG",#N/A,FALSE,"CI+GG(BASE)";"CI",#N/A,FALSE,"CI+GG(BASE)"}</definedName>
    <definedName name="XX_5" localSheetId="8" hidden="1">{"CI+GG(BASE)",#N/A,FALSE,"CI+GG(BASE)";"GG",#N/A,FALSE,"CI+GG(BASE)";"CI",#N/A,FALSE,"CI+GG(BASE)"}</definedName>
    <definedName name="XX_5" localSheetId="13" hidden="1">{"CI+GG(BASE)",#N/A,FALSE,"CI+GG(BASE)";"GG",#N/A,FALSE,"CI+GG(BASE)";"CI",#N/A,FALSE,"CI+GG(BASE)"}</definedName>
    <definedName name="XX_5" localSheetId="9" hidden="1">{"CI+GG(BASE)",#N/A,FALSE,"CI+GG(BASE)";"GG",#N/A,FALSE,"CI+GG(BASE)";"CI",#N/A,FALSE,"CI+GG(BASE)"}</definedName>
    <definedName name="XX_5" localSheetId="10" hidden="1">{"CI+GG(BASE)",#N/A,FALSE,"CI+GG(BASE)";"GG",#N/A,FALSE,"CI+GG(BASE)";"CI",#N/A,FALSE,"CI+GG(BASE)"}</definedName>
    <definedName name="XX_5" localSheetId="16" hidden="1">{"CI+GG(BASE)",#N/A,FALSE,"CI+GG(BASE)";"GG",#N/A,FALSE,"CI+GG(BASE)";"CI",#N/A,FALSE,"CI+GG(BASE)"}</definedName>
    <definedName name="XX_5" localSheetId="14" hidden="1">{"CI+GG(BASE)",#N/A,FALSE,"CI+GG(BASE)";"GG",#N/A,FALSE,"CI+GG(BASE)";"CI",#N/A,FALSE,"CI+GG(BASE)"}</definedName>
    <definedName name="XX_5" localSheetId="21" hidden="1">{"CI+GG(BASE)",#N/A,FALSE,"CI+GG(BASE)";"GG",#N/A,FALSE,"CI+GG(BASE)";"CI",#N/A,FALSE,"CI+GG(BASE)"}</definedName>
    <definedName name="XX_5" localSheetId="20" hidden="1">{"CI+GG(BASE)",#N/A,FALSE,"CI+GG(BASE)";"GG",#N/A,FALSE,"CI+GG(BASE)";"CI",#N/A,FALSE,"CI+GG(BASE)"}</definedName>
    <definedName name="XX_5" hidden="1">{"CI+GG(BASE)",#N/A,FALSE,"CI+GG(BASE)";"GG",#N/A,FALSE,"CI+GG(BASE)";"CI",#N/A,FALSE,"CI+GG(BASE)"}</definedName>
    <definedName name="XX_5_1" localSheetId="10" hidden="1">{"CI+GG(BASE)",#N/A,FALSE,"CI+GG(BASE)";"GG",#N/A,FALSE,"CI+GG(BASE)";"CI",#N/A,FALSE,"CI+GG(BASE)"}</definedName>
    <definedName name="XX_5_1" hidden="1">{"CI+GG(BASE)",#N/A,FALSE,"CI+GG(BASE)";"GG",#N/A,FALSE,"CI+GG(BASE)";"CI",#N/A,FALSE,"CI+GG(BASE)"}</definedName>
    <definedName name="XX_5_1_1" localSheetId="10" hidden="1">{"CI+GG(BASE)",#N/A,FALSE,"CI+GG(BASE)";"GG",#N/A,FALSE,"CI+GG(BASE)";"CI",#N/A,FALSE,"CI+GG(BASE)"}</definedName>
    <definedName name="XX_5_1_1" hidden="1">{"CI+GG(BASE)",#N/A,FALSE,"CI+GG(BASE)";"GG",#N/A,FALSE,"CI+GG(BASE)";"CI",#N/A,FALSE,"CI+GG(BASE)"}</definedName>
    <definedName name="XX_5_2" localSheetId="10" hidden="1">{"CI+GG(BASE)",#N/A,FALSE,"CI+GG(BASE)";"GG",#N/A,FALSE,"CI+GG(BASE)";"CI",#N/A,FALSE,"CI+GG(BASE)"}</definedName>
    <definedName name="XX_5_2" hidden="1">{"CI+GG(BASE)",#N/A,FALSE,"CI+GG(BASE)";"GG",#N/A,FALSE,"CI+GG(BASE)";"CI",#N/A,FALSE,"CI+GG(BASE)"}</definedName>
    <definedName name="xxfg" localSheetId="10" hidden="1">{"via1",#N/A,TRUE,"general";"via2",#N/A,TRUE,"general";"via3",#N/A,TRUE,"general"}</definedName>
    <definedName name="xxfg" hidden="1">{"via1",#N/A,TRUE,"general";"via2",#N/A,TRUE,"general";"via3",#N/A,TRUE,"general"}</definedName>
    <definedName name="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1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1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1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1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1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2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2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1" hidden="1">{"CI+GG(BASE)",#N/A,FALSE,"CI+GG(BASE)";"GG",#N/A,FALSE,"CI+GG(BASE)";"CI",#N/A,FALSE,"CI+GG(BASE)"}</definedName>
    <definedName name="xxx_1" localSheetId="18" hidden="1">{"CI+GG(BASE)",#N/A,FALSE,"CI+GG(BASE)";"GG",#N/A,FALSE,"CI+GG(BASE)";"CI",#N/A,FALSE,"CI+GG(BASE)"}</definedName>
    <definedName name="xxx_1" localSheetId="4" hidden="1">{"CI+GG(BASE)",#N/A,FALSE,"CI+GG(BASE)";"GG",#N/A,FALSE,"CI+GG(BASE)";"CI",#N/A,FALSE,"CI+GG(BASE)"}</definedName>
    <definedName name="xxx_1" localSheetId="5" hidden="1">{"CI+GG(BASE)",#N/A,FALSE,"CI+GG(BASE)";"GG",#N/A,FALSE,"CI+GG(BASE)";"CI",#N/A,FALSE,"CI+GG(BASE)"}</definedName>
    <definedName name="xxx_1" localSheetId="8" hidden="1">{"CI+GG(BASE)",#N/A,FALSE,"CI+GG(BASE)";"GG",#N/A,FALSE,"CI+GG(BASE)";"CI",#N/A,FALSE,"CI+GG(BASE)"}</definedName>
    <definedName name="xxx_1" localSheetId="13" hidden="1">{"CI+GG(BASE)",#N/A,FALSE,"CI+GG(BASE)";"GG",#N/A,FALSE,"CI+GG(BASE)";"CI",#N/A,FALSE,"CI+GG(BASE)"}</definedName>
    <definedName name="xxx_1" localSheetId="9" hidden="1">{"CI+GG(BASE)",#N/A,FALSE,"CI+GG(BASE)";"GG",#N/A,FALSE,"CI+GG(BASE)";"CI",#N/A,FALSE,"CI+GG(BASE)"}</definedName>
    <definedName name="xxx_1" localSheetId="10" hidden="1">{"CI+GG(BASE)",#N/A,FALSE,"CI+GG(BASE)";"GG",#N/A,FALSE,"CI+GG(BASE)";"CI",#N/A,FALSE,"CI+GG(BASE)"}</definedName>
    <definedName name="xxx_1" localSheetId="16" hidden="1">{"CI+GG(BASE)",#N/A,FALSE,"CI+GG(BASE)";"GG",#N/A,FALSE,"CI+GG(BASE)";"CI",#N/A,FALSE,"CI+GG(BASE)"}</definedName>
    <definedName name="xxx_1" localSheetId="14" hidden="1">{"CI+GG(BASE)",#N/A,FALSE,"CI+GG(BASE)";"GG",#N/A,FALSE,"CI+GG(BASE)";"CI",#N/A,FALSE,"CI+GG(BASE)"}</definedName>
    <definedName name="xxx_1" localSheetId="21" hidden="1">{"CI+GG(BASE)",#N/A,FALSE,"CI+GG(BASE)";"GG",#N/A,FALSE,"CI+GG(BASE)";"CI",#N/A,FALSE,"CI+GG(BASE)"}</definedName>
    <definedName name="xxx_1" localSheetId="20" hidden="1">{"CI+GG(BASE)",#N/A,FALSE,"CI+GG(BASE)";"GG",#N/A,FALSE,"CI+GG(BASE)";"CI",#N/A,FALSE,"CI+GG(BASE)"}</definedName>
    <definedName name="xxx_1" hidden="1">{"CI+GG(BASE)",#N/A,FALSE,"CI+GG(BASE)";"GG",#N/A,FALSE,"CI+GG(BASE)";"CI",#N/A,FALSE,"CI+GG(BASE)"}</definedName>
    <definedName name="xxx_1_1" localSheetId="10" hidden="1">{"CI+GG(BASE)",#N/A,FALSE,"CI+GG(BASE)";"GG",#N/A,FALSE,"CI+GG(BASE)";"CI",#N/A,FALSE,"CI+GG(BASE)"}</definedName>
    <definedName name="xxx_1_1" hidden="1">{"CI+GG(BASE)",#N/A,FALSE,"CI+GG(BASE)";"GG",#N/A,FALSE,"CI+GG(BASE)";"CI",#N/A,FALSE,"CI+GG(BASE)"}</definedName>
    <definedName name="xxx_1_1_1" localSheetId="10" hidden="1">{"CI+GG(BASE)",#N/A,FALSE,"CI+GG(BASE)";"GG",#N/A,FALSE,"CI+GG(BASE)";"CI",#N/A,FALSE,"CI+GG(BASE)"}</definedName>
    <definedName name="xxx_1_1_1" hidden="1">{"CI+GG(BASE)",#N/A,FALSE,"CI+GG(BASE)";"GG",#N/A,FALSE,"CI+GG(BASE)";"CI",#N/A,FALSE,"CI+GG(BASE)"}</definedName>
    <definedName name="xxx_1_2" localSheetId="10" hidden="1">{"CI+GG(BASE)",#N/A,FALSE,"CI+GG(BASE)";"GG",#N/A,FALSE,"CI+GG(BASE)";"CI",#N/A,FALSE,"CI+GG(BASE)"}</definedName>
    <definedName name="xxx_1_2" hidden="1">{"CI+GG(BASE)",#N/A,FALSE,"CI+GG(BASE)";"GG",#N/A,FALSE,"CI+GG(BASE)";"CI",#N/A,FALSE,"CI+GG(BASE)"}</definedName>
    <definedName name="xxx_2" localSheetId="1" hidden="1">{"CI+GG(BASE)",#N/A,FALSE,"CI+GG(BASE)";"GG",#N/A,FALSE,"CI+GG(BASE)";"CI",#N/A,FALSE,"CI+GG(BASE)"}</definedName>
    <definedName name="xxx_2" localSheetId="18" hidden="1">{"CI+GG(BASE)",#N/A,FALSE,"CI+GG(BASE)";"GG",#N/A,FALSE,"CI+GG(BASE)";"CI",#N/A,FALSE,"CI+GG(BASE)"}</definedName>
    <definedName name="xxx_2" localSheetId="4" hidden="1">{"CI+GG(BASE)",#N/A,FALSE,"CI+GG(BASE)";"GG",#N/A,FALSE,"CI+GG(BASE)";"CI",#N/A,FALSE,"CI+GG(BASE)"}</definedName>
    <definedName name="xxx_2" localSheetId="5" hidden="1">{"CI+GG(BASE)",#N/A,FALSE,"CI+GG(BASE)";"GG",#N/A,FALSE,"CI+GG(BASE)";"CI",#N/A,FALSE,"CI+GG(BASE)"}</definedName>
    <definedName name="xxx_2" localSheetId="8" hidden="1">{"CI+GG(BASE)",#N/A,FALSE,"CI+GG(BASE)";"GG",#N/A,FALSE,"CI+GG(BASE)";"CI",#N/A,FALSE,"CI+GG(BASE)"}</definedName>
    <definedName name="xxx_2" localSheetId="13" hidden="1">{"CI+GG(BASE)",#N/A,FALSE,"CI+GG(BASE)";"GG",#N/A,FALSE,"CI+GG(BASE)";"CI",#N/A,FALSE,"CI+GG(BASE)"}</definedName>
    <definedName name="xxx_2" localSheetId="9" hidden="1">{"CI+GG(BASE)",#N/A,FALSE,"CI+GG(BASE)";"GG",#N/A,FALSE,"CI+GG(BASE)";"CI",#N/A,FALSE,"CI+GG(BASE)"}</definedName>
    <definedName name="xxx_2" localSheetId="10" hidden="1">{"CI+GG(BASE)",#N/A,FALSE,"CI+GG(BASE)";"GG",#N/A,FALSE,"CI+GG(BASE)";"CI",#N/A,FALSE,"CI+GG(BASE)"}</definedName>
    <definedName name="xxx_2" localSheetId="16" hidden="1">{"CI+GG(BASE)",#N/A,FALSE,"CI+GG(BASE)";"GG",#N/A,FALSE,"CI+GG(BASE)";"CI",#N/A,FALSE,"CI+GG(BASE)"}</definedName>
    <definedName name="xxx_2" localSheetId="14" hidden="1">{"CI+GG(BASE)",#N/A,FALSE,"CI+GG(BASE)";"GG",#N/A,FALSE,"CI+GG(BASE)";"CI",#N/A,FALSE,"CI+GG(BASE)"}</definedName>
    <definedName name="xxx_2" localSheetId="21" hidden="1">{"CI+GG(BASE)",#N/A,FALSE,"CI+GG(BASE)";"GG",#N/A,FALSE,"CI+GG(BASE)";"CI",#N/A,FALSE,"CI+GG(BASE)"}</definedName>
    <definedName name="xxx_2" localSheetId="20" hidden="1">{"CI+GG(BASE)",#N/A,FALSE,"CI+GG(BASE)";"GG",#N/A,FALSE,"CI+GG(BASE)";"CI",#N/A,FALSE,"CI+GG(BASE)"}</definedName>
    <definedName name="xxx_2" hidden="1">{"CI+GG(BASE)",#N/A,FALSE,"CI+GG(BASE)";"GG",#N/A,FALSE,"CI+GG(BASE)";"CI",#N/A,FALSE,"CI+GG(BASE)"}</definedName>
    <definedName name="xxx_2_1" localSheetId="10" hidden="1">{"CI+GG(BASE)",#N/A,FALSE,"CI+GG(BASE)";"GG",#N/A,FALSE,"CI+GG(BASE)";"CI",#N/A,FALSE,"CI+GG(BASE)"}</definedName>
    <definedName name="xxx_2_1" hidden="1">{"CI+GG(BASE)",#N/A,FALSE,"CI+GG(BASE)";"GG",#N/A,FALSE,"CI+GG(BASE)";"CI",#N/A,FALSE,"CI+GG(BASE)"}</definedName>
    <definedName name="xxx_2_1_1" localSheetId="10" hidden="1">{"CI+GG(BASE)",#N/A,FALSE,"CI+GG(BASE)";"GG",#N/A,FALSE,"CI+GG(BASE)";"CI",#N/A,FALSE,"CI+GG(BASE)"}</definedName>
    <definedName name="xxx_2_1_1" hidden="1">{"CI+GG(BASE)",#N/A,FALSE,"CI+GG(BASE)";"GG",#N/A,FALSE,"CI+GG(BASE)";"CI",#N/A,FALSE,"CI+GG(BASE)"}</definedName>
    <definedName name="xxx_2_2" localSheetId="10" hidden="1">{"CI+GG(BASE)",#N/A,FALSE,"CI+GG(BASE)";"GG",#N/A,FALSE,"CI+GG(BASE)";"CI",#N/A,FALSE,"CI+GG(BASE)"}</definedName>
    <definedName name="xxx_2_2" hidden="1">{"CI+GG(BASE)",#N/A,FALSE,"CI+GG(BASE)";"GG",#N/A,FALSE,"CI+GG(BASE)";"CI",#N/A,FALSE,"CI+GG(BASE)"}</definedName>
    <definedName name="xxx_3" localSheetId="1" hidden="1">{"CI+GG(BASE)",#N/A,FALSE,"CI+GG(BASE)";"GG",#N/A,FALSE,"CI+GG(BASE)";"CI",#N/A,FALSE,"CI+GG(BASE)"}</definedName>
    <definedName name="xxx_3" localSheetId="18" hidden="1">{"CI+GG(BASE)",#N/A,FALSE,"CI+GG(BASE)";"GG",#N/A,FALSE,"CI+GG(BASE)";"CI",#N/A,FALSE,"CI+GG(BASE)"}</definedName>
    <definedName name="xxx_3" localSheetId="4" hidden="1">{"CI+GG(BASE)",#N/A,FALSE,"CI+GG(BASE)";"GG",#N/A,FALSE,"CI+GG(BASE)";"CI",#N/A,FALSE,"CI+GG(BASE)"}</definedName>
    <definedName name="xxx_3" localSheetId="5" hidden="1">{"CI+GG(BASE)",#N/A,FALSE,"CI+GG(BASE)";"GG",#N/A,FALSE,"CI+GG(BASE)";"CI",#N/A,FALSE,"CI+GG(BASE)"}</definedName>
    <definedName name="xxx_3" localSheetId="8" hidden="1">{"CI+GG(BASE)",#N/A,FALSE,"CI+GG(BASE)";"GG",#N/A,FALSE,"CI+GG(BASE)";"CI",#N/A,FALSE,"CI+GG(BASE)"}</definedName>
    <definedName name="xxx_3" localSheetId="13" hidden="1">{"CI+GG(BASE)",#N/A,FALSE,"CI+GG(BASE)";"GG",#N/A,FALSE,"CI+GG(BASE)";"CI",#N/A,FALSE,"CI+GG(BASE)"}</definedName>
    <definedName name="xxx_3" localSheetId="9" hidden="1">{"CI+GG(BASE)",#N/A,FALSE,"CI+GG(BASE)";"GG",#N/A,FALSE,"CI+GG(BASE)";"CI",#N/A,FALSE,"CI+GG(BASE)"}</definedName>
    <definedName name="xxx_3" localSheetId="10" hidden="1">{"CI+GG(BASE)",#N/A,FALSE,"CI+GG(BASE)";"GG",#N/A,FALSE,"CI+GG(BASE)";"CI",#N/A,FALSE,"CI+GG(BASE)"}</definedName>
    <definedName name="xxx_3" localSheetId="16" hidden="1">{"CI+GG(BASE)",#N/A,FALSE,"CI+GG(BASE)";"GG",#N/A,FALSE,"CI+GG(BASE)";"CI",#N/A,FALSE,"CI+GG(BASE)"}</definedName>
    <definedName name="xxx_3" localSheetId="14" hidden="1">{"CI+GG(BASE)",#N/A,FALSE,"CI+GG(BASE)";"GG",#N/A,FALSE,"CI+GG(BASE)";"CI",#N/A,FALSE,"CI+GG(BASE)"}</definedName>
    <definedName name="xxx_3" localSheetId="21" hidden="1">{"CI+GG(BASE)",#N/A,FALSE,"CI+GG(BASE)";"GG",#N/A,FALSE,"CI+GG(BASE)";"CI",#N/A,FALSE,"CI+GG(BASE)"}</definedName>
    <definedName name="xxx_3" localSheetId="20" hidden="1">{"CI+GG(BASE)",#N/A,FALSE,"CI+GG(BASE)";"GG",#N/A,FALSE,"CI+GG(BASE)";"CI",#N/A,FALSE,"CI+GG(BASE)"}</definedName>
    <definedName name="xxx_3" hidden="1">{"CI+GG(BASE)",#N/A,FALSE,"CI+GG(BASE)";"GG",#N/A,FALSE,"CI+GG(BASE)";"CI",#N/A,FALSE,"CI+GG(BASE)"}</definedName>
    <definedName name="xxx_3_1" localSheetId="10" hidden="1">{"CI+GG(BASE)",#N/A,FALSE,"CI+GG(BASE)";"GG",#N/A,FALSE,"CI+GG(BASE)";"CI",#N/A,FALSE,"CI+GG(BASE)"}</definedName>
    <definedName name="xxx_3_1" hidden="1">{"CI+GG(BASE)",#N/A,FALSE,"CI+GG(BASE)";"GG",#N/A,FALSE,"CI+GG(BASE)";"CI",#N/A,FALSE,"CI+GG(BASE)"}</definedName>
    <definedName name="xxx_3_1_1" localSheetId="10" hidden="1">{"CI+GG(BASE)",#N/A,FALSE,"CI+GG(BASE)";"GG",#N/A,FALSE,"CI+GG(BASE)";"CI",#N/A,FALSE,"CI+GG(BASE)"}</definedName>
    <definedName name="xxx_3_1_1" hidden="1">{"CI+GG(BASE)",#N/A,FALSE,"CI+GG(BASE)";"GG",#N/A,FALSE,"CI+GG(BASE)";"CI",#N/A,FALSE,"CI+GG(BASE)"}</definedName>
    <definedName name="xxx_3_2" localSheetId="10" hidden="1">{"CI+GG(BASE)",#N/A,FALSE,"CI+GG(BASE)";"GG",#N/A,FALSE,"CI+GG(BASE)";"CI",#N/A,FALSE,"CI+GG(BASE)"}</definedName>
    <definedName name="xxx_3_2" hidden="1">{"CI+GG(BASE)",#N/A,FALSE,"CI+GG(BASE)";"GG",#N/A,FALSE,"CI+GG(BASE)";"CI",#N/A,FALSE,"CI+GG(BASE)"}</definedName>
    <definedName name="xxx_4" localSheetId="1" hidden="1">{"CI+GG(BASE)",#N/A,FALSE,"CI+GG(BASE)";"GG",#N/A,FALSE,"CI+GG(BASE)";"CI",#N/A,FALSE,"CI+GG(BASE)"}</definedName>
    <definedName name="xxx_4" localSheetId="18" hidden="1">{"CI+GG(BASE)",#N/A,FALSE,"CI+GG(BASE)";"GG",#N/A,FALSE,"CI+GG(BASE)";"CI",#N/A,FALSE,"CI+GG(BASE)"}</definedName>
    <definedName name="xxx_4" localSheetId="4" hidden="1">{"CI+GG(BASE)",#N/A,FALSE,"CI+GG(BASE)";"GG",#N/A,FALSE,"CI+GG(BASE)";"CI",#N/A,FALSE,"CI+GG(BASE)"}</definedName>
    <definedName name="xxx_4" localSheetId="5" hidden="1">{"CI+GG(BASE)",#N/A,FALSE,"CI+GG(BASE)";"GG",#N/A,FALSE,"CI+GG(BASE)";"CI",#N/A,FALSE,"CI+GG(BASE)"}</definedName>
    <definedName name="xxx_4" localSheetId="8" hidden="1">{"CI+GG(BASE)",#N/A,FALSE,"CI+GG(BASE)";"GG",#N/A,FALSE,"CI+GG(BASE)";"CI",#N/A,FALSE,"CI+GG(BASE)"}</definedName>
    <definedName name="xxx_4" localSheetId="13" hidden="1">{"CI+GG(BASE)",#N/A,FALSE,"CI+GG(BASE)";"GG",#N/A,FALSE,"CI+GG(BASE)";"CI",#N/A,FALSE,"CI+GG(BASE)"}</definedName>
    <definedName name="xxx_4" localSheetId="9" hidden="1">{"CI+GG(BASE)",#N/A,FALSE,"CI+GG(BASE)";"GG",#N/A,FALSE,"CI+GG(BASE)";"CI",#N/A,FALSE,"CI+GG(BASE)"}</definedName>
    <definedName name="xxx_4" localSheetId="10" hidden="1">{"CI+GG(BASE)",#N/A,FALSE,"CI+GG(BASE)";"GG",#N/A,FALSE,"CI+GG(BASE)";"CI",#N/A,FALSE,"CI+GG(BASE)"}</definedName>
    <definedName name="xxx_4" localSheetId="16" hidden="1">{"CI+GG(BASE)",#N/A,FALSE,"CI+GG(BASE)";"GG",#N/A,FALSE,"CI+GG(BASE)";"CI",#N/A,FALSE,"CI+GG(BASE)"}</definedName>
    <definedName name="xxx_4" localSheetId="14" hidden="1">{"CI+GG(BASE)",#N/A,FALSE,"CI+GG(BASE)";"GG",#N/A,FALSE,"CI+GG(BASE)";"CI",#N/A,FALSE,"CI+GG(BASE)"}</definedName>
    <definedName name="xxx_4" localSheetId="21" hidden="1">{"CI+GG(BASE)",#N/A,FALSE,"CI+GG(BASE)";"GG",#N/A,FALSE,"CI+GG(BASE)";"CI",#N/A,FALSE,"CI+GG(BASE)"}</definedName>
    <definedName name="xxx_4" localSheetId="20" hidden="1">{"CI+GG(BASE)",#N/A,FALSE,"CI+GG(BASE)";"GG",#N/A,FALSE,"CI+GG(BASE)";"CI",#N/A,FALSE,"CI+GG(BASE)"}</definedName>
    <definedName name="xxx_4" hidden="1">{"CI+GG(BASE)",#N/A,FALSE,"CI+GG(BASE)";"GG",#N/A,FALSE,"CI+GG(BASE)";"CI",#N/A,FALSE,"CI+GG(BASE)"}</definedName>
    <definedName name="xxx_4_1" localSheetId="10" hidden="1">{"CI+GG(BASE)",#N/A,FALSE,"CI+GG(BASE)";"GG",#N/A,FALSE,"CI+GG(BASE)";"CI",#N/A,FALSE,"CI+GG(BASE)"}</definedName>
    <definedName name="xxx_4_1" hidden="1">{"CI+GG(BASE)",#N/A,FALSE,"CI+GG(BASE)";"GG",#N/A,FALSE,"CI+GG(BASE)";"CI",#N/A,FALSE,"CI+GG(BASE)"}</definedName>
    <definedName name="xxx_4_1_1" localSheetId="10" hidden="1">{"CI+GG(BASE)",#N/A,FALSE,"CI+GG(BASE)";"GG",#N/A,FALSE,"CI+GG(BASE)";"CI",#N/A,FALSE,"CI+GG(BASE)"}</definedName>
    <definedName name="xxx_4_1_1" hidden="1">{"CI+GG(BASE)",#N/A,FALSE,"CI+GG(BASE)";"GG",#N/A,FALSE,"CI+GG(BASE)";"CI",#N/A,FALSE,"CI+GG(BASE)"}</definedName>
    <definedName name="xxx_4_2" localSheetId="10" hidden="1">{"CI+GG(BASE)",#N/A,FALSE,"CI+GG(BASE)";"GG",#N/A,FALSE,"CI+GG(BASE)";"CI",#N/A,FALSE,"CI+GG(BASE)"}</definedName>
    <definedName name="xxx_4_2" hidden="1">{"CI+GG(BASE)",#N/A,FALSE,"CI+GG(BASE)";"GG",#N/A,FALSE,"CI+GG(BASE)";"CI",#N/A,FALSE,"CI+GG(BASE)"}</definedName>
    <definedName name="xxx_5" localSheetId="1" hidden="1">{"CI+GG(BASE)",#N/A,FALSE,"CI+GG(BASE)";"GG",#N/A,FALSE,"CI+GG(BASE)";"CI",#N/A,FALSE,"CI+GG(BASE)"}</definedName>
    <definedName name="xxx_5" localSheetId="18" hidden="1">{"CI+GG(BASE)",#N/A,FALSE,"CI+GG(BASE)";"GG",#N/A,FALSE,"CI+GG(BASE)";"CI",#N/A,FALSE,"CI+GG(BASE)"}</definedName>
    <definedName name="xxx_5" localSheetId="4" hidden="1">{"CI+GG(BASE)",#N/A,FALSE,"CI+GG(BASE)";"GG",#N/A,FALSE,"CI+GG(BASE)";"CI",#N/A,FALSE,"CI+GG(BASE)"}</definedName>
    <definedName name="xxx_5" localSheetId="5" hidden="1">{"CI+GG(BASE)",#N/A,FALSE,"CI+GG(BASE)";"GG",#N/A,FALSE,"CI+GG(BASE)";"CI",#N/A,FALSE,"CI+GG(BASE)"}</definedName>
    <definedName name="xxx_5" localSheetId="8" hidden="1">{"CI+GG(BASE)",#N/A,FALSE,"CI+GG(BASE)";"GG",#N/A,FALSE,"CI+GG(BASE)";"CI",#N/A,FALSE,"CI+GG(BASE)"}</definedName>
    <definedName name="xxx_5" localSheetId="13" hidden="1">{"CI+GG(BASE)",#N/A,FALSE,"CI+GG(BASE)";"GG",#N/A,FALSE,"CI+GG(BASE)";"CI",#N/A,FALSE,"CI+GG(BASE)"}</definedName>
    <definedName name="xxx_5" localSheetId="9" hidden="1">{"CI+GG(BASE)",#N/A,FALSE,"CI+GG(BASE)";"GG",#N/A,FALSE,"CI+GG(BASE)";"CI",#N/A,FALSE,"CI+GG(BASE)"}</definedName>
    <definedName name="xxx_5" localSheetId="10" hidden="1">{"CI+GG(BASE)",#N/A,FALSE,"CI+GG(BASE)";"GG",#N/A,FALSE,"CI+GG(BASE)";"CI",#N/A,FALSE,"CI+GG(BASE)"}</definedName>
    <definedName name="xxx_5" localSheetId="16" hidden="1">{"CI+GG(BASE)",#N/A,FALSE,"CI+GG(BASE)";"GG",#N/A,FALSE,"CI+GG(BASE)";"CI",#N/A,FALSE,"CI+GG(BASE)"}</definedName>
    <definedName name="xxx_5" localSheetId="14" hidden="1">{"CI+GG(BASE)",#N/A,FALSE,"CI+GG(BASE)";"GG",#N/A,FALSE,"CI+GG(BASE)";"CI",#N/A,FALSE,"CI+GG(BASE)"}</definedName>
    <definedName name="xxx_5" localSheetId="21" hidden="1">{"CI+GG(BASE)",#N/A,FALSE,"CI+GG(BASE)";"GG",#N/A,FALSE,"CI+GG(BASE)";"CI",#N/A,FALSE,"CI+GG(BASE)"}</definedName>
    <definedName name="xxx_5" localSheetId="20" hidden="1">{"CI+GG(BASE)",#N/A,FALSE,"CI+GG(BASE)";"GG",#N/A,FALSE,"CI+GG(BASE)";"CI",#N/A,FALSE,"CI+GG(BASE)"}</definedName>
    <definedName name="xxx_5" hidden="1">{"CI+GG(BASE)",#N/A,FALSE,"CI+GG(BASE)";"GG",#N/A,FALSE,"CI+GG(BASE)";"CI",#N/A,FALSE,"CI+GG(BASE)"}</definedName>
    <definedName name="xxx_5_1" localSheetId="10" hidden="1">{"CI+GG(BASE)",#N/A,FALSE,"CI+GG(BASE)";"GG",#N/A,FALSE,"CI+GG(BASE)";"CI",#N/A,FALSE,"CI+GG(BASE)"}</definedName>
    <definedName name="xxx_5_1" hidden="1">{"CI+GG(BASE)",#N/A,FALSE,"CI+GG(BASE)";"GG",#N/A,FALSE,"CI+GG(BASE)";"CI",#N/A,FALSE,"CI+GG(BASE)"}</definedName>
    <definedName name="xxx_5_1_1" localSheetId="10" hidden="1">{"CI+GG(BASE)",#N/A,FALSE,"CI+GG(BASE)";"GG",#N/A,FALSE,"CI+GG(BASE)";"CI",#N/A,FALSE,"CI+GG(BASE)"}</definedName>
    <definedName name="xxx_5_1_1" hidden="1">{"CI+GG(BASE)",#N/A,FALSE,"CI+GG(BASE)";"GG",#N/A,FALSE,"CI+GG(BASE)";"CI",#N/A,FALSE,"CI+GG(BASE)"}</definedName>
    <definedName name="xxx_5_2" localSheetId="10" hidden="1">{"CI+GG(BASE)",#N/A,FALSE,"CI+GG(BASE)";"GG",#N/A,FALSE,"CI+GG(BASE)";"CI",#N/A,FALSE,"CI+GG(BASE)"}</definedName>
    <definedName name="xxx_5_2" hidden="1">{"CI+GG(BASE)",#N/A,FALSE,"CI+GG(BASE)";"GG",#N/A,FALSE,"CI+GG(BASE)";"CI",#N/A,FALSE,"CI+GG(BASE)"}</definedName>
    <definedName name="XXX1" localSheetId="1" hidden="1">{#N/A,#N/A,FALSE,"Matrix";#N/A,#N/A,FALSE,"Executive";#N/A,#N/A,FALSE,"Summary"}</definedName>
    <definedName name="xxx1" localSheetId="18" hidden="1">{"NORMAL",#N/A,FALSE,"02"}</definedName>
    <definedName name="XXX1" localSheetId="4" hidden="1">{#N/A,#N/A,FALSE,"Matrix";#N/A,#N/A,FALSE,"Executive";#N/A,#N/A,FALSE,"Summary"}</definedName>
    <definedName name="XXX1" localSheetId="5" hidden="1">{#N/A,#N/A,FALSE,"Matrix";#N/A,#N/A,FALSE,"Executive";#N/A,#N/A,FALSE,"Summary"}</definedName>
    <definedName name="XXX1" localSheetId="8" hidden="1">{#N/A,#N/A,FALSE,"Matrix";#N/A,#N/A,FALSE,"Executive";#N/A,#N/A,FALSE,"Summary"}</definedName>
    <definedName name="XXX1" localSheetId="9" hidden="1">{#N/A,#N/A,FALSE,"Matrix";#N/A,#N/A,FALSE,"Executive";#N/A,#N/A,FALSE,"Summary"}</definedName>
    <definedName name="XXX1" localSheetId="10" hidden="1">{#N/A,#N/A,FALSE,"Matrix";#N/A,#N/A,FALSE,"Executive";#N/A,#N/A,FALSE,"Summary"}</definedName>
    <definedName name="XXX1" localSheetId="16" hidden="1">{#N/A,#N/A,FALSE,"Matrix";#N/A,#N/A,FALSE,"Executive";#N/A,#N/A,FALSE,"Summary"}</definedName>
    <definedName name="XXX1" localSheetId="20" hidden="1">{#N/A,#N/A,FALSE,"Matrix";#N/A,#N/A,FALSE,"Executive";#N/A,#N/A,FALSE,"Summary"}</definedName>
    <definedName name="xxx1" hidden="1">{"NORMAL",#N/A,FALSE,"02"}</definedName>
    <definedName name="XXX7" localSheetId="1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XX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XX8" localSheetId="1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XX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xxb" localSheetId="1" hidden="1">{#N/A,#N/A,FALSE,"Costos_Elem_Hid";#N/A,#N/A,FALSE,"Costos_Elem_Hid";#N/A,#N/A,FALSE,"Costos_Elem_Hid"}</definedName>
    <definedName name="xxxb" localSheetId="18" hidden="1">{#N/A,#N/A,FALSE,"Costos_Elem_Hid";#N/A,#N/A,FALSE,"Costos_Elem_Hid";#N/A,#N/A,FALSE,"Costos_Elem_Hid"}</definedName>
    <definedName name="xxxb" localSheetId="4" hidden="1">{#N/A,#N/A,FALSE,"Costos_Elem_Hid";#N/A,#N/A,FALSE,"Costos_Elem_Hid";#N/A,#N/A,FALSE,"Costos_Elem_Hid"}</definedName>
    <definedName name="xxxb" localSheetId="5" hidden="1">{#N/A,#N/A,FALSE,"Costos_Elem_Hid";#N/A,#N/A,FALSE,"Costos_Elem_Hid";#N/A,#N/A,FALSE,"Costos_Elem_Hid"}</definedName>
    <definedName name="xxxb" localSheetId="8" hidden="1">{#N/A,#N/A,FALSE,"Costos_Elem_Hid";#N/A,#N/A,FALSE,"Costos_Elem_Hid";#N/A,#N/A,FALSE,"Costos_Elem_Hid"}</definedName>
    <definedName name="xxxb" localSheetId="13" hidden="1">{#N/A,#N/A,FALSE,"Costos_Elem_Hid";#N/A,#N/A,FALSE,"Costos_Elem_Hid";#N/A,#N/A,FALSE,"Costos_Elem_Hid"}</definedName>
    <definedName name="xxxb" localSheetId="9" hidden="1">{#N/A,#N/A,FALSE,"Costos_Elem_Hid";#N/A,#N/A,FALSE,"Costos_Elem_Hid";#N/A,#N/A,FALSE,"Costos_Elem_Hid"}</definedName>
    <definedName name="xxxb" localSheetId="10" hidden="1">{#N/A,#N/A,FALSE,"Costos_Elem_Hid";#N/A,#N/A,FALSE,"Costos_Elem_Hid";#N/A,#N/A,FALSE,"Costos_Elem_Hid"}</definedName>
    <definedName name="xxxb" localSheetId="16" hidden="1">{#N/A,#N/A,FALSE,"Costos_Elem_Hid";#N/A,#N/A,FALSE,"Costos_Elem_Hid";#N/A,#N/A,FALSE,"Costos_Elem_Hid"}</definedName>
    <definedName name="xxxb" localSheetId="14" hidden="1">{#N/A,#N/A,FALSE,"Costos_Elem_Hid";#N/A,#N/A,FALSE,"Costos_Elem_Hid";#N/A,#N/A,FALSE,"Costos_Elem_Hid"}</definedName>
    <definedName name="xxxb" localSheetId="21" hidden="1">{#N/A,#N/A,FALSE,"Costos_Elem_Hid";#N/A,#N/A,FALSE,"Costos_Elem_Hid";#N/A,#N/A,FALSE,"Costos_Elem_Hid"}</definedName>
    <definedName name="xxxb" localSheetId="20" hidden="1">{#N/A,#N/A,FALSE,"Costos_Elem_Hid";#N/A,#N/A,FALSE,"Costos_Elem_Hid";#N/A,#N/A,FALSE,"Costos_Elem_Hid"}</definedName>
    <definedName name="xxxb" hidden="1">{#N/A,#N/A,FALSE,"Costos_Elem_Hid";#N/A,#N/A,FALSE,"Costos_Elem_Hid";#N/A,#N/A,FALSE,"Costos_Elem_Hid"}</definedName>
    <definedName name="xxxva" localSheetId="10" hidden="1">{#N/A,#N/A,FALSE,"Total_OC015";#N/A,#N/A,FALSE,"ADMIN";#N/A,#N/A,FALSE,"PROCES";#N/A,#N/A,FALSE,"mecan";#N/A,#N/A,FALSE,"civil";#N/A,#N/A,FALSE,"CAÑER";#N/A,#N/A,FALSE,"ELEC";#N/A,#N/A,FALSE,"INSTR"}</definedName>
    <definedName name="xxxva" hidden="1">{#N/A,#N/A,FALSE,"Total_OC015";#N/A,#N/A,FALSE,"ADMIN";#N/A,#N/A,FALSE,"PROCES";#N/A,#N/A,FALSE,"mecan";#N/A,#N/A,FALSE,"civil";#N/A,#N/A,FALSE,"CAÑER";#N/A,#N/A,FALSE,"ELEC";#N/A,#N/A,FALSE,"INSTR"}</definedName>
    <definedName name="XXXX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18" hidden="1">{#N/A,#N/A,FALSE,"Matrix";#N/A,#N/A,FALSE,"Executive";#N/A,#N/A,FALSE,"Summary"}</definedName>
    <definedName name="xxxx_1" localSheetId="9" hidden="1">{#N/A,#N/A,FALSE,"Matrix";#N/A,#N/A,FALSE,"Executive";#N/A,#N/A,FALSE,"Summary"}</definedName>
    <definedName name="xxxx_1" localSheetId="10" hidden="1">{#N/A,#N/A,FALSE,"Matrix";#N/A,#N/A,FALSE,"Executive";#N/A,#N/A,FALSE,"Summary"}</definedName>
    <definedName name="xxxx_1" localSheetId="14" hidden="1">{#N/A,#N/A,FALSE,"Matrix";#N/A,#N/A,FALSE,"Executive";#N/A,#N/A,FALSE,"Summary"}</definedName>
    <definedName name="xxxx_1" localSheetId="21" hidden="1">{#N/A,#N/A,FALSE,"Matrix";#N/A,#N/A,FALSE,"Executive";#N/A,#N/A,FALSE,"Summary"}</definedName>
    <definedName name="xxxx_1" hidden="1">{#N/A,#N/A,FALSE,"Matrix";#N/A,#N/A,FALSE,"Executive";#N/A,#N/A,FALSE,"Summary"}</definedName>
    <definedName name="xxxx1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ds" localSheetId="10" hidden="1">{"via1",#N/A,TRUE,"general";"via2",#N/A,TRUE,"general";"via3",#N/A,TRUE,"general"}</definedName>
    <definedName name="xxxxxds" hidden="1">{"via1",#N/A,TRUE,"general";"via2",#N/A,TRUE,"general";"via3",#N/A,TRUE,"general"}</definedName>
    <definedName name="xxxxxx" localSheetId="10" hidden="1">{#N/A,#N/A,FALSE,"Total_OC015";#N/A,#N/A,FALSE,"ADMIN";#N/A,#N/A,FALSE,"PROCES";#N/A,#N/A,FALSE,"mecan";#N/A,#N/A,FALSE,"civil";#N/A,#N/A,FALSE,"CAÑER";#N/A,#N/A,FALSE,"ELEC";#N/A,#N/A,FALSE,"INSTR"}</definedName>
    <definedName name="xxxxxx" hidden="1">{#N/A,#N/A,FALSE,"Total_OC015";#N/A,#N/A,FALSE,"ADMIN";#N/A,#N/A,FALSE,"PROCES";#N/A,#N/A,FALSE,"mecan";#N/A,#N/A,FALSE,"civil";#N/A,#N/A,FALSE,"CAÑER";#N/A,#N/A,FALSE,"ELEC";#N/A,#N/A,FALSE,"INSTR"}</definedName>
    <definedName name="xxxxxxx" localSheetId="10" hidden="1">{#N/A,#N/A,FALSE,"Total_OC015";#N/A,#N/A,FALSE,"ADMIN";#N/A,#N/A,FALSE,"PROCES";#N/A,#N/A,FALSE,"mecan";#N/A,#N/A,FALSE,"civil";#N/A,#N/A,FALSE,"CAÑER";#N/A,#N/A,FALSE,"ELEC";#N/A,#N/A,FALSE,"INSTR"}</definedName>
    <definedName name="xxxxxxx" hidden="1">{#N/A,#N/A,FALSE,"Total_OC015";#N/A,#N/A,FALSE,"ADMIN";#N/A,#N/A,FALSE,"PROCES";#N/A,#N/A,FALSE,"mecan";#N/A,#N/A,FALSE,"civil";#N/A,#N/A,FALSE,"CAÑER";#N/A,#N/A,FALSE,"ELEC";#N/A,#N/A,FALSE,"INSTR"}</definedName>
    <definedName name="xxxxxxxx" localSheetId="1" hidden="1">{#N/A,#N/A,FALSE,"Matrix";#N/A,#N/A,FALSE,"Executive";#N/A,#N/A,FALSE,"Summary"}</definedName>
    <definedName name="xxxxxxxx" localSheetId="18" hidden="1">{#N/A,#N/A,FALSE,"Matrix";#N/A,#N/A,FALSE,"Executive";#N/A,#N/A,FALSE,"Summary"}</definedName>
    <definedName name="xxxxxxxx" localSheetId="4" hidden="1">{#N/A,#N/A,FALSE,"Matrix";#N/A,#N/A,FALSE,"Executive";#N/A,#N/A,FALSE,"Summary"}</definedName>
    <definedName name="xxxxxxxx" localSheetId="5" hidden="1">{#N/A,#N/A,FALSE,"Matrix";#N/A,#N/A,FALSE,"Executive";#N/A,#N/A,FALSE,"Summary"}</definedName>
    <definedName name="xxxxxxxx" localSheetId="8" hidden="1">{#N/A,#N/A,FALSE,"Matrix";#N/A,#N/A,FALSE,"Executive";#N/A,#N/A,FALSE,"Summary"}</definedName>
    <definedName name="xxxxxxxx" localSheetId="9" hidden="1">{#N/A,#N/A,FALSE,"Matrix";#N/A,#N/A,FALSE,"Executive";#N/A,#N/A,FALSE,"Summary"}</definedName>
    <definedName name="xxxxxxxx" localSheetId="10" hidden="1">{#N/A,#N/A,FALSE,"Matrix";#N/A,#N/A,FALSE,"Executive";#N/A,#N/A,FALSE,"Summary"}</definedName>
    <definedName name="xxxxxxxx" localSheetId="16" hidden="1">{#N/A,#N/A,FALSE,"Matrix";#N/A,#N/A,FALSE,"Executive";#N/A,#N/A,FALSE,"Summary"}</definedName>
    <definedName name="xxxxxxxx" localSheetId="14" hidden="1">{#N/A,#N/A,FALSE,"Matrix";#N/A,#N/A,FALSE,"Executive";#N/A,#N/A,FALSE,"Summary"}</definedName>
    <definedName name="xxxxxxxx" localSheetId="21" hidden="1">{#N/A,#N/A,FALSE,"Matrix";#N/A,#N/A,FALSE,"Executive";#N/A,#N/A,FALSE,"Summary"}</definedName>
    <definedName name="xxxxxxxx" localSheetId="20" hidden="1">{#N/A,#N/A,FALSE,"Matrix";#N/A,#N/A,FALSE,"Executive";#N/A,#N/A,FALSE,"Summary"}</definedName>
    <definedName name="xxxxxxxx" hidden="1">{#N/A,#N/A,FALSE,"Matrix";#N/A,#N/A,FALSE,"Executive";#N/A,#N/A,FALSE,"Summary"}</definedName>
    <definedName name="xxxxxxxxxx29" localSheetId="10" hidden="1">{"via1",#N/A,TRUE,"general";"via2",#N/A,TRUE,"general";"via3",#N/A,TRUE,"general"}</definedName>
    <definedName name="xxxxxxxxxx29" hidden="1">{"via1",#N/A,TRUE,"general";"via2",#N/A,TRUE,"general";"via3",#N/A,TRUE,"general"}</definedName>
    <definedName name="xxxxxxxxxxx" localSheetId="1" hidden="1">{"CI+GG(BASE)",#N/A,FALSE,"CI+GG(BASE)";"GG",#N/A,FALSE,"CI+GG(BASE)";"CI",#N/A,FALSE,"CI+GG(BASE)"}</definedName>
    <definedName name="xxxxxxxxxxx" localSheetId="18" hidden="1">{"CI+GG(BASE)",#N/A,FALSE,"CI+GG(BASE)";"GG",#N/A,FALSE,"CI+GG(BASE)";"CI",#N/A,FALSE,"CI+GG(BASE)"}</definedName>
    <definedName name="xxxxxxxxxxx" localSheetId="4" hidden="1">{"CI+GG(BASE)",#N/A,FALSE,"CI+GG(BASE)";"GG",#N/A,FALSE,"CI+GG(BASE)";"CI",#N/A,FALSE,"CI+GG(BASE)"}</definedName>
    <definedName name="xxxxxxxxxxx" localSheetId="5" hidden="1">{"CI+GG(BASE)",#N/A,FALSE,"CI+GG(BASE)";"GG",#N/A,FALSE,"CI+GG(BASE)";"CI",#N/A,FALSE,"CI+GG(BASE)"}</definedName>
    <definedName name="xxxxxxxxxxx" localSheetId="8" hidden="1">{"CI+GG(BASE)",#N/A,FALSE,"CI+GG(BASE)";"GG",#N/A,FALSE,"CI+GG(BASE)";"CI",#N/A,FALSE,"CI+GG(BASE)"}</definedName>
    <definedName name="xxxxxxxxxxx" localSheetId="13" hidden="1">{"CI+GG(BASE)",#N/A,FALSE,"CI+GG(BASE)";"GG",#N/A,FALSE,"CI+GG(BASE)";"CI",#N/A,FALSE,"CI+GG(BASE)"}</definedName>
    <definedName name="xxxxxxxxxxx" localSheetId="9" hidden="1">{"CI+GG(BASE)",#N/A,FALSE,"CI+GG(BASE)";"GG",#N/A,FALSE,"CI+GG(BASE)";"CI",#N/A,FALSE,"CI+GG(BASE)"}</definedName>
    <definedName name="xxxxxxxxxxx" localSheetId="10" hidden="1">{"CI+GG(BASE)",#N/A,FALSE,"CI+GG(BASE)";"GG",#N/A,FALSE,"CI+GG(BASE)";"CI",#N/A,FALSE,"CI+GG(BASE)"}</definedName>
    <definedName name="xxxxxxxxxxx" localSheetId="16" hidden="1">{"CI+GG(BASE)",#N/A,FALSE,"CI+GG(BASE)";"GG",#N/A,FALSE,"CI+GG(BASE)";"CI",#N/A,FALSE,"CI+GG(BASE)"}</definedName>
    <definedName name="xxxxxxxxxxx" localSheetId="14" hidden="1">{"CI+GG(BASE)",#N/A,FALSE,"CI+GG(BASE)";"GG",#N/A,FALSE,"CI+GG(BASE)";"CI",#N/A,FALSE,"CI+GG(BASE)"}</definedName>
    <definedName name="xxxxxxxxxxx" localSheetId="21" hidden="1">{"CI+GG(BASE)",#N/A,FALSE,"CI+GG(BASE)";"GG",#N/A,FALSE,"CI+GG(BASE)";"CI",#N/A,FALSE,"CI+GG(BASE)"}</definedName>
    <definedName name="xxxxxxxxxxx" localSheetId="20" hidden="1">{"CI+GG(BASE)",#N/A,FALSE,"CI+GG(BASE)";"GG",#N/A,FALSE,"CI+GG(BASE)";"CI",#N/A,FALSE,"CI+GG(BASE)"}</definedName>
    <definedName name="xxxxxxxxxxx" hidden="1">{"CI+GG(BASE)",#N/A,FALSE,"CI+GG(BASE)";"GG",#N/A,FALSE,"CI+GG(BASE)";"CI",#N/A,FALSE,"CI+GG(BASE)"}</definedName>
    <definedName name="xxxxxxxxxxxx" localSheetId="10" hidden="1">{"CI+GG(BASE)",#N/A,FALSE,"CI+GG(BASE)";"GG",#N/A,FALSE,"CI+GG(BASE)";"CI",#N/A,FALSE,"CI+GG(BASE)"}</definedName>
    <definedName name="xxxxxxxxxxxx" hidden="1">{"CI+GG(BASE)",#N/A,FALSE,"CI+GG(BASE)";"GG",#N/A,FALSE,"CI+GG(BASE)";"CI",#N/A,FALSE,"CI+GG(BASE)"}</definedName>
    <definedName name="xxxxxxxxxxxxx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" localSheetId="10" hidden="1">{#N/A,#N/A,FALSE,"Matrix";#N/A,#N/A,FALSE,"Executive";#N/A,#N/A,FALSE,"Summary"}</definedName>
    <definedName name="XXXXXXXXXXXXXX" hidden="1">{#N/A,#N/A,FALSE,"Matrix";#N/A,#N/A,FALSE,"Executive";#N/A,#N/A,FALSE,"Summary"}</definedName>
    <definedName name="xxxxxxxxxxxxxxxxx" localSheetId="1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xxx" localSheetId="10" hidden="1">{"MO(BASE)",#N/A,FALSE,"MO(BASE)";"MO(BASE)1",#N/A,FALSE,"MO(BASE)";"MO(BASE)2",#N/A,FALSE,"MO(BASE)"}</definedName>
    <definedName name="xxxxxxxxxxxxxxxxxxxxxx" hidden="1">{"MO(BASE)",#N/A,FALSE,"MO(BASE)";"MO(BASE)1",#N/A,FALSE,"MO(BASE)";"MO(BASE)2",#N/A,FALSE,"MO(BASE)"}</definedName>
    <definedName name="xxxxxxxxxxxxxxxxxxxxxxx" localSheetId="10" hidden="1">{#N/A,#N/A,FALSE,"PEND INC";#N/A,#N/A,FALSE,"PEND MINM"}</definedName>
    <definedName name="xxxxxxxxxxxxxxxxxxxxxxx" hidden="1">{#N/A,#N/A,FALSE,"PEND INC";#N/A,#N/A,FALSE,"PEND MINM"}</definedName>
    <definedName name="XY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" localSheetId="1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" localSheetId="1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jgy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jgy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z" localSheetId="1" hidden="1">{"CI+GG(BASE)",#N/A,FALSE,"CI+GG(BASE)";"GG",#N/A,FALSE,"CI+GG(BASE)";"CI",#N/A,FALSE,"CI+GG(BASE)"}</definedName>
    <definedName name="xyz" localSheetId="18" hidden="1">{"CI+GG(BASE)",#N/A,FALSE,"CI+GG(BASE)";"GG",#N/A,FALSE,"CI+GG(BASE)";"CI",#N/A,FALSE,"CI+GG(BASE)"}</definedName>
    <definedName name="xyz" localSheetId="4" hidden="1">{"CI+GG(BASE)",#N/A,FALSE,"CI+GG(BASE)";"GG",#N/A,FALSE,"CI+GG(BASE)";"CI",#N/A,FALSE,"CI+GG(BASE)"}</definedName>
    <definedName name="xyz" localSheetId="5" hidden="1">{"CI+GG(BASE)",#N/A,FALSE,"CI+GG(BASE)";"GG",#N/A,FALSE,"CI+GG(BASE)";"CI",#N/A,FALSE,"CI+GG(BASE)"}</definedName>
    <definedName name="xyz" localSheetId="8" hidden="1">{"CI+GG(BASE)",#N/A,FALSE,"CI+GG(BASE)";"GG",#N/A,FALSE,"CI+GG(BASE)";"CI",#N/A,FALSE,"CI+GG(BASE)"}</definedName>
    <definedName name="xyz" localSheetId="13" hidden="1">{"CI+GG(BASE)",#N/A,FALSE,"CI+GG(BASE)";"GG",#N/A,FALSE,"CI+GG(BASE)";"CI",#N/A,FALSE,"CI+GG(BASE)"}</definedName>
    <definedName name="xyz" localSheetId="9" hidden="1">{"CI+GG(BASE)",#N/A,FALSE,"CI+GG(BASE)";"GG",#N/A,FALSE,"CI+GG(BASE)";"CI",#N/A,FALSE,"CI+GG(BASE)"}</definedName>
    <definedName name="xyz" localSheetId="10" hidden="1">{"CI+GG(BASE)",#N/A,FALSE,"CI+GG(BASE)";"GG",#N/A,FALSE,"CI+GG(BASE)";"CI",#N/A,FALSE,"CI+GG(BASE)"}</definedName>
    <definedName name="xyz" localSheetId="16" hidden="1">{"CI+GG(BASE)",#N/A,FALSE,"CI+GG(BASE)";"GG",#N/A,FALSE,"CI+GG(BASE)";"CI",#N/A,FALSE,"CI+GG(BASE)"}</definedName>
    <definedName name="xyz" localSheetId="14" hidden="1">{"CI+GG(BASE)",#N/A,FALSE,"CI+GG(BASE)";"GG",#N/A,FALSE,"CI+GG(BASE)";"CI",#N/A,FALSE,"CI+GG(BASE)"}</definedName>
    <definedName name="xyz" localSheetId="21" hidden="1">{"CI+GG(BASE)",#N/A,FALSE,"CI+GG(BASE)";"GG",#N/A,FALSE,"CI+GG(BASE)";"CI",#N/A,FALSE,"CI+GG(BASE)"}</definedName>
    <definedName name="xyz" localSheetId="20" hidden="1">{"CI+GG(BASE)",#N/A,FALSE,"CI+GG(BASE)";"GG",#N/A,FALSE,"CI+GG(BASE)";"CI",#N/A,FALSE,"CI+GG(BASE)"}</definedName>
    <definedName name="xyz" hidden="1">{"CI+GG(BASE)",#N/A,FALSE,"CI+GG(BASE)";"GG",#N/A,FALSE,"CI+GG(BASE)";"CI",#N/A,FALSE,"CI+GG(BASE)"}</definedName>
    <definedName name="xyz_1" localSheetId="1" hidden="1">{"CI+GG(BASE)",#N/A,FALSE,"CI+GG(BASE)";"GG",#N/A,FALSE,"CI+GG(BASE)";"CI",#N/A,FALSE,"CI+GG(BASE)"}</definedName>
    <definedName name="xyz_1" localSheetId="18" hidden="1">{"CI+GG(BASE)",#N/A,FALSE,"CI+GG(BASE)";"GG",#N/A,FALSE,"CI+GG(BASE)";"CI",#N/A,FALSE,"CI+GG(BASE)"}</definedName>
    <definedName name="xyz_1" localSheetId="4" hidden="1">{"CI+GG(BASE)",#N/A,FALSE,"CI+GG(BASE)";"GG",#N/A,FALSE,"CI+GG(BASE)";"CI",#N/A,FALSE,"CI+GG(BASE)"}</definedName>
    <definedName name="xyz_1" localSheetId="5" hidden="1">{"CI+GG(BASE)",#N/A,FALSE,"CI+GG(BASE)";"GG",#N/A,FALSE,"CI+GG(BASE)";"CI",#N/A,FALSE,"CI+GG(BASE)"}</definedName>
    <definedName name="xyz_1" localSheetId="8" hidden="1">{"CI+GG(BASE)",#N/A,FALSE,"CI+GG(BASE)";"GG",#N/A,FALSE,"CI+GG(BASE)";"CI",#N/A,FALSE,"CI+GG(BASE)"}</definedName>
    <definedName name="xyz_1" localSheetId="13" hidden="1">{"CI+GG(BASE)",#N/A,FALSE,"CI+GG(BASE)";"GG",#N/A,FALSE,"CI+GG(BASE)";"CI",#N/A,FALSE,"CI+GG(BASE)"}</definedName>
    <definedName name="xyz_1" localSheetId="9" hidden="1">{"CI+GG(BASE)",#N/A,FALSE,"CI+GG(BASE)";"GG",#N/A,FALSE,"CI+GG(BASE)";"CI",#N/A,FALSE,"CI+GG(BASE)"}</definedName>
    <definedName name="xyz_1" localSheetId="10" hidden="1">{"CI+GG(BASE)",#N/A,FALSE,"CI+GG(BASE)";"GG",#N/A,FALSE,"CI+GG(BASE)";"CI",#N/A,FALSE,"CI+GG(BASE)"}</definedName>
    <definedName name="xyz_1" localSheetId="16" hidden="1">{"CI+GG(BASE)",#N/A,FALSE,"CI+GG(BASE)";"GG",#N/A,FALSE,"CI+GG(BASE)";"CI",#N/A,FALSE,"CI+GG(BASE)"}</definedName>
    <definedName name="xyz_1" localSheetId="14" hidden="1">{"CI+GG(BASE)",#N/A,FALSE,"CI+GG(BASE)";"GG",#N/A,FALSE,"CI+GG(BASE)";"CI",#N/A,FALSE,"CI+GG(BASE)"}</definedName>
    <definedName name="xyz_1" localSheetId="21" hidden="1">{"CI+GG(BASE)",#N/A,FALSE,"CI+GG(BASE)";"GG",#N/A,FALSE,"CI+GG(BASE)";"CI",#N/A,FALSE,"CI+GG(BASE)"}</definedName>
    <definedName name="xyz_1" localSheetId="20" hidden="1">{"CI+GG(BASE)",#N/A,FALSE,"CI+GG(BASE)";"GG",#N/A,FALSE,"CI+GG(BASE)";"CI",#N/A,FALSE,"CI+GG(BASE)"}</definedName>
    <definedName name="xyz_1" hidden="1">{"CI+GG(BASE)",#N/A,FALSE,"CI+GG(BASE)";"GG",#N/A,FALSE,"CI+GG(BASE)";"CI",#N/A,FALSE,"CI+GG(BASE)"}</definedName>
    <definedName name="xyz_1_1" localSheetId="10" hidden="1">{"CI+GG(BASE)",#N/A,FALSE,"CI+GG(BASE)";"GG",#N/A,FALSE,"CI+GG(BASE)";"CI",#N/A,FALSE,"CI+GG(BASE)"}</definedName>
    <definedName name="xyz_1_1" hidden="1">{"CI+GG(BASE)",#N/A,FALSE,"CI+GG(BASE)";"GG",#N/A,FALSE,"CI+GG(BASE)";"CI",#N/A,FALSE,"CI+GG(BASE)"}</definedName>
    <definedName name="xyz_1_1_1" localSheetId="10" hidden="1">{"CI+GG(BASE)",#N/A,FALSE,"CI+GG(BASE)";"GG",#N/A,FALSE,"CI+GG(BASE)";"CI",#N/A,FALSE,"CI+GG(BASE)"}</definedName>
    <definedName name="xyz_1_1_1" hidden="1">{"CI+GG(BASE)",#N/A,FALSE,"CI+GG(BASE)";"GG",#N/A,FALSE,"CI+GG(BASE)";"CI",#N/A,FALSE,"CI+GG(BASE)"}</definedName>
    <definedName name="xyz_1_2" localSheetId="10" hidden="1">{"CI+GG(BASE)",#N/A,FALSE,"CI+GG(BASE)";"GG",#N/A,FALSE,"CI+GG(BASE)";"CI",#N/A,FALSE,"CI+GG(BASE)"}</definedName>
    <definedName name="xyz_1_2" hidden="1">{"CI+GG(BASE)",#N/A,FALSE,"CI+GG(BASE)";"GG",#N/A,FALSE,"CI+GG(BASE)";"CI",#N/A,FALSE,"CI+GG(BASE)"}</definedName>
    <definedName name="xyz_2" localSheetId="1" hidden="1">{"CI+GG(BASE)",#N/A,FALSE,"CI+GG(BASE)";"GG",#N/A,FALSE,"CI+GG(BASE)";"CI",#N/A,FALSE,"CI+GG(BASE)"}</definedName>
    <definedName name="xyz_2" localSheetId="18" hidden="1">{"CI+GG(BASE)",#N/A,FALSE,"CI+GG(BASE)";"GG",#N/A,FALSE,"CI+GG(BASE)";"CI",#N/A,FALSE,"CI+GG(BASE)"}</definedName>
    <definedName name="xyz_2" localSheetId="4" hidden="1">{"CI+GG(BASE)",#N/A,FALSE,"CI+GG(BASE)";"GG",#N/A,FALSE,"CI+GG(BASE)";"CI",#N/A,FALSE,"CI+GG(BASE)"}</definedName>
    <definedName name="xyz_2" localSheetId="5" hidden="1">{"CI+GG(BASE)",#N/A,FALSE,"CI+GG(BASE)";"GG",#N/A,FALSE,"CI+GG(BASE)";"CI",#N/A,FALSE,"CI+GG(BASE)"}</definedName>
    <definedName name="xyz_2" localSheetId="8" hidden="1">{"CI+GG(BASE)",#N/A,FALSE,"CI+GG(BASE)";"GG",#N/A,FALSE,"CI+GG(BASE)";"CI",#N/A,FALSE,"CI+GG(BASE)"}</definedName>
    <definedName name="xyz_2" localSheetId="13" hidden="1">{"CI+GG(BASE)",#N/A,FALSE,"CI+GG(BASE)";"GG",#N/A,FALSE,"CI+GG(BASE)";"CI",#N/A,FALSE,"CI+GG(BASE)"}</definedName>
    <definedName name="xyz_2" localSheetId="9" hidden="1">{"CI+GG(BASE)",#N/A,FALSE,"CI+GG(BASE)";"GG",#N/A,FALSE,"CI+GG(BASE)";"CI",#N/A,FALSE,"CI+GG(BASE)"}</definedName>
    <definedName name="xyz_2" localSheetId="10" hidden="1">{"CI+GG(BASE)",#N/A,FALSE,"CI+GG(BASE)";"GG",#N/A,FALSE,"CI+GG(BASE)";"CI",#N/A,FALSE,"CI+GG(BASE)"}</definedName>
    <definedName name="xyz_2" localSheetId="16" hidden="1">{"CI+GG(BASE)",#N/A,FALSE,"CI+GG(BASE)";"GG",#N/A,FALSE,"CI+GG(BASE)";"CI",#N/A,FALSE,"CI+GG(BASE)"}</definedName>
    <definedName name="xyz_2" localSheetId="14" hidden="1">{"CI+GG(BASE)",#N/A,FALSE,"CI+GG(BASE)";"GG",#N/A,FALSE,"CI+GG(BASE)";"CI",#N/A,FALSE,"CI+GG(BASE)"}</definedName>
    <definedName name="xyz_2" localSheetId="21" hidden="1">{"CI+GG(BASE)",#N/A,FALSE,"CI+GG(BASE)";"GG",#N/A,FALSE,"CI+GG(BASE)";"CI",#N/A,FALSE,"CI+GG(BASE)"}</definedName>
    <definedName name="xyz_2" localSheetId="20" hidden="1">{"CI+GG(BASE)",#N/A,FALSE,"CI+GG(BASE)";"GG",#N/A,FALSE,"CI+GG(BASE)";"CI",#N/A,FALSE,"CI+GG(BASE)"}</definedName>
    <definedName name="xyz_2" hidden="1">{"CI+GG(BASE)",#N/A,FALSE,"CI+GG(BASE)";"GG",#N/A,FALSE,"CI+GG(BASE)";"CI",#N/A,FALSE,"CI+GG(BASE)"}</definedName>
    <definedName name="xyz_2_1" localSheetId="10" hidden="1">{"CI+GG(BASE)",#N/A,FALSE,"CI+GG(BASE)";"GG",#N/A,FALSE,"CI+GG(BASE)";"CI",#N/A,FALSE,"CI+GG(BASE)"}</definedName>
    <definedName name="xyz_2_1" hidden="1">{"CI+GG(BASE)",#N/A,FALSE,"CI+GG(BASE)";"GG",#N/A,FALSE,"CI+GG(BASE)";"CI",#N/A,FALSE,"CI+GG(BASE)"}</definedName>
    <definedName name="xyz_2_1_1" localSheetId="10" hidden="1">{"CI+GG(BASE)",#N/A,FALSE,"CI+GG(BASE)";"GG",#N/A,FALSE,"CI+GG(BASE)";"CI",#N/A,FALSE,"CI+GG(BASE)"}</definedName>
    <definedName name="xyz_2_1_1" hidden="1">{"CI+GG(BASE)",#N/A,FALSE,"CI+GG(BASE)";"GG",#N/A,FALSE,"CI+GG(BASE)";"CI",#N/A,FALSE,"CI+GG(BASE)"}</definedName>
    <definedName name="xyz_2_2" localSheetId="10" hidden="1">{"CI+GG(BASE)",#N/A,FALSE,"CI+GG(BASE)";"GG",#N/A,FALSE,"CI+GG(BASE)";"CI",#N/A,FALSE,"CI+GG(BASE)"}</definedName>
    <definedName name="xyz_2_2" hidden="1">{"CI+GG(BASE)",#N/A,FALSE,"CI+GG(BASE)";"GG",#N/A,FALSE,"CI+GG(BASE)";"CI",#N/A,FALSE,"CI+GG(BASE)"}</definedName>
    <definedName name="xyz_3" localSheetId="1" hidden="1">{"CI+GG(BASE)",#N/A,FALSE,"CI+GG(BASE)";"GG",#N/A,FALSE,"CI+GG(BASE)";"CI",#N/A,FALSE,"CI+GG(BASE)"}</definedName>
    <definedName name="xyz_3" localSheetId="18" hidden="1">{"CI+GG(BASE)",#N/A,FALSE,"CI+GG(BASE)";"GG",#N/A,FALSE,"CI+GG(BASE)";"CI",#N/A,FALSE,"CI+GG(BASE)"}</definedName>
    <definedName name="xyz_3" localSheetId="4" hidden="1">{"CI+GG(BASE)",#N/A,FALSE,"CI+GG(BASE)";"GG",#N/A,FALSE,"CI+GG(BASE)";"CI",#N/A,FALSE,"CI+GG(BASE)"}</definedName>
    <definedName name="xyz_3" localSheetId="5" hidden="1">{"CI+GG(BASE)",#N/A,FALSE,"CI+GG(BASE)";"GG",#N/A,FALSE,"CI+GG(BASE)";"CI",#N/A,FALSE,"CI+GG(BASE)"}</definedName>
    <definedName name="xyz_3" localSheetId="8" hidden="1">{"CI+GG(BASE)",#N/A,FALSE,"CI+GG(BASE)";"GG",#N/A,FALSE,"CI+GG(BASE)";"CI",#N/A,FALSE,"CI+GG(BASE)"}</definedName>
    <definedName name="xyz_3" localSheetId="13" hidden="1">{"CI+GG(BASE)",#N/A,FALSE,"CI+GG(BASE)";"GG",#N/A,FALSE,"CI+GG(BASE)";"CI",#N/A,FALSE,"CI+GG(BASE)"}</definedName>
    <definedName name="xyz_3" localSheetId="9" hidden="1">{"CI+GG(BASE)",#N/A,FALSE,"CI+GG(BASE)";"GG",#N/A,FALSE,"CI+GG(BASE)";"CI",#N/A,FALSE,"CI+GG(BASE)"}</definedName>
    <definedName name="xyz_3" localSheetId="10" hidden="1">{"CI+GG(BASE)",#N/A,FALSE,"CI+GG(BASE)";"GG",#N/A,FALSE,"CI+GG(BASE)";"CI",#N/A,FALSE,"CI+GG(BASE)"}</definedName>
    <definedName name="xyz_3" localSheetId="16" hidden="1">{"CI+GG(BASE)",#N/A,FALSE,"CI+GG(BASE)";"GG",#N/A,FALSE,"CI+GG(BASE)";"CI",#N/A,FALSE,"CI+GG(BASE)"}</definedName>
    <definedName name="xyz_3" localSheetId="14" hidden="1">{"CI+GG(BASE)",#N/A,FALSE,"CI+GG(BASE)";"GG",#N/A,FALSE,"CI+GG(BASE)";"CI",#N/A,FALSE,"CI+GG(BASE)"}</definedName>
    <definedName name="xyz_3" localSheetId="21" hidden="1">{"CI+GG(BASE)",#N/A,FALSE,"CI+GG(BASE)";"GG",#N/A,FALSE,"CI+GG(BASE)";"CI",#N/A,FALSE,"CI+GG(BASE)"}</definedName>
    <definedName name="xyz_3" localSheetId="20" hidden="1">{"CI+GG(BASE)",#N/A,FALSE,"CI+GG(BASE)";"GG",#N/A,FALSE,"CI+GG(BASE)";"CI",#N/A,FALSE,"CI+GG(BASE)"}</definedName>
    <definedName name="xyz_3" hidden="1">{"CI+GG(BASE)",#N/A,FALSE,"CI+GG(BASE)";"GG",#N/A,FALSE,"CI+GG(BASE)";"CI",#N/A,FALSE,"CI+GG(BASE)"}</definedName>
    <definedName name="xyz_3_1" localSheetId="10" hidden="1">{"CI+GG(BASE)",#N/A,FALSE,"CI+GG(BASE)";"GG",#N/A,FALSE,"CI+GG(BASE)";"CI",#N/A,FALSE,"CI+GG(BASE)"}</definedName>
    <definedName name="xyz_3_1" hidden="1">{"CI+GG(BASE)",#N/A,FALSE,"CI+GG(BASE)";"GG",#N/A,FALSE,"CI+GG(BASE)";"CI",#N/A,FALSE,"CI+GG(BASE)"}</definedName>
    <definedName name="xyz_3_1_1" localSheetId="10" hidden="1">{"CI+GG(BASE)",#N/A,FALSE,"CI+GG(BASE)";"GG",#N/A,FALSE,"CI+GG(BASE)";"CI",#N/A,FALSE,"CI+GG(BASE)"}</definedName>
    <definedName name="xyz_3_1_1" hidden="1">{"CI+GG(BASE)",#N/A,FALSE,"CI+GG(BASE)";"GG",#N/A,FALSE,"CI+GG(BASE)";"CI",#N/A,FALSE,"CI+GG(BASE)"}</definedName>
    <definedName name="xyz_3_2" localSheetId="10" hidden="1">{"CI+GG(BASE)",#N/A,FALSE,"CI+GG(BASE)";"GG",#N/A,FALSE,"CI+GG(BASE)";"CI",#N/A,FALSE,"CI+GG(BASE)"}</definedName>
    <definedName name="xyz_3_2" hidden="1">{"CI+GG(BASE)",#N/A,FALSE,"CI+GG(BASE)";"GG",#N/A,FALSE,"CI+GG(BASE)";"CI",#N/A,FALSE,"CI+GG(BASE)"}</definedName>
    <definedName name="xyz_4" localSheetId="1" hidden="1">{"CI+GG(BASE)",#N/A,FALSE,"CI+GG(BASE)";"GG",#N/A,FALSE,"CI+GG(BASE)";"CI",#N/A,FALSE,"CI+GG(BASE)"}</definedName>
    <definedName name="xyz_4" localSheetId="18" hidden="1">{"CI+GG(BASE)",#N/A,FALSE,"CI+GG(BASE)";"GG",#N/A,FALSE,"CI+GG(BASE)";"CI",#N/A,FALSE,"CI+GG(BASE)"}</definedName>
    <definedName name="xyz_4" localSheetId="4" hidden="1">{"CI+GG(BASE)",#N/A,FALSE,"CI+GG(BASE)";"GG",#N/A,FALSE,"CI+GG(BASE)";"CI",#N/A,FALSE,"CI+GG(BASE)"}</definedName>
    <definedName name="xyz_4" localSheetId="5" hidden="1">{"CI+GG(BASE)",#N/A,FALSE,"CI+GG(BASE)";"GG",#N/A,FALSE,"CI+GG(BASE)";"CI",#N/A,FALSE,"CI+GG(BASE)"}</definedName>
    <definedName name="xyz_4" localSheetId="8" hidden="1">{"CI+GG(BASE)",#N/A,FALSE,"CI+GG(BASE)";"GG",#N/A,FALSE,"CI+GG(BASE)";"CI",#N/A,FALSE,"CI+GG(BASE)"}</definedName>
    <definedName name="xyz_4" localSheetId="13" hidden="1">{"CI+GG(BASE)",#N/A,FALSE,"CI+GG(BASE)";"GG",#N/A,FALSE,"CI+GG(BASE)";"CI",#N/A,FALSE,"CI+GG(BASE)"}</definedName>
    <definedName name="xyz_4" localSheetId="9" hidden="1">{"CI+GG(BASE)",#N/A,FALSE,"CI+GG(BASE)";"GG",#N/A,FALSE,"CI+GG(BASE)";"CI",#N/A,FALSE,"CI+GG(BASE)"}</definedName>
    <definedName name="xyz_4" localSheetId="10" hidden="1">{"CI+GG(BASE)",#N/A,FALSE,"CI+GG(BASE)";"GG",#N/A,FALSE,"CI+GG(BASE)";"CI",#N/A,FALSE,"CI+GG(BASE)"}</definedName>
    <definedName name="xyz_4" localSheetId="16" hidden="1">{"CI+GG(BASE)",#N/A,FALSE,"CI+GG(BASE)";"GG",#N/A,FALSE,"CI+GG(BASE)";"CI",#N/A,FALSE,"CI+GG(BASE)"}</definedName>
    <definedName name="xyz_4" localSheetId="14" hidden="1">{"CI+GG(BASE)",#N/A,FALSE,"CI+GG(BASE)";"GG",#N/A,FALSE,"CI+GG(BASE)";"CI",#N/A,FALSE,"CI+GG(BASE)"}</definedName>
    <definedName name="xyz_4" localSheetId="21" hidden="1">{"CI+GG(BASE)",#N/A,FALSE,"CI+GG(BASE)";"GG",#N/A,FALSE,"CI+GG(BASE)";"CI",#N/A,FALSE,"CI+GG(BASE)"}</definedName>
    <definedName name="xyz_4" localSheetId="20" hidden="1">{"CI+GG(BASE)",#N/A,FALSE,"CI+GG(BASE)";"GG",#N/A,FALSE,"CI+GG(BASE)";"CI",#N/A,FALSE,"CI+GG(BASE)"}</definedName>
    <definedName name="xyz_4" hidden="1">{"CI+GG(BASE)",#N/A,FALSE,"CI+GG(BASE)";"GG",#N/A,FALSE,"CI+GG(BASE)";"CI",#N/A,FALSE,"CI+GG(BASE)"}</definedName>
    <definedName name="xyz_4_1" localSheetId="10" hidden="1">{"CI+GG(BASE)",#N/A,FALSE,"CI+GG(BASE)";"GG",#N/A,FALSE,"CI+GG(BASE)";"CI",#N/A,FALSE,"CI+GG(BASE)"}</definedName>
    <definedName name="xyz_4_1" hidden="1">{"CI+GG(BASE)",#N/A,FALSE,"CI+GG(BASE)";"GG",#N/A,FALSE,"CI+GG(BASE)";"CI",#N/A,FALSE,"CI+GG(BASE)"}</definedName>
    <definedName name="xyz_4_1_1" localSheetId="10" hidden="1">{"CI+GG(BASE)",#N/A,FALSE,"CI+GG(BASE)";"GG",#N/A,FALSE,"CI+GG(BASE)";"CI",#N/A,FALSE,"CI+GG(BASE)"}</definedName>
    <definedName name="xyz_4_1_1" hidden="1">{"CI+GG(BASE)",#N/A,FALSE,"CI+GG(BASE)";"GG",#N/A,FALSE,"CI+GG(BASE)";"CI",#N/A,FALSE,"CI+GG(BASE)"}</definedName>
    <definedName name="xyz_4_2" localSheetId="10" hidden="1">{"CI+GG(BASE)",#N/A,FALSE,"CI+GG(BASE)";"GG",#N/A,FALSE,"CI+GG(BASE)";"CI",#N/A,FALSE,"CI+GG(BASE)"}</definedName>
    <definedName name="xyz_4_2" hidden="1">{"CI+GG(BASE)",#N/A,FALSE,"CI+GG(BASE)";"GG",#N/A,FALSE,"CI+GG(BASE)";"CI",#N/A,FALSE,"CI+GG(BASE)"}</definedName>
    <definedName name="xyz_5" localSheetId="1" hidden="1">{"CI+GG(BASE)",#N/A,FALSE,"CI+GG(BASE)";"GG",#N/A,FALSE,"CI+GG(BASE)";"CI",#N/A,FALSE,"CI+GG(BASE)"}</definedName>
    <definedName name="xyz_5" localSheetId="18" hidden="1">{"CI+GG(BASE)",#N/A,FALSE,"CI+GG(BASE)";"GG",#N/A,FALSE,"CI+GG(BASE)";"CI",#N/A,FALSE,"CI+GG(BASE)"}</definedName>
    <definedName name="xyz_5" localSheetId="4" hidden="1">{"CI+GG(BASE)",#N/A,FALSE,"CI+GG(BASE)";"GG",#N/A,FALSE,"CI+GG(BASE)";"CI",#N/A,FALSE,"CI+GG(BASE)"}</definedName>
    <definedName name="xyz_5" localSheetId="5" hidden="1">{"CI+GG(BASE)",#N/A,FALSE,"CI+GG(BASE)";"GG",#N/A,FALSE,"CI+GG(BASE)";"CI",#N/A,FALSE,"CI+GG(BASE)"}</definedName>
    <definedName name="xyz_5" localSheetId="8" hidden="1">{"CI+GG(BASE)",#N/A,FALSE,"CI+GG(BASE)";"GG",#N/A,FALSE,"CI+GG(BASE)";"CI",#N/A,FALSE,"CI+GG(BASE)"}</definedName>
    <definedName name="xyz_5" localSheetId="13" hidden="1">{"CI+GG(BASE)",#N/A,FALSE,"CI+GG(BASE)";"GG",#N/A,FALSE,"CI+GG(BASE)";"CI",#N/A,FALSE,"CI+GG(BASE)"}</definedName>
    <definedName name="xyz_5" localSheetId="9" hidden="1">{"CI+GG(BASE)",#N/A,FALSE,"CI+GG(BASE)";"GG",#N/A,FALSE,"CI+GG(BASE)";"CI",#N/A,FALSE,"CI+GG(BASE)"}</definedName>
    <definedName name="xyz_5" localSheetId="10" hidden="1">{"CI+GG(BASE)",#N/A,FALSE,"CI+GG(BASE)";"GG",#N/A,FALSE,"CI+GG(BASE)";"CI",#N/A,FALSE,"CI+GG(BASE)"}</definedName>
    <definedName name="xyz_5" localSheetId="16" hidden="1">{"CI+GG(BASE)",#N/A,FALSE,"CI+GG(BASE)";"GG",#N/A,FALSE,"CI+GG(BASE)";"CI",#N/A,FALSE,"CI+GG(BASE)"}</definedName>
    <definedName name="xyz_5" localSheetId="14" hidden="1">{"CI+GG(BASE)",#N/A,FALSE,"CI+GG(BASE)";"GG",#N/A,FALSE,"CI+GG(BASE)";"CI",#N/A,FALSE,"CI+GG(BASE)"}</definedName>
    <definedName name="xyz_5" localSheetId="21" hidden="1">{"CI+GG(BASE)",#N/A,FALSE,"CI+GG(BASE)";"GG",#N/A,FALSE,"CI+GG(BASE)";"CI",#N/A,FALSE,"CI+GG(BASE)"}</definedName>
    <definedName name="xyz_5" localSheetId="20" hidden="1">{"CI+GG(BASE)",#N/A,FALSE,"CI+GG(BASE)";"GG",#N/A,FALSE,"CI+GG(BASE)";"CI",#N/A,FALSE,"CI+GG(BASE)"}</definedName>
    <definedName name="xyz_5" hidden="1">{"CI+GG(BASE)",#N/A,FALSE,"CI+GG(BASE)";"GG",#N/A,FALSE,"CI+GG(BASE)";"CI",#N/A,FALSE,"CI+GG(BASE)"}</definedName>
    <definedName name="xyz_5_1" localSheetId="10" hidden="1">{"CI+GG(BASE)",#N/A,FALSE,"CI+GG(BASE)";"GG",#N/A,FALSE,"CI+GG(BASE)";"CI",#N/A,FALSE,"CI+GG(BASE)"}</definedName>
    <definedName name="xyz_5_1" hidden="1">{"CI+GG(BASE)",#N/A,FALSE,"CI+GG(BASE)";"GG",#N/A,FALSE,"CI+GG(BASE)";"CI",#N/A,FALSE,"CI+GG(BASE)"}</definedName>
    <definedName name="xyz_5_1_1" localSheetId="10" hidden="1">{"CI+GG(BASE)",#N/A,FALSE,"CI+GG(BASE)";"GG",#N/A,FALSE,"CI+GG(BASE)";"CI",#N/A,FALSE,"CI+GG(BASE)"}</definedName>
    <definedName name="xyz_5_1_1" hidden="1">{"CI+GG(BASE)",#N/A,FALSE,"CI+GG(BASE)";"GG",#N/A,FALSE,"CI+GG(BASE)";"CI",#N/A,FALSE,"CI+GG(BASE)"}</definedName>
    <definedName name="xyz_5_2" localSheetId="10" hidden="1">{"CI+GG(BASE)",#N/A,FALSE,"CI+GG(BASE)";"GG",#N/A,FALSE,"CI+GG(BASE)";"CI",#N/A,FALSE,"CI+GG(BASE)"}</definedName>
    <definedName name="xyz_5_2" hidden="1">{"CI+GG(BASE)",#N/A,FALSE,"CI+GG(BASE)";"GG",#N/A,FALSE,"CI+GG(BASE)";"CI",#N/A,FALSE,"CI+GG(BASE)"}</definedName>
    <definedName name="xzfdzgfds" hidden="1">#REF!</definedName>
    <definedName name="XZXZV" localSheetId="10" hidden="1">{"via1",#N/A,TRUE,"general";"via2",#N/A,TRUE,"general";"via3",#N/A,TRUE,"general"}</definedName>
    <definedName name="XZXZV" hidden="1">{"via1",#N/A,TRUE,"general";"via2",#N/A,TRUE,"general";"via3",#N/A,TRUE,"general"}</definedName>
    <definedName name="y" localSheetId="1" hidden="1">{#N/A,#N/A,TRUE,"Est. de Fact.";#N/A,#N/A,TRUE,"Capitulo 19";#N/A,#N/A,TRUE,"Proyecto P855"}</definedName>
    <definedName name="Y" localSheetId="18" hidden="1">{"MO(BASE)",#N/A,FALSE,"MO(BASE)";"MO(BASE)1",#N/A,FALSE,"MO(BASE)";"MO(BASE)2",#N/A,FALSE,"MO(BASE)"}</definedName>
    <definedName name="y" localSheetId="4" hidden="1">{#N/A,#N/A,TRUE,"Est. de Fact.";#N/A,#N/A,TRUE,"Capitulo 19";#N/A,#N/A,TRUE,"Proyecto P855"}</definedName>
    <definedName name="y" localSheetId="5" hidden="1">{#N/A,#N/A,TRUE,"Est. de Fact.";#N/A,#N/A,TRUE,"Capitulo 19";#N/A,#N/A,TRUE,"Proyecto P855"}</definedName>
    <definedName name="y" localSheetId="8" hidden="1">{#N/A,#N/A,TRUE,"Est. de Fact.";#N/A,#N/A,TRUE,"Capitulo 19";#N/A,#N/A,TRUE,"Proyecto P855"}</definedName>
    <definedName name="Y" localSheetId="13" hidden="1">{"MO(BASE)",#N/A,FALSE,"MO(BASE)";"MO(BASE)1",#N/A,FALSE,"MO(BASE)";"MO(BASE)2",#N/A,FALSE,"MO(BASE)"}</definedName>
    <definedName name="Y" localSheetId="9" hidden="1">{"MO(BASE)",#N/A,FALSE,"MO(BASE)";"MO(BASE)1",#N/A,FALSE,"MO(BASE)";"MO(BASE)2",#N/A,FALSE,"MO(BASE)"}</definedName>
    <definedName name="Y" localSheetId="10" hidden="1">{"MO(BASE)",#N/A,FALSE,"MO(BASE)";"MO(BASE)1",#N/A,FALSE,"MO(BASE)";"MO(BASE)2",#N/A,FALSE,"MO(BASE)"}</definedName>
    <definedName name="y" localSheetId="16" hidden="1">{#N/A,#N/A,TRUE,"Est. de Fact.";#N/A,#N/A,TRUE,"Capitulo 19";#N/A,#N/A,TRUE,"Proyecto P855"}</definedName>
    <definedName name="Y" localSheetId="14" hidden="1">{"MO(BASE)",#N/A,FALSE,"MO(BASE)";"MO(BASE)1",#N/A,FALSE,"MO(BASE)";"MO(BASE)2",#N/A,FALSE,"MO(BASE)"}</definedName>
    <definedName name="Y" localSheetId="21" hidden="1">{"MO(BASE)",#N/A,FALSE,"MO(BASE)";"MO(BASE)1",#N/A,FALSE,"MO(BASE)";"MO(BASE)2",#N/A,FALSE,"MO(BASE)"}</definedName>
    <definedName name="y" localSheetId="20" hidden="1">{#N/A,#N/A,TRUE,"Est. de Fact.";#N/A,#N/A,TRUE,"Capitulo 19";#N/A,#N/A,TRUE,"Proyecto P855"}</definedName>
    <definedName name="Y" hidden="1">{"MO(BASE)",#N/A,FALSE,"MO(BASE)";"MO(BASE)1",#N/A,FALSE,"MO(BASE)";"MO(BASE)2",#N/A,FALSE,"MO(BASE)"}</definedName>
    <definedName name="y6y6" localSheetId="10" hidden="1">{"via1",#N/A,TRUE,"general";"via2",#N/A,TRUE,"general";"via3",#N/A,TRUE,"general"}</definedName>
    <definedName name="y6y6" hidden="1">{"via1",#N/A,TRUE,"general";"via2",#N/A,TRUE,"general";"via3",#N/A,TRUE,"general"}</definedName>
    <definedName name="yery" localSheetId="10" hidden="1">{"via1",#N/A,TRUE,"general";"via2",#N/A,TRUE,"general";"via3",#N/A,TRUE,"general"}</definedName>
    <definedName name="yery" hidden="1">{"via1",#N/A,TRUE,"general";"via2",#N/A,TRUE,"general";"via3",#N/A,TRUE,"general"}</definedName>
    <definedName name="yfc" localSheetId="10" hidden="1">{#N/A,#N/A,TRUE,"INGENIERIA";#N/A,#N/A,TRUE,"COMPRAS";#N/A,#N/A,TRUE,"DIRECCION";#N/A,#N/A,TRUE,"RESUMEN"}</definedName>
    <definedName name="yfc" hidden="1">{#N/A,#N/A,TRUE,"INGENIERIA";#N/A,#N/A,TRUE,"COMPRAS";#N/A,#N/A,TRUE,"DIRECCION";#N/A,#N/A,TRUE,"RESUMEN"}</definedName>
    <definedName name="yhgd" localSheetId="10" hidden="1">{#N/A,#N/A,TRUE,"1842CWN0"}</definedName>
    <definedName name="yhgd" hidden="1">{#N/A,#N/A,TRUE,"1842CWN0"}</definedName>
    <definedName name="yhy" localSheetId="10" hidden="1">{"TAB1",#N/A,TRUE,"GENERAL";"TAB2",#N/A,TRUE,"GENERAL";"TAB3",#N/A,TRUE,"GENERAL";"TAB4",#N/A,TRUE,"GENERAL";"TAB5",#N/A,TRUE,"GENERAL"}</definedName>
    <definedName name="yhy" hidden="1">{"TAB1",#N/A,TRUE,"GENERAL";"TAB2",#N/A,TRUE,"GENERAL";"TAB3",#N/A,TRUE,"GENERAL";"TAB4",#N/A,TRUE,"GENERAL";"TAB5",#N/A,TRUE,"GENERAL"}</definedName>
    <definedName name="yitoyir" localSheetId="1" hidden="1">{"Sin detalle",#N/A,FALSE,"Flujo (redondeado)";"Detallado",#N/A,FALSE,"Flujo (redondeado)"}</definedName>
    <definedName name="yitoyir" localSheetId="18" hidden="1">{"Sin detalle",#N/A,FALSE,"Flujo (redondeado)";"Detallado",#N/A,FALSE,"Flujo (redondeado)"}</definedName>
    <definedName name="yitoyir" localSheetId="4" hidden="1">{"Sin detalle",#N/A,FALSE,"Flujo (redondeado)";"Detallado",#N/A,FALSE,"Flujo (redondeado)"}</definedName>
    <definedName name="yitoyir" localSheetId="5" hidden="1">{"Sin detalle",#N/A,FALSE,"Flujo (redondeado)";"Detallado",#N/A,FALSE,"Flujo (redondeado)"}</definedName>
    <definedName name="yitoyir" localSheetId="8" hidden="1">{"Sin detalle",#N/A,FALSE,"Flujo (redondeado)";"Detallado",#N/A,FALSE,"Flujo (redondeado)"}</definedName>
    <definedName name="yitoyir" localSheetId="13" hidden="1">{"Sin detalle",#N/A,FALSE,"Flujo (redondeado)";"Detallado",#N/A,FALSE,"Flujo (redondeado)"}</definedName>
    <definedName name="yitoyir" localSheetId="9" hidden="1">{"Sin detalle",#N/A,FALSE,"Flujo (redondeado)";"Detallado",#N/A,FALSE,"Flujo (redondeado)"}</definedName>
    <definedName name="yitoyir" localSheetId="10" hidden="1">{"Sin detalle",#N/A,FALSE,"Flujo (redondeado)";"Detallado",#N/A,FALSE,"Flujo (redondeado)"}</definedName>
    <definedName name="yitoyir" localSheetId="16" hidden="1">{"Sin detalle",#N/A,FALSE,"Flujo (redondeado)";"Detallado",#N/A,FALSE,"Flujo (redondeado)"}</definedName>
    <definedName name="yitoyir" localSheetId="14" hidden="1">{"Sin detalle",#N/A,FALSE,"Flujo (redondeado)";"Detallado",#N/A,FALSE,"Flujo (redondeado)"}</definedName>
    <definedName name="yitoyir" localSheetId="21" hidden="1">{"Sin detalle",#N/A,FALSE,"Flujo (redondeado)";"Detallado",#N/A,FALSE,"Flujo (redondeado)"}</definedName>
    <definedName name="yitoyir" localSheetId="20" hidden="1">{"Sin detalle",#N/A,FALSE,"Flujo (redondeado)";"Detallado",#N/A,FALSE,"Flujo (redondeado)"}</definedName>
    <definedName name="yitoyir" hidden="1">{"Sin detalle",#N/A,FALSE,"Flujo (redondeado)";"Detallado",#N/A,FALSE,"Flujo (redondeado)"}</definedName>
    <definedName name="yjhf" localSheetId="10" hidden="1">{#N/A,#N/A,TRUE,"1842CWN0"}</definedName>
    <definedName name="yjhf" hidden="1">{#N/A,#N/A,TRUE,"1842CWN0"}</definedName>
    <definedName name="yjyj" localSheetId="10" hidden="1">{"TAB1",#N/A,TRUE,"GENERAL";"TAB2",#N/A,TRUE,"GENERAL";"TAB3",#N/A,TRUE,"GENERAL";"TAB4",#N/A,TRUE,"GENERAL";"TAB5",#N/A,TRUE,"GENERAL"}</definedName>
    <definedName name="yjyj" hidden="1">{"TAB1",#N/A,TRUE,"GENERAL";"TAB2",#N/A,TRUE,"GENERAL";"TAB3",#N/A,TRUE,"GENERAL";"TAB4",#N/A,TRUE,"GENERAL";"TAB5",#N/A,TRUE,"GENERAL"}</definedName>
    <definedName name="yms" localSheetId="10" hidden="1">{#N/A,#N/A,TRUE,"INGENIERIA";#N/A,#N/A,TRUE,"COMPRAS";#N/A,#N/A,TRUE,"DIRECCION";#N/A,#N/A,TRUE,"RESUMEN"}</definedName>
    <definedName name="yms" hidden="1">{#N/A,#N/A,TRUE,"INGENIERIA";#N/A,#N/A,TRUE,"COMPRAS";#N/A,#N/A,TRUE,"DIRECCION";#N/A,#N/A,TRUE,"RESUMEN"}</definedName>
    <definedName name="yo" localSheetId="1" hidden="1">{"MO(BASE)",#N/A,FALSE,"MO(BASE)";"MO(BASE)1",#N/A,FALSE,"MO(BASE)";"MO(BASE)2",#N/A,FALSE,"MO(BASE)"}</definedName>
    <definedName name="yo" localSheetId="18" hidden="1">{"MO(BASE)",#N/A,FALSE,"MO(BASE)";"MO(BASE)1",#N/A,FALSE,"MO(BASE)";"MO(BASE)2",#N/A,FALSE,"MO(BASE)"}</definedName>
    <definedName name="yo" localSheetId="4" hidden="1">{"MO(BASE)",#N/A,FALSE,"MO(BASE)";"MO(BASE)1",#N/A,FALSE,"MO(BASE)";"MO(BASE)2",#N/A,FALSE,"MO(BASE)"}</definedName>
    <definedName name="yo" localSheetId="5" hidden="1">{"MO(BASE)",#N/A,FALSE,"MO(BASE)";"MO(BASE)1",#N/A,FALSE,"MO(BASE)";"MO(BASE)2",#N/A,FALSE,"MO(BASE)"}</definedName>
    <definedName name="yo" localSheetId="8" hidden="1">{"MO(BASE)",#N/A,FALSE,"MO(BASE)";"MO(BASE)1",#N/A,FALSE,"MO(BASE)";"MO(BASE)2",#N/A,FALSE,"MO(BASE)"}</definedName>
    <definedName name="yo" localSheetId="13" hidden="1">{"MO(BASE)",#N/A,FALSE,"MO(BASE)";"MO(BASE)1",#N/A,FALSE,"MO(BASE)";"MO(BASE)2",#N/A,FALSE,"MO(BASE)"}</definedName>
    <definedName name="yo" localSheetId="9" hidden="1">{"MO(BASE)",#N/A,FALSE,"MO(BASE)";"MO(BASE)1",#N/A,FALSE,"MO(BASE)";"MO(BASE)2",#N/A,FALSE,"MO(BASE)"}</definedName>
    <definedName name="yo" localSheetId="10" hidden="1">{"MO(BASE)",#N/A,FALSE,"MO(BASE)";"MO(BASE)1",#N/A,FALSE,"MO(BASE)";"MO(BASE)2",#N/A,FALSE,"MO(BASE)"}</definedName>
    <definedName name="yo" localSheetId="16" hidden="1">{"MO(BASE)",#N/A,FALSE,"MO(BASE)";"MO(BASE)1",#N/A,FALSE,"MO(BASE)";"MO(BASE)2",#N/A,FALSE,"MO(BASE)"}</definedName>
    <definedName name="yo" localSheetId="14" hidden="1">{"MO(BASE)",#N/A,FALSE,"MO(BASE)";"MO(BASE)1",#N/A,FALSE,"MO(BASE)";"MO(BASE)2",#N/A,FALSE,"MO(BASE)"}</definedName>
    <definedName name="yo" localSheetId="21" hidden="1">{"MO(BASE)",#N/A,FALSE,"MO(BASE)";"MO(BASE)1",#N/A,FALSE,"MO(BASE)";"MO(BASE)2",#N/A,FALSE,"MO(BASE)"}</definedName>
    <definedName name="yo" localSheetId="20" hidden="1">{"MO(BASE)",#N/A,FALSE,"MO(BASE)";"MO(BASE)1",#N/A,FALSE,"MO(BASE)";"MO(BASE)2",#N/A,FALSE,"MO(BASE)"}</definedName>
    <definedName name="yo" hidden="1">{"MO(BASE)",#N/A,FALSE,"MO(BASE)";"MO(BASE)1",#N/A,FALSE,"MO(BASE)";"MO(BASE)2",#N/A,FALSE,"MO(BASE)"}</definedName>
    <definedName name="yo_1" localSheetId="1" hidden="1">{"MO(BASE)",#N/A,FALSE,"MO(BASE)";"MO(BASE)1",#N/A,FALSE,"MO(BASE)";"MO(BASE)2",#N/A,FALSE,"MO(BASE)"}</definedName>
    <definedName name="yo_1" localSheetId="18" hidden="1">{"MO(BASE)",#N/A,FALSE,"MO(BASE)";"MO(BASE)1",#N/A,FALSE,"MO(BASE)";"MO(BASE)2",#N/A,FALSE,"MO(BASE)"}</definedName>
    <definedName name="yo_1" localSheetId="4" hidden="1">{"MO(BASE)",#N/A,FALSE,"MO(BASE)";"MO(BASE)1",#N/A,FALSE,"MO(BASE)";"MO(BASE)2",#N/A,FALSE,"MO(BASE)"}</definedName>
    <definedName name="yo_1" localSheetId="5" hidden="1">{"MO(BASE)",#N/A,FALSE,"MO(BASE)";"MO(BASE)1",#N/A,FALSE,"MO(BASE)";"MO(BASE)2",#N/A,FALSE,"MO(BASE)"}</definedName>
    <definedName name="yo_1" localSheetId="8" hidden="1">{"MO(BASE)",#N/A,FALSE,"MO(BASE)";"MO(BASE)1",#N/A,FALSE,"MO(BASE)";"MO(BASE)2",#N/A,FALSE,"MO(BASE)"}</definedName>
    <definedName name="yo_1" localSheetId="13" hidden="1">{"MO(BASE)",#N/A,FALSE,"MO(BASE)";"MO(BASE)1",#N/A,FALSE,"MO(BASE)";"MO(BASE)2",#N/A,FALSE,"MO(BASE)"}</definedName>
    <definedName name="yo_1" localSheetId="9" hidden="1">{"MO(BASE)",#N/A,FALSE,"MO(BASE)";"MO(BASE)1",#N/A,FALSE,"MO(BASE)";"MO(BASE)2",#N/A,FALSE,"MO(BASE)"}</definedName>
    <definedName name="yo_1" localSheetId="10" hidden="1">{"MO(BASE)",#N/A,FALSE,"MO(BASE)";"MO(BASE)1",#N/A,FALSE,"MO(BASE)";"MO(BASE)2",#N/A,FALSE,"MO(BASE)"}</definedName>
    <definedName name="yo_1" localSheetId="16" hidden="1">{"MO(BASE)",#N/A,FALSE,"MO(BASE)";"MO(BASE)1",#N/A,FALSE,"MO(BASE)";"MO(BASE)2",#N/A,FALSE,"MO(BASE)"}</definedName>
    <definedName name="yo_1" localSheetId="14" hidden="1">{"MO(BASE)",#N/A,FALSE,"MO(BASE)";"MO(BASE)1",#N/A,FALSE,"MO(BASE)";"MO(BASE)2",#N/A,FALSE,"MO(BASE)"}</definedName>
    <definedName name="yo_1" localSheetId="21" hidden="1">{"MO(BASE)",#N/A,FALSE,"MO(BASE)";"MO(BASE)1",#N/A,FALSE,"MO(BASE)";"MO(BASE)2",#N/A,FALSE,"MO(BASE)"}</definedName>
    <definedName name="yo_1" localSheetId="20" hidden="1">{"MO(BASE)",#N/A,FALSE,"MO(BASE)";"MO(BASE)1",#N/A,FALSE,"MO(BASE)";"MO(BASE)2",#N/A,FALSE,"MO(BASE)"}</definedName>
    <definedName name="yo_1" hidden="1">{"MO(BASE)",#N/A,FALSE,"MO(BASE)";"MO(BASE)1",#N/A,FALSE,"MO(BASE)";"MO(BASE)2",#N/A,FALSE,"MO(BASE)"}</definedName>
    <definedName name="yo_1_1" localSheetId="10" hidden="1">{"MO(BASE)",#N/A,FALSE,"MO(BASE)";"MO(BASE)1",#N/A,FALSE,"MO(BASE)";"MO(BASE)2",#N/A,FALSE,"MO(BASE)"}</definedName>
    <definedName name="yo_1_1" hidden="1">{"MO(BASE)",#N/A,FALSE,"MO(BASE)";"MO(BASE)1",#N/A,FALSE,"MO(BASE)";"MO(BASE)2",#N/A,FALSE,"MO(BASE)"}</definedName>
    <definedName name="yo_1_1_1" localSheetId="10" hidden="1">{"MO(BASE)",#N/A,FALSE,"MO(BASE)";"MO(BASE)1",#N/A,FALSE,"MO(BASE)";"MO(BASE)2",#N/A,FALSE,"MO(BASE)"}</definedName>
    <definedName name="yo_1_1_1" hidden="1">{"MO(BASE)",#N/A,FALSE,"MO(BASE)";"MO(BASE)1",#N/A,FALSE,"MO(BASE)";"MO(BASE)2",#N/A,FALSE,"MO(BASE)"}</definedName>
    <definedName name="yo_1_1_1_1" localSheetId="10" hidden="1">{"MO(BASE)",#N/A,FALSE,"MO(BASE)";"MO(BASE)1",#N/A,FALSE,"MO(BASE)";"MO(BASE)2",#N/A,FALSE,"MO(BASE)"}</definedName>
    <definedName name="yo_1_1_1_1" hidden="1">{"MO(BASE)",#N/A,FALSE,"MO(BASE)";"MO(BASE)1",#N/A,FALSE,"MO(BASE)";"MO(BASE)2",#N/A,FALSE,"MO(BASE)"}</definedName>
    <definedName name="yo_1_1_2" localSheetId="10" hidden="1">{"MO(BASE)",#N/A,FALSE,"MO(BASE)";"MO(BASE)1",#N/A,FALSE,"MO(BASE)";"MO(BASE)2",#N/A,FALSE,"MO(BASE)"}</definedName>
    <definedName name="yo_1_1_2" hidden="1">{"MO(BASE)",#N/A,FALSE,"MO(BASE)";"MO(BASE)1",#N/A,FALSE,"MO(BASE)";"MO(BASE)2",#N/A,FALSE,"MO(BASE)"}</definedName>
    <definedName name="yo_1_2" localSheetId="10" hidden="1">{"MO(BASE)",#N/A,FALSE,"MO(BASE)";"MO(BASE)1",#N/A,FALSE,"MO(BASE)";"MO(BASE)2",#N/A,FALSE,"MO(BASE)"}</definedName>
    <definedName name="yo_1_2" hidden="1">{"MO(BASE)",#N/A,FALSE,"MO(BASE)";"MO(BASE)1",#N/A,FALSE,"MO(BASE)";"MO(BASE)2",#N/A,FALSE,"MO(BASE)"}</definedName>
    <definedName name="yo_2" localSheetId="1" hidden="1">{"MO(BASE)",#N/A,FALSE,"MO(BASE)";"MO(BASE)1",#N/A,FALSE,"MO(BASE)";"MO(BASE)2",#N/A,FALSE,"MO(BASE)"}</definedName>
    <definedName name="yo_2" localSheetId="18" hidden="1">{"MO(BASE)",#N/A,FALSE,"MO(BASE)";"MO(BASE)1",#N/A,FALSE,"MO(BASE)";"MO(BASE)2",#N/A,FALSE,"MO(BASE)"}</definedName>
    <definedName name="yo_2" localSheetId="4" hidden="1">{"MO(BASE)",#N/A,FALSE,"MO(BASE)";"MO(BASE)1",#N/A,FALSE,"MO(BASE)";"MO(BASE)2",#N/A,FALSE,"MO(BASE)"}</definedName>
    <definedName name="yo_2" localSheetId="5" hidden="1">{"MO(BASE)",#N/A,FALSE,"MO(BASE)";"MO(BASE)1",#N/A,FALSE,"MO(BASE)";"MO(BASE)2",#N/A,FALSE,"MO(BASE)"}</definedName>
    <definedName name="yo_2" localSheetId="8" hidden="1">{"MO(BASE)",#N/A,FALSE,"MO(BASE)";"MO(BASE)1",#N/A,FALSE,"MO(BASE)";"MO(BASE)2",#N/A,FALSE,"MO(BASE)"}</definedName>
    <definedName name="yo_2" localSheetId="13" hidden="1">{"MO(BASE)",#N/A,FALSE,"MO(BASE)";"MO(BASE)1",#N/A,FALSE,"MO(BASE)";"MO(BASE)2",#N/A,FALSE,"MO(BASE)"}</definedName>
    <definedName name="yo_2" localSheetId="9" hidden="1">{"MO(BASE)",#N/A,FALSE,"MO(BASE)";"MO(BASE)1",#N/A,FALSE,"MO(BASE)";"MO(BASE)2",#N/A,FALSE,"MO(BASE)"}</definedName>
    <definedName name="yo_2" localSheetId="10" hidden="1">{"MO(BASE)",#N/A,FALSE,"MO(BASE)";"MO(BASE)1",#N/A,FALSE,"MO(BASE)";"MO(BASE)2",#N/A,FALSE,"MO(BASE)"}</definedName>
    <definedName name="yo_2" localSheetId="16" hidden="1">{"MO(BASE)",#N/A,FALSE,"MO(BASE)";"MO(BASE)1",#N/A,FALSE,"MO(BASE)";"MO(BASE)2",#N/A,FALSE,"MO(BASE)"}</definedName>
    <definedName name="yo_2" localSheetId="14" hidden="1">{"MO(BASE)",#N/A,FALSE,"MO(BASE)";"MO(BASE)1",#N/A,FALSE,"MO(BASE)";"MO(BASE)2",#N/A,FALSE,"MO(BASE)"}</definedName>
    <definedName name="yo_2" localSheetId="21" hidden="1">{"MO(BASE)",#N/A,FALSE,"MO(BASE)";"MO(BASE)1",#N/A,FALSE,"MO(BASE)";"MO(BASE)2",#N/A,FALSE,"MO(BASE)"}</definedName>
    <definedName name="yo_2" localSheetId="20" hidden="1">{"MO(BASE)",#N/A,FALSE,"MO(BASE)";"MO(BASE)1",#N/A,FALSE,"MO(BASE)";"MO(BASE)2",#N/A,FALSE,"MO(BASE)"}</definedName>
    <definedName name="yo_2" hidden="1">{"MO(BASE)",#N/A,FALSE,"MO(BASE)";"MO(BASE)1",#N/A,FALSE,"MO(BASE)";"MO(BASE)2",#N/A,FALSE,"MO(BASE)"}</definedName>
    <definedName name="yo_2_1" localSheetId="10" hidden="1">{"MO(BASE)",#N/A,FALSE,"MO(BASE)";"MO(BASE)1",#N/A,FALSE,"MO(BASE)";"MO(BASE)2",#N/A,FALSE,"MO(BASE)"}</definedName>
    <definedName name="yo_2_1" hidden="1">{"MO(BASE)",#N/A,FALSE,"MO(BASE)";"MO(BASE)1",#N/A,FALSE,"MO(BASE)";"MO(BASE)2",#N/A,FALSE,"MO(BASE)"}</definedName>
    <definedName name="yo_2_1_1" localSheetId="10" hidden="1">{"MO(BASE)",#N/A,FALSE,"MO(BASE)";"MO(BASE)1",#N/A,FALSE,"MO(BASE)";"MO(BASE)2",#N/A,FALSE,"MO(BASE)"}</definedName>
    <definedName name="yo_2_1_1" hidden="1">{"MO(BASE)",#N/A,FALSE,"MO(BASE)";"MO(BASE)1",#N/A,FALSE,"MO(BASE)";"MO(BASE)2",#N/A,FALSE,"MO(BASE)"}</definedName>
    <definedName name="yo_2_1_1_1" localSheetId="10" hidden="1">{"MO(BASE)",#N/A,FALSE,"MO(BASE)";"MO(BASE)1",#N/A,FALSE,"MO(BASE)";"MO(BASE)2",#N/A,FALSE,"MO(BASE)"}</definedName>
    <definedName name="yo_2_1_1_1" hidden="1">{"MO(BASE)",#N/A,FALSE,"MO(BASE)";"MO(BASE)1",#N/A,FALSE,"MO(BASE)";"MO(BASE)2",#N/A,FALSE,"MO(BASE)"}</definedName>
    <definedName name="yo_2_1_2" localSheetId="10" hidden="1">{"MO(BASE)",#N/A,FALSE,"MO(BASE)";"MO(BASE)1",#N/A,FALSE,"MO(BASE)";"MO(BASE)2",#N/A,FALSE,"MO(BASE)"}</definedName>
    <definedName name="yo_2_1_2" hidden="1">{"MO(BASE)",#N/A,FALSE,"MO(BASE)";"MO(BASE)1",#N/A,FALSE,"MO(BASE)";"MO(BASE)2",#N/A,FALSE,"MO(BASE)"}</definedName>
    <definedName name="yo_2_2" localSheetId="10" hidden="1">{"MO(BASE)",#N/A,FALSE,"MO(BASE)";"MO(BASE)1",#N/A,FALSE,"MO(BASE)";"MO(BASE)2",#N/A,FALSE,"MO(BASE)"}</definedName>
    <definedName name="yo_2_2" hidden="1">{"MO(BASE)",#N/A,FALSE,"MO(BASE)";"MO(BASE)1",#N/A,FALSE,"MO(BASE)";"MO(BASE)2",#N/A,FALSE,"MO(BASE)"}</definedName>
    <definedName name="yo_3" localSheetId="1" hidden="1">{"MO(BASE)",#N/A,FALSE,"MO(BASE)";"MO(BASE)1",#N/A,FALSE,"MO(BASE)";"MO(BASE)2",#N/A,FALSE,"MO(BASE)"}</definedName>
    <definedName name="yo_3" localSheetId="18" hidden="1">{"MO(BASE)",#N/A,FALSE,"MO(BASE)";"MO(BASE)1",#N/A,FALSE,"MO(BASE)";"MO(BASE)2",#N/A,FALSE,"MO(BASE)"}</definedName>
    <definedName name="yo_3" localSheetId="4" hidden="1">{"MO(BASE)",#N/A,FALSE,"MO(BASE)";"MO(BASE)1",#N/A,FALSE,"MO(BASE)";"MO(BASE)2",#N/A,FALSE,"MO(BASE)"}</definedName>
    <definedName name="yo_3" localSheetId="5" hidden="1">{"MO(BASE)",#N/A,FALSE,"MO(BASE)";"MO(BASE)1",#N/A,FALSE,"MO(BASE)";"MO(BASE)2",#N/A,FALSE,"MO(BASE)"}</definedName>
    <definedName name="yo_3" localSheetId="8" hidden="1">{"MO(BASE)",#N/A,FALSE,"MO(BASE)";"MO(BASE)1",#N/A,FALSE,"MO(BASE)";"MO(BASE)2",#N/A,FALSE,"MO(BASE)"}</definedName>
    <definedName name="yo_3" localSheetId="13" hidden="1">{"MO(BASE)",#N/A,FALSE,"MO(BASE)";"MO(BASE)1",#N/A,FALSE,"MO(BASE)";"MO(BASE)2",#N/A,FALSE,"MO(BASE)"}</definedName>
    <definedName name="yo_3" localSheetId="9" hidden="1">{"MO(BASE)",#N/A,FALSE,"MO(BASE)";"MO(BASE)1",#N/A,FALSE,"MO(BASE)";"MO(BASE)2",#N/A,FALSE,"MO(BASE)"}</definedName>
    <definedName name="yo_3" localSheetId="10" hidden="1">{"MO(BASE)",#N/A,FALSE,"MO(BASE)";"MO(BASE)1",#N/A,FALSE,"MO(BASE)";"MO(BASE)2",#N/A,FALSE,"MO(BASE)"}</definedName>
    <definedName name="yo_3" localSheetId="16" hidden="1">{"MO(BASE)",#N/A,FALSE,"MO(BASE)";"MO(BASE)1",#N/A,FALSE,"MO(BASE)";"MO(BASE)2",#N/A,FALSE,"MO(BASE)"}</definedName>
    <definedName name="yo_3" localSheetId="14" hidden="1">{"MO(BASE)",#N/A,FALSE,"MO(BASE)";"MO(BASE)1",#N/A,FALSE,"MO(BASE)";"MO(BASE)2",#N/A,FALSE,"MO(BASE)"}</definedName>
    <definedName name="yo_3" localSheetId="21" hidden="1">{"MO(BASE)",#N/A,FALSE,"MO(BASE)";"MO(BASE)1",#N/A,FALSE,"MO(BASE)";"MO(BASE)2",#N/A,FALSE,"MO(BASE)"}</definedName>
    <definedName name="yo_3" localSheetId="20" hidden="1">{"MO(BASE)",#N/A,FALSE,"MO(BASE)";"MO(BASE)1",#N/A,FALSE,"MO(BASE)";"MO(BASE)2",#N/A,FALSE,"MO(BASE)"}</definedName>
    <definedName name="yo_3" hidden="1">{"MO(BASE)",#N/A,FALSE,"MO(BASE)";"MO(BASE)1",#N/A,FALSE,"MO(BASE)";"MO(BASE)2",#N/A,FALSE,"MO(BASE)"}</definedName>
    <definedName name="yo_3_1" localSheetId="10" hidden="1">{"MO(BASE)",#N/A,FALSE,"MO(BASE)";"MO(BASE)1",#N/A,FALSE,"MO(BASE)";"MO(BASE)2",#N/A,FALSE,"MO(BASE)"}</definedName>
    <definedName name="yo_3_1" hidden="1">{"MO(BASE)",#N/A,FALSE,"MO(BASE)";"MO(BASE)1",#N/A,FALSE,"MO(BASE)";"MO(BASE)2",#N/A,FALSE,"MO(BASE)"}</definedName>
    <definedName name="yo_3_1_1" localSheetId="10" hidden="1">{"MO(BASE)",#N/A,FALSE,"MO(BASE)";"MO(BASE)1",#N/A,FALSE,"MO(BASE)";"MO(BASE)2",#N/A,FALSE,"MO(BASE)"}</definedName>
    <definedName name="yo_3_1_1" hidden="1">{"MO(BASE)",#N/A,FALSE,"MO(BASE)";"MO(BASE)1",#N/A,FALSE,"MO(BASE)";"MO(BASE)2",#N/A,FALSE,"MO(BASE)"}</definedName>
    <definedName name="yo_3_2" localSheetId="10" hidden="1">{"MO(BASE)",#N/A,FALSE,"MO(BASE)";"MO(BASE)1",#N/A,FALSE,"MO(BASE)";"MO(BASE)2",#N/A,FALSE,"MO(BASE)"}</definedName>
    <definedName name="yo_3_2" hidden="1">{"MO(BASE)",#N/A,FALSE,"MO(BASE)";"MO(BASE)1",#N/A,FALSE,"MO(BASE)";"MO(BASE)2",#N/A,FALSE,"MO(BASE)"}</definedName>
    <definedName name="yo_4" localSheetId="1" hidden="1">{"MO(BASE)",#N/A,FALSE,"MO(BASE)";"MO(BASE)1",#N/A,FALSE,"MO(BASE)";"MO(BASE)2",#N/A,FALSE,"MO(BASE)"}</definedName>
    <definedName name="yo_4" localSheetId="18" hidden="1">{"MO(BASE)",#N/A,FALSE,"MO(BASE)";"MO(BASE)1",#N/A,FALSE,"MO(BASE)";"MO(BASE)2",#N/A,FALSE,"MO(BASE)"}</definedName>
    <definedName name="yo_4" localSheetId="4" hidden="1">{"MO(BASE)",#N/A,FALSE,"MO(BASE)";"MO(BASE)1",#N/A,FALSE,"MO(BASE)";"MO(BASE)2",#N/A,FALSE,"MO(BASE)"}</definedName>
    <definedName name="yo_4" localSheetId="5" hidden="1">{"MO(BASE)",#N/A,FALSE,"MO(BASE)";"MO(BASE)1",#N/A,FALSE,"MO(BASE)";"MO(BASE)2",#N/A,FALSE,"MO(BASE)"}</definedName>
    <definedName name="yo_4" localSheetId="8" hidden="1">{"MO(BASE)",#N/A,FALSE,"MO(BASE)";"MO(BASE)1",#N/A,FALSE,"MO(BASE)";"MO(BASE)2",#N/A,FALSE,"MO(BASE)"}</definedName>
    <definedName name="yo_4" localSheetId="13" hidden="1">{"MO(BASE)",#N/A,FALSE,"MO(BASE)";"MO(BASE)1",#N/A,FALSE,"MO(BASE)";"MO(BASE)2",#N/A,FALSE,"MO(BASE)"}</definedName>
    <definedName name="yo_4" localSheetId="9" hidden="1">{"MO(BASE)",#N/A,FALSE,"MO(BASE)";"MO(BASE)1",#N/A,FALSE,"MO(BASE)";"MO(BASE)2",#N/A,FALSE,"MO(BASE)"}</definedName>
    <definedName name="yo_4" localSheetId="10" hidden="1">{"MO(BASE)",#N/A,FALSE,"MO(BASE)";"MO(BASE)1",#N/A,FALSE,"MO(BASE)";"MO(BASE)2",#N/A,FALSE,"MO(BASE)"}</definedName>
    <definedName name="yo_4" localSheetId="16" hidden="1">{"MO(BASE)",#N/A,FALSE,"MO(BASE)";"MO(BASE)1",#N/A,FALSE,"MO(BASE)";"MO(BASE)2",#N/A,FALSE,"MO(BASE)"}</definedName>
    <definedName name="yo_4" localSheetId="14" hidden="1">{"MO(BASE)",#N/A,FALSE,"MO(BASE)";"MO(BASE)1",#N/A,FALSE,"MO(BASE)";"MO(BASE)2",#N/A,FALSE,"MO(BASE)"}</definedName>
    <definedName name="yo_4" localSheetId="21" hidden="1">{"MO(BASE)",#N/A,FALSE,"MO(BASE)";"MO(BASE)1",#N/A,FALSE,"MO(BASE)";"MO(BASE)2",#N/A,FALSE,"MO(BASE)"}</definedName>
    <definedName name="yo_4" localSheetId="20" hidden="1">{"MO(BASE)",#N/A,FALSE,"MO(BASE)";"MO(BASE)1",#N/A,FALSE,"MO(BASE)";"MO(BASE)2",#N/A,FALSE,"MO(BASE)"}</definedName>
    <definedName name="yo_4" hidden="1">{"MO(BASE)",#N/A,FALSE,"MO(BASE)";"MO(BASE)1",#N/A,FALSE,"MO(BASE)";"MO(BASE)2",#N/A,FALSE,"MO(BASE)"}</definedName>
    <definedName name="yo_4_1" localSheetId="10" hidden="1">{"MO(BASE)",#N/A,FALSE,"MO(BASE)";"MO(BASE)1",#N/A,FALSE,"MO(BASE)";"MO(BASE)2",#N/A,FALSE,"MO(BASE)"}</definedName>
    <definedName name="yo_4_1" hidden="1">{"MO(BASE)",#N/A,FALSE,"MO(BASE)";"MO(BASE)1",#N/A,FALSE,"MO(BASE)";"MO(BASE)2",#N/A,FALSE,"MO(BASE)"}</definedName>
    <definedName name="yo_4_1_1" localSheetId="10" hidden="1">{"MO(BASE)",#N/A,FALSE,"MO(BASE)";"MO(BASE)1",#N/A,FALSE,"MO(BASE)";"MO(BASE)2",#N/A,FALSE,"MO(BASE)"}</definedName>
    <definedName name="yo_4_1_1" hidden="1">{"MO(BASE)",#N/A,FALSE,"MO(BASE)";"MO(BASE)1",#N/A,FALSE,"MO(BASE)";"MO(BASE)2",#N/A,FALSE,"MO(BASE)"}</definedName>
    <definedName name="yo_4_2" localSheetId="10" hidden="1">{"MO(BASE)",#N/A,FALSE,"MO(BASE)";"MO(BASE)1",#N/A,FALSE,"MO(BASE)";"MO(BASE)2",#N/A,FALSE,"MO(BASE)"}</definedName>
    <definedName name="yo_4_2" hidden="1">{"MO(BASE)",#N/A,FALSE,"MO(BASE)";"MO(BASE)1",#N/A,FALSE,"MO(BASE)";"MO(BASE)2",#N/A,FALSE,"MO(BASE)"}</definedName>
    <definedName name="yo_5" localSheetId="1" hidden="1">{"MO(BASE)",#N/A,FALSE,"MO(BASE)";"MO(BASE)1",#N/A,FALSE,"MO(BASE)";"MO(BASE)2",#N/A,FALSE,"MO(BASE)"}</definedName>
    <definedName name="yo_5" localSheetId="18" hidden="1">{"MO(BASE)",#N/A,FALSE,"MO(BASE)";"MO(BASE)1",#N/A,FALSE,"MO(BASE)";"MO(BASE)2",#N/A,FALSE,"MO(BASE)"}</definedName>
    <definedName name="yo_5" localSheetId="4" hidden="1">{"MO(BASE)",#N/A,FALSE,"MO(BASE)";"MO(BASE)1",#N/A,FALSE,"MO(BASE)";"MO(BASE)2",#N/A,FALSE,"MO(BASE)"}</definedName>
    <definedName name="yo_5" localSheetId="5" hidden="1">{"MO(BASE)",#N/A,FALSE,"MO(BASE)";"MO(BASE)1",#N/A,FALSE,"MO(BASE)";"MO(BASE)2",#N/A,FALSE,"MO(BASE)"}</definedName>
    <definedName name="yo_5" localSheetId="8" hidden="1">{"MO(BASE)",#N/A,FALSE,"MO(BASE)";"MO(BASE)1",#N/A,FALSE,"MO(BASE)";"MO(BASE)2",#N/A,FALSE,"MO(BASE)"}</definedName>
    <definedName name="yo_5" localSheetId="13" hidden="1">{"MO(BASE)",#N/A,FALSE,"MO(BASE)";"MO(BASE)1",#N/A,FALSE,"MO(BASE)";"MO(BASE)2",#N/A,FALSE,"MO(BASE)"}</definedName>
    <definedName name="yo_5" localSheetId="9" hidden="1">{"MO(BASE)",#N/A,FALSE,"MO(BASE)";"MO(BASE)1",#N/A,FALSE,"MO(BASE)";"MO(BASE)2",#N/A,FALSE,"MO(BASE)"}</definedName>
    <definedName name="yo_5" localSheetId="10" hidden="1">{"MO(BASE)",#N/A,FALSE,"MO(BASE)";"MO(BASE)1",#N/A,FALSE,"MO(BASE)";"MO(BASE)2",#N/A,FALSE,"MO(BASE)"}</definedName>
    <definedName name="yo_5" localSheetId="16" hidden="1">{"MO(BASE)",#N/A,FALSE,"MO(BASE)";"MO(BASE)1",#N/A,FALSE,"MO(BASE)";"MO(BASE)2",#N/A,FALSE,"MO(BASE)"}</definedName>
    <definedName name="yo_5" localSheetId="14" hidden="1">{"MO(BASE)",#N/A,FALSE,"MO(BASE)";"MO(BASE)1",#N/A,FALSE,"MO(BASE)";"MO(BASE)2",#N/A,FALSE,"MO(BASE)"}</definedName>
    <definedName name="yo_5" localSheetId="21" hidden="1">{"MO(BASE)",#N/A,FALSE,"MO(BASE)";"MO(BASE)1",#N/A,FALSE,"MO(BASE)";"MO(BASE)2",#N/A,FALSE,"MO(BASE)"}</definedName>
    <definedName name="yo_5" localSheetId="20" hidden="1">{"MO(BASE)",#N/A,FALSE,"MO(BASE)";"MO(BASE)1",#N/A,FALSE,"MO(BASE)";"MO(BASE)2",#N/A,FALSE,"MO(BASE)"}</definedName>
    <definedName name="yo_5" hidden="1">{"MO(BASE)",#N/A,FALSE,"MO(BASE)";"MO(BASE)1",#N/A,FALSE,"MO(BASE)";"MO(BASE)2",#N/A,FALSE,"MO(BASE)"}</definedName>
    <definedName name="yo_5_1" localSheetId="10" hidden="1">{"MO(BASE)",#N/A,FALSE,"MO(BASE)";"MO(BASE)1",#N/A,FALSE,"MO(BASE)";"MO(BASE)2",#N/A,FALSE,"MO(BASE)"}</definedName>
    <definedName name="yo_5_1" hidden="1">{"MO(BASE)",#N/A,FALSE,"MO(BASE)";"MO(BASE)1",#N/A,FALSE,"MO(BASE)";"MO(BASE)2",#N/A,FALSE,"MO(BASE)"}</definedName>
    <definedName name="yo_5_1_1" localSheetId="10" hidden="1">{"MO(BASE)",#N/A,FALSE,"MO(BASE)";"MO(BASE)1",#N/A,FALSE,"MO(BASE)";"MO(BASE)2",#N/A,FALSE,"MO(BASE)"}</definedName>
    <definedName name="yo_5_1_1" hidden="1">{"MO(BASE)",#N/A,FALSE,"MO(BASE)";"MO(BASE)1",#N/A,FALSE,"MO(BASE)";"MO(BASE)2",#N/A,FALSE,"MO(BASE)"}</definedName>
    <definedName name="yo_5_2" localSheetId="10" hidden="1">{"MO(BASE)",#N/A,FALSE,"MO(BASE)";"MO(BASE)1",#N/A,FALSE,"MO(BASE)";"MO(BASE)2",#N/A,FALSE,"MO(BASE)"}</definedName>
    <definedName name="yo_5_2" hidden="1">{"MO(BASE)",#N/A,FALSE,"MO(BASE)";"MO(BASE)1",#N/A,FALSE,"MO(BASE)";"MO(BASE)2",#N/A,FALSE,"MO(BASE)"}</definedName>
    <definedName name="yrey" localSheetId="10" hidden="1">{"via1",#N/A,TRUE,"general";"via2",#N/A,TRUE,"general";"via3",#N/A,TRUE,"general"}</definedName>
    <definedName name="yrey" hidden="1">{"via1",#N/A,TRUE,"general";"via2",#N/A,TRUE,"general";"via3",#N/A,TRUE,"general"}</definedName>
    <definedName name="YRTYRTYRY" hidden="1">#REF!</definedName>
    <definedName name="yry" localSheetId="10" hidden="1">{"via1",#N/A,TRUE,"general";"via2",#N/A,TRUE,"general";"via3",#N/A,TRUE,"general"}</definedName>
    <definedName name="yry" hidden="1">{"via1",#N/A,TRUE,"general";"via2",#N/A,TRUE,"general";"via3",#N/A,TRUE,"general"}</definedName>
    <definedName name="ythj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1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1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1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1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2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2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j" localSheetId="10" hidden="1">{"TAB1",#N/A,TRUE,"GENERAL";"TAB2",#N/A,TRUE,"GENERAL";"TAB3",#N/A,TRUE,"GENERAL";"TAB4",#N/A,TRUE,"GENERAL";"TAB5",#N/A,TRUE,"GENERAL"}</definedName>
    <definedName name="ytj" hidden="1">{"TAB1",#N/A,TRUE,"GENERAL";"TAB2",#N/A,TRUE,"GENERAL";"TAB3",#N/A,TRUE,"GENERAL";"TAB4",#N/A,TRUE,"GENERAL";"TAB5",#N/A,TRUE,"GENERAL"}</definedName>
    <definedName name="ytjt" localSheetId="10" hidden="1">{#N/A,#N/A,TRUE,"INGENIERIA";#N/A,#N/A,TRUE,"COMPRAS";#N/A,#N/A,TRUE,"DIRECCION";#N/A,#N/A,TRUE,"RESUMEN"}</definedName>
    <definedName name="ytjt" hidden="1">{#N/A,#N/A,TRUE,"INGENIERIA";#N/A,#N/A,TRUE,"COMPRAS";#N/A,#N/A,TRUE,"DIRECCION";#N/A,#N/A,TRUE,"RESUMEN"}</definedName>
    <definedName name="ytjt6" localSheetId="10" hidden="1">{"via1",#N/A,TRUE,"general";"via2",#N/A,TRUE,"general";"via3",#N/A,TRUE,"general"}</definedName>
    <definedName name="ytjt6" hidden="1">{"via1",#N/A,TRUE,"general";"via2",#N/A,TRUE,"general";"via3",#N/A,TRUE,"general"}</definedName>
    <definedName name="ytjutyur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ytjutyur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ytjutyur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ytjutyur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ytjutyur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ytjutyur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ytjutyur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ytjutyur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ytjutyu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ytrwyr" localSheetId="10" hidden="1">{"TAB1",#N/A,TRUE,"GENERAL";"TAB2",#N/A,TRUE,"GENERAL";"TAB3",#N/A,TRUE,"GENERAL";"TAB4",#N/A,TRUE,"GENERAL";"TAB5",#N/A,TRUE,"GENERAL"}</definedName>
    <definedName name="ytrwyr" hidden="1">{"TAB1",#N/A,TRUE,"GENERAL";"TAB2",#N/A,TRUE,"GENERAL";"TAB3",#N/A,TRUE,"GENERAL";"TAB4",#N/A,TRUE,"GENERAL";"TAB5",#N/A,TRUE,"GENERAL"}</definedName>
    <definedName name="ytry" localSheetId="10" hidden="1">{"via1",#N/A,TRUE,"general";"via2",#N/A,TRUE,"general";"via3",#N/A,TRUE,"general"}</definedName>
    <definedName name="ytry" hidden="1">{"via1",#N/A,TRUE,"general";"via2",#N/A,TRUE,"general";"via3",#N/A,TRUE,"general"}</definedName>
    <definedName name="ytryrty" localSheetId="10" hidden="1">{"via1",#N/A,TRUE,"general";"via2",#N/A,TRUE,"general";"via3",#N/A,TRUE,"general"}</definedName>
    <definedName name="ytryrty" hidden="1">{"via1",#N/A,TRUE,"general";"via2",#N/A,TRUE,"general";"via3",#N/A,TRUE,"general"}</definedName>
    <definedName name="YTRYUYT" localSheetId="10" hidden="1">{"TAB1",#N/A,TRUE,"GENERAL";"TAB2",#N/A,TRUE,"GENERAL";"TAB3",#N/A,TRUE,"GENERAL";"TAB4",#N/A,TRUE,"GENERAL";"TAB5",#N/A,TRUE,"GENERAL"}</definedName>
    <definedName name="YTRYUYT" hidden="1">{"TAB1",#N/A,TRUE,"GENERAL";"TAB2",#N/A,TRUE,"GENERAL";"TAB3",#N/A,TRUE,"GENERAL";"TAB4",#N/A,TRUE,"GENERAL";"TAB5",#N/A,TRUE,"GENERAL"}</definedName>
    <definedName name="yttyty" localSheetId="1" hidden="1">{#N/A,#N/A,FALSE,"Total_OC015";#N/A,#N/A,FALSE,"ADMIN";#N/A,#N/A,FALSE,"PROCES";#N/A,#N/A,FALSE,"mecan";#N/A,#N/A,FALSE,"civil";#N/A,#N/A,FALSE,"CAÑER";#N/A,#N/A,FALSE,"ELEC";#N/A,#N/A,FALSE,"INSTR"}</definedName>
    <definedName name="yttyty" localSheetId="18" hidden="1">{#N/A,#N/A,FALSE,"Total_OC015";#N/A,#N/A,FALSE,"ADMIN";#N/A,#N/A,FALSE,"PROCES";#N/A,#N/A,FALSE,"mecan";#N/A,#N/A,FALSE,"civil";#N/A,#N/A,FALSE,"CAÑER";#N/A,#N/A,FALSE,"ELEC";#N/A,#N/A,FALSE,"INSTR"}</definedName>
    <definedName name="yttyty" localSheetId="4" hidden="1">{#N/A,#N/A,FALSE,"Total_OC015";#N/A,#N/A,FALSE,"ADMIN";#N/A,#N/A,FALSE,"PROCES";#N/A,#N/A,FALSE,"mecan";#N/A,#N/A,FALSE,"civil";#N/A,#N/A,FALSE,"CAÑER";#N/A,#N/A,FALSE,"ELEC";#N/A,#N/A,FALSE,"INSTR"}</definedName>
    <definedName name="yttyty" localSheetId="5" hidden="1">{#N/A,#N/A,FALSE,"Total_OC015";#N/A,#N/A,FALSE,"ADMIN";#N/A,#N/A,FALSE,"PROCES";#N/A,#N/A,FALSE,"mecan";#N/A,#N/A,FALSE,"civil";#N/A,#N/A,FALSE,"CAÑER";#N/A,#N/A,FALSE,"ELEC";#N/A,#N/A,FALSE,"INSTR"}</definedName>
    <definedName name="yttyty" localSheetId="8" hidden="1">{#N/A,#N/A,FALSE,"Total_OC015";#N/A,#N/A,FALSE,"ADMIN";#N/A,#N/A,FALSE,"PROCES";#N/A,#N/A,FALSE,"mecan";#N/A,#N/A,FALSE,"civil";#N/A,#N/A,FALSE,"CAÑER";#N/A,#N/A,FALSE,"ELEC";#N/A,#N/A,FALSE,"INSTR"}</definedName>
    <definedName name="yttyty" localSheetId="13" hidden="1">{#N/A,#N/A,FALSE,"Total_OC015";#N/A,#N/A,FALSE,"ADMIN";#N/A,#N/A,FALSE,"PROCES";#N/A,#N/A,FALSE,"mecan";#N/A,#N/A,FALSE,"civil";#N/A,#N/A,FALSE,"CAÑER";#N/A,#N/A,FALSE,"ELEC";#N/A,#N/A,FALSE,"INSTR"}</definedName>
    <definedName name="yttyty" localSheetId="9" hidden="1">{#N/A,#N/A,FALSE,"Total_OC015";#N/A,#N/A,FALSE,"ADMIN";#N/A,#N/A,FALSE,"PROCES";#N/A,#N/A,FALSE,"mecan";#N/A,#N/A,FALSE,"civil";#N/A,#N/A,FALSE,"CAÑER";#N/A,#N/A,FALSE,"ELEC";#N/A,#N/A,FALSE,"INSTR"}</definedName>
    <definedName name="yttyty" localSheetId="10" hidden="1">{#N/A,#N/A,FALSE,"Total_OC015";#N/A,#N/A,FALSE,"ADMIN";#N/A,#N/A,FALSE,"PROCES";#N/A,#N/A,FALSE,"mecan";#N/A,#N/A,FALSE,"civil";#N/A,#N/A,FALSE,"CAÑER";#N/A,#N/A,FALSE,"ELEC";#N/A,#N/A,FALSE,"INSTR"}</definedName>
    <definedName name="yttyty" localSheetId="16" hidden="1">{#N/A,#N/A,FALSE,"Total_OC015";#N/A,#N/A,FALSE,"ADMIN";#N/A,#N/A,FALSE,"PROCES";#N/A,#N/A,FALSE,"mecan";#N/A,#N/A,FALSE,"civil";#N/A,#N/A,FALSE,"CAÑER";#N/A,#N/A,FALSE,"ELEC";#N/A,#N/A,FALSE,"INSTR"}</definedName>
    <definedName name="yttyty" localSheetId="14" hidden="1">{#N/A,#N/A,FALSE,"Total_OC015";#N/A,#N/A,FALSE,"ADMIN";#N/A,#N/A,FALSE,"PROCES";#N/A,#N/A,FALSE,"mecan";#N/A,#N/A,FALSE,"civil";#N/A,#N/A,FALSE,"CAÑER";#N/A,#N/A,FALSE,"ELEC";#N/A,#N/A,FALSE,"INSTR"}</definedName>
    <definedName name="yttyty" localSheetId="21" hidden="1">{#N/A,#N/A,FALSE,"Total_OC015";#N/A,#N/A,FALSE,"ADMIN";#N/A,#N/A,FALSE,"PROCES";#N/A,#N/A,FALSE,"mecan";#N/A,#N/A,FALSE,"civil";#N/A,#N/A,FALSE,"CAÑER";#N/A,#N/A,FALSE,"ELEC";#N/A,#N/A,FALSE,"INSTR"}</definedName>
    <definedName name="yttyty" localSheetId="20" hidden="1">{#N/A,#N/A,FALSE,"Total_OC015";#N/A,#N/A,FALSE,"ADMIN";#N/A,#N/A,FALSE,"PROCES";#N/A,#N/A,FALSE,"mecan";#N/A,#N/A,FALSE,"civil";#N/A,#N/A,FALSE,"CAÑER";#N/A,#N/A,FALSE,"ELEC";#N/A,#N/A,FALSE,"INSTR"}</definedName>
    <definedName name="yttyty" hidden="1">{#N/A,#N/A,FALSE,"Total_OC015";#N/A,#N/A,FALSE,"ADMIN";#N/A,#N/A,FALSE,"PROCES";#N/A,#N/A,FALSE,"mecan";#N/A,#N/A,FALSE,"civil";#N/A,#N/A,FALSE,"CAÑER";#N/A,#N/A,FALSE,"ELEC";#N/A,#N/A,FALSE,"INSTR"}</definedName>
    <definedName name="ytudfgd" localSheetId="10" hidden="1">{"TAB1",#N/A,TRUE,"GENERAL";"TAB2",#N/A,TRUE,"GENERAL";"TAB3",#N/A,TRUE,"GENERAL";"TAB4",#N/A,TRUE,"GENERAL";"TAB5",#N/A,TRUE,"GENERAL"}</definedName>
    <definedName name="ytudfgd" hidden="1">{"TAB1",#N/A,TRUE,"GENERAL";"TAB2",#N/A,TRUE,"GENERAL";"TAB3",#N/A,TRUE,"GENERAL";"TAB4",#N/A,TRUE,"GENERAL";"TAB5",#N/A,TRUE,"GENERAL"}</definedName>
    <definedName name="yturtu7" localSheetId="10" hidden="1">{"TAB1",#N/A,TRUE,"GENERAL";"TAB2",#N/A,TRUE,"GENERAL";"TAB3",#N/A,TRUE,"GENERAL";"TAB4",#N/A,TRUE,"GENERAL";"TAB5",#N/A,TRUE,"GENERAL"}</definedName>
    <definedName name="yturtu7" hidden="1">{"TAB1",#N/A,TRUE,"GENERAL";"TAB2",#N/A,TRUE,"GENERAL";"TAB3",#N/A,TRUE,"GENERAL";"TAB4",#N/A,TRUE,"GENERAL";"TAB5",#N/A,TRUE,"GENERAL"}</definedName>
    <definedName name="yturu" localSheetId="10" hidden="1">{"TAB1",#N/A,TRUE,"GENERAL";"TAB2",#N/A,TRUE,"GENERAL";"TAB3",#N/A,TRUE,"GENERAL";"TAB4",#N/A,TRUE,"GENERAL";"TAB5",#N/A,TRUE,"GENERAL"}</definedName>
    <definedName name="yturu" hidden="1">{"TAB1",#N/A,TRUE,"GENERAL";"TAB2",#N/A,TRUE,"GENERAL";"TAB3",#N/A,TRUE,"GENERAL";"TAB4",#N/A,TRUE,"GENERAL";"TAB5",#N/A,TRUE,"GENERAL"}</definedName>
    <definedName name="YTUYJNS" localSheetId="18" hidden="1">{#N/A,#N/A,FALSE,"Total_OC015";#N/A,#N/A,FALSE,"ADMIN";#N/A,#N/A,FALSE,"PROCES";#N/A,#N/A,FALSE,"mecan";#N/A,#N/A,FALSE,"civil";#N/A,#N/A,FALSE,"CAÑER";#N/A,#N/A,FALSE,"ELEC";#N/A,#N/A,FALSE,"INSTR"}</definedName>
    <definedName name="YTUYJNS" localSheetId="4" hidden="1">{#N/A,#N/A,FALSE,"Total_OC015";#N/A,#N/A,FALSE,"ADMIN";#N/A,#N/A,FALSE,"PROCES";#N/A,#N/A,FALSE,"mecan";#N/A,#N/A,FALSE,"civil";#N/A,#N/A,FALSE,"CAÑER";#N/A,#N/A,FALSE,"ELEC";#N/A,#N/A,FALSE,"INSTR"}</definedName>
    <definedName name="YTUYJNS" localSheetId="5" hidden="1">{#N/A,#N/A,FALSE,"Total_OC015";#N/A,#N/A,FALSE,"ADMIN";#N/A,#N/A,FALSE,"PROCES";#N/A,#N/A,FALSE,"mecan";#N/A,#N/A,FALSE,"civil";#N/A,#N/A,FALSE,"CAÑER";#N/A,#N/A,FALSE,"ELEC";#N/A,#N/A,FALSE,"INSTR"}</definedName>
    <definedName name="YTUYJNS" localSheetId="8" hidden="1">{#N/A,#N/A,FALSE,"Total_OC015";#N/A,#N/A,FALSE,"ADMIN";#N/A,#N/A,FALSE,"PROCES";#N/A,#N/A,FALSE,"mecan";#N/A,#N/A,FALSE,"civil";#N/A,#N/A,FALSE,"CAÑER";#N/A,#N/A,FALSE,"ELEC";#N/A,#N/A,FALSE,"INSTR"}</definedName>
    <definedName name="YTUYJNS" localSheetId="9" hidden="1">{#N/A,#N/A,FALSE,"Total_OC015";#N/A,#N/A,FALSE,"ADMIN";#N/A,#N/A,FALSE,"PROCES";#N/A,#N/A,FALSE,"mecan";#N/A,#N/A,FALSE,"civil";#N/A,#N/A,FALSE,"CAÑER";#N/A,#N/A,FALSE,"ELEC";#N/A,#N/A,FALSE,"INSTR"}</definedName>
    <definedName name="YTUYJNS" localSheetId="10" hidden="1">{#N/A,#N/A,FALSE,"Total_OC015";#N/A,#N/A,FALSE,"ADMIN";#N/A,#N/A,FALSE,"PROCES";#N/A,#N/A,FALSE,"mecan";#N/A,#N/A,FALSE,"civil";#N/A,#N/A,FALSE,"CAÑER";#N/A,#N/A,FALSE,"ELEC";#N/A,#N/A,FALSE,"INSTR"}</definedName>
    <definedName name="YTUYJNS" localSheetId="16" hidden="1">{#N/A,#N/A,FALSE,"Total_OC015";#N/A,#N/A,FALSE,"ADMIN";#N/A,#N/A,FALSE,"PROCES";#N/A,#N/A,FALSE,"mecan";#N/A,#N/A,FALSE,"civil";#N/A,#N/A,FALSE,"CAÑER";#N/A,#N/A,FALSE,"ELEC";#N/A,#N/A,FALSE,"INSTR"}</definedName>
    <definedName name="YTUYJNS" localSheetId="20" hidden="1">{#N/A,#N/A,FALSE,"Total_OC015";#N/A,#N/A,FALSE,"ADMIN";#N/A,#N/A,FALSE,"PROCES";#N/A,#N/A,FALSE,"mecan";#N/A,#N/A,FALSE,"civil";#N/A,#N/A,FALSE,"CAÑER";#N/A,#N/A,FALSE,"ELEC";#N/A,#N/A,FALSE,"INSTR"}</definedName>
    <definedName name="YTUYJNS" hidden="1">{#N/A,#N/A,FALSE,"Total_OC015";#N/A,#N/A,FALSE,"ADMIN";#N/A,#N/A,FALSE,"PROCES";#N/A,#N/A,FALSE,"mecan";#N/A,#N/A,FALSE,"civil";#N/A,#N/A,FALSE,"CAÑER";#N/A,#N/A,FALSE,"ELEC";#N/A,#N/A,FALSE,"INSTR"}</definedName>
    <definedName name="ytuytfgh" localSheetId="10" hidden="1">{"via1",#N/A,TRUE,"general";"via2",#N/A,TRUE,"general";"via3",#N/A,TRUE,"general"}</definedName>
    <definedName name="ytuytfgh" hidden="1">{"via1",#N/A,TRUE,"general";"via2",#N/A,TRUE,"general";"via3",#N/A,TRUE,"general"}</definedName>
    <definedName name="yty" localSheetId="10" hidden="1">{"TAB1",#N/A,TRUE,"GENERAL";"TAB2",#N/A,TRUE,"GENERAL";"TAB3",#N/A,TRUE,"GENERAL";"TAB4",#N/A,TRUE,"GENERAL";"TAB5",#N/A,TRUE,"GENERAL"}</definedName>
    <definedName name="yty" hidden="1">{"TAB1",#N/A,TRUE,"GENERAL";"TAB2",#N/A,TRUE,"GENERAL";"TAB3",#N/A,TRUE,"GENERAL";"TAB4",#N/A,TRUE,"GENERAL";"TAB5",#N/A,TRUE,"GENERAL"}</definedName>
    <definedName name="ytyyh" localSheetId="10" hidden="1">{"via1",#N/A,TRUE,"general";"via2",#N/A,TRUE,"general";"via3",#N/A,TRUE,"general"}</definedName>
    <definedName name="ytyyh" hidden="1">{"via1",#N/A,TRUE,"general";"via2",#N/A,TRUE,"general";"via3",#N/A,TRUE,"general"}</definedName>
    <definedName name="ytzacdfg" localSheetId="10" hidden="1">{"TAB1",#N/A,TRUE,"GENERAL";"TAB2",#N/A,TRUE,"GENERAL";"TAB3",#N/A,TRUE,"GENERAL";"TAB4",#N/A,TRUE,"GENERAL";"TAB5",#N/A,TRUE,"GENERAL"}</definedName>
    <definedName name="ytzacdfg" hidden="1">{"TAB1",#N/A,TRUE,"GENERAL";"TAB2",#N/A,TRUE,"GENERAL";"TAB3",#N/A,TRUE,"GENERAL";"TAB4",#N/A,TRUE,"GENERAL";"TAB5",#N/A,TRUE,"GENERAL"}</definedName>
    <definedName name="yudre54" localSheetId="10" hidden="1">{"TAB1",#N/A,TRUE,"GENERAL";"TAB2",#N/A,TRUE,"GENERAL";"TAB3",#N/A,TRUE,"GENERAL";"TAB4",#N/A,TRUE,"GENERAL";"TAB5",#N/A,TRUE,"GENERAL"}</definedName>
    <definedName name="yudre54" hidden="1">{"TAB1",#N/A,TRUE,"GENERAL";"TAB2",#N/A,TRUE,"GENERAL";"TAB3",#N/A,TRUE,"GENERAL";"TAB4",#N/A,TRUE,"GENERAL";"TAB5",#N/A,TRUE,"GENERAL"}</definedName>
    <definedName name="yuhgh" localSheetId="10" hidden="1">{"TAB1",#N/A,TRUE,"GENERAL";"TAB2",#N/A,TRUE,"GENERAL";"TAB3",#N/A,TRUE,"GENERAL";"TAB4",#N/A,TRUE,"GENERAL";"TAB5",#N/A,TRUE,"GENERAL"}</definedName>
    <definedName name="yuhgh" hidden="1">{"TAB1",#N/A,TRUE,"GENERAL";"TAB2",#N/A,TRUE,"GENERAL";"TAB3",#N/A,TRUE,"GENERAL";"TAB4",#N/A,TRUE,"GENERAL";"TAB5",#N/A,TRUE,"GENERAL"}</definedName>
    <definedName name="yui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yu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yuii" localSheetId="1" hidden="1">{"Sin detalle",#N/A,FALSE,"Flujo (redondeado)";"Detallado",#N/A,FALSE,"Flujo (redondeado)"}</definedName>
    <definedName name="yuii" localSheetId="18" hidden="1">{"Sin detalle",#N/A,FALSE,"Flujo (redondeado)";"Detallado",#N/A,FALSE,"Flujo (redondeado)"}</definedName>
    <definedName name="yuii" localSheetId="4" hidden="1">{"Sin detalle",#N/A,FALSE,"Flujo (redondeado)";"Detallado",#N/A,FALSE,"Flujo (redondeado)"}</definedName>
    <definedName name="yuii" localSheetId="5" hidden="1">{"Sin detalle",#N/A,FALSE,"Flujo (redondeado)";"Detallado",#N/A,FALSE,"Flujo (redondeado)"}</definedName>
    <definedName name="yuii" localSheetId="8" hidden="1">{"Sin detalle",#N/A,FALSE,"Flujo (redondeado)";"Detallado",#N/A,FALSE,"Flujo (redondeado)"}</definedName>
    <definedName name="yuii" localSheetId="13" hidden="1">{"Sin detalle",#N/A,FALSE,"Flujo (redondeado)";"Detallado",#N/A,FALSE,"Flujo (redondeado)"}</definedName>
    <definedName name="yuii" localSheetId="9" hidden="1">{"Sin detalle",#N/A,FALSE,"Flujo (redondeado)";"Detallado",#N/A,FALSE,"Flujo (redondeado)"}</definedName>
    <definedName name="yuii" localSheetId="10" hidden="1">{"Sin detalle",#N/A,FALSE,"Flujo (redondeado)";"Detallado",#N/A,FALSE,"Flujo (redondeado)"}</definedName>
    <definedName name="yuii" localSheetId="16" hidden="1">{"Sin detalle",#N/A,FALSE,"Flujo (redondeado)";"Detallado",#N/A,FALSE,"Flujo (redondeado)"}</definedName>
    <definedName name="yuii" localSheetId="14" hidden="1">{"Sin detalle",#N/A,FALSE,"Flujo (redondeado)";"Detallado",#N/A,FALSE,"Flujo (redondeado)"}</definedName>
    <definedName name="yuii" localSheetId="21" hidden="1">{"Sin detalle",#N/A,FALSE,"Flujo (redondeado)";"Detallado",#N/A,FALSE,"Flujo (redondeado)"}</definedName>
    <definedName name="yuii" localSheetId="20" hidden="1">{"Sin detalle",#N/A,FALSE,"Flujo (redondeado)";"Detallado",#N/A,FALSE,"Flujo (redondeado)"}</definedName>
    <definedName name="yuii" hidden="1">{"Sin detalle",#N/A,FALSE,"Flujo (redondeado)";"Detallado",#N/A,FALSE,"Flujo (redondeado)"}</definedName>
    <definedName name="yuio" localSheetId="1" hidden="1">{"Sin detalle",#N/A,FALSE,"Flujo (redondeado)";"Detallado",#N/A,FALSE,"Flujo (redondeado)"}</definedName>
    <definedName name="yuio" localSheetId="18" hidden="1">{"Sin detalle",#N/A,FALSE,"Flujo (redondeado)";"Detallado",#N/A,FALSE,"Flujo (redondeado)"}</definedName>
    <definedName name="yuio" localSheetId="4" hidden="1">{"Sin detalle",#N/A,FALSE,"Flujo (redondeado)";"Detallado",#N/A,FALSE,"Flujo (redondeado)"}</definedName>
    <definedName name="yuio" localSheetId="5" hidden="1">{"Sin detalle",#N/A,FALSE,"Flujo (redondeado)";"Detallado",#N/A,FALSE,"Flujo (redondeado)"}</definedName>
    <definedName name="yuio" localSheetId="8" hidden="1">{"Sin detalle",#N/A,FALSE,"Flujo (redondeado)";"Detallado",#N/A,FALSE,"Flujo (redondeado)"}</definedName>
    <definedName name="yuio" localSheetId="13" hidden="1">{"Sin detalle",#N/A,FALSE,"Flujo (redondeado)";"Detallado",#N/A,FALSE,"Flujo (redondeado)"}</definedName>
    <definedName name="yuio" localSheetId="9" hidden="1">{"Sin detalle",#N/A,FALSE,"Flujo (redondeado)";"Detallado",#N/A,FALSE,"Flujo (redondeado)"}</definedName>
    <definedName name="yuio" localSheetId="10" hidden="1">{"Sin detalle",#N/A,FALSE,"Flujo (redondeado)";"Detallado",#N/A,FALSE,"Flujo (redondeado)"}</definedName>
    <definedName name="yuio" localSheetId="16" hidden="1">{"Sin detalle",#N/A,FALSE,"Flujo (redondeado)";"Detallado",#N/A,FALSE,"Flujo (redondeado)"}</definedName>
    <definedName name="yuio" localSheetId="14" hidden="1">{"Sin detalle",#N/A,FALSE,"Flujo (redondeado)";"Detallado",#N/A,FALSE,"Flujo (redondeado)"}</definedName>
    <definedName name="yuio" localSheetId="21" hidden="1">{"Sin detalle",#N/A,FALSE,"Flujo (redondeado)";"Detallado",#N/A,FALSE,"Flujo (redondeado)"}</definedName>
    <definedName name="yuio" localSheetId="20" hidden="1">{"Sin detalle",#N/A,FALSE,"Flujo (redondeado)";"Detallado",#N/A,FALSE,"Flujo (redondeado)"}</definedName>
    <definedName name="yuio" hidden="1">{"Sin detalle",#N/A,FALSE,"Flujo (redondeado)";"Detallado",#N/A,FALSE,"Flujo (redondeado)"}</definedName>
    <definedName name="yuk" localSheetId="18" hidden="1">{#N/A,#N/A,TRUE,"Est. de Fact.";#N/A,#N/A,TRUE,"Capitulo 19";#N/A,#N/A,TRUE,"Proyecto P855"}</definedName>
    <definedName name="yuk" localSheetId="4" hidden="1">{#N/A,#N/A,TRUE,"Est. de Fact.";#N/A,#N/A,TRUE,"Capitulo 19";#N/A,#N/A,TRUE,"Proyecto P855"}</definedName>
    <definedName name="yuk" localSheetId="5" hidden="1">{#N/A,#N/A,TRUE,"Est. de Fact.";#N/A,#N/A,TRUE,"Capitulo 19";#N/A,#N/A,TRUE,"Proyecto P855"}</definedName>
    <definedName name="yuk" localSheetId="8" hidden="1">{#N/A,#N/A,TRUE,"Est. de Fact.";#N/A,#N/A,TRUE,"Capitulo 19";#N/A,#N/A,TRUE,"Proyecto P855"}</definedName>
    <definedName name="yuk" localSheetId="9" hidden="1">{#N/A,#N/A,TRUE,"Est. de Fact.";#N/A,#N/A,TRUE,"Capitulo 19";#N/A,#N/A,TRUE,"Proyecto P855"}</definedName>
    <definedName name="yuk" localSheetId="10" hidden="1">{#N/A,#N/A,TRUE,"Est. de Fact.";#N/A,#N/A,TRUE,"Capitulo 19";#N/A,#N/A,TRUE,"Proyecto P855"}</definedName>
    <definedName name="yuk" localSheetId="16" hidden="1">{#N/A,#N/A,TRUE,"Est. de Fact.";#N/A,#N/A,TRUE,"Capitulo 19";#N/A,#N/A,TRUE,"Proyecto P855"}</definedName>
    <definedName name="yuk" localSheetId="20" hidden="1">{#N/A,#N/A,TRUE,"Est. de Fact.";#N/A,#N/A,TRUE,"Capitulo 19";#N/A,#N/A,TRUE,"Proyecto P855"}</definedName>
    <definedName name="yuk" hidden="1">{#N/A,#N/A,TRUE,"Est. de Fact.";#N/A,#N/A,TRUE,"Capitulo 19";#N/A,#N/A,TRUE,"Proyecto P855"}</definedName>
    <definedName name="yuku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o" localSheetId="1" hidden="1">{"Sin detalle",#N/A,FALSE,"Flujo (redondeado)";"Detallado",#N/A,FALSE,"Flujo (redondeado)"}</definedName>
    <definedName name="yuo" localSheetId="18" hidden="1">{"Sin detalle",#N/A,FALSE,"Flujo (redondeado)";"Detallado",#N/A,FALSE,"Flujo (redondeado)"}</definedName>
    <definedName name="yuo" localSheetId="4" hidden="1">{"Sin detalle",#N/A,FALSE,"Flujo (redondeado)";"Detallado",#N/A,FALSE,"Flujo (redondeado)"}</definedName>
    <definedName name="yuo" localSheetId="5" hidden="1">{"Sin detalle",#N/A,FALSE,"Flujo (redondeado)";"Detallado",#N/A,FALSE,"Flujo (redondeado)"}</definedName>
    <definedName name="yuo" localSheetId="8" hidden="1">{"Sin detalle",#N/A,FALSE,"Flujo (redondeado)";"Detallado",#N/A,FALSE,"Flujo (redondeado)"}</definedName>
    <definedName name="yuo" localSheetId="13" hidden="1">{"Sin detalle",#N/A,FALSE,"Flujo (redondeado)";"Detallado",#N/A,FALSE,"Flujo (redondeado)"}</definedName>
    <definedName name="yuo" localSheetId="9" hidden="1">{"Sin detalle",#N/A,FALSE,"Flujo (redondeado)";"Detallado",#N/A,FALSE,"Flujo (redondeado)"}</definedName>
    <definedName name="yuo" localSheetId="10" hidden="1">{"Sin detalle",#N/A,FALSE,"Flujo (redondeado)";"Detallado",#N/A,FALSE,"Flujo (redondeado)"}</definedName>
    <definedName name="yuo" localSheetId="16" hidden="1">{"Sin detalle",#N/A,FALSE,"Flujo (redondeado)";"Detallado",#N/A,FALSE,"Flujo (redondeado)"}</definedName>
    <definedName name="yuo" localSheetId="14" hidden="1">{"Sin detalle",#N/A,FALSE,"Flujo (redondeado)";"Detallado",#N/A,FALSE,"Flujo (redondeado)"}</definedName>
    <definedName name="yuo" localSheetId="21" hidden="1">{"Sin detalle",#N/A,FALSE,"Flujo (redondeado)";"Detallado",#N/A,FALSE,"Flujo (redondeado)"}</definedName>
    <definedName name="yuo" localSheetId="20" hidden="1">{"Sin detalle",#N/A,FALSE,"Flujo (redondeado)";"Detallado",#N/A,FALSE,"Flujo (redondeado)"}</definedName>
    <definedName name="yuo" hidden="1">{"Sin detalle",#N/A,FALSE,"Flujo (redondeado)";"Detallado",#N/A,FALSE,"Flujo (redondeado)"}</definedName>
    <definedName name="yutu" localSheetId="10" hidden="1">{"via1",#N/A,TRUE,"general";"via2",#N/A,TRUE,"general";"via3",#N/A,TRUE,"general"}</definedName>
    <definedName name="yutu" hidden="1">{"via1",#N/A,TRUE,"general";"via2",#N/A,TRUE,"general";"via3",#N/A,TRUE,"general"}</definedName>
    <definedName name="yuuiiy" localSheetId="10" hidden="1">{"via1",#N/A,TRUE,"general";"via2",#N/A,TRUE,"general";"via3",#N/A,TRUE,"general"}</definedName>
    <definedName name="yuuiiy" hidden="1">{"via1",#N/A,TRUE,"general";"via2",#N/A,TRUE,"general";"via3",#N/A,TRUE,"general"}</definedName>
    <definedName name="yuuuuuu" localSheetId="10" hidden="1">{"via1",#N/A,TRUE,"general";"via2",#N/A,TRUE,"general";"via3",#N/A,TRUE,"general"}</definedName>
    <definedName name="yuuuuuu" hidden="1">{"via1",#N/A,TRUE,"general";"via2",#N/A,TRUE,"general";"via3",#N/A,TRUE,"general"}</definedName>
    <definedName name="yuyuyu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1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1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Y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18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4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5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8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13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9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1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16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14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2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2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18" hidden="1">{#N/A,#N/A,FALSE,"Total_OC015";#N/A,#N/A,FALSE,"ADMIN";#N/A,#N/A,FALSE,"PROCES";#N/A,#N/A,FALSE,"mecan";#N/A,#N/A,FALSE,"civil";#N/A,#N/A,FALSE,"CAÑER";#N/A,#N/A,FALSE,"ELEC";#N/A,#N/A,FALSE,"INSTR"}</definedName>
    <definedName name="YY_1" localSheetId="9" hidden="1">{"CI+GG(BASE)",#N/A,FALSE,"CI+GG(BASE)";"GG",#N/A,FALSE,"CI+GG(BASE)";"CI",#N/A,FALSE,"CI+GG(BASE)"}</definedName>
    <definedName name="YY_1" localSheetId="10" hidden="1">{"CI+GG(BASE)",#N/A,FALSE,"CI+GG(BASE)";"GG",#N/A,FALSE,"CI+GG(BASE)";"CI",#N/A,FALSE,"CI+GG(BASE)"}</definedName>
    <definedName name="yy_1" localSheetId="14" hidden="1">{#N/A,#N/A,FALSE,"Total_OC015";#N/A,#N/A,FALSE,"ADMIN";#N/A,#N/A,FALSE,"PROCES";#N/A,#N/A,FALSE,"mecan";#N/A,#N/A,FALSE,"civil";#N/A,#N/A,FALSE,"CAÑER";#N/A,#N/A,FALSE,"ELEC";#N/A,#N/A,FALSE,"INSTR"}</definedName>
    <definedName name="yy_1" localSheetId="21" hidden="1">{#N/A,#N/A,FALSE,"Total_OC015";#N/A,#N/A,FALSE,"ADMIN";#N/A,#N/A,FALSE,"PROCES";#N/A,#N/A,FALSE,"mecan";#N/A,#N/A,FALSE,"civil";#N/A,#N/A,FALSE,"CAÑER";#N/A,#N/A,FALSE,"ELEC";#N/A,#N/A,FALSE,"INSTR"}</definedName>
    <definedName name="yy_1" hidden="1">{#N/A,#N/A,FALSE,"Total_OC015";#N/A,#N/A,FALSE,"ADMIN";#N/A,#N/A,FALSE,"PROCES";#N/A,#N/A,FALSE,"mecan";#N/A,#N/A,FALSE,"civil";#N/A,#N/A,FALSE,"CAÑER";#N/A,#N/A,FALSE,"ELEC";#N/A,#N/A,FALSE,"INSTR"}</definedName>
    <definedName name="YY_1_1" localSheetId="10" hidden="1">{"CI+GG(BASE)",#N/A,FALSE,"CI+GG(BASE)";"GG",#N/A,FALSE,"CI+GG(BASE)";"CI",#N/A,FALSE,"CI+GG(BASE)"}</definedName>
    <definedName name="YY_1_1" hidden="1">{"CI+GG(BASE)",#N/A,FALSE,"CI+GG(BASE)";"GG",#N/A,FALSE,"CI+GG(BASE)";"CI",#N/A,FALSE,"CI+GG(BASE)"}</definedName>
    <definedName name="YY_2" localSheetId="10" hidden="1">{"CI+GG(BASE)",#N/A,FALSE,"CI+GG(BASE)";"GG",#N/A,FALSE,"CI+GG(BASE)";"CI",#N/A,FALSE,"CI+GG(BASE)"}</definedName>
    <definedName name="YY_2" hidden="1">{"CI+GG(BASE)",#N/A,FALSE,"CI+GG(BASE)";"GG",#N/A,FALSE,"CI+GG(BASE)";"CI",#N/A,FALSE,"CI+GG(BASE)"}</definedName>
    <definedName name="yyy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1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1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2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uh" localSheetId="10" hidden="1">{"TAB1",#N/A,TRUE,"GENERAL";"TAB2",#N/A,TRUE,"GENERAL";"TAB3",#N/A,TRUE,"GENERAL";"TAB4",#N/A,TRUE,"GENERAL";"TAB5",#N/A,TRUE,"GENERAL"}</definedName>
    <definedName name="yyyuh" hidden="1">{"TAB1",#N/A,TRUE,"GENERAL";"TAB2",#N/A,TRUE,"GENERAL";"TAB3",#N/A,TRUE,"GENERAL";"TAB4",#N/A,TRUE,"GENERAL";"TAB5",#N/A,TRUE,"GENERAL"}</definedName>
    <definedName name="yyyy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yhhh" localSheetId="10" hidden="1">{"TAB1",#N/A,TRUE,"GENERAL";"TAB2",#N/A,TRUE,"GENERAL";"TAB3",#N/A,TRUE,"GENERAL";"TAB4",#N/A,TRUE,"GENERAL";"TAB5",#N/A,TRUE,"GENERAL"}</definedName>
    <definedName name="yyyyhhh" hidden="1">{"TAB1",#N/A,TRUE,"GENERAL";"TAB2",#N/A,TRUE,"GENERAL";"TAB3",#N/A,TRUE,"GENERAL";"TAB4",#N/A,TRUE,"GENERAL";"TAB5",#N/A,TRUE,"GENERAL"}</definedName>
    <definedName name="yyyyy" localSheetId="18" hidden="1">{#N/A,#N/A,FALSE,"Costos_Elem_Hid";#N/A,#N/A,FALSE,"Costos_Elem_Hid";#N/A,#N/A,FALSE,"Costos_Elem_Hid"}</definedName>
    <definedName name="yyyyy" localSheetId="13" hidden="1">{#N/A,#N/A,FALSE,"Costos_Elem_Hid";#N/A,#N/A,FALSE,"Costos_Elem_Hid";#N/A,#N/A,FALSE,"Costos_Elem_Hid"}</definedName>
    <definedName name="yyyyy" localSheetId="9" hidden="1">{#N/A,#N/A,FALSE,"Costos_Elem_Hid";#N/A,#N/A,FALSE,"Costos_Elem_Hid";#N/A,#N/A,FALSE,"Costos_Elem_Hid"}</definedName>
    <definedName name="yyyyy" localSheetId="10" hidden="1">{#N/A,#N/A,FALSE,"Costos_Elem_Hid";#N/A,#N/A,FALSE,"Costos_Elem_Hid";#N/A,#N/A,FALSE,"Costos_Elem_Hid"}</definedName>
    <definedName name="yyyyy" localSheetId="14" hidden="1">{#N/A,#N/A,FALSE,"Costos_Elem_Hid";#N/A,#N/A,FALSE,"Costos_Elem_Hid";#N/A,#N/A,FALSE,"Costos_Elem_Hid"}</definedName>
    <definedName name="yyyyy" localSheetId="21" hidden="1">{#N/A,#N/A,FALSE,"Costos_Elem_Hid";#N/A,#N/A,FALSE,"Costos_Elem_Hid";#N/A,#N/A,FALSE,"Costos_Elem_Hid"}</definedName>
    <definedName name="yyyyy" hidden="1">{#N/A,#N/A,FALSE,"Costos_Elem_Hid";#N/A,#N/A,FALSE,"Costos_Elem_Hid";#N/A,#N/A,FALSE,"Costos_Elem_Hid"}</definedName>
    <definedName name="yyyyyf" localSheetId="10" hidden="1">{"via1",#N/A,TRUE,"general";"via2",#N/A,TRUE,"general";"via3",#N/A,TRUE,"general"}</definedName>
    <definedName name="yyyyyf" hidden="1">{"via1",#N/A,TRUE,"general";"via2",#N/A,TRUE,"general";"via3",#N/A,TRUE,"general"}</definedName>
    <definedName name="z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" localSheetId="1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" localSheetId="1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" localSheetId="2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_0147206C_9073_11D5_88FC_006008F6225A_.wvu.PrintArea" hidden="1">#REF!</definedName>
    <definedName name="Z_0188AD42_C7DD_11D2_BEDC_00104B3011B0_.wvu.PrintArea" hidden="1">#REF!</definedName>
    <definedName name="Z_057A9D4D_AD57_4230_B577_3CED2480CA7C_.wvu.Cols" hidden="1">#REF!</definedName>
    <definedName name="Z_057A9D4D_AD57_4230_B577_3CED2480CA7C_.wvu.Rows" hidden="1">#REF!</definedName>
    <definedName name="Z_09F1F36E_B8A3_491C_89C9_D00232BEB8F7_.wvu.FilterData" hidden="1">#REF!</definedName>
    <definedName name="Z_51E77344_8E5D_467B_BA8D_2DE52A3D5C15_.wvu.Rows" hidden="1">#REF!</definedName>
    <definedName name="Z_5465C980_2BDD_11D3_B53D_00500477B0E4_.wvu.PrintArea" localSheetId="1" hidden="1">#REF!</definedName>
    <definedName name="Z_5465C980_2BDD_11D3_B53D_00500477B0E4_.wvu.PrintArea" localSheetId="18" hidden="1">#REF!</definedName>
    <definedName name="Z_5465C980_2BDD_11D3_B53D_00500477B0E4_.wvu.PrintArea" localSheetId="4" hidden="1">#REF!</definedName>
    <definedName name="Z_5465C980_2BDD_11D3_B53D_00500477B0E4_.wvu.PrintArea" localSheetId="5" hidden="1">#REF!</definedName>
    <definedName name="Z_5465C980_2BDD_11D3_B53D_00500477B0E4_.wvu.PrintArea" localSheetId="8" hidden="1">#REF!</definedName>
    <definedName name="Z_5465C980_2BDD_11D3_B53D_00500477B0E4_.wvu.PrintArea" localSheetId="9" hidden="1">#REF!</definedName>
    <definedName name="Z_5465C980_2BDD_11D3_B53D_00500477B0E4_.wvu.PrintArea" localSheetId="10" hidden="1">#REF!</definedName>
    <definedName name="Z_5465C980_2BDD_11D3_B53D_00500477B0E4_.wvu.PrintArea" localSheetId="16" hidden="1">#REF!</definedName>
    <definedName name="Z_5465C980_2BDD_11D3_B53D_00500477B0E4_.wvu.PrintArea" localSheetId="14" hidden="1">#REF!</definedName>
    <definedName name="Z_5465C980_2BDD_11D3_B53D_00500477B0E4_.wvu.PrintArea" localSheetId="21" hidden="1">#REF!</definedName>
    <definedName name="Z_5465C980_2BDD_11D3_B53D_00500477B0E4_.wvu.PrintArea" localSheetId="7" hidden="1">#REF!</definedName>
    <definedName name="Z_5465C980_2BDD_11D3_B53D_00500477B0E4_.wvu.PrintArea" localSheetId="6" hidden="1">#REF!</definedName>
    <definedName name="Z_5465C980_2BDD_11D3_B53D_00500477B0E4_.wvu.PrintArea" localSheetId="20" hidden="1">#REF!</definedName>
    <definedName name="Z_5465C980_2BDD_11D3_B53D_00500477B0E4_.wvu.PrintArea" hidden="1">#REF!</definedName>
    <definedName name="Z_5465C980_2BDD_11D3_B53D_00500477B0E4_.wvu.PrintTitles" localSheetId="1" hidden="1">#REF!</definedName>
    <definedName name="Z_5465C980_2BDD_11D3_B53D_00500477B0E4_.wvu.PrintTitles" localSheetId="18" hidden="1">#REF!</definedName>
    <definedName name="Z_5465C980_2BDD_11D3_B53D_00500477B0E4_.wvu.PrintTitles" localSheetId="4" hidden="1">#REF!</definedName>
    <definedName name="Z_5465C980_2BDD_11D3_B53D_00500477B0E4_.wvu.PrintTitles" localSheetId="5" hidden="1">#REF!</definedName>
    <definedName name="Z_5465C980_2BDD_11D3_B53D_00500477B0E4_.wvu.PrintTitles" localSheetId="8" hidden="1">#REF!</definedName>
    <definedName name="Z_5465C980_2BDD_11D3_B53D_00500477B0E4_.wvu.PrintTitles" localSheetId="9" hidden="1">#REF!</definedName>
    <definedName name="Z_5465C980_2BDD_11D3_B53D_00500477B0E4_.wvu.PrintTitles" localSheetId="10" hidden="1">#REF!</definedName>
    <definedName name="Z_5465C980_2BDD_11D3_B53D_00500477B0E4_.wvu.PrintTitles" localSheetId="16" hidden="1">#REF!</definedName>
    <definedName name="Z_5465C980_2BDD_11D3_B53D_00500477B0E4_.wvu.PrintTitles" localSheetId="14" hidden="1">#REF!</definedName>
    <definedName name="Z_5465C980_2BDD_11D3_B53D_00500477B0E4_.wvu.PrintTitles" localSheetId="21" hidden="1">#REF!</definedName>
    <definedName name="Z_5465C980_2BDD_11D3_B53D_00500477B0E4_.wvu.PrintTitles" localSheetId="7" hidden="1">#REF!</definedName>
    <definedName name="Z_5465C980_2BDD_11D3_B53D_00500477B0E4_.wvu.PrintTitles" localSheetId="6" hidden="1">#REF!</definedName>
    <definedName name="Z_5465C980_2BDD_11D3_B53D_00500477B0E4_.wvu.PrintTitles" localSheetId="20" hidden="1">#REF!</definedName>
    <definedName name="Z_5465C980_2BDD_11D3_B53D_00500477B0E4_.wvu.PrintTitles" hidden="1">#REF!</definedName>
    <definedName name="Z_5465C980_2BDD_11D3_B53D_00500477B0E4_.wvu.Rows" localSheetId="1" hidden="1">#REF!,#REF!</definedName>
    <definedName name="Z_5465C980_2BDD_11D3_B53D_00500477B0E4_.wvu.Rows" localSheetId="18" hidden="1">#REF!,#REF!</definedName>
    <definedName name="Z_5465C980_2BDD_11D3_B53D_00500477B0E4_.wvu.Rows" localSheetId="4" hidden="1">#REF!,#REF!</definedName>
    <definedName name="Z_5465C980_2BDD_11D3_B53D_00500477B0E4_.wvu.Rows" localSheetId="5" hidden="1">#REF!,#REF!</definedName>
    <definedName name="Z_5465C980_2BDD_11D3_B53D_00500477B0E4_.wvu.Rows" localSheetId="8" hidden="1">#REF!,#REF!</definedName>
    <definedName name="Z_5465C980_2BDD_11D3_B53D_00500477B0E4_.wvu.Rows" localSheetId="9" hidden="1">#REF!,#REF!</definedName>
    <definedName name="Z_5465C980_2BDD_11D3_B53D_00500477B0E4_.wvu.Rows" localSheetId="10" hidden="1">#REF!,#REF!</definedName>
    <definedName name="Z_5465C980_2BDD_11D3_B53D_00500477B0E4_.wvu.Rows" localSheetId="16" hidden="1">#REF!,#REF!</definedName>
    <definedName name="Z_5465C980_2BDD_11D3_B53D_00500477B0E4_.wvu.Rows" localSheetId="14" hidden="1">#REF!,#REF!</definedName>
    <definedName name="Z_5465C980_2BDD_11D3_B53D_00500477B0E4_.wvu.Rows" localSheetId="21" hidden="1">#REF!,#REF!</definedName>
    <definedName name="Z_5465C980_2BDD_11D3_B53D_00500477B0E4_.wvu.Rows" localSheetId="7" hidden="1">#REF!,#REF!</definedName>
    <definedName name="Z_5465C980_2BDD_11D3_B53D_00500477B0E4_.wvu.Rows" localSheetId="6" hidden="1">#REF!,#REF!</definedName>
    <definedName name="Z_5465C980_2BDD_11D3_B53D_00500477B0E4_.wvu.Rows" localSheetId="20" hidden="1">#REF!,#REF!</definedName>
    <definedName name="Z_5465C980_2BDD_11D3_B53D_00500477B0E4_.wvu.Rows" hidden="1">#REF!,#REF!</definedName>
    <definedName name="Z_56770540_A97A_11D1_870B_00002143DF72_.wvu.Rows" hidden="1">#REF!,#REF!,#REF!,#REF!,#REF!,#REF!,#REF!,#REF!,#REF!,#REF!,#REF!,#REF!,#REF!</definedName>
    <definedName name="Z_6104898C_BDC8_4F17_AC01_8428510C4C82_.wvu.Cols" hidden="1">#REF!,#REF!</definedName>
    <definedName name="Z_6104898C_BDC8_4F17_AC01_8428510C4C82_.wvu.PrintArea" hidden="1">#REF!</definedName>
    <definedName name="Z_6AC24530_79FB_4428_8B8F_7B0B0F3F079E_.wvu.Rows" hidden="1">#REF!</definedName>
    <definedName name="Z_BBCE61C3_A8E3_40A4_AC77_78E15544C3A9_.wvu.Rows" hidden="1">#REF!</definedName>
    <definedName name="Z_C86B572B_83DE_4391_B2CB_60230E9BC487_.wvu.Rows" hidden="1">#REF!</definedName>
    <definedName name="Z_CCD35837_4707_11D6_9F94_00010265BED7_.wvu.PrintArea" localSheetId="18" hidden="1">#REF!</definedName>
    <definedName name="Z_CCD35837_4707_11D6_9F94_00010265BED7_.wvu.PrintArea" localSheetId="5" hidden="1">#REF!</definedName>
    <definedName name="Z_CCD35837_4707_11D6_9F94_00010265BED7_.wvu.PrintArea" localSheetId="8" hidden="1">#REF!</definedName>
    <definedName name="Z_CCD35837_4707_11D6_9F94_00010265BED7_.wvu.PrintArea" localSheetId="9" hidden="1">#REF!</definedName>
    <definedName name="Z_CCD35837_4707_11D6_9F94_00010265BED7_.wvu.PrintArea" localSheetId="10" hidden="1">#REF!</definedName>
    <definedName name="Z_CCD35837_4707_11D6_9F94_00010265BED7_.wvu.PrintArea" hidden="1">#REF!</definedName>
    <definedName name="Z_DF46EB32_A8CF_401F_882E_059CA212919C_.wvu.FilterData" localSheetId="1" hidden="1">#REF!</definedName>
    <definedName name="Z_DF46EB32_A8CF_401F_882E_059CA212919C_.wvu.FilterData" localSheetId="18" hidden="1">#REF!</definedName>
    <definedName name="Z_DF46EB32_A8CF_401F_882E_059CA212919C_.wvu.FilterData" localSheetId="4" hidden="1">#REF!</definedName>
    <definedName name="Z_DF46EB32_A8CF_401F_882E_059CA212919C_.wvu.FilterData" localSheetId="5" hidden="1">#REF!</definedName>
    <definedName name="Z_DF46EB32_A8CF_401F_882E_059CA212919C_.wvu.FilterData" localSheetId="8" hidden="1">#REF!</definedName>
    <definedName name="Z_DF46EB32_A8CF_401F_882E_059CA212919C_.wvu.FilterData" localSheetId="9" hidden="1">#REF!</definedName>
    <definedName name="Z_DF46EB32_A8CF_401F_882E_059CA212919C_.wvu.FilterData" localSheetId="10" hidden="1">#REF!</definedName>
    <definedName name="Z_DF46EB32_A8CF_401F_882E_059CA212919C_.wvu.FilterData" localSheetId="16" hidden="1">#REF!</definedName>
    <definedName name="Z_DF46EB32_A8CF_401F_882E_059CA212919C_.wvu.FilterData" localSheetId="14" hidden="1">#REF!</definedName>
    <definedName name="Z_DF46EB32_A8CF_401F_882E_059CA212919C_.wvu.FilterData" localSheetId="21" hidden="1">#REF!</definedName>
    <definedName name="Z_DF46EB32_A8CF_401F_882E_059CA212919C_.wvu.FilterData" localSheetId="20" hidden="1">#REF!</definedName>
    <definedName name="Z_DF46EB32_A8CF_401F_882E_059CA212919C_.wvu.FilterData" hidden="1">#REF!</definedName>
    <definedName name="Z_DF46EB32_A8CF_401F_882E_059CA212919C_.wvu.PrintArea" localSheetId="1" hidden="1">#REF!</definedName>
    <definedName name="Z_DF46EB32_A8CF_401F_882E_059CA212919C_.wvu.PrintArea" localSheetId="18" hidden="1">#REF!</definedName>
    <definedName name="Z_DF46EB32_A8CF_401F_882E_059CA212919C_.wvu.PrintArea" localSheetId="4" hidden="1">#REF!</definedName>
    <definedName name="Z_DF46EB32_A8CF_401F_882E_059CA212919C_.wvu.PrintArea" localSheetId="5" hidden="1">#REF!</definedName>
    <definedName name="Z_DF46EB32_A8CF_401F_882E_059CA212919C_.wvu.PrintArea" localSheetId="8" hidden="1">#REF!</definedName>
    <definedName name="Z_DF46EB32_A8CF_401F_882E_059CA212919C_.wvu.PrintArea" localSheetId="9" hidden="1">#REF!</definedName>
    <definedName name="Z_DF46EB32_A8CF_401F_882E_059CA212919C_.wvu.PrintArea" localSheetId="10" hidden="1">#REF!</definedName>
    <definedName name="Z_DF46EB32_A8CF_401F_882E_059CA212919C_.wvu.PrintArea" localSheetId="16" hidden="1">#REF!</definedName>
    <definedName name="Z_DF46EB32_A8CF_401F_882E_059CA212919C_.wvu.PrintArea" localSheetId="14" hidden="1">#REF!</definedName>
    <definedName name="Z_DF46EB32_A8CF_401F_882E_059CA212919C_.wvu.PrintArea" localSheetId="21" hidden="1">#REF!</definedName>
    <definedName name="Z_DF46EB32_A8CF_401F_882E_059CA212919C_.wvu.PrintArea" localSheetId="20" hidden="1">#REF!</definedName>
    <definedName name="Z_DF46EB32_A8CF_401F_882E_059CA212919C_.wvu.PrintArea" hidden="1">#REF!</definedName>
    <definedName name="Z_DF46EB32_A8CF_401F_882E_059CA212919C_.wvu.PrintTitles" localSheetId="1" hidden="1">#REF!</definedName>
    <definedName name="Z_DF46EB32_A8CF_401F_882E_059CA212919C_.wvu.PrintTitles" localSheetId="18" hidden="1">#REF!</definedName>
    <definedName name="Z_DF46EB32_A8CF_401F_882E_059CA212919C_.wvu.PrintTitles" localSheetId="4" hidden="1">#REF!</definedName>
    <definedName name="Z_DF46EB32_A8CF_401F_882E_059CA212919C_.wvu.PrintTitles" localSheetId="5" hidden="1">#REF!</definedName>
    <definedName name="Z_DF46EB32_A8CF_401F_882E_059CA212919C_.wvu.PrintTitles" localSheetId="8" hidden="1">#REF!</definedName>
    <definedName name="Z_DF46EB32_A8CF_401F_882E_059CA212919C_.wvu.PrintTitles" localSheetId="9" hidden="1">#REF!</definedName>
    <definedName name="Z_DF46EB32_A8CF_401F_882E_059CA212919C_.wvu.PrintTitles" localSheetId="10" hidden="1">#REF!</definedName>
    <definedName name="Z_DF46EB32_A8CF_401F_882E_059CA212919C_.wvu.PrintTitles" localSheetId="16" hidden="1">#REF!</definedName>
    <definedName name="Z_DF46EB32_A8CF_401F_882E_059CA212919C_.wvu.PrintTitles" localSheetId="14" hidden="1">#REF!</definedName>
    <definedName name="Z_DF46EB32_A8CF_401F_882E_059CA212919C_.wvu.PrintTitles" localSheetId="21" hidden="1">#REF!</definedName>
    <definedName name="Z_DF46EB32_A8CF_401F_882E_059CA212919C_.wvu.PrintTitles" localSheetId="20" hidden="1">#REF!</definedName>
    <definedName name="Z_DF46EB32_A8CF_401F_882E_059CA212919C_.wvu.PrintTitles" hidden="1">#REF!</definedName>
    <definedName name="Z_DF46EB32_A8CF_401F_882E_059CA212919C_.wvu.Rows" localSheetId="1" hidden="1">#REF!,#REF!,#REF!,#REF!,#REF!,#REF!,#REF!,#REF!,#REF!,#REF!,#REF!,#REF!</definedName>
    <definedName name="Z_DF46EB32_A8CF_401F_882E_059CA212919C_.wvu.Rows" localSheetId="18" hidden="1">#REF!,#REF!,#REF!,#REF!,#REF!,#REF!,#REF!,#REF!,#REF!,#REF!,#REF!,#REF!</definedName>
    <definedName name="Z_DF46EB32_A8CF_401F_882E_059CA212919C_.wvu.Rows" localSheetId="4" hidden="1">#REF!,#REF!,#REF!,#REF!,#REF!,#REF!,#REF!,#REF!,#REF!,#REF!,#REF!,#REF!</definedName>
    <definedName name="Z_DF46EB32_A8CF_401F_882E_059CA212919C_.wvu.Rows" localSheetId="5" hidden="1">#REF!,#REF!,#REF!,#REF!,#REF!,#REF!,#REF!,#REF!,#REF!,#REF!,#REF!,#REF!</definedName>
    <definedName name="Z_DF46EB32_A8CF_401F_882E_059CA212919C_.wvu.Rows" localSheetId="8" hidden="1">#REF!,#REF!,#REF!,#REF!,#REF!,#REF!,#REF!,#REF!,#REF!,#REF!,#REF!,#REF!</definedName>
    <definedName name="Z_DF46EB32_A8CF_401F_882E_059CA212919C_.wvu.Rows" localSheetId="9" hidden="1">#REF!,#REF!,#REF!,#REF!,#REF!,#REF!,#REF!,#REF!,#REF!,#REF!,#REF!,#REF!</definedName>
    <definedName name="Z_DF46EB32_A8CF_401F_882E_059CA212919C_.wvu.Rows" localSheetId="10" hidden="1">#REF!,#REF!,#REF!,#REF!,#REF!,#REF!,#REF!,#REF!,#REF!,#REF!,#REF!,#REF!</definedName>
    <definedName name="Z_DF46EB32_A8CF_401F_882E_059CA212919C_.wvu.Rows" localSheetId="16" hidden="1">#REF!,#REF!,#REF!,#REF!,#REF!,#REF!,#REF!,#REF!,#REF!,#REF!,#REF!,#REF!</definedName>
    <definedName name="Z_DF46EB32_A8CF_401F_882E_059CA212919C_.wvu.Rows" localSheetId="14" hidden="1">#REF!,#REF!,#REF!,#REF!,#REF!,#REF!,#REF!,#REF!,#REF!,#REF!,#REF!,#REF!</definedName>
    <definedName name="Z_DF46EB32_A8CF_401F_882E_059CA212919C_.wvu.Rows" localSheetId="21" hidden="1">#REF!,#REF!,#REF!,#REF!,#REF!,#REF!,#REF!,#REF!,#REF!,#REF!,#REF!,#REF!</definedName>
    <definedName name="Z_DF46EB32_A8CF_401F_882E_059CA212919C_.wvu.Rows" localSheetId="20" hidden="1">#REF!,#REF!,#REF!,#REF!,#REF!,#REF!,#REF!,#REF!,#REF!,#REF!,#REF!,#REF!</definedName>
    <definedName name="Z_DF46EB32_A8CF_401F_882E_059CA212919C_.wvu.Rows" hidden="1">#REF!,#REF!,#REF!,#REF!,#REF!,#REF!,#REF!,#REF!,#REF!,#REF!,#REF!,#REF!</definedName>
    <definedName name="Z_E33F0BD9_DDCD_4386_BD14_7DE2581550C6_.wvu.PrintTitles" localSheetId="1" hidden="1">#REF!</definedName>
    <definedName name="Z_E33F0BD9_DDCD_4386_BD14_7DE2581550C6_.wvu.PrintTitles" localSheetId="18" hidden="1">#REF!</definedName>
    <definedName name="Z_E33F0BD9_DDCD_4386_BD14_7DE2581550C6_.wvu.PrintTitles" localSheetId="4" hidden="1">#REF!</definedName>
    <definedName name="Z_E33F0BD9_DDCD_4386_BD14_7DE2581550C6_.wvu.PrintTitles" localSheetId="5" hidden="1">#REF!</definedName>
    <definedName name="Z_E33F0BD9_DDCD_4386_BD14_7DE2581550C6_.wvu.PrintTitles" localSheetId="8" hidden="1">#REF!</definedName>
    <definedName name="Z_E33F0BD9_DDCD_4386_BD14_7DE2581550C6_.wvu.PrintTitles" localSheetId="9" hidden="1">#REF!</definedName>
    <definedName name="Z_E33F0BD9_DDCD_4386_BD14_7DE2581550C6_.wvu.PrintTitles" localSheetId="10" hidden="1">#REF!</definedName>
    <definedName name="Z_E33F0BD9_DDCD_4386_BD14_7DE2581550C6_.wvu.PrintTitles" localSheetId="16" hidden="1">#REF!</definedName>
    <definedName name="Z_E33F0BD9_DDCD_4386_BD14_7DE2581550C6_.wvu.PrintTitles" localSheetId="20" hidden="1">#REF!</definedName>
    <definedName name="Z_E33F0BD9_DDCD_4386_BD14_7DE2581550C6_.wvu.PrintTitles" hidden="1">#REF!</definedName>
    <definedName name="Z_F0C8E8A9_6E31_4B34_A5F0_447B34CED1F0_.wvu.Rows" hidden="1">#REF!</definedName>
    <definedName name="ZA" hidden="1">#REF!</definedName>
    <definedName name="ZAW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1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1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1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1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2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2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D" localSheetId="1" hidden="1">{"Sin detalle",#N/A,FALSE,"Flujo (redondeado)";"Detallado",#N/A,FALSE,"Flujo (redondeado)"}</definedName>
    <definedName name="ZD" localSheetId="18" hidden="1">{"Sin detalle",#N/A,FALSE,"Flujo (redondeado)";"Detallado",#N/A,FALSE,"Flujo (redondeado)"}</definedName>
    <definedName name="ZD" localSheetId="4" hidden="1">{"Sin detalle",#N/A,FALSE,"Flujo (redondeado)";"Detallado",#N/A,FALSE,"Flujo (redondeado)"}</definedName>
    <definedName name="ZD" localSheetId="5" hidden="1">{"Sin detalle",#N/A,FALSE,"Flujo (redondeado)";"Detallado",#N/A,FALSE,"Flujo (redondeado)"}</definedName>
    <definedName name="ZD" localSheetId="8" hidden="1">{"Sin detalle",#N/A,FALSE,"Flujo (redondeado)";"Detallado",#N/A,FALSE,"Flujo (redondeado)"}</definedName>
    <definedName name="ZD" localSheetId="9" hidden="1">{"Sin detalle",#N/A,FALSE,"Flujo (redondeado)";"Detallado",#N/A,FALSE,"Flujo (redondeado)"}</definedName>
    <definedName name="ZD" localSheetId="10" hidden="1">{"Sin detalle",#N/A,FALSE,"Flujo (redondeado)";"Detallado",#N/A,FALSE,"Flujo (redondeado)"}</definedName>
    <definedName name="ZD" localSheetId="16" hidden="1">{"Sin detalle",#N/A,FALSE,"Flujo (redondeado)";"Detallado",#N/A,FALSE,"Flujo (redondeado)"}</definedName>
    <definedName name="ZD" localSheetId="20" hidden="1">{"Sin detalle",#N/A,FALSE,"Flujo (redondeado)";"Detallado",#N/A,FALSE,"Flujo (redondeado)"}</definedName>
    <definedName name="ZD" hidden="1">{"Sin detalle",#N/A,FALSE,"Flujo (redondeado)";"Detallado",#N/A,FALSE,"Flujo (redondeado)"}</definedName>
    <definedName name="ZD_1" localSheetId="10" hidden="1">{"Sin detalle",#N/A,FALSE,"Flujo (redondeado)";"Detallado",#N/A,FALSE,"Flujo (redondeado)"}</definedName>
    <definedName name="ZD_1" hidden="1">{"Sin detalle",#N/A,FALSE,"Flujo (redondeado)";"Detallado",#N/A,FALSE,"Flujo (redondeado)"}</definedName>
    <definedName name="zdervr" localSheetId="10" hidden="1">{"via1",#N/A,TRUE,"general";"via2",#N/A,TRUE,"general";"via3",#N/A,TRUE,"general"}</definedName>
    <definedName name="zdervr" hidden="1">{"via1",#N/A,TRUE,"general";"via2",#N/A,TRUE,"general";"via3",#N/A,TRUE,"general"}</definedName>
    <definedName name="zdfg" hidden="1">#REF!</definedName>
    <definedName name="ZXC" localSheetId="1" hidden="1">{#N/A,#N/A,FALSE,"Total_OC015";#N/A,#N/A,FALSE,"ADMIN";#N/A,#N/A,FALSE,"PROCES";#N/A,#N/A,FALSE,"mecan";#N/A,#N/A,FALSE,"civil";#N/A,#N/A,FALSE,"CAÑER";#N/A,#N/A,FALSE,"ELEC";#N/A,#N/A,FALSE,"INSTR"}</definedName>
    <definedName name="zxc" localSheetId="18" hidden="1">{#N/A,#N/A,TRUE,"Costos_Subg_Hid"}</definedName>
    <definedName name="ZXC" localSheetId="4" hidden="1">{#N/A,#N/A,FALSE,"Total_OC015";#N/A,#N/A,FALSE,"ADMIN";#N/A,#N/A,FALSE,"PROCES";#N/A,#N/A,FALSE,"mecan";#N/A,#N/A,FALSE,"civil";#N/A,#N/A,FALSE,"CAÑER";#N/A,#N/A,FALSE,"ELEC";#N/A,#N/A,FALSE,"INSTR"}</definedName>
    <definedName name="ZXC" localSheetId="5" hidden="1">{#N/A,#N/A,FALSE,"Total_OC015";#N/A,#N/A,FALSE,"ADMIN";#N/A,#N/A,FALSE,"PROCES";#N/A,#N/A,FALSE,"mecan";#N/A,#N/A,FALSE,"civil";#N/A,#N/A,FALSE,"CAÑER";#N/A,#N/A,FALSE,"ELEC";#N/A,#N/A,FALSE,"INSTR"}</definedName>
    <definedName name="ZXC" localSheetId="8" hidden="1">{#N/A,#N/A,FALSE,"Total_OC015";#N/A,#N/A,FALSE,"ADMIN";#N/A,#N/A,FALSE,"PROCES";#N/A,#N/A,FALSE,"mecan";#N/A,#N/A,FALSE,"civil";#N/A,#N/A,FALSE,"CAÑER";#N/A,#N/A,FALSE,"ELEC";#N/A,#N/A,FALSE,"INSTR"}</definedName>
    <definedName name="zxc" localSheetId="13" hidden="1">{#N/A,#N/A,TRUE,"Costos_Subg_Hid"}</definedName>
    <definedName name="zxc" localSheetId="9" hidden="1">{#N/A,#N/A,TRUE,"Costos_Subg_Hid"}</definedName>
    <definedName name="zxc" localSheetId="10" hidden="1">{#N/A,#N/A,TRUE,"Costos_Subg_Hid"}</definedName>
    <definedName name="ZXC" localSheetId="16" hidden="1">{#N/A,#N/A,FALSE,"Total_OC015";#N/A,#N/A,FALSE,"ADMIN";#N/A,#N/A,FALSE,"PROCES";#N/A,#N/A,FALSE,"mecan";#N/A,#N/A,FALSE,"civil";#N/A,#N/A,FALSE,"CAÑER";#N/A,#N/A,FALSE,"ELEC";#N/A,#N/A,FALSE,"INSTR"}</definedName>
    <definedName name="zxc" localSheetId="14" hidden="1">{#N/A,#N/A,TRUE,"Costos_Subg_Hid"}</definedName>
    <definedName name="zxc" localSheetId="21" hidden="1">{#N/A,#N/A,TRUE,"Costos_Subg_Hid"}</definedName>
    <definedName name="ZXC" localSheetId="20" hidden="1">{#N/A,#N/A,FALSE,"Total_OC015";#N/A,#N/A,FALSE,"ADMIN";#N/A,#N/A,FALSE,"PROCES";#N/A,#N/A,FALSE,"mecan";#N/A,#N/A,FALSE,"civil";#N/A,#N/A,FALSE,"CAÑER";#N/A,#N/A,FALSE,"ELEC";#N/A,#N/A,FALSE,"INSTR"}</definedName>
    <definedName name="zxc" hidden="1">{#N/A,#N/A,TRUE,"Costos_Subg_Hid"}</definedName>
    <definedName name="zxczds" localSheetId="10" hidden="1">{"TAB1",#N/A,TRUE,"GENERAL";"TAB2",#N/A,TRUE,"GENERAL";"TAB3",#N/A,TRUE,"GENERAL";"TAB4",#N/A,TRUE,"GENERAL";"TAB5",#N/A,TRUE,"GENERAL"}</definedName>
    <definedName name="zxczds" hidden="1">{"TAB1",#N/A,TRUE,"GENERAL";"TAB2",#N/A,TRUE,"GENERAL";"TAB3",#N/A,TRUE,"GENERAL";"TAB4",#N/A,TRUE,"GENERAL";"TAB5",#N/A,TRUE,"GENERAL"}</definedName>
    <definedName name="zxsdftyu" localSheetId="10" hidden="1">{"via1",#N/A,TRUE,"general";"via2",#N/A,TRUE,"general";"via3",#N/A,TRUE,"general"}</definedName>
    <definedName name="zxsdftyu" hidden="1">{"via1",#N/A,TRUE,"general";"via2",#N/A,TRUE,"general";"via3",#N/A,TRUE,"general"}</definedName>
    <definedName name="zxvxczv" localSheetId="10" hidden="1">{"via1",#N/A,TRUE,"general";"via2",#N/A,TRUE,"general";"via3",#N/A,TRUE,"general"}</definedName>
    <definedName name="zxvxczv" hidden="1">{"via1",#N/A,TRUE,"general";"via2",#N/A,TRUE,"general";"via3",#N/A,TRUE,"general"}</definedName>
    <definedName name="zxzx" hidden="1">#REF!</definedName>
    <definedName name="zxzxzx" hidden="1">#REF!</definedName>
    <definedName name="zz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18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4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5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8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13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9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1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16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14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2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2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z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1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1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1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2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1" hidden="1">#REF!</definedName>
    <definedName name="zzz2" hidden="1">#REF!</definedName>
    <definedName name="zzz3" localSheetId="9" hidden="1">#REF!</definedName>
    <definedName name="zzz3" localSheetId="10" hidden="1">#REF!</definedName>
    <definedName name="zzz3" hidden="1">[26]Netearnanal!$B$61:$B$68</definedName>
    <definedName name="zzz4" hidden="1">#REF!</definedName>
    <definedName name="zzzz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1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13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9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1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1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1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2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2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z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1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1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1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2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ZZZ" localSheetId="10" hidden="1">{"Avaliação de Cargos (Class Mens Todas)",#N/A,FALSE,"BANCO DE DADOS MENSALISTAS";"Avaliação de Cargos (Class Mens Todas)",#N/A,FALSE,"BANCO DE DADOS MENSALISTAS"}</definedName>
    <definedName name="ZZZZZZZZ" hidden="1">{"Avaliação de Cargos (Class Mens Todas)",#N/A,FALSE,"BANCO DE DADOS MENSALISTAS";"Avaliação de Cargos (Class Mens Todas)",#N/A,FALSE,"BANCO DE DADOS MENSALISTAS"}</definedName>
    <definedName name="로그위치" localSheetId="18">#REF!</definedName>
    <definedName name="로그위치" localSheetId="5">#REF!</definedName>
    <definedName name="로그위치" localSheetId="8">#REF!</definedName>
    <definedName name="로그위치" localSheetId="14">#REF!</definedName>
    <definedName name="로그위치" localSheetId="21">#REF!</definedName>
    <definedName name="로그위치">#REF!</definedName>
  </definedNames>
  <calcPr calcId="191029"/>
  <customWorkbookViews>
    <customWorkbookView name="Filtro 1" guid="{D9D44454-AD81-4CDA-A4CB-6E22F3FFA2A3}" maximized="1" windowWidth="0" windowHeight="0" activeSheetId="0"/>
    <customWorkbookView name="Filtro electrico" guid="{6B26D838-A187-46DC-837F-201FE3D3C03A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6" i="157" l="1"/>
  <c r="X25" i="157"/>
  <c r="X10" i="157"/>
  <c r="X12" i="157"/>
  <c r="X13" i="157"/>
  <c r="X14" i="157"/>
  <c r="X16" i="157"/>
  <c r="X19" i="157"/>
  <c r="X22" i="157"/>
  <c r="X23" i="157"/>
  <c r="X9" i="157"/>
  <c r="M24" i="153" l="1"/>
  <c r="I24" i="153" l="1"/>
  <c r="N24" i="153" l="1"/>
  <c r="L24" i="153"/>
  <c r="F10" i="148" l="1"/>
  <c r="G10" i="148"/>
  <c r="H10" i="148"/>
  <c r="I10" i="148"/>
  <c r="E10" i="148" l="1"/>
  <c r="D10" i="148"/>
  <c r="K33" i="153" l="1"/>
  <c r="K24" i="153" l="1"/>
  <c r="J24" i="153"/>
  <c r="H24" i="153"/>
  <c r="G24" i="153"/>
  <c r="J33" i="153" l="1"/>
  <c r="M65" i="125" l="1"/>
  <c r="M66" i="125"/>
  <c r="M67" i="125" l="1"/>
  <c r="G65" i="125" l="1"/>
  <c r="H65" i="125"/>
  <c r="I65" i="125"/>
  <c r="G66" i="125"/>
  <c r="H66" i="125"/>
  <c r="I66" i="125"/>
  <c r="H67" i="125" l="1"/>
  <c r="I67" i="125"/>
  <c r="G67" i="125"/>
  <c r="L3" i="159" l="1"/>
  <c r="K3" i="159"/>
  <c r="J66" i="125" l="1"/>
  <c r="K66" i="125"/>
  <c r="L66" i="125"/>
  <c r="L65" i="125" l="1"/>
  <c r="L67" i="125" l="1"/>
  <c r="K65" i="125" l="1"/>
  <c r="J65" i="125" l="1"/>
  <c r="J67" i="125" l="1"/>
  <c r="K67" i="125" l="1"/>
  <c r="H33" i="153" l="1"/>
  <c r="I33" i="153"/>
  <c r="H7" i="125" l="1"/>
  <c r="I7" i="125" l="1"/>
  <c r="J7" i="125" s="1"/>
  <c r="K7" i="125" s="1"/>
  <c r="L7" i="125" s="1"/>
  <c r="M7" i="125" s="1"/>
  <c r="D7" i="148" l="1"/>
  <c r="D24" i="153" l="1"/>
  <c r="C24" i="153"/>
  <c r="J8" i="148" l="1"/>
  <c r="J9" i="148"/>
  <c r="G38" i="156" l="1"/>
  <c r="G37" i="156"/>
  <c r="G36" i="156"/>
  <c r="G35" i="156"/>
  <c r="F34" i="156"/>
  <c r="E34" i="156"/>
  <c r="G33" i="156"/>
  <c r="G32" i="156"/>
  <c r="G31" i="156"/>
  <c r="G30" i="156"/>
  <c r="G29" i="156"/>
  <c r="G28" i="156"/>
  <c r="G27" i="156"/>
  <c r="G26" i="156"/>
  <c r="G25" i="156"/>
  <c r="G24" i="156"/>
  <c r="G23" i="156"/>
  <c r="F22" i="156"/>
  <c r="E22" i="156"/>
  <c r="F21" i="156"/>
  <c r="G21" i="156" s="1"/>
  <c r="F20" i="156"/>
  <c r="G20" i="156" s="1"/>
  <c r="F19" i="156"/>
  <c r="G19" i="156" s="1"/>
  <c r="F18" i="156"/>
  <c r="G18" i="156" s="1"/>
  <c r="F17" i="156"/>
  <c r="G17" i="156" s="1"/>
  <c r="F16" i="156"/>
  <c r="G16" i="156" s="1"/>
  <c r="F15" i="156"/>
  <c r="G15" i="156" s="1"/>
  <c r="F14" i="156"/>
  <c r="G14" i="156" s="1"/>
  <c r="F13" i="156"/>
  <c r="G12" i="156"/>
  <c r="G11" i="156"/>
  <c r="E10" i="156"/>
  <c r="G9" i="156"/>
  <c r="G8" i="156"/>
  <c r="G7" i="156"/>
  <c r="G6" i="156"/>
  <c r="G5" i="156"/>
  <c r="F4" i="156"/>
  <c r="E4" i="156"/>
  <c r="G22" i="156" l="1"/>
  <c r="G4" i="156"/>
  <c r="E3" i="156"/>
  <c r="F10" i="156"/>
  <c r="F3" i="156" s="1"/>
  <c r="G3" i="156" s="1"/>
  <c r="G34" i="156"/>
  <c r="G13" i="156"/>
  <c r="G10" i="156" l="1"/>
  <c r="E7" i="148" l="1"/>
  <c r="F7" i="148" l="1"/>
  <c r="G7" i="148" l="1"/>
  <c r="E21" i="139" l="1"/>
  <c r="D16" i="123" l="1"/>
  <c r="C10" i="148" l="1"/>
  <c r="B2" i="148"/>
  <c r="B1" i="148"/>
  <c r="J10" i="148" l="1"/>
  <c r="H7" i="148" l="1"/>
  <c r="I7" i="148" l="1"/>
  <c r="D26" i="123" l="1"/>
  <c r="D25" i="123"/>
  <c r="D24" i="123"/>
  <c r="D23" i="123"/>
  <c r="D12" i="123"/>
  <c r="D13" i="123"/>
  <c r="D22" i="123" l="1"/>
  <c r="D21" i="123" l="1"/>
  <c r="D20" i="123"/>
  <c r="D19" i="123"/>
  <c r="D18" i="123"/>
  <c r="D17" i="123" l="1"/>
  <c r="CS5" i="134" l="1"/>
  <c r="E56" i="128"/>
  <c r="F15" i="134" l="1"/>
  <c r="C56" i="128"/>
  <c r="CS22" i="134" l="1"/>
  <c r="CS15" i="134"/>
  <c r="F22" i="134"/>
  <c r="F20" i="134"/>
  <c r="H13" i="134"/>
  <c r="F13" i="134"/>
  <c r="CQ21" i="134"/>
  <c r="CQ23" i="134"/>
  <c r="CQ14" i="134"/>
  <c r="CQ16" i="134"/>
  <c r="CQ18" i="134"/>
  <c r="M17" i="134"/>
  <c r="CS17" i="134" s="1"/>
  <c r="CV17" i="134"/>
  <c r="H17" i="134"/>
  <c r="F17" i="134"/>
  <c r="J17" i="134" s="1"/>
  <c r="CB17" i="134" l="1"/>
  <c r="I17" i="134"/>
  <c r="K17" i="134" s="1"/>
  <c r="C6" i="127"/>
  <c r="C13" i="127" l="1"/>
  <c r="J20" i="134" l="1"/>
  <c r="J22" i="134"/>
  <c r="H22" i="134"/>
  <c r="I22" i="134" s="1"/>
  <c r="H20" i="134"/>
  <c r="I20" i="134" s="1"/>
  <c r="J13" i="134"/>
  <c r="K20" i="134" l="1"/>
  <c r="K22" i="134"/>
  <c r="CV15" i="134" l="1"/>
  <c r="CV11" i="134"/>
  <c r="M13" i="134" l="1"/>
  <c r="CS13" i="134" s="1"/>
  <c r="BN13" i="134"/>
  <c r="AZ13" i="134"/>
  <c r="AY13" i="134"/>
  <c r="AX13" i="134"/>
  <c r="AW13" i="134"/>
  <c r="AV13" i="134"/>
  <c r="AU13" i="134"/>
  <c r="AT13" i="134"/>
  <c r="AS13" i="134"/>
  <c r="AR13" i="134"/>
  <c r="AQ13" i="134"/>
  <c r="AP13" i="134"/>
  <c r="AO13" i="134"/>
  <c r="AN13" i="134"/>
  <c r="AM13" i="134"/>
  <c r="AL13" i="134"/>
  <c r="AK13" i="134"/>
  <c r="AJ13" i="134"/>
  <c r="AI13" i="134"/>
  <c r="AH13" i="134"/>
  <c r="AG13" i="134"/>
  <c r="AF13" i="134"/>
  <c r="AE13" i="134"/>
  <c r="AD13" i="134"/>
  <c r="AC13" i="134"/>
  <c r="AB13" i="134"/>
  <c r="AA13" i="134"/>
  <c r="Z13" i="134"/>
  <c r="Y13" i="134"/>
  <c r="X13" i="134"/>
  <c r="W13" i="134"/>
  <c r="V13" i="134"/>
  <c r="U13" i="134"/>
  <c r="T13" i="134"/>
  <c r="S13" i="134"/>
  <c r="R13" i="134"/>
  <c r="Q13" i="134"/>
  <c r="I13" i="134"/>
  <c r="CX5" i="134" l="1"/>
  <c r="K13" i="134"/>
  <c r="CB13" i="134" s="1"/>
  <c r="H11" i="134"/>
  <c r="I11" i="134" s="1"/>
  <c r="CQ12" i="134" l="1"/>
  <c r="J15" i="134" l="1"/>
  <c r="H15" i="134"/>
  <c r="I15" i="134" s="1"/>
  <c r="K15" i="134" l="1"/>
  <c r="CB15" i="134"/>
  <c r="AC15" i="134"/>
  <c r="AS15" i="134"/>
  <c r="V15" i="134"/>
  <c r="AT15" i="134"/>
  <c r="AE15" i="134"/>
  <c r="AN15" i="134"/>
  <c r="BN15" i="134"/>
  <c r="Y15" i="134"/>
  <c r="AO15" i="134"/>
  <c r="R15" i="134"/>
  <c r="Z15" i="134"/>
  <c r="AH15" i="134"/>
  <c r="AP15" i="134"/>
  <c r="AX15" i="134"/>
  <c r="U15" i="134"/>
  <c r="AK15" i="134"/>
  <c r="AD15" i="134"/>
  <c r="W15" i="134"/>
  <c r="AU15" i="134"/>
  <c r="X15" i="134"/>
  <c r="AV15" i="134"/>
  <c r="Q15" i="134"/>
  <c r="AG15" i="134"/>
  <c r="AW15" i="134"/>
  <c r="S15" i="134"/>
  <c r="AA15" i="134"/>
  <c r="AI15" i="134"/>
  <c r="AQ15" i="134"/>
  <c r="AY15" i="134"/>
  <c r="AL15" i="134"/>
  <c r="AM15" i="134"/>
  <c r="AF15" i="134"/>
  <c r="T15" i="134"/>
  <c r="AB15" i="134"/>
  <c r="AJ15" i="134"/>
  <c r="AR15" i="134"/>
  <c r="AZ15" i="134"/>
  <c r="M9" i="134" l="1"/>
  <c r="M11" i="134"/>
  <c r="M20" i="134"/>
  <c r="CB22" i="134"/>
  <c r="F11" i="134"/>
  <c r="AV11" i="134" s="1"/>
  <c r="F9" i="134"/>
  <c r="J9" i="134" s="1"/>
  <c r="H9" i="134"/>
  <c r="I9" i="134" s="1"/>
  <c r="BO5" i="134"/>
  <c r="DA20" i="134"/>
  <c r="F8" i="136"/>
  <c r="F21" i="136"/>
  <c r="F27" i="136" s="1"/>
  <c r="G8" i="136"/>
  <c r="G21" i="136"/>
  <c r="DA9" i="134"/>
  <c r="CZ9" i="134"/>
  <c r="CY9" i="134"/>
  <c r="DA22" i="134"/>
  <c r="DA7" i="134"/>
  <c r="BA5" i="134"/>
  <c r="IU138" i="132"/>
  <c r="IL138" i="132"/>
  <c r="IC138" i="132"/>
  <c r="HT138" i="132"/>
  <c r="HK138" i="132"/>
  <c r="HB138" i="132"/>
  <c r="GS138" i="132"/>
  <c r="GJ138" i="132"/>
  <c r="GA138" i="132"/>
  <c r="FR138" i="132"/>
  <c r="FI138" i="132"/>
  <c r="EZ138" i="132"/>
  <c r="EQ138" i="132"/>
  <c r="EH138" i="132"/>
  <c r="DY138" i="132"/>
  <c r="CZ138" i="132"/>
  <c r="T138" i="132"/>
  <c r="IU137" i="132"/>
  <c r="IL137" i="132"/>
  <c r="IC137" i="132"/>
  <c r="HT137" i="132"/>
  <c r="HK137" i="132"/>
  <c r="HB137" i="132"/>
  <c r="GS137" i="132"/>
  <c r="GJ137" i="132"/>
  <c r="GA137" i="132"/>
  <c r="FR137" i="132"/>
  <c r="FI137" i="132"/>
  <c r="EZ137" i="132"/>
  <c r="EQ137" i="132"/>
  <c r="EH137" i="132"/>
  <c r="DY137" i="132"/>
  <c r="CZ137" i="132"/>
  <c r="T137" i="132"/>
  <c r="E137" i="132"/>
  <c r="J137" i="132" s="1"/>
  <c r="IU136" i="132"/>
  <c r="IL136" i="132"/>
  <c r="IC136" i="132"/>
  <c r="HT136" i="132"/>
  <c r="HK136" i="132"/>
  <c r="HB136" i="132"/>
  <c r="GS136" i="132"/>
  <c r="GJ136" i="132"/>
  <c r="GA136" i="132"/>
  <c r="FR136" i="132"/>
  <c r="FI136" i="132"/>
  <c r="EZ136" i="132"/>
  <c r="EQ136" i="132"/>
  <c r="EH136" i="132"/>
  <c r="DY136" i="132"/>
  <c r="CZ136" i="132"/>
  <c r="T136" i="132"/>
  <c r="E136" i="132"/>
  <c r="J136" i="132" s="1"/>
  <c r="IU135" i="132"/>
  <c r="IL135" i="132"/>
  <c r="IC135" i="132"/>
  <c r="HT135" i="132"/>
  <c r="HK135" i="132"/>
  <c r="HB135" i="132"/>
  <c r="GS135" i="132"/>
  <c r="GJ135" i="132"/>
  <c r="GA135" i="132"/>
  <c r="FR135" i="132"/>
  <c r="FI135" i="132"/>
  <c r="EZ135" i="132"/>
  <c r="EQ135" i="132"/>
  <c r="EH135" i="132"/>
  <c r="DY135" i="132"/>
  <c r="CZ135" i="132"/>
  <c r="T135" i="132"/>
  <c r="E135" i="132"/>
  <c r="J135" i="132" s="1"/>
  <c r="IU134" i="132"/>
  <c r="IL134" i="132"/>
  <c r="IC134" i="132"/>
  <c r="HT134" i="132"/>
  <c r="HK134" i="132"/>
  <c r="HB134" i="132"/>
  <c r="GS134" i="132"/>
  <c r="GJ134" i="132"/>
  <c r="GA134" i="132"/>
  <c r="FR134" i="132"/>
  <c r="FI134" i="132"/>
  <c r="EZ134" i="132"/>
  <c r="EQ134" i="132"/>
  <c r="EH134" i="132"/>
  <c r="DY134" i="132"/>
  <c r="CZ134" i="132"/>
  <c r="T134" i="132"/>
  <c r="E134" i="132"/>
  <c r="J134" i="132" s="1"/>
  <c r="IU133" i="132"/>
  <c r="IL133" i="132"/>
  <c r="IC133" i="132"/>
  <c r="HT133" i="132"/>
  <c r="HK133" i="132"/>
  <c r="HB133" i="132"/>
  <c r="GS133" i="132"/>
  <c r="GJ133" i="132"/>
  <c r="GA133" i="132"/>
  <c r="FR133" i="132"/>
  <c r="FI133" i="132"/>
  <c r="EZ133" i="132"/>
  <c r="EQ133" i="132"/>
  <c r="EH133" i="132"/>
  <c r="DY133" i="132"/>
  <c r="CZ133" i="132"/>
  <c r="T133" i="132"/>
  <c r="E133" i="132"/>
  <c r="J133" i="132" s="1"/>
  <c r="IU132" i="132"/>
  <c r="IL132" i="132"/>
  <c r="IC132" i="132"/>
  <c r="HT132" i="132"/>
  <c r="HK132" i="132"/>
  <c r="HB132" i="132"/>
  <c r="GS132" i="132"/>
  <c r="GJ132" i="132"/>
  <c r="GA132" i="132"/>
  <c r="FR132" i="132"/>
  <c r="FI132" i="132"/>
  <c r="EZ132" i="132"/>
  <c r="EQ132" i="132"/>
  <c r="EH132" i="132"/>
  <c r="DY132" i="132"/>
  <c r="CZ132" i="132"/>
  <c r="T132" i="132"/>
  <c r="E132" i="132"/>
  <c r="J132" i="132" s="1"/>
  <c r="IU131" i="132"/>
  <c r="IL131" i="132"/>
  <c r="IC131" i="132"/>
  <c r="HT131" i="132"/>
  <c r="HK131" i="132"/>
  <c r="HB131" i="132"/>
  <c r="GS131" i="132"/>
  <c r="GJ131" i="132"/>
  <c r="GA131" i="132"/>
  <c r="FR131" i="132"/>
  <c r="FI131" i="132"/>
  <c r="EZ131" i="132"/>
  <c r="EQ131" i="132"/>
  <c r="EH131" i="132"/>
  <c r="DY131" i="132"/>
  <c r="CZ131" i="132"/>
  <c r="T131" i="132"/>
  <c r="E131" i="132"/>
  <c r="J131" i="132" s="1"/>
  <c r="IU130" i="132"/>
  <c r="IL130" i="132"/>
  <c r="IC130" i="132"/>
  <c r="HT130" i="132"/>
  <c r="HK130" i="132"/>
  <c r="HB130" i="132"/>
  <c r="GS130" i="132"/>
  <c r="GJ130" i="132"/>
  <c r="GA130" i="132"/>
  <c r="FR130" i="132"/>
  <c r="FI130" i="132"/>
  <c r="EZ130" i="132"/>
  <c r="EQ130" i="132"/>
  <c r="EH130" i="132"/>
  <c r="DY130" i="132"/>
  <c r="CZ130" i="132"/>
  <c r="T130" i="132"/>
  <c r="E130" i="132"/>
  <c r="J130" i="132" s="1"/>
  <c r="IU129" i="132"/>
  <c r="IL129" i="132"/>
  <c r="IC129" i="132"/>
  <c r="HT129" i="132"/>
  <c r="HK129" i="132"/>
  <c r="HB129" i="132"/>
  <c r="GS129" i="132"/>
  <c r="GJ129" i="132"/>
  <c r="GA129" i="132"/>
  <c r="FR129" i="132"/>
  <c r="FI129" i="132"/>
  <c r="EZ129" i="132"/>
  <c r="EQ129" i="132"/>
  <c r="EH129" i="132"/>
  <c r="DY129" i="132"/>
  <c r="CZ129" i="132"/>
  <c r="T129" i="132"/>
  <c r="E129" i="132"/>
  <c r="J129" i="132" s="1"/>
  <c r="IU128" i="132"/>
  <c r="IL128" i="132"/>
  <c r="IC128" i="132"/>
  <c r="HT128" i="132"/>
  <c r="HK128" i="132"/>
  <c r="HB128" i="132"/>
  <c r="GS128" i="132"/>
  <c r="GJ128" i="132"/>
  <c r="GA128" i="132"/>
  <c r="FR128" i="132"/>
  <c r="FI128" i="132"/>
  <c r="EZ128" i="132"/>
  <c r="EQ128" i="132"/>
  <c r="EH128" i="132"/>
  <c r="DY128" i="132"/>
  <c r="CZ128" i="132"/>
  <c r="T128" i="132"/>
  <c r="E128" i="132"/>
  <c r="J128" i="132" s="1"/>
  <c r="IU127" i="132"/>
  <c r="IL127" i="132"/>
  <c r="IC127" i="132"/>
  <c r="HT127" i="132"/>
  <c r="HK127" i="132"/>
  <c r="HB127" i="132"/>
  <c r="GS127" i="132"/>
  <c r="GJ127" i="132"/>
  <c r="GA127" i="132"/>
  <c r="FR127" i="132"/>
  <c r="FI127" i="132"/>
  <c r="EZ127" i="132"/>
  <c r="EQ127" i="132"/>
  <c r="EH127" i="132"/>
  <c r="DY127" i="132"/>
  <c r="CZ127" i="132"/>
  <c r="T127" i="132"/>
  <c r="E127" i="132"/>
  <c r="J127" i="132" s="1"/>
  <c r="IU126" i="132"/>
  <c r="IL126" i="132"/>
  <c r="IC126" i="132"/>
  <c r="HT126" i="132"/>
  <c r="HK126" i="132"/>
  <c r="HB126" i="132"/>
  <c r="GS126" i="132"/>
  <c r="GJ126" i="132"/>
  <c r="GA126" i="132"/>
  <c r="FR126" i="132"/>
  <c r="FI126" i="132"/>
  <c r="EZ126" i="132"/>
  <c r="EQ126" i="132"/>
  <c r="EH126" i="132"/>
  <c r="DY126" i="132"/>
  <c r="CZ126" i="132"/>
  <c r="T126" i="132"/>
  <c r="E126" i="132"/>
  <c r="J126" i="132" s="1"/>
  <c r="IU125" i="132"/>
  <c r="IL125" i="132"/>
  <c r="IC125" i="132"/>
  <c r="HT125" i="132"/>
  <c r="HK125" i="132"/>
  <c r="HB125" i="132"/>
  <c r="GS125" i="132"/>
  <c r="GJ125" i="132"/>
  <c r="GA125" i="132"/>
  <c r="FR125" i="132"/>
  <c r="FI125" i="132"/>
  <c r="EZ125" i="132"/>
  <c r="EQ125" i="132"/>
  <c r="EH125" i="132"/>
  <c r="DY125" i="132"/>
  <c r="CZ125" i="132"/>
  <c r="T125" i="132"/>
  <c r="E125" i="132"/>
  <c r="J125" i="132" s="1"/>
  <c r="IU124" i="132"/>
  <c r="IL124" i="132"/>
  <c r="IC124" i="132"/>
  <c r="HT124" i="132"/>
  <c r="HK124" i="132"/>
  <c r="HB124" i="132"/>
  <c r="GS124" i="132"/>
  <c r="GJ124" i="132"/>
  <c r="GA124" i="132"/>
  <c r="FR124" i="132"/>
  <c r="FI124" i="132"/>
  <c r="EZ124" i="132"/>
  <c r="EQ124" i="132"/>
  <c r="EH124" i="132"/>
  <c r="DY124" i="132"/>
  <c r="CZ124" i="132"/>
  <c r="T124" i="132"/>
  <c r="E124" i="132"/>
  <c r="J124" i="132" s="1"/>
  <c r="IU123" i="132"/>
  <c r="IL123" i="132"/>
  <c r="IC123" i="132"/>
  <c r="HT123" i="132"/>
  <c r="HK123" i="132"/>
  <c r="HB123" i="132"/>
  <c r="GS123" i="132"/>
  <c r="GJ123" i="132"/>
  <c r="GA123" i="132"/>
  <c r="FR123" i="132"/>
  <c r="FI123" i="132"/>
  <c r="EZ123" i="132"/>
  <c r="EQ123" i="132"/>
  <c r="EH123" i="132"/>
  <c r="DY123" i="132"/>
  <c r="CZ123" i="132"/>
  <c r="T123" i="132"/>
  <c r="E123" i="132"/>
  <c r="J123" i="132" s="1"/>
  <c r="IU122" i="132"/>
  <c r="IL122" i="132"/>
  <c r="IC122" i="132"/>
  <c r="HT122" i="132"/>
  <c r="HK122" i="132"/>
  <c r="HB122" i="132"/>
  <c r="GS122" i="132"/>
  <c r="GJ122" i="132"/>
  <c r="GA122" i="132"/>
  <c r="FR122" i="132"/>
  <c r="FI122" i="132"/>
  <c r="EZ122" i="132"/>
  <c r="EQ122" i="132"/>
  <c r="EH122" i="132"/>
  <c r="DY122" i="132"/>
  <c r="CZ122" i="132"/>
  <c r="T122" i="132"/>
  <c r="E122" i="132"/>
  <c r="J122" i="132" s="1"/>
  <c r="IU121" i="132"/>
  <c r="IL121" i="132"/>
  <c r="IC121" i="132"/>
  <c r="HT121" i="132"/>
  <c r="HK121" i="132"/>
  <c r="HB121" i="132"/>
  <c r="GS121" i="132"/>
  <c r="GJ121" i="132"/>
  <c r="GA121" i="132"/>
  <c r="FR121" i="132"/>
  <c r="FI121" i="132"/>
  <c r="EZ121" i="132"/>
  <c r="EQ121" i="132"/>
  <c r="EH121" i="132"/>
  <c r="DY121" i="132"/>
  <c r="CZ121" i="132"/>
  <c r="T121" i="132"/>
  <c r="E121" i="132"/>
  <c r="J121" i="132" s="1"/>
  <c r="IU120" i="132"/>
  <c r="IL120" i="132"/>
  <c r="IC120" i="132"/>
  <c r="HT120" i="132"/>
  <c r="HK120" i="132"/>
  <c r="HB120" i="132"/>
  <c r="GS120" i="132"/>
  <c r="GJ120" i="132"/>
  <c r="GA120" i="132"/>
  <c r="FR120" i="132"/>
  <c r="FI120" i="132"/>
  <c r="EZ120" i="132"/>
  <c r="EQ120" i="132"/>
  <c r="EH120" i="132"/>
  <c r="DY120" i="132"/>
  <c r="CZ120" i="132"/>
  <c r="T120" i="132"/>
  <c r="E120" i="132"/>
  <c r="J120" i="132" s="1"/>
  <c r="IU119" i="132"/>
  <c r="IL119" i="132"/>
  <c r="IC119" i="132"/>
  <c r="HT119" i="132"/>
  <c r="HK119" i="132"/>
  <c r="HB119" i="132"/>
  <c r="GS119" i="132"/>
  <c r="GJ119" i="132"/>
  <c r="GA119" i="132"/>
  <c r="FR119" i="132"/>
  <c r="FI119" i="132"/>
  <c r="EZ119" i="132"/>
  <c r="EQ119" i="132"/>
  <c r="EH119" i="132"/>
  <c r="DY119" i="132"/>
  <c r="CZ119" i="132"/>
  <c r="T119" i="132"/>
  <c r="E119" i="132"/>
  <c r="J119" i="132" s="1"/>
  <c r="IU118" i="132"/>
  <c r="IL118" i="132"/>
  <c r="IC118" i="132"/>
  <c r="HT118" i="132"/>
  <c r="HK118" i="132"/>
  <c r="HB118" i="132"/>
  <c r="GS118" i="132"/>
  <c r="GJ118" i="132"/>
  <c r="GA118" i="132"/>
  <c r="FR118" i="132"/>
  <c r="FI118" i="132"/>
  <c r="EZ118" i="132"/>
  <c r="EQ118" i="132"/>
  <c r="EH118" i="132"/>
  <c r="DY118" i="132"/>
  <c r="CZ118" i="132"/>
  <c r="T118" i="132"/>
  <c r="IU117" i="132"/>
  <c r="IL117" i="132"/>
  <c r="IC117" i="132"/>
  <c r="HT117" i="132"/>
  <c r="HK117" i="132"/>
  <c r="HB117" i="132"/>
  <c r="GS117" i="132"/>
  <c r="GJ117" i="132"/>
  <c r="GA117" i="132"/>
  <c r="FR117" i="132"/>
  <c r="FI117" i="132"/>
  <c r="EZ117" i="132"/>
  <c r="EQ117" i="132"/>
  <c r="EH117" i="132"/>
  <c r="DY117" i="132"/>
  <c r="CZ117" i="132"/>
  <c r="T117" i="132"/>
  <c r="IU116" i="132"/>
  <c r="IL116" i="132"/>
  <c r="IC116" i="132"/>
  <c r="HT116" i="132"/>
  <c r="HK116" i="132"/>
  <c r="HB116" i="132"/>
  <c r="GS116" i="132"/>
  <c r="GJ116" i="132"/>
  <c r="GA116" i="132"/>
  <c r="FR116" i="132"/>
  <c r="FI116" i="132"/>
  <c r="EZ116" i="132"/>
  <c r="EQ116" i="132"/>
  <c r="EH116" i="132"/>
  <c r="DY116" i="132"/>
  <c r="CZ116" i="132"/>
  <c r="T116" i="132"/>
  <c r="E116" i="132"/>
  <c r="J116" i="132" s="1"/>
  <c r="IU115" i="132"/>
  <c r="IL115" i="132"/>
  <c r="IC115" i="132"/>
  <c r="HT115" i="132"/>
  <c r="HK115" i="132"/>
  <c r="HB115" i="132"/>
  <c r="GS115" i="132"/>
  <c r="GJ115" i="132"/>
  <c r="GA115" i="132"/>
  <c r="FR115" i="132"/>
  <c r="FI115" i="132"/>
  <c r="EZ115" i="132"/>
  <c r="EQ115" i="132"/>
  <c r="EH115" i="132"/>
  <c r="DY115" i="132"/>
  <c r="CZ115" i="132"/>
  <c r="T115" i="132"/>
  <c r="E115" i="132"/>
  <c r="J115" i="132" s="1"/>
  <c r="IU114" i="132"/>
  <c r="IL114" i="132"/>
  <c r="IC114" i="132"/>
  <c r="HT114" i="132"/>
  <c r="HK114" i="132"/>
  <c r="HB114" i="132"/>
  <c r="GS114" i="132"/>
  <c r="GJ114" i="132"/>
  <c r="GA114" i="132"/>
  <c r="FR114" i="132"/>
  <c r="FI114" i="132"/>
  <c r="EZ114" i="132"/>
  <c r="EQ114" i="132"/>
  <c r="EH114" i="132"/>
  <c r="DY114" i="132"/>
  <c r="CZ114" i="132"/>
  <c r="T114" i="132"/>
  <c r="E114" i="132"/>
  <c r="J114" i="132" s="1"/>
  <c r="IU113" i="132"/>
  <c r="IL113" i="132"/>
  <c r="IC113" i="132"/>
  <c r="HT113" i="132"/>
  <c r="HK113" i="132"/>
  <c r="HB113" i="132"/>
  <c r="GS113" i="132"/>
  <c r="GJ113" i="132"/>
  <c r="GA113" i="132"/>
  <c r="FR113" i="132"/>
  <c r="FI113" i="132"/>
  <c r="EZ113" i="132"/>
  <c r="EQ113" i="132"/>
  <c r="EH113" i="132"/>
  <c r="DY113" i="132"/>
  <c r="CZ113" i="132"/>
  <c r="T113" i="132"/>
  <c r="E113" i="132"/>
  <c r="J113" i="132" s="1"/>
  <c r="IU112" i="132"/>
  <c r="IL112" i="132"/>
  <c r="IC112" i="132"/>
  <c r="HT112" i="132"/>
  <c r="HK112" i="132"/>
  <c r="HB112" i="132"/>
  <c r="GS112" i="132"/>
  <c r="GJ112" i="132"/>
  <c r="GA112" i="132"/>
  <c r="FR112" i="132"/>
  <c r="FI112" i="132"/>
  <c r="EZ112" i="132"/>
  <c r="EQ112" i="132"/>
  <c r="EH112" i="132"/>
  <c r="DY112" i="132"/>
  <c r="CZ112" i="132"/>
  <c r="T112" i="132"/>
  <c r="E112" i="132"/>
  <c r="J112" i="132" s="1"/>
  <c r="IU111" i="132"/>
  <c r="IL111" i="132"/>
  <c r="IC111" i="132"/>
  <c r="HT111" i="132"/>
  <c r="HK111" i="132"/>
  <c r="HB111" i="132"/>
  <c r="GS111" i="132"/>
  <c r="GJ111" i="132"/>
  <c r="GA111" i="132"/>
  <c r="FR111" i="132"/>
  <c r="FI111" i="132"/>
  <c r="EZ111" i="132"/>
  <c r="EQ111" i="132"/>
  <c r="EH111" i="132"/>
  <c r="DY111" i="132"/>
  <c r="CZ111" i="132"/>
  <c r="T111" i="132"/>
  <c r="E111" i="132"/>
  <c r="J111" i="132" s="1"/>
  <c r="IU110" i="132"/>
  <c r="IL110" i="132"/>
  <c r="IC110" i="132"/>
  <c r="HT110" i="132"/>
  <c r="HK110" i="132"/>
  <c r="HB110" i="132"/>
  <c r="GS110" i="132"/>
  <c r="GJ110" i="132"/>
  <c r="GA110" i="132"/>
  <c r="FR110" i="132"/>
  <c r="FI110" i="132"/>
  <c r="EZ110" i="132"/>
  <c r="EQ110" i="132"/>
  <c r="EH110" i="132"/>
  <c r="DY110" i="132"/>
  <c r="CZ110" i="132"/>
  <c r="T110" i="132"/>
  <c r="E110" i="132"/>
  <c r="J110" i="132" s="1"/>
  <c r="IU109" i="132"/>
  <c r="IL109" i="132"/>
  <c r="IC109" i="132"/>
  <c r="HT109" i="132"/>
  <c r="HK109" i="132"/>
  <c r="HB109" i="132"/>
  <c r="GS109" i="132"/>
  <c r="GJ109" i="132"/>
  <c r="GA109" i="132"/>
  <c r="FR109" i="132"/>
  <c r="FI109" i="132"/>
  <c r="EZ109" i="132"/>
  <c r="EQ109" i="132"/>
  <c r="EH109" i="132"/>
  <c r="DY109" i="132"/>
  <c r="CZ109" i="132"/>
  <c r="T109" i="132"/>
  <c r="E109" i="132"/>
  <c r="J109" i="132" s="1"/>
  <c r="IU108" i="132"/>
  <c r="IL108" i="132"/>
  <c r="IC108" i="132"/>
  <c r="HT108" i="132"/>
  <c r="HK108" i="132"/>
  <c r="HB108" i="132"/>
  <c r="GS108" i="132"/>
  <c r="GJ108" i="132"/>
  <c r="GA108" i="132"/>
  <c r="FR108" i="132"/>
  <c r="FI108" i="132"/>
  <c r="EZ108" i="132"/>
  <c r="EQ108" i="132"/>
  <c r="EH108" i="132"/>
  <c r="DY108" i="132"/>
  <c r="CZ108" i="132"/>
  <c r="T108" i="132"/>
  <c r="E108" i="132"/>
  <c r="J108" i="132" s="1"/>
  <c r="IU107" i="132"/>
  <c r="IL107" i="132"/>
  <c r="IC107" i="132"/>
  <c r="HT107" i="132"/>
  <c r="HK107" i="132"/>
  <c r="HB107" i="132"/>
  <c r="GS107" i="132"/>
  <c r="GJ107" i="132"/>
  <c r="GA107" i="132"/>
  <c r="FR107" i="132"/>
  <c r="FI107" i="132"/>
  <c r="EZ107" i="132"/>
  <c r="EQ107" i="132"/>
  <c r="EH107" i="132"/>
  <c r="DY107" i="132"/>
  <c r="CZ107" i="132"/>
  <c r="T107" i="132"/>
  <c r="E107" i="132"/>
  <c r="J107" i="132" s="1"/>
  <c r="IU106" i="132"/>
  <c r="IL106" i="132"/>
  <c r="IC106" i="132"/>
  <c r="HT106" i="132"/>
  <c r="HK106" i="132"/>
  <c r="HB106" i="132"/>
  <c r="GS106" i="132"/>
  <c r="GJ106" i="132"/>
  <c r="GA106" i="132"/>
  <c r="FR106" i="132"/>
  <c r="FI106" i="132"/>
  <c r="EZ106" i="132"/>
  <c r="EQ106" i="132"/>
  <c r="EH106" i="132"/>
  <c r="DY106" i="132"/>
  <c r="CZ106" i="132"/>
  <c r="T106" i="132"/>
  <c r="E106" i="132"/>
  <c r="J106" i="132" s="1"/>
  <c r="IU105" i="132"/>
  <c r="IL105" i="132"/>
  <c r="IC105" i="132"/>
  <c r="HT105" i="132"/>
  <c r="HK105" i="132"/>
  <c r="HB105" i="132"/>
  <c r="GS105" i="132"/>
  <c r="GJ105" i="132"/>
  <c r="GA105" i="132"/>
  <c r="FR105" i="132"/>
  <c r="FI105" i="132"/>
  <c r="EZ105" i="132"/>
  <c r="EQ105" i="132"/>
  <c r="EH105" i="132"/>
  <c r="DY105" i="132"/>
  <c r="CZ105" i="132"/>
  <c r="T105" i="132"/>
  <c r="E105" i="132"/>
  <c r="J105" i="132" s="1"/>
  <c r="IU104" i="132"/>
  <c r="IL104" i="132"/>
  <c r="IC104" i="132"/>
  <c r="HT104" i="132"/>
  <c r="HK104" i="132"/>
  <c r="HB104" i="132"/>
  <c r="GS104" i="132"/>
  <c r="GJ104" i="132"/>
  <c r="GA104" i="132"/>
  <c r="FR104" i="132"/>
  <c r="FI104" i="132"/>
  <c r="EZ104" i="132"/>
  <c r="EQ104" i="132"/>
  <c r="EH104" i="132"/>
  <c r="DY104" i="132"/>
  <c r="CZ104" i="132"/>
  <c r="BM104" i="132"/>
  <c r="BA104" i="132"/>
  <c r="AO104" i="132"/>
  <c r="AC104" i="132"/>
  <c r="T104" i="132"/>
  <c r="E104" i="132"/>
  <c r="J104" i="132" s="1"/>
  <c r="IU103" i="132"/>
  <c r="IL103" i="132"/>
  <c r="IC103" i="132"/>
  <c r="HT103" i="132"/>
  <c r="HK103" i="132"/>
  <c r="HB103" i="132"/>
  <c r="GS103" i="132"/>
  <c r="GJ103" i="132"/>
  <c r="GA103" i="132"/>
  <c r="FR103" i="132"/>
  <c r="FI103" i="132"/>
  <c r="EZ103" i="132"/>
  <c r="EQ103" i="132"/>
  <c r="EH103" i="132"/>
  <c r="DY103" i="132"/>
  <c r="CZ103" i="132"/>
  <c r="IU102" i="132"/>
  <c r="IL102" i="132"/>
  <c r="IC102" i="132"/>
  <c r="HT102" i="132"/>
  <c r="HK102" i="132"/>
  <c r="HB102" i="132"/>
  <c r="GS102" i="132"/>
  <c r="GJ102" i="132"/>
  <c r="GA102" i="132"/>
  <c r="FR102" i="132"/>
  <c r="FI102" i="132"/>
  <c r="EZ102" i="132"/>
  <c r="EQ102" i="132"/>
  <c r="EH102" i="132"/>
  <c r="DY102" i="132"/>
  <c r="E101" i="132"/>
  <c r="E100" i="132"/>
  <c r="J100" i="132" s="1"/>
  <c r="E99" i="132"/>
  <c r="J99" i="132" s="1"/>
  <c r="E98" i="132"/>
  <c r="J98" i="132" s="1"/>
  <c r="E97" i="132"/>
  <c r="J97" i="132" s="1"/>
  <c r="IU96" i="132"/>
  <c r="IL96" i="132"/>
  <c r="IC96" i="132"/>
  <c r="HT96" i="132"/>
  <c r="HK96" i="132"/>
  <c r="HB96" i="132"/>
  <c r="GS96" i="132"/>
  <c r="GJ96" i="132"/>
  <c r="GA96" i="132"/>
  <c r="FR96" i="132"/>
  <c r="FI96" i="132"/>
  <c r="EZ96" i="132"/>
  <c r="EQ96" i="132"/>
  <c r="EH96" i="132"/>
  <c r="DY96" i="132"/>
  <c r="CZ96" i="132"/>
  <c r="T96" i="132"/>
  <c r="E96" i="132"/>
  <c r="J96" i="132" s="1"/>
  <c r="IU95" i="132"/>
  <c r="IL95" i="132"/>
  <c r="IC95" i="132"/>
  <c r="HT95" i="132"/>
  <c r="HK95" i="132"/>
  <c r="HB95" i="132"/>
  <c r="GS95" i="132"/>
  <c r="GJ95" i="132"/>
  <c r="GA95" i="132"/>
  <c r="FR95" i="132"/>
  <c r="FI95" i="132"/>
  <c r="EZ95" i="132"/>
  <c r="EQ95" i="132"/>
  <c r="EH95" i="132"/>
  <c r="DY95" i="132"/>
  <c r="CZ95" i="132"/>
  <c r="T95" i="132"/>
  <c r="E95" i="132"/>
  <c r="J95" i="132" s="1"/>
  <c r="IU94" i="132"/>
  <c r="IL94" i="132"/>
  <c r="IC94" i="132"/>
  <c r="HT94" i="132"/>
  <c r="HK94" i="132"/>
  <c r="HB94" i="132"/>
  <c r="GS94" i="132"/>
  <c r="GJ94" i="132"/>
  <c r="GA94" i="132"/>
  <c r="FR94" i="132"/>
  <c r="FI94" i="132"/>
  <c r="EZ94" i="132"/>
  <c r="EQ94" i="132"/>
  <c r="EH94" i="132"/>
  <c r="DY94" i="132"/>
  <c r="CZ94" i="132"/>
  <c r="T94" i="132"/>
  <c r="E94" i="132"/>
  <c r="J94" i="132" s="1"/>
  <c r="IU93" i="132"/>
  <c r="IL93" i="132"/>
  <c r="IC93" i="132"/>
  <c r="HT93" i="132"/>
  <c r="HK93" i="132"/>
  <c r="HB93" i="132"/>
  <c r="GS93" i="132"/>
  <c r="GJ93" i="132"/>
  <c r="GA93" i="132"/>
  <c r="FR93" i="132"/>
  <c r="FI93" i="132"/>
  <c r="EZ93" i="132"/>
  <c r="EQ93" i="132"/>
  <c r="EH93" i="132"/>
  <c r="DY93" i="132"/>
  <c r="E92" i="132"/>
  <c r="J92" i="132" s="1"/>
  <c r="IU91" i="132"/>
  <c r="IL91" i="132"/>
  <c r="IC91" i="132"/>
  <c r="HT91" i="132"/>
  <c r="HK91" i="132"/>
  <c r="HB91" i="132"/>
  <c r="GS91" i="132"/>
  <c r="GJ91" i="132"/>
  <c r="GA91" i="132"/>
  <c r="FR91" i="132"/>
  <c r="FI91" i="132"/>
  <c r="EZ91" i="132"/>
  <c r="EQ91" i="132"/>
  <c r="DY91" i="132"/>
  <c r="CZ91" i="132"/>
  <c r="T91" i="132"/>
  <c r="E91" i="132"/>
  <c r="J91" i="132" s="1"/>
  <c r="IU90" i="132"/>
  <c r="IL90" i="132"/>
  <c r="IC90" i="132"/>
  <c r="HT90" i="132"/>
  <c r="HK90" i="132"/>
  <c r="HB90" i="132"/>
  <c r="GS90" i="132"/>
  <c r="GJ90" i="132"/>
  <c r="GA90" i="132"/>
  <c r="FR90" i="132"/>
  <c r="FI90" i="132"/>
  <c r="EZ90" i="132"/>
  <c r="EQ90" i="132"/>
  <c r="DY90" i="132"/>
  <c r="CZ90" i="132"/>
  <c r="T90" i="132"/>
  <c r="E90" i="132"/>
  <c r="J90" i="132" s="1"/>
  <c r="IU89" i="132"/>
  <c r="IL89" i="132"/>
  <c r="IC89" i="132"/>
  <c r="HT89" i="132"/>
  <c r="HK89" i="132"/>
  <c r="HB89" i="132"/>
  <c r="GS89" i="132"/>
  <c r="GJ89" i="132"/>
  <c r="GA89" i="132"/>
  <c r="FR89" i="132"/>
  <c r="FI89" i="132"/>
  <c r="EZ89" i="132"/>
  <c r="EQ89" i="132"/>
  <c r="DY89" i="132"/>
  <c r="CZ89" i="132"/>
  <c r="T89" i="132"/>
  <c r="E89" i="132"/>
  <c r="J89" i="132" s="1"/>
  <c r="IU88" i="132"/>
  <c r="IL88" i="132"/>
  <c r="IC88" i="132"/>
  <c r="HT88" i="132"/>
  <c r="HK88" i="132"/>
  <c r="HB88" i="132"/>
  <c r="GS88" i="132"/>
  <c r="GJ88" i="132"/>
  <c r="GA88" i="132"/>
  <c r="FR88" i="132"/>
  <c r="FI88" i="132"/>
  <c r="EZ88" i="132"/>
  <c r="EQ88" i="132"/>
  <c r="DY88" i="132"/>
  <c r="CZ88" i="132"/>
  <c r="T88" i="132"/>
  <c r="E88" i="132"/>
  <c r="J88" i="132" s="1"/>
  <c r="IU87" i="132"/>
  <c r="IL87" i="132"/>
  <c r="IC87" i="132"/>
  <c r="HT87" i="132"/>
  <c r="HK87" i="132"/>
  <c r="HB87" i="132"/>
  <c r="GS87" i="132"/>
  <c r="GJ87" i="132"/>
  <c r="GA87" i="132"/>
  <c r="FR87" i="132"/>
  <c r="FI87" i="132"/>
  <c r="EZ87" i="132"/>
  <c r="EQ87" i="132"/>
  <c r="DY87" i="132"/>
  <c r="CZ87" i="132"/>
  <c r="T87" i="132"/>
  <c r="E87" i="132"/>
  <c r="J87" i="132" s="1"/>
  <c r="IU86" i="132"/>
  <c r="IL86" i="132"/>
  <c r="IC86" i="132"/>
  <c r="HT86" i="132"/>
  <c r="HK86" i="132"/>
  <c r="HB86" i="132"/>
  <c r="GS86" i="132"/>
  <c r="GJ86" i="132"/>
  <c r="GA86" i="132"/>
  <c r="FR86" i="132"/>
  <c r="FI86" i="132"/>
  <c r="EZ86" i="132"/>
  <c r="EQ86" i="132"/>
  <c r="DY86" i="132"/>
  <c r="CZ86" i="132"/>
  <c r="T86" i="132"/>
  <c r="E86" i="132"/>
  <c r="J86" i="132" s="1"/>
  <c r="IU85" i="132"/>
  <c r="IL85" i="132"/>
  <c r="IC85" i="132"/>
  <c r="HT85" i="132"/>
  <c r="HK85" i="132"/>
  <c r="HB85" i="132"/>
  <c r="GS85" i="132"/>
  <c r="GJ85" i="132"/>
  <c r="GA85" i="132"/>
  <c r="FR85" i="132"/>
  <c r="FI85" i="132"/>
  <c r="EZ85" i="132"/>
  <c r="EQ85" i="132"/>
  <c r="EH85" i="132"/>
  <c r="DY85" i="132"/>
  <c r="CZ85" i="132"/>
  <c r="CM85" i="132"/>
  <c r="T85" i="132"/>
  <c r="IU84" i="132"/>
  <c r="IL84" i="132"/>
  <c r="IC84" i="132"/>
  <c r="HT84" i="132"/>
  <c r="HK84" i="132"/>
  <c r="HB84" i="132"/>
  <c r="GS84" i="132"/>
  <c r="GJ84" i="132"/>
  <c r="GA84" i="132"/>
  <c r="FR84" i="132"/>
  <c r="FI84" i="132"/>
  <c r="EZ84" i="132"/>
  <c r="EQ84" i="132"/>
  <c r="EH84" i="132"/>
  <c r="DY84" i="132"/>
  <c r="CZ84" i="132"/>
  <c r="T84" i="132"/>
  <c r="E84" i="132"/>
  <c r="J84" i="132" s="1"/>
  <c r="IU83" i="132"/>
  <c r="IL83" i="132"/>
  <c r="IC83" i="132"/>
  <c r="HT83" i="132"/>
  <c r="HK83" i="132"/>
  <c r="HB83" i="132"/>
  <c r="GS83" i="132"/>
  <c r="GJ83" i="132"/>
  <c r="GA83" i="132"/>
  <c r="FR83" i="132"/>
  <c r="FI83" i="132"/>
  <c r="EZ83" i="132"/>
  <c r="EQ83" i="132"/>
  <c r="EH83" i="132"/>
  <c r="DY83" i="132"/>
  <c r="CZ83" i="132"/>
  <c r="T83" i="132"/>
  <c r="E83" i="132"/>
  <c r="J83" i="132" s="1"/>
  <c r="IU82" i="132"/>
  <c r="IL82" i="132"/>
  <c r="IC82" i="132"/>
  <c r="HT82" i="132"/>
  <c r="HK82" i="132"/>
  <c r="HB82" i="132"/>
  <c r="GS82" i="132"/>
  <c r="GJ82" i="132"/>
  <c r="GA82" i="132"/>
  <c r="FR82" i="132"/>
  <c r="FI82" i="132"/>
  <c r="EZ82" i="132"/>
  <c r="EQ82" i="132"/>
  <c r="EH82" i="132"/>
  <c r="DY82" i="132"/>
  <c r="CZ82" i="132"/>
  <c r="T82" i="132"/>
  <c r="E82" i="132"/>
  <c r="J82" i="132" s="1"/>
  <c r="IU81" i="132"/>
  <c r="IL81" i="132"/>
  <c r="IC81" i="132"/>
  <c r="HT81" i="132"/>
  <c r="HK81" i="132"/>
  <c r="HB81" i="132"/>
  <c r="GS81" i="132"/>
  <c r="GJ81" i="132"/>
  <c r="GA81" i="132"/>
  <c r="FR81" i="132"/>
  <c r="FI81" i="132"/>
  <c r="EZ81" i="132"/>
  <c r="EQ81" i="132"/>
  <c r="EH81" i="132"/>
  <c r="DY81" i="132"/>
  <c r="CZ81" i="132"/>
  <c r="E81" i="132"/>
  <c r="J81" i="132" s="1"/>
  <c r="IU80" i="132"/>
  <c r="IL80" i="132"/>
  <c r="IC80" i="132"/>
  <c r="HT80" i="132"/>
  <c r="HK80" i="132"/>
  <c r="HB80" i="132"/>
  <c r="GS80" i="132"/>
  <c r="GJ80" i="132"/>
  <c r="GA80" i="132"/>
  <c r="FR80" i="132"/>
  <c r="FI80" i="132"/>
  <c r="EZ80" i="132"/>
  <c r="EQ80" i="132"/>
  <c r="EH80" i="132"/>
  <c r="DY80" i="132"/>
  <c r="CZ80" i="132"/>
  <c r="BM80" i="132"/>
  <c r="E80" i="132"/>
  <c r="J80" i="132" s="1"/>
  <c r="IU79" i="132"/>
  <c r="IL79" i="132"/>
  <c r="IC79" i="132"/>
  <c r="HT79" i="132"/>
  <c r="HK79" i="132"/>
  <c r="HB79" i="132"/>
  <c r="GS79" i="132"/>
  <c r="GJ79" i="132"/>
  <c r="GA79" i="132"/>
  <c r="FR79" i="132"/>
  <c r="FI79" i="132"/>
  <c r="EZ79" i="132"/>
  <c r="EQ79" i="132"/>
  <c r="EH79" i="132"/>
  <c r="DY79" i="132"/>
  <c r="CZ79" i="132"/>
  <c r="BM79" i="132"/>
  <c r="BA79" i="132"/>
  <c r="AC79" i="132"/>
  <c r="T79" i="132"/>
  <c r="E79" i="132"/>
  <c r="J79" i="132" s="1"/>
  <c r="IU78" i="132"/>
  <c r="IL78" i="132"/>
  <c r="IC78" i="132"/>
  <c r="HT78" i="132"/>
  <c r="HK78" i="132"/>
  <c r="HB78" i="132"/>
  <c r="GS78" i="132"/>
  <c r="GJ78" i="132"/>
  <c r="GA78" i="132"/>
  <c r="FR78" i="132"/>
  <c r="FI78" i="132"/>
  <c r="EZ78" i="132"/>
  <c r="EQ78" i="132"/>
  <c r="EH78" i="132"/>
  <c r="DY78" i="132"/>
  <c r="CZ78" i="132"/>
  <c r="BA78" i="132"/>
  <c r="T78" i="132"/>
  <c r="E78" i="132"/>
  <c r="J78" i="132" s="1"/>
  <c r="IU77" i="132"/>
  <c r="IL77" i="132"/>
  <c r="IC77" i="132"/>
  <c r="HT77" i="132"/>
  <c r="HK77" i="132"/>
  <c r="HB77" i="132"/>
  <c r="GS77" i="132"/>
  <c r="GJ77" i="132"/>
  <c r="GA77" i="132"/>
  <c r="FR77" i="132"/>
  <c r="FI77" i="132"/>
  <c r="EZ77" i="132"/>
  <c r="EQ77" i="132"/>
  <c r="EH77" i="132"/>
  <c r="DY77" i="132"/>
  <c r="CZ77" i="132"/>
  <c r="T77" i="132"/>
  <c r="IU76" i="132"/>
  <c r="IL76" i="132"/>
  <c r="IC76" i="132"/>
  <c r="HT76" i="132"/>
  <c r="HK76" i="132"/>
  <c r="HB76" i="132"/>
  <c r="GS76" i="132"/>
  <c r="GJ76" i="132"/>
  <c r="GA76" i="132"/>
  <c r="FR76" i="132"/>
  <c r="FI76" i="132"/>
  <c r="EZ76" i="132"/>
  <c r="EQ76" i="132"/>
  <c r="EH76" i="132"/>
  <c r="DY76" i="132"/>
  <c r="CZ76" i="132"/>
  <c r="T76" i="132"/>
  <c r="IU75" i="132"/>
  <c r="IL75" i="132"/>
  <c r="IC75" i="132"/>
  <c r="HT75" i="132"/>
  <c r="HK75" i="132"/>
  <c r="HB75" i="132"/>
  <c r="GS75" i="132"/>
  <c r="GJ75" i="132"/>
  <c r="GA75" i="132"/>
  <c r="FR75" i="132"/>
  <c r="FI75" i="132"/>
  <c r="EZ75" i="132"/>
  <c r="EQ75" i="132"/>
  <c r="EH75" i="132"/>
  <c r="DY75" i="132"/>
  <c r="T75" i="132"/>
  <c r="IU74" i="132"/>
  <c r="IL74" i="132"/>
  <c r="IC74" i="132"/>
  <c r="HT74" i="132"/>
  <c r="HK74" i="132"/>
  <c r="HB74" i="132"/>
  <c r="GS74" i="132"/>
  <c r="GJ74" i="132"/>
  <c r="GA74" i="132"/>
  <c r="FR74" i="132"/>
  <c r="FI74" i="132"/>
  <c r="EZ74" i="132"/>
  <c r="EQ74" i="132"/>
  <c r="EH74" i="132"/>
  <c r="DY74" i="132"/>
  <c r="K73" i="132"/>
  <c r="E73" i="132"/>
  <c r="K72" i="132"/>
  <c r="E72" i="132"/>
  <c r="K71" i="132"/>
  <c r="E71" i="132"/>
  <c r="K70" i="132"/>
  <c r="E70" i="132"/>
  <c r="K69" i="132"/>
  <c r="E69" i="132"/>
  <c r="K68" i="132"/>
  <c r="E68" i="132"/>
  <c r="K67" i="132"/>
  <c r="E67" i="132"/>
  <c r="K66" i="132"/>
  <c r="E66" i="132"/>
  <c r="K65" i="132"/>
  <c r="E65" i="132"/>
  <c r="K64" i="132"/>
  <c r="E64" i="132"/>
  <c r="K63" i="132"/>
  <c r="E63" i="132"/>
  <c r="K62" i="132"/>
  <c r="E62" i="132"/>
  <c r="K61" i="132"/>
  <c r="E61" i="132"/>
  <c r="K60" i="132"/>
  <c r="E60" i="132"/>
  <c r="K59" i="132"/>
  <c r="E59" i="132"/>
  <c r="K58" i="132"/>
  <c r="E58" i="132"/>
  <c r="K57" i="132"/>
  <c r="E57" i="132"/>
  <c r="K56" i="132"/>
  <c r="E56" i="132"/>
  <c r="K55" i="132"/>
  <c r="E55" i="132"/>
  <c r="K54" i="132"/>
  <c r="E54" i="132"/>
  <c r="L2" i="132"/>
  <c r="L53" i="132" s="1"/>
  <c r="K53" i="132"/>
  <c r="E53" i="132"/>
  <c r="K52" i="132"/>
  <c r="E52" i="132"/>
  <c r="K51" i="132"/>
  <c r="E51" i="132"/>
  <c r="K50" i="132"/>
  <c r="E50" i="132"/>
  <c r="K49" i="132"/>
  <c r="E49" i="132"/>
  <c r="K48" i="132"/>
  <c r="E48" i="132"/>
  <c r="K47" i="132"/>
  <c r="E47" i="132"/>
  <c r="K46" i="132"/>
  <c r="E46" i="132"/>
  <c r="K45" i="132"/>
  <c r="E45" i="132"/>
  <c r="K44" i="132"/>
  <c r="E44" i="132"/>
  <c r="K43" i="132"/>
  <c r="E43" i="132"/>
  <c r="K42" i="132"/>
  <c r="E42" i="132"/>
  <c r="K41" i="132"/>
  <c r="E41" i="132"/>
  <c r="K40" i="132"/>
  <c r="E40" i="132"/>
  <c r="K39" i="132"/>
  <c r="E39" i="132"/>
  <c r="K38" i="132"/>
  <c r="E38" i="132"/>
  <c r="K37" i="132"/>
  <c r="E37" i="132"/>
  <c r="K36" i="132"/>
  <c r="E36" i="132"/>
  <c r="K35" i="132"/>
  <c r="E35" i="132"/>
  <c r="K34" i="132"/>
  <c r="E34" i="132"/>
  <c r="K33" i="132"/>
  <c r="E33" i="132"/>
  <c r="K32" i="132"/>
  <c r="E32" i="132"/>
  <c r="IU31" i="132"/>
  <c r="IL31" i="132"/>
  <c r="IC31" i="132"/>
  <c r="HT31" i="132"/>
  <c r="HK31" i="132"/>
  <c r="HB31" i="132"/>
  <c r="GS31" i="132"/>
  <c r="GJ31" i="132"/>
  <c r="GA31" i="132"/>
  <c r="FR31" i="132"/>
  <c r="FI31" i="132"/>
  <c r="EZ31" i="132"/>
  <c r="EQ31" i="132"/>
  <c r="EH31" i="132"/>
  <c r="DY31" i="132"/>
  <c r="CZ31" i="132"/>
  <c r="K31" i="132"/>
  <c r="E31" i="132"/>
  <c r="IU30" i="132"/>
  <c r="IL30" i="132"/>
  <c r="IC30" i="132"/>
  <c r="HT30" i="132"/>
  <c r="HK30" i="132"/>
  <c r="HB30" i="132"/>
  <c r="GS30" i="132"/>
  <c r="GJ30" i="132"/>
  <c r="GA30" i="132"/>
  <c r="FR30" i="132"/>
  <c r="FI30" i="132"/>
  <c r="EZ30" i="132"/>
  <c r="EQ30" i="132"/>
  <c r="EH30" i="132"/>
  <c r="DY30" i="132"/>
  <c r="T30" i="132"/>
  <c r="IU29" i="132"/>
  <c r="IL29" i="132"/>
  <c r="IC29" i="132"/>
  <c r="HT29" i="132"/>
  <c r="HK29" i="132"/>
  <c r="HB29" i="132"/>
  <c r="GS29" i="132"/>
  <c r="GJ29" i="132"/>
  <c r="GA29" i="132"/>
  <c r="FR29" i="132"/>
  <c r="FI29" i="132"/>
  <c r="EZ29" i="132"/>
  <c r="EQ29" i="132"/>
  <c r="EH29" i="132"/>
  <c r="DY29" i="132"/>
  <c r="H28" i="132"/>
  <c r="E28" i="132"/>
  <c r="H27" i="132"/>
  <c r="E27" i="132"/>
  <c r="H26" i="132"/>
  <c r="E26" i="132"/>
  <c r="K25" i="132" a="1"/>
  <c r="K25" i="132" s="1"/>
  <c r="H25" i="132"/>
  <c r="E25" i="132"/>
  <c r="E12" i="132"/>
  <c r="E11" i="132"/>
  <c r="E10" i="132"/>
  <c r="E9" i="132"/>
  <c r="E8" i="132"/>
  <c r="DA2" i="132"/>
  <c r="DA136" i="132" s="1"/>
  <c r="L63" i="132"/>
  <c r="L36" i="132"/>
  <c r="AE9" i="131"/>
  <c r="AD9" i="131"/>
  <c r="D14" i="123"/>
  <c r="AE21" i="131"/>
  <c r="AE19" i="131"/>
  <c r="AE17" i="131"/>
  <c r="AE15" i="131"/>
  <c r="AE13" i="131"/>
  <c r="AE11" i="131"/>
  <c r="AD21" i="131"/>
  <c r="AD19" i="131"/>
  <c r="AD17" i="131"/>
  <c r="AD15" i="131"/>
  <c r="AD13" i="131"/>
  <c r="AD11" i="131"/>
  <c r="O11" i="131"/>
  <c r="AB22" i="131"/>
  <c r="AB20" i="131"/>
  <c r="AB18" i="131"/>
  <c r="AB16" i="131"/>
  <c r="AB14" i="131"/>
  <c r="AB12" i="131"/>
  <c r="AB10" i="131"/>
  <c r="P11" i="131"/>
  <c r="Q11" i="131"/>
  <c r="R11" i="131"/>
  <c r="S11" i="131"/>
  <c r="Y11" i="131"/>
  <c r="Z11" i="131"/>
  <c r="Z21" i="131"/>
  <c r="Y21" i="131"/>
  <c r="X21" i="131"/>
  <c r="W21" i="131"/>
  <c r="V21" i="131"/>
  <c r="U21" i="131"/>
  <c r="T21" i="131"/>
  <c r="S21" i="131"/>
  <c r="R21" i="131"/>
  <c r="Q21" i="131"/>
  <c r="P21" i="131"/>
  <c r="O21" i="131"/>
  <c r="Z19" i="131"/>
  <c r="Y19" i="131"/>
  <c r="X19" i="131"/>
  <c r="W19" i="131"/>
  <c r="V19" i="131"/>
  <c r="U19" i="131"/>
  <c r="T19" i="131"/>
  <c r="S19" i="131"/>
  <c r="R19" i="131"/>
  <c r="Q19" i="131"/>
  <c r="P19" i="131"/>
  <c r="O19" i="131"/>
  <c r="Z17" i="131"/>
  <c r="Y17" i="131"/>
  <c r="X17" i="131"/>
  <c r="W17" i="131"/>
  <c r="V17" i="131"/>
  <c r="U17" i="131"/>
  <c r="T17" i="131"/>
  <c r="S17" i="131"/>
  <c r="R17" i="131"/>
  <c r="Q17" i="131"/>
  <c r="P17" i="131"/>
  <c r="O17" i="131"/>
  <c r="Z15" i="131"/>
  <c r="Y15" i="131"/>
  <c r="X15" i="131"/>
  <c r="W15" i="131"/>
  <c r="V15" i="131"/>
  <c r="U15" i="131"/>
  <c r="T15" i="131"/>
  <c r="S15" i="131"/>
  <c r="R15" i="131"/>
  <c r="Q15" i="131"/>
  <c r="P15" i="131"/>
  <c r="O15" i="131"/>
  <c r="Z13" i="131"/>
  <c r="Y13" i="131"/>
  <c r="X13" i="131"/>
  <c r="W13" i="131"/>
  <c r="V13" i="131"/>
  <c r="U13" i="131"/>
  <c r="T13" i="131"/>
  <c r="S13" i="131"/>
  <c r="R13" i="131"/>
  <c r="Q13" i="131"/>
  <c r="P13" i="131"/>
  <c r="O13" i="131"/>
  <c r="Z9" i="131"/>
  <c r="V9" i="131"/>
  <c r="W9" i="131"/>
  <c r="X9" i="131"/>
  <c r="Y9" i="131"/>
  <c r="O9" i="131"/>
  <c r="P9" i="131"/>
  <c r="K9" i="131"/>
  <c r="S9" i="131" s="1"/>
  <c r="T9" i="131"/>
  <c r="U9" i="131"/>
  <c r="K11" i="131"/>
  <c r="X11" i="131" s="1"/>
  <c r="K13" i="131"/>
  <c r="U11" i="131"/>
  <c r="W11" i="131"/>
  <c r="I11" i="131"/>
  <c r="I13" i="131"/>
  <c r="I15" i="131"/>
  <c r="I17" i="131"/>
  <c r="I19" i="131"/>
  <c r="I21" i="131"/>
  <c r="I9" i="131"/>
  <c r="J15" i="131"/>
  <c r="K15" i="131" s="1"/>
  <c r="J17" i="131"/>
  <c r="K17" i="131" s="1"/>
  <c r="J19" i="131"/>
  <c r="K19" i="131" s="1"/>
  <c r="J21" i="131"/>
  <c r="K21" i="131" s="1"/>
  <c r="D8" i="123"/>
  <c r="D30" i="123"/>
  <c r="D29" i="123"/>
  <c r="H28" i="123"/>
  <c r="D28" i="123" s="1"/>
  <c r="D11" i="123"/>
  <c r="D10" i="123"/>
  <c r="D9" i="123"/>
  <c r="E5" i="128"/>
  <c r="Q9" i="131" l="1"/>
  <c r="L52" i="132"/>
  <c r="L50" i="132"/>
  <c r="L43" i="132"/>
  <c r="L34" i="132"/>
  <c r="L66" i="132"/>
  <c r="L37" i="132"/>
  <c r="L68" i="132"/>
  <c r="V11" i="131"/>
  <c r="L65" i="132"/>
  <c r="T11" i="131"/>
  <c r="DA134" i="132"/>
  <c r="R9" i="131"/>
  <c r="AB9" i="131" s="1"/>
  <c r="AC9" i="131" s="1"/>
  <c r="DA137" i="132"/>
  <c r="DA88" i="132"/>
  <c r="DA103" i="132"/>
  <c r="AB13" i="131"/>
  <c r="AC13" i="131" s="1"/>
  <c r="DA89" i="132"/>
  <c r="AB15" i="131"/>
  <c r="AC15" i="131" s="1"/>
  <c r="DA109" i="132"/>
  <c r="DA115" i="132"/>
  <c r="L31" i="132"/>
  <c r="L47" i="132"/>
  <c r="L56" i="132"/>
  <c r="DA116" i="132"/>
  <c r="AB19" i="131"/>
  <c r="AB11" i="131"/>
  <c r="AC11" i="131" s="1"/>
  <c r="L44" i="132"/>
  <c r="L58" i="132"/>
  <c r="L71" i="132"/>
  <c r="DA106" i="132"/>
  <c r="DA124" i="132"/>
  <c r="L35" i="132"/>
  <c r="L51" i="132"/>
  <c r="AB17" i="131"/>
  <c r="AC17" i="131" s="1"/>
  <c r="AB21" i="131"/>
  <c r="AC21" i="131" s="1"/>
  <c r="DA31" i="132"/>
  <c r="L42" i="132"/>
  <c r="L60" i="132"/>
  <c r="L57" i="132"/>
  <c r="L73" i="132"/>
  <c r="DA104" i="132"/>
  <c r="DA125" i="132"/>
  <c r="L45" i="132"/>
  <c r="L46" i="132"/>
  <c r="L69" i="132"/>
  <c r="DA84" i="132"/>
  <c r="L41" i="132"/>
  <c r="L55" i="132"/>
  <c r="M2" i="132"/>
  <c r="L40" i="132"/>
  <c r="L62" i="132"/>
  <c r="L59" i="132"/>
  <c r="DA76" i="132"/>
  <c r="DA107" i="132"/>
  <c r="DA128" i="132"/>
  <c r="L39" i="132"/>
  <c r="L48" i="132"/>
  <c r="L32" i="132"/>
  <c r="L70" i="132"/>
  <c r="L67" i="132"/>
  <c r="DA114" i="132"/>
  <c r="L72" i="132"/>
  <c r="L54" i="132"/>
  <c r="L38" i="132"/>
  <c r="L64" i="132"/>
  <c r="L61" i="132"/>
  <c r="DA83" i="132"/>
  <c r="DA113" i="132"/>
  <c r="DA132" i="132"/>
  <c r="L33" i="132"/>
  <c r="L49" i="132"/>
  <c r="D7" i="123"/>
  <c r="D27" i="123"/>
  <c r="AC19" i="131"/>
  <c r="T74" i="132"/>
  <c r="DB2" i="132"/>
  <c r="DA79" i="132"/>
  <c r="DA87" i="132"/>
  <c r="DA96" i="132"/>
  <c r="DA110" i="132"/>
  <c r="DA122" i="132"/>
  <c r="DA129" i="132"/>
  <c r="DA135" i="132"/>
  <c r="DA86" i="132"/>
  <c r="DA82" i="132"/>
  <c r="DA94" i="132"/>
  <c r="DA105" i="132"/>
  <c r="DA112" i="132"/>
  <c r="DA120" i="132"/>
  <c r="DA130" i="132"/>
  <c r="DA138" i="132"/>
  <c r="DA78" i="132"/>
  <c r="DA85" i="132"/>
  <c r="DA108" i="132"/>
  <c r="DA118" i="132"/>
  <c r="DA123" i="132"/>
  <c r="DA133" i="132"/>
  <c r="DA81" i="132"/>
  <c r="DA91" i="132"/>
  <c r="DA90" i="132"/>
  <c r="DA111" i="132"/>
  <c r="DA119" i="132"/>
  <c r="DA126" i="132"/>
  <c r="DA131" i="132"/>
  <c r="DA77" i="132"/>
  <c r="DA80" i="132"/>
  <c r="DA95" i="132"/>
  <c r="DA117" i="132"/>
  <c r="DA121" i="132"/>
  <c r="DA127" i="132"/>
  <c r="CS20" i="134"/>
  <c r="AB9" i="134"/>
  <c r="AC11" i="134"/>
  <c r="BO13" i="134"/>
  <c r="X11" i="134"/>
  <c r="T11" i="134"/>
  <c r="AT11" i="134"/>
  <c r="AB11" i="134"/>
  <c r="BA13" i="134"/>
  <c r="AN11" i="134"/>
  <c r="AR9" i="134"/>
  <c r="BO15" i="134"/>
  <c r="AJ9" i="134"/>
  <c r="AE11" i="134"/>
  <c r="AU11" i="134"/>
  <c r="AR11" i="134"/>
  <c r="AD11" i="134"/>
  <c r="AZ11" i="134"/>
  <c r="T9" i="134"/>
  <c r="AJ11" i="134"/>
  <c r="AF11" i="134"/>
  <c r="AO11" i="134"/>
  <c r="W11" i="134"/>
  <c r="BA11" i="134"/>
  <c r="BA15" i="134"/>
  <c r="AI11" i="134"/>
  <c r="AX11" i="134"/>
  <c r="AH11" i="134"/>
  <c r="V11" i="134"/>
  <c r="R11" i="134"/>
  <c r="AS11" i="134"/>
  <c r="BB5" i="134"/>
  <c r="AA11" i="134"/>
  <c r="Y11" i="134"/>
  <c r="J11" i="134"/>
  <c r="K11" i="134" s="1"/>
  <c r="BN11" i="134" s="1"/>
  <c r="S11" i="134"/>
  <c r="Z11" i="134"/>
  <c r="U11" i="134"/>
  <c r="AZ9" i="134"/>
  <c r="AL11" i="134"/>
  <c r="AY11" i="134"/>
  <c r="AG11" i="134"/>
  <c r="Q11" i="134"/>
  <c r="CB20" i="134"/>
  <c r="BA9" i="134"/>
  <c r="Q9" i="134"/>
  <c r="AS9" i="134"/>
  <c r="AK9" i="134"/>
  <c r="AC9" i="134"/>
  <c r="U9" i="134"/>
  <c r="K9" i="134"/>
  <c r="BO9" i="134" s="1"/>
  <c r="AY9" i="134"/>
  <c r="AQ9" i="134"/>
  <c r="AI9" i="134"/>
  <c r="AA9" i="134"/>
  <c r="S9" i="134"/>
  <c r="AX9" i="134"/>
  <c r="AP9" i="134"/>
  <c r="AH9" i="134"/>
  <c r="Z9" i="134"/>
  <c r="R9" i="134"/>
  <c r="AW9" i="134"/>
  <c r="AO9" i="134"/>
  <c r="AG9" i="134"/>
  <c r="Y9" i="134"/>
  <c r="AV9" i="134"/>
  <c r="AN9" i="134"/>
  <c r="AF9" i="134"/>
  <c r="X9" i="134"/>
  <c r="AQ11" i="134"/>
  <c r="AU9" i="134"/>
  <c r="AM9" i="134"/>
  <c r="AE9" i="134"/>
  <c r="W9" i="134"/>
  <c r="AT9" i="134"/>
  <c r="AL9" i="134"/>
  <c r="AD9" i="134"/>
  <c r="V9" i="134"/>
  <c r="AP11" i="134"/>
  <c r="AM11" i="134"/>
  <c r="AW11" i="134"/>
  <c r="AK11" i="134"/>
  <c r="BP5" i="134"/>
  <c r="C30" i="127"/>
  <c r="M69" i="132" l="1"/>
  <c r="M59" i="132"/>
  <c r="M56" i="132"/>
  <c r="M48" i="132"/>
  <c r="M32" i="132"/>
  <c r="M60" i="132"/>
  <c r="M40" i="132"/>
  <c r="M67" i="132"/>
  <c r="M43" i="132"/>
  <c r="M54" i="132"/>
  <c r="M38" i="132"/>
  <c r="M65" i="132"/>
  <c r="M52" i="132"/>
  <c r="M34" i="132"/>
  <c r="M57" i="132"/>
  <c r="N2" i="132"/>
  <c r="M46" i="132"/>
  <c r="M72" i="132"/>
  <c r="M62" i="132"/>
  <c r="M73" i="132"/>
  <c r="M33" i="132"/>
  <c r="M53" i="132"/>
  <c r="M71" i="132"/>
  <c r="M66" i="132"/>
  <c r="M49" i="132"/>
  <c r="M45" i="132"/>
  <c r="M50" i="132"/>
  <c r="M55" i="132"/>
  <c r="M37" i="132"/>
  <c r="M44" i="132"/>
  <c r="M31" i="132"/>
  <c r="M58" i="132"/>
  <c r="M70" i="132"/>
  <c r="M42" i="132"/>
  <c r="M68" i="132"/>
  <c r="M51" i="132"/>
  <c r="M47" i="132"/>
  <c r="M41" i="132"/>
  <c r="M63" i="132"/>
  <c r="M64" i="132"/>
  <c r="M39" i="132"/>
  <c r="M36" i="132"/>
  <c r="M35" i="132"/>
  <c r="M61" i="132"/>
  <c r="I2" i="123"/>
  <c r="DB131" i="132"/>
  <c r="DB126" i="132"/>
  <c r="DB118" i="132"/>
  <c r="DB108" i="132"/>
  <c r="DB85" i="132"/>
  <c r="DB88" i="132"/>
  <c r="DB76" i="132"/>
  <c r="DB130" i="132"/>
  <c r="DB123" i="132"/>
  <c r="DB115" i="132"/>
  <c r="DB105" i="132"/>
  <c r="DB84" i="132"/>
  <c r="DB82" i="132"/>
  <c r="DB31" i="132"/>
  <c r="DB138" i="132"/>
  <c r="DB128" i="132"/>
  <c r="DB120" i="132"/>
  <c r="DB117" i="132"/>
  <c r="DB106" i="132"/>
  <c r="DB94" i="132"/>
  <c r="DB79" i="132"/>
  <c r="DC2" i="132"/>
  <c r="DB137" i="132"/>
  <c r="DB129" i="132"/>
  <c r="DB119" i="132"/>
  <c r="DB113" i="132"/>
  <c r="DB96" i="132"/>
  <c r="DB87" i="132"/>
  <c r="DB83" i="132"/>
  <c r="DB134" i="132"/>
  <c r="DB125" i="132"/>
  <c r="DB122" i="132"/>
  <c r="DB111" i="132"/>
  <c r="DB104" i="132"/>
  <c r="DB89" i="132"/>
  <c r="DB81" i="132"/>
  <c r="DB135" i="132"/>
  <c r="DB127" i="132"/>
  <c r="DB116" i="132"/>
  <c r="DB107" i="132"/>
  <c r="DB90" i="132"/>
  <c r="DB103" i="132"/>
  <c r="DB77" i="132"/>
  <c r="DB112" i="132"/>
  <c r="DB110" i="132"/>
  <c r="DB133" i="132"/>
  <c r="DB109" i="132"/>
  <c r="DB132" i="132"/>
  <c r="DB95" i="132"/>
  <c r="DB124" i="132"/>
  <c r="DB91" i="132"/>
  <c r="DB114" i="132"/>
  <c r="DB80" i="132"/>
  <c r="DB136" i="132"/>
  <c r="DB86" i="132"/>
  <c r="DB121" i="132"/>
  <c r="DB78" i="132"/>
  <c r="BB13" i="134"/>
  <c r="BP13" i="134"/>
  <c r="BP15" i="134"/>
  <c r="BB11" i="134"/>
  <c r="BB9" i="134"/>
  <c r="BC5" i="134"/>
  <c r="BB15" i="134"/>
  <c r="BO11" i="134"/>
  <c r="BN9" i="134"/>
  <c r="BP9" i="134"/>
  <c r="BQ5" i="134"/>
  <c r="BP11" i="134"/>
  <c r="CS9" i="134"/>
  <c r="N49" i="132" l="1"/>
  <c r="N69" i="132"/>
  <c r="N47" i="132"/>
  <c r="N67" i="132"/>
  <c r="N62" i="132"/>
  <c r="N65" i="132"/>
  <c r="N60" i="132"/>
  <c r="N50" i="132"/>
  <c r="N53" i="132"/>
  <c r="N31" i="132"/>
  <c r="N73" i="132"/>
  <c r="N66" i="132"/>
  <c r="N43" i="132"/>
  <c r="N34" i="132"/>
  <c r="N37" i="132"/>
  <c r="N42" i="132"/>
  <c r="N61" i="132"/>
  <c r="N55" i="132"/>
  <c r="N71" i="132"/>
  <c r="N45" i="132"/>
  <c r="N70" i="132"/>
  <c r="N72" i="132"/>
  <c r="N54" i="132"/>
  <c r="N51" i="132"/>
  <c r="N38" i="132"/>
  <c r="N35" i="132"/>
  <c r="N40" i="132"/>
  <c r="N44" i="132"/>
  <c r="N36" i="132"/>
  <c r="N68" i="132"/>
  <c r="N41" i="132"/>
  <c r="O2" i="132"/>
  <c r="N32" i="132"/>
  <c r="N58" i="132"/>
  <c r="N52" i="132"/>
  <c r="N39" i="132"/>
  <c r="N56" i="132"/>
  <c r="N64" i="132"/>
  <c r="N46" i="132"/>
  <c r="N63" i="132"/>
  <c r="N57" i="132"/>
  <c r="N33" i="132"/>
  <c r="N59" i="132"/>
  <c r="N48" i="132"/>
  <c r="DC135" i="132"/>
  <c r="DC126" i="132"/>
  <c r="DC112" i="132"/>
  <c r="DC116" i="132"/>
  <c r="DC94" i="132"/>
  <c r="DC82" i="132"/>
  <c r="DC78" i="132"/>
  <c r="DC132" i="132"/>
  <c r="DC123" i="132"/>
  <c r="DC118" i="132"/>
  <c r="DC106" i="132"/>
  <c r="DC96" i="132"/>
  <c r="DC79" i="132"/>
  <c r="DC31" i="132"/>
  <c r="DC128" i="132"/>
  <c r="DC124" i="132"/>
  <c r="DC115" i="132"/>
  <c r="DC114" i="132"/>
  <c r="DC87" i="132"/>
  <c r="DC83" i="132"/>
  <c r="DD2" i="132"/>
  <c r="DC138" i="132"/>
  <c r="DC129" i="132"/>
  <c r="DC122" i="132"/>
  <c r="DC113" i="132"/>
  <c r="DC104" i="132"/>
  <c r="DC89" i="132"/>
  <c r="DC90" i="132"/>
  <c r="DC76" i="132"/>
  <c r="DC136" i="132"/>
  <c r="DC131" i="132"/>
  <c r="DC120" i="132"/>
  <c r="DC111" i="132"/>
  <c r="DC109" i="132"/>
  <c r="DC91" i="132"/>
  <c r="DC81" i="132"/>
  <c r="DC137" i="132"/>
  <c r="DC130" i="132"/>
  <c r="DC119" i="132"/>
  <c r="DC108" i="132"/>
  <c r="DC95" i="132"/>
  <c r="DC86" i="132"/>
  <c r="DC77" i="132"/>
  <c r="DC133" i="132"/>
  <c r="DC107" i="132"/>
  <c r="DC134" i="132"/>
  <c r="DC103" i="132"/>
  <c r="DC125" i="132"/>
  <c r="DC88" i="132"/>
  <c r="DC127" i="132"/>
  <c r="DC85" i="132"/>
  <c r="DC117" i="132"/>
  <c r="DC84" i="132"/>
  <c r="DC110" i="132"/>
  <c r="DC121" i="132"/>
  <c r="DC105" i="132"/>
  <c r="DC80" i="132"/>
  <c r="BQ13" i="134"/>
  <c r="BC13" i="134"/>
  <c r="BQ15" i="134"/>
  <c r="BC15" i="134"/>
  <c r="BC11" i="134"/>
  <c r="BC9" i="134"/>
  <c r="BD5" i="134"/>
  <c r="BR5" i="134"/>
  <c r="BQ9" i="134"/>
  <c r="BQ11" i="134"/>
  <c r="O32" i="132" l="1"/>
  <c r="O35" i="132"/>
  <c r="O64" i="132"/>
  <c r="O58" i="132"/>
  <c r="O55" i="132"/>
  <c r="O34" i="132"/>
  <c r="O59" i="132"/>
  <c r="O38" i="132"/>
  <c r="O46" i="132"/>
  <c r="O65" i="132"/>
  <c r="O52" i="132"/>
  <c r="O70" i="132"/>
  <c r="O33" i="132"/>
  <c r="O43" i="132"/>
  <c r="O56" i="132"/>
  <c r="O53" i="132"/>
  <c r="O69" i="132"/>
  <c r="O42" i="132"/>
  <c r="O45" i="132"/>
  <c r="O61" i="132"/>
  <c r="O47" i="132"/>
  <c r="O37" i="132"/>
  <c r="O66" i="132"/>
  <c r="O31" i="132"/>
  <c r="O63" i="132"/>
  <c r="O41" i="132"/>
  <c r="O71" i="132"/>
  <c r="O44" i="132"/>
  <c r="O54" i="132"/>
  <c r="O72" i="132"/>
  <c r="O68" i="132"/>
  <c r="O60" i="132"/>
  <c r="O39" i="132"/>
  <c r="O73" i="132"/>
  <c r="O49" i="132"/>
  <c r="O57" i="132"/>
  <c r="P2" i="132"/>
  <c r="O62" i="132"/>
  <c r="O50" i="132"/>
  <c r="O48" i="132"/>
  <c r="O51" i="132"/>
  <c r="O67" i="132"/>
  <c r="O40" i="132"/>
  <c r="O36" i="132"/>
  <c r="DD137" i="132"/>
  <c r="DD126" i="132"/>
  <c r="DD117" i="132"/>
  <c r="DD105" i="132"/>
  <c r="DD96" i="132"/>
  <c r="DD79" i="132"/>
  <c r="DE2" i="132"/>
  <c r="DD135" i="132"/>
  <c r="DD123" i="132"/>
  <c r="DD111" i="132"/>
  <c r="DD113" i="132"/>
  <c r="DD87" i="132"/>
  <c r="DD83" i="132"/>
  <c r="DD31" i="132"/>
  <c r="DD129" i="132"/>
  <c r="DD124" i="132"/>
  <c r="DD120" i="132"/>
  <c r="DD106" i="132"/>
  <c r="DD89" i="132"/>
  <c r="DD90" i="132"/>
  <c r="DD76" i="132"/>
  <c r="DD131" i="132"/>
  <c r="DD122" i="132"/>
  <c r="DD108" i="132"/>
  <c r="DD103" i="132"/>
  <c r="DD91" i="132"/>
  <c r="DD81" i="132"/>
  <c r="DD138" i="132"/>
  <c r="DD128" i="132"/>
  <c r="DD125" i="132"/>
  <c r="DD116" i="132"/>
  <c r="DD104" i="132"/>
  <c r="DD86" i="132"/>
  <c r="DD84" i="132"/>
  <c r="DD133" i="132"/>
  <c r="DD127" i="132"/>
  <c r="DD121" i="132"/>
  <c r="DD114" i="132"/>
  <c r="DD95" i="132"/>
  <c r="DD88" i="132"/>
  <c r="DD80" i="132"/>
  <c r="DD118" i="132"/>
  <c r="DD78" i="132"/>
  <c r="DD115" i="132"/>
  <c r="DD77" i="132"/>
  <c r="DD110" i="132"/>
  <c r="DD112" i="132"/>
  <c r="DD132" i="132"/>
  <c r="DD107" i="132"/>
  <c r="DD82" i="132"/>
  <c r="DD134" i="132"/>
  <c r="DD130" i="132"/>
  <c r="DD94" i="132"/>
  <c r="DD136" i="132"/>
  <c r="DD85" i="132"/>
  <c r="BR13" i="134"/>
  <c r="BD13" i="134"/>
  <c r="BR15" i="134"/>
  <c r="BD15" i="134"/>
  <c r="BD9" i="134"/>
  <c r="BD11" i="134"/>
  <c r="BE5" i="134"/>
  <c r="BR11" i="134"/>
  <c r="BS5" i="134"/>
  <c r="BR9" i="134"/>
  <c r="P41" i="132" l="1"/>
  <c r="P61" i="132"/>
  <c r="P35" i="132"/>
  <c r="P68" i="132"/>
  <c r="P66" i="132"/>
  <c r="P44" i="132"/>
  <c r="P42" i="132"/>
  <c r="P53" i="132"/>
  <c r="P40" i="132"/>
  <c r="P71" i="132"/>
  <c r="P50" i="132"/>
  <c r="P63" i="132"/>
  <c r="P46" i="132"/>
  <c r="P73" i="132"/>
  <c r="P47" i="132"/>
  <c r="P72" i="132"/>
  <c r="P57" i="132"/>
  <c r="P69" i="132"/>
  <c r="P62" i="132"/>
  <c r="P56" i="132"/>
  <c r="P55" i="132"/>
  <c r="P52" i="132"/>
  <c r="P45" i="132"/>
  <c r="P58" i="132"/>
  <c r="P38" i="132"/>
  <c r="P54" i="132"/>
  <c r="P59" i="132"/>
  <c r="P60" i="132"/>
  <c r="P37" i="132"/>
  <c r="P70" i="132"/>
  <c r="P31" i="132"/>
  <c r="P64" i="132"/>
  <c r="P48" i="132"/>
  <c r="P34" i="132"/>
  <c r="Q2" i="132"/>
  <c r="P39" i="132"/>
  <c r="P49" i="132"/>
  <c r="P36" i="132"/>
  <c r="P65" i="132"/>
  <c r="P33" i="132"/>
  <c r="P67" i="132"/>
  <c r="P32" i="132"/>
  <c r="P51" i="132"/>
  <c r="P43" i="132"/>
  <c r="DE138" i="132"/>
  <c r="DE127" i="132"/>
  <c r="DE121" i="132"/>
  <c r="DE110" i="132"/>
  <c r="DE94" i="132"/>
  <c r="DE88" i="132"/>
  <c r="DE85" i="132"/>
  <c r="DE136" i="132"/>
  <c r="DE130" i="132"/>
  <c r="DE118" i="132"/>
  <c r="DE112" i="132"/>
  <c r="DE91" i="132"/>
  <c r="DE90" i="132"/>
  <c r="DE82" i="132"/>
  <c r="DE135" i="132"/>
  <c r="DE128" i="132"/>
  <c r="DE115" i="132"/>
  <c r="DE105" i="132"/>
  <c r="DE103" i="132"/>
  <c r="DE77" i="132"/>
  <c r="DE79" i="132"/>
  <c r="DE134" i="132"/>
  <c r="DE124" i="132"/>
  <c r="DE117" i="132"/>
  <c r="DE113" i="132"/>
  <c r="DE111" i="132"/>
  <c r="DE81" i="132"/>
  <c r="DE76" i="132"/>
  <c r="DE131" i="132"/>
  <c r="DE126" i="132"/>
  <c r="DE120" i="132"/>
  <c r="DE106" i="132"/>
  <c r="DE96" i="132"/>
  <c r="DE84" i="132"/>
  <c r="DE31" i="132"/>
  <c r="DE133" i="132"/>
  <c r="DE122" i="132"/>
  <c r="DE116" i="132"/>
  <c r="DE104" i="132"/>
  <c r="DE89" i="132"/>
  <c r="DE80" i="132"/>
  <c r="DF2" i="132"/>
  <c r="DE125" i="132"/>
  <c r="DE87" i="132"/>
  <c r="DE123" i="132"/>
  <c r="DE78" i="132"/>
  <c r="DE114" i="132"/>
  <c r="DE108" i="132"/>
  <c r="DE107" i="132"/>
  <c r="DE83" i="132"/>
  <c r="DE86" i="132"/>
  <c r="DE137" i="132"/>
  <c r="DE129" i="132"/>
  <c r="DE95" i="132"/>
  <c r="DE132" i="132"/>
  <c r="BS13" i="134"/>
  <c r="BE13" i="134"/>
  <c r="BS15" i="134"/>
  <c r="BE15" i="134"/>
  <c r="BE11" i="134"/>
  <c r="BF5" i="134"/>
  <c r="BE9" i="134"/>
  <c r="BS11" i="134"/>
  <c r="BS9" i="134"/>
  <c r="BT5" i="134"/>
  <c r="V2" i="132" l="1"/>
  <c r="Q63" i="132"/>
  <c r="Q35" i="132"/>
  <c r="Q58" i="132"/>
  <c r="Q67" i="132"/>
  <c r="Q65" i="132"/>
  <c r="Q66" i="132"/>
  <c r="Q53" i="132"/>
  <c r="Q36" i="132"/>
  <c r="Q44" i="132"/>
  <c r="Q56" i="132"/>
  <c r="Q32" i="132"/>
  <c r="Q37" i="132"/>
  <c r="Q34" i="132"/>
  <c r="Q47" i="132"/>
  <c r="Q71" i="132"/>
  <c r="Q69" i="132"/>
  <c r="Q46" i="132"/>
  <c r="Q60" i="132"/>
  <c r="Q52" i="132"/>
  <c r="Q73" i="132"/>
  <c r="Q68" i="132"/>
  <c r="Q39" i="132"/>
  <c r="Q38" i="132"/>
  <c r="Q50" i="132"/>
  <c r="Q55" i="132"/>
  <c r="Q57" i="132"/>
  <c r="Q59" i="132"/>
  <c r="Q48" i="132"/>
  <c r="Q62" i="132"/>
  <c r="Q49" i="132"/>
  <c r="Q72" i="132"/>
  <c r="Q31" i="132"/>
  <c r="T31" i="132" s="1"/>
  <c r="T29" i="132" s="1"/>
  <c r="Q41" i="132"/>
  <c r="Q42" i="132"/>
  <c r="Q61" i="132"/>
  <c r="Q33" i="132"/>
  <c r="Q40" i="132"/>
  <c r="Q45" i="132"/>
  <c r="Q54" i="132"/>
  <c r="Q64" i="132"/>
  <c r="Q51" i="132"/>
  <c r="Q70" i="132"/>
  <c r="Q43" i="132"/>
  <c r="DF133" i="132"/>
  <c r="DF128" i="132"/>
  <c r="DF121" i="132"/>
  <c r="DF110" i="132"/>
  <c r="DF111" i="132"/>
  <c r="DF85" i="132"/>
  <c r="DF79" i="132"/>
  <c r="DF136" i="132"/>
  <c r="DF126" i="132"/>
  <c r="DF120" i="132"/>
  <c r="DF112" i="132"/>
  <c r="DF96" i="132"/>
  <c r="DF89" i="132"/>
  <c r="DF76" i="132"/>
  <c r="DF135" i="132"/>
  <c r="DF125" i="132"/>
  <c r="DF115" i="132"/>
  <c r="DF103" i="132"/>
  <c r="DF93" i="132"/>
  <c r="DF83" i="132"/>
  <c r="DF87" i="132"/>
  <c r="DF134" i="132"/>
  <c r="DF127" i="132"/>
  <c r="DF113" i="132"/>
  <c r="DF104" i="132"/>
  <c r="DF95" i="132"/>
  <c r="DF81" i="132"/>
  <c r="DI2" i="132"/>
  <c r="DF131" i="132"/>
  <c r="DF124" i="132"/>
  <c r="DF117" i="132"/>
  <c r="DF107" i="132"/>
  <c r="DF86" i="132"/>
  <c r="DF84" i="132"/>
  <c r="DF77" i="132"/>
  <c r="DF130" i="132"/>
  <c r="DF122" i="132"/>
  <c r="DF116" i="132"/>
  <c r="DF105" i="132"/>
  <c r="DF88" i="132"/>
  <c r="DF80" i="132"/>
  <c r="DF31" i="132"/>
  <c r="DF114" i="132"/>
  <c r="DF108" i="132"/>
  <c r="DF137" i="132"/>
  <c r="DF94" i="132"/>
  <c r="DF138" i="132"/>
  <c r="DF91" i="132"/>
  <c r="DF129" i="132"/>
  <c r="DF102" i="132"/>
  <c r="DF132" i="132"/>
  <c r="DF118" i="132"/>
  <c r="DF123" i="132"/>
  <c r="DF78" i="132"/>
  <c r="DF82" i="132"/>
  <c r="DF90" i="132"/>
  <c r="BF13" i="134"/>
  <c r="BT13" i="134"/>
  <c r="BU5" i="134"/>
  <c r="BT15" i="134"/>
  <c r="BF15" i="134"/>
  <c r="BF11" i="134"/>
  <c r="BG5" i="134"/>
  <c r="BF9" i="134"/>
  <c r="BT11" i="134"/>
  <c r="BT9" i="134"/>
  <c r="V86" i="132" l="1"/>
  <c r="V135" i="132"/>
  <c r="V116" i="132"/>
  <c r="V95" i="132"/>
  <c r="V44" i="132"/>
  <c r="V59" i="132"/>
  <c r="V61" i="132"/>
  <c r="V65" i="132"/>
  <c r="V43" i="132"/>
  <c r="V79" i="132"/>
  <c r="V64" i="132"/>
  <c r="V50" i="132"/>
  <c r="V138" i="132"/>
  <c r="V115" i="132"/>
  <c r="V96" i="132"/>
  <c r="V124" i="132"/>
  <c r="V123" i="132"/>
  <c r="V137" i="132"/>
  <c r="V52" i="132"/>
  <c r="V34" i="132"/>
  <c r="V31" i="132"/>
  <c r="V113" i="132"/>
  <c r="V126" i="132"/>
  <c r="V131" i="132"/>
  <c r="V99" i="132"/>
  <c r="V120" i="132"/>
  <c r="V139" i="132"/>
  <c r="V132" i="132"/>
  <c r="V90" i="132"/>
  <c r="V129" i="132"/>
  <c r="V119" i="132"/>
  <c r="V94" i="132"/>
  <c r="V125" i="132"/>
  <c r="V60" i="132"/>
  <c r="V82" i="132"/>
  <c r="V101" i="132"/>
  <c r="V111" i="132"/>
  <c r="V81" i="132"/>
  <c r="V66" i="132"/>
  <c r="V53" i="132"/>
  <c r="V121" i="132"/>
  <c r="V112" i="132"/>
  <c r="V114" i="132"/>
  <c r="V58" i="132"/>
  <c r="V70" i="132"/>
  <c r="V41" i="132"/>
  <c r="V84" i="132"/>
  <c r="V106" i="132"/>
  <c r="V49" i="132"/>
  <c r="V68" i="132"/>
  <c r="V32" i="132"/>
  <c r="V92" i="132"/>
  <c r="V91" i="132"/>
  <c r="V98" i="132"/>
  <c r="V33" i="132"/>
  <c r="V73" i="132"/>
  <c r="V78" i="132"/>
  <c r="V130" i="132"/>
  <c r="V83" i="132"/>
  <c r="V127" i="132"/>
  <c r="V107" i="132"/>
  <c r="V122" i="132"/>
  <c r="V67" i="132"/>
  <c r="V42" i="132"/>
  <c r="V40" i="132"/>
  <c r="V54" i="132"/>
  <c r="V55" i="132"/>
  <c r="V39" i="132"/>
  <c r="W2" i="132"/>
  <c r="V48" i="132"/>
  <c r="V100" i="132"/>
  <c r="V38" i="132"/>
  <c r="V134" i="132"/>
  <c r="V109" i="132"/>
  <c r="V80" i="132"/>
  <c r="V89" i="132"/>
  <c r="V36" i="132"/>
  <c r="V108" i="132"/>
  <c r="V72" i="132"/>
  <c r="V62" i="132"/>
  <c r="V105" i="132"/>
  <c r="V51" i="132"/>
  <c r="V56" i="132"/>
  <c r="V88" i="132"/>
  <c r="V37" i="132"/>
  <c r="V63" i="132"/>
  <c r="V110" i="132"/>
  <c r="V97" i="132"/>
  <c r="V133" i="132"/>
  <c r="V35" i="132"/>
  <c r="V47" i="132"/>
  <c r="V87" i="132"/>
  <c r="V46" i="132"/>
  <c r="V104" i="132"/>
  <c r="V71" i="132"/>
  <c r="V128" i="132"/>
  <c r="V57" i="132"/>
  <c r="V45" i="132"/>
  <c r="V136" i="132"/>
  <c r="V69" i="132"/>
  <c r="DI125" i="132"/>
  <c r="DI117" i="132"/>
  <c r="DI111" i="132"/>
  <c r="DI96" i="132"/>
  <c r="DI87" i="132"/>
  <c r="DI79" i="132"/>
  <c r="DI127" i="132"/>
  <c r="DI116" i="132"/>
  <c r="DI109" i="132"/>
  <c r="DI93" i="132"/>
  <c r="DI83" i="132"/>
  <c r="DI76" i="132"/>
  <c r="DI124" i="132"/>
  <c r="DI114" i="132"/>
  <c r="DI103" i="132"/>
  <c r="DI86" i="132"/>
  <c r="DI81" i="132"/>
  <c r="DI31" i="132"/>
  <c r="DI122" i="132"/>
  <c r="DI119" i="132"/>
  <c r="DI104" i="132"/>
  <c r="DI138" i="132"/>
  <c r="DI123" i="132"/>
  <c r="DI110" i="132"/>
  <c r="DI108" i="132"/>
  <c r="DI102" i="132"/>
  <c r="DI80" i="132"/>
  <c r="DJ2" i="132"/>
  <c r="DI128" i="132"/>
  <c r="DI121" i="132"/>
  <c r="DI112" i="132"/>
  <c r="DI107" i="132"/>
  <c r="DI90" i="132"/>
  <c r="DI78" i="132"/>
  <c r="DI89" i="132"/>
  <c r="DI115" i="132"/>
  <c r="DI95" i="132"/>
  <c r="DI113" i="132"/>
  <c r="DI82" i="132"/>
  <c r="DI94" i="132"/>
  <c r="DI77" i="132"/>
  <c r="DI91" i="132"/>
  <c r="DI129" i="132"/>
  <c r="DI88" i="132"/>
  <c r="DI105" i="132"/>
  <c r="DI126" i="132"/>
  <c r="DI120" i="132"/>
  <c r="DI85" i="132"/>
  <c r="DI118" i="132"/>
  <c r="DI84" i="132"/>
  <c r="BU13" i="134"/>
  <c r="BG13" i="134"/>
  <c r="BU22" i="134"/>
  <c r="BV5" i="134"/>
  <c r="BU11" i="134"/>
  <c r="BU9" i="134"/>
  <c r="BU15" i="134"/>
  <c r="BG15" i="134"/>
  <c r="BG11" i="134"/>
  <c r="BH5" i="134"/>
  <c r="BG9" i="134"/>
  <c r="W104" i="132" l="1"/>
  <c r="W36" i="132"/>
  <c r="W66" i="132"/>
  <c r="W123" i="132"/>
  <c r="W58" i="132"/>
  <c r="W91" i="132"/>
  <c r="W137" i="132"/>
  <c r="W63" i="132"/>
  <c r="W37" i="132"/>
  <c r="X2" i="132"/>
  <c r="W61" i="132"/>
  <c r="W131" i="132"/>
  <c r="W53" i="132"/>
  <c r="W98" i="132"/>
  <c r="W139" i="132"/>
  <c r="W69" i="132"/>
  <c r="W112" i="132"/>
  <c r="W48" i="132"/>
  <c r="W80" i="132"/>
  <c r="W125" i="132"/>
  <c r="W41" i="132"/>
  <c r="W124" i="132"/>
  <c r="W115" i="132"/>
  <c r="W54" i="132"/>
  <c r="W42" i="132"/>
  <c r="W81" i="132"/>
  <c r="W134" i="132"/>
  <c r="W47" i="132"/>
  <c r="W92" i="132"/>
  <c r="W32" i="132"/>
  <c r="W62" i="132"/>
  <c r="W120" i="132"/>
  <c r="W57" i="132"/>
  <c r="W99" i="132"/>
  <c r="W88" i="132"/>
  <c r="W132" i="132"/>
  <c r="W122" i="132"/>
  <c r="W68" i="132"/>
  <c r="W127" i="132"/>
  <c r="W59" i="132"/>
  <c r="W86" i="132"/>
  <c r="W136" i="132"/>
  <c r="W65" i="132"/>
  <c r="W114" i="132"/>
  <c r="W44" i="132"/>
  <c r="W78" i="132"/>
  <c r="W73" i="132"/>
  <c r="W107" i="132"/>
  <c r="W38" i="132"/>
  <c r="W71" i="132"/>
  <c r="W110" i="132"/>
  <c r="W50" i="132"/>
  <c r="W83" i="132"/>
  <c r="W135" i="132"/>
  <c r="W43" i="132"/>
  <c r="W97" i="132"/>
  <c r="W56" i="132"/>
  <c r="W35" i="132"/>
  <c r="W60" i="132"/>
  <c r="W82" i="132"/>
  <c r="W108" i="132"/>
  <c r="W130" i="132"/>
  <c r="W49" i="132"/>
  <c r="W100" i="132"/>
  <c r="W34" i="132"/>
  <c r="W64" i="132"/>
  <c r="W121" i="132"/>
  <c r="W55" i="132"/>
  <c r="W105" i="132"/>
  <c r="W128" i="132"/>
  <c r="W119" i="132"/>
  <c r="W133" i="132"/>
  <c r="W51" i="132"/>
  <c r="W106" i="132"/>
  <c r="W129" i="132"/>
  <c r="W33" i="132"/>
  <c r="W101" i="132"/>
  <c r="W138" i="132"/>
  <c r="W67" i="132"/>
  <c r="W109" i="132"/>
  <c r="W46" i="132"/>
  <c r="W87" i="132"/>
  <c r="W94" i="132"/>
  <c r="W96" i="132"/>
  <c r="W45" i="132"/>
  <c r="W40" i="132"/>
  <c r="W111" i="132"/>
  <c r="W39" i="132"/>
  <c r="W31" i="132"/>
  <c r="W72" i="132"/>
  <c r="W89" i="132"/>
  <c r="W95" i="132"/>
  <c r="W116" i="132"/>
  <c r="W70" i="132"/>
  <c r="W52" i="132"/>
  <c r="W84" i="132"/>
  <c r="W79" i="132"/>
  <c r="W113" i="132"/>
  <c r="W126" i="132"/>
  <c r="W90" i="132"/>
  <c r="DJ125" i="132"/>
  <c r="DJ117" i="132"/>
  <c r="DJ113" i="132"/>
  <c r="DJ91" i="132"/>
  <c r="DJ85" i="132"/>
  <c r="DJ81" i="132"/>
  <c r="DJ127" i="132"/>
  <c r="DJ116" i="132"/>
  <c r="DJ111" i="132"/>
  <c r="DJ96" i="132"/>
  <c r="DJ84" i="132"/>
  <c r="DJ86" i="132"/>
  <c r="DJ128" i="132"/>
  <c r="DJ114" i="132"/>
  <c r="DJ109" i="132"/>
  <c r="DJ103" i="132"/>
  <c r="DJ87" i="132"/>
  <c r="DJ77" i="132"/>
  <c r="DJ123" i="132"/>
  <c r="DJ119" i="132"/>
  <c r="DJ104" i="132"/>
  <c r="DJ93" i="132"/>
  <c r="DJ89" i="132"/>
  <c r="DJ78" i="132"/>
  <c r="DJ124" i="132"/>
  <c r="DJ110" i="132"/>
  <c r="DJ108" i="132"/>
  <c r="DJ102" i="132"/>
  <c r="DJ80" i="132"/>
  <c r="DJ83" i="132"/>
  <c r="DJ138" i="132"/>
  <c r="DJ115" i="132"/>
  <c r="DJ79" i="132"/>
  <c r="DJ129" i="132"/>
  <c r="DJ107" i="132"/>
  <c r="DJ76" i="132"/>
  <c r="DJ126" i="132"/>
  <c r="DJ105" i="132"/>
  <c r="DJ31" i="132"/>
  <c r="DJ122" i="132"/>
  <c r="DJ94" i="132"/>
  <c r="DK2" i="132"/>
  <c r="DJ121" i="132"/>
  <c r="DJ95" i="132"/>
  <c r="DJ112" i="132"/>
  <c r="DJ90" i="132"/>
  <c r="DJ120" i="132"/>
  <c r="DJ118" i="132"/>
  <c r="DJ82" i="132"/>
  <c r="DJ88" i="132"/>
  <c r="BV13" i="134"/>
  <c r="BH13" i="134"/>
  <c r="BV20" i="134"/>
  <c r="BV22" i="134"/>
  <c r="BH15" i="134"/>
  <c r="BI5" i="134"/>
  <c r="BH11" i="134"/>
  <c r="BH9" i="134"/>
  <c r="BW5" i="134"/>
  <c r="BV11" i="134"/>
  <c r="BV9" i="134"/>
  <c r="BV15" i="134"/>
  <c r="X113" i="132" l="1"/>
  <c r="X139" i="132"/>
  <c r="X57" i="132"/>
  <c r="X112" i="132"/>
  <c r="X40" i="132"/>
  <c r="X82" i="132"/>
  <c r="X125" i="132"/>
  <c r="X53" i="132"/>
  <c r="X34" i="132"/>
  <c r="X89" i="132"/>
  <c r="X96" i="132"/>
  <c r="X63" i="132"/>
  <c r="X83" i="132"/>
  <c r="X130" i="132"/>
  <c r="X60" i="132"/>
  <c r="X97" i="132"/>
  <c r="X51" i="132"/>
  <c r="X69" i="132"/>
  <c r="X119" i="132"/>
  <c r="X52" i="132"/>
  <c r="X132" i="132"/>
  <c r="X47" i="132"/>
  <c r="X65" i="132"/>
  <c r="X68" i="132"/>
  <c r="X79" i="132"/>
  <c r="X122" i="132"/>
  <c r="X49" i="132"/>
  <c r="X100" i="132"/>
  <c r="X137" i="132"/>
  <c r="X72" i="132"/>
  <c r="X101" i="132"/>
  <c r="X36" i="132"/>
  <c r="X106" i="132"/>
  <c r="X31" i="132"/>
  <c r="X45" i="132"/>
  <c r="X50" i="132"/>
  <c r="X111" i="132"/>
  <c r="X73" i="132"/>
  <c r="X43" i="132"/>
  <c r="X136" i="132"/>
  <c r="X66" i="132"/>
  <c r="X124" i="132"/>
  <c r="X98" i="132"/>
  <c r="X59" i="132"/>
  <c r="X115" i="132"/>
  <c r="X42" i="132"/>
  <c r="X86" i="132"/>
  <c r="X126" i="132"/>
  <c r="X56" i="132"/>
  <c r="X99" i="132"/>
  <c r="X33" i="132"/>
  <c r="X81" i="132"/>
  <c r="X127" i="132"/>
  <c r="X116" i="132"/>
  <c r="X131" i="132"/>
  <c r="X133" i="132"/>
  <c r="X62" i="132"/>
  <c r="X105" i="132"/>
  <c r="X35" i="132"/>
  <c r="X71" i="132"/>
  <c r="X120" i="132"/>
  <c r="X54" i="132"/>
  <c r="X88" i="132"/>
  <c r="X135" i="132"/>
  <c r="X64" i="132"/>
  <c r="X91" i="132"/>
  <c r="X90" i="132"/>
  <c r="X46" i="132"/>
  <c r="X123" i="132"/>
  <c r="Y2" i="132"/>
  <c r="X95" i="132"/>
  <c r="X138" i="132"/>
  <c r="X55" i="132"/>
  <c r="X109" i="132"/>
  <c r="X38" i="132"/>
  <c r="X84" i="132"/>
  <c r="X107" i="132"/>
  <c r="X32" i="132"/>
  <c r="X78" i="132"/>
  <c r="X61" i="132"/>
  <c r="X114" i="132"/>
  <c r="X110" i="132"/>
  <c r="X44" i="132"/>
  <c r="X80" i="132"/>
  <c r="X134" i="132"/>
  <c r="X58" i="132"/>
  <c r="X94" i="132"/>
  <c r="X41" i="132"/>
  <c r="X67" i="132"/>
  <c r="X87" i="132"/>
  <c r="X128" i="132"/>
  <c r="X39" i="132"/>
  <c r="X48" i="132"/>
  <c r="X129" i="132"/>
  <c r="X37" i="132"/>
  <c r="X121" i="132"/>
  <c r="X92" i="132"/>
  <c r="X70" i="132"/>
  <c r="X104" i="132"/>
  <c r="X108" i="132"/>
  <c r="DK129" i="132"/>
  <c r="DK124" i="132"/>
  <c r="DK117" i="132"/>
  <c r="DK104" i="132"/>
  <c r="DK85" i="132"/>
  <c r="DK82" i="132"/>
  <c r="DL2" i="132"/>
  <c r="DK125" i="132"/>
  <c r="DK119" i="132"/>
  <c r="DK118" i="132"/>
  <c r="DK96" i="132"/>
  <c r="DK84" i="132"/>
  <c r="DK79" i="132"/>
  <c r="DK127" i="132"/>
  <c r="DK116" i="132"/>
  <c r="DK113" i="132"/>
  <c r="DK103" i="132"/>
  <c r="DK91" i="132"/>
  <c r="DK86" i="132"/>
  <c r="DK128" i="132"/>
  <c r="DK114" i="132"/>
  <c r="DK111" i="132"/>
  <c r="DK93" i="132"/>
  <c r="DK87" i="132"/>
  <c r="DK76" i="132"/>
  <c r="DK126" i="132"/>
  <c r="DK121" i="132"/>
  <c r="DK109" i="132"/>
  <c r="DK102" i="132"/>
  <c r="DK89" i="132"/>
  <c r="DK81" i="132"/>
  <c r="DK115" i="132"/>
  <c r="DK90" i="132"/>
  <c r="DK110" i="132"/>
  <c r="DK88" i="132"/>
  <c r="DK112" i="132"/>
  <c r="DK80" i="132"/>
  <c r="DK108" i="132"/>
  <c r="DK78" i="132"/>
  <c r="DK138" i="132"/>
  <c r="DK107" i="132"/>
  <c r="DK77" i="132"/>
  <c r="DK122" i="132"/>
  <c r="DK95" i="132"/>
  <c r="DK31" i="132"/>
  <c r="DK120" i="132"/>
  <c r="DK105" i="132"/>
  <c r="DK94" i="132"/>
  <c r="DK83" i="132"/>
  <c r="DK123" i="132"/>
  <c r="BW13" i="134"/>
  <c r="BI13" i="134"/>
  <c r="BW15" i="134"/>
  <c r="BW20" i="134"/>
  <c r="BW22" i="134"/>
  <c r="BX5" i="134"/>
  <c r="BW9" i="134"/>
  <c r="BW11" i="134"/>
  <c r="BI15" i="134"/>
  <c r="BI9" i="134"/>
  <c r="BJ5" i="134"/>
  <c r="BI11" i="134"/>
  <c r="Y121" i="132" l="1"/>
  <c r="Y36" i="132"/>
  <c r="Y89" i="132"/>
  <c r="Y127" i="132"/>
  <c r="Y48" i="132"/>
  <c r="Y100" i="132"/>
  <c r="Y124" i="132"/>
  <c r="Y44" i="132"/>
  <c r="Y105" i="132"/>
  <c r="Y56" i="132"/>
  <c r="Y90" i="132"/>
  <c r="Y98" i="132"/>
  <c r="Y68" i="132"/>
  <c r="Y113" i="132"/>
  <c r="Y49" i="132"/>
  <c r="Y78" i="132"/>
  <c r="Y110" i="132"/>
  <c r="Y32" i="132"/>
  <c r="Y79" i="132"/>
  <c r="Y112" i="132"/>
  <c r="Y45" i="132"/>
  <c r="Y69" i="132"/>
  <c r="Y139" i="132"/>
  <c r="Y81" i="132"/>
  <c r="Y86" i="132"/>
  <c r="Y122" i="132"/>
  <c r="Y99" i="132"/>
  <c r="Y53" i="132"/>
  <c r="Y63" i="132"/>
  <c r="Y108" i="132"/>
  <c r="Y51" i="132"/>
  <c r="Y59" i="132"/>
  <c r="Y106" i="132"/>
  <c r="Y129" i="132"/>
  <c r="Y42" i="132"/>
  <c r="Y119" i="132"/>
  <c r="Y33" i="132"/>
  <c r="Y97" i="132"/>
  <c r="Y87" i="132"/>
  <c r="Y70" i="132"/>
  <c r="Y95" i="132"/>
  <c r="Y131" i="132"/>
  <c r="Z2" i="132"/>
  <c r="Y92" i="132"/>
  <c r="Y104" i="132"/>
  <c r="Y88" i="132"/>
  <c r="Y130" i="132"/>
  <c r="Y66" i="132"/>
  <c r="Y84" i="132"/>
  <c r="Y128" i="132"/>
  <c r="Y50" i="132"/>
  <c r="Y94" i="132"/>
  <c r="Y126" i="132"/>
  <c r="Y46" i="132"/>
  <c r="Y80" i="132"/>
  <c r="Y120" i="132"/>
  <c r="Y55" i="132"/>
  <c r="Y114" i="132"/>
  <c r="Y62" i="132"/>
  <c r="Y116" i="132"/>
  <c r="Y83" i="132"/>
  <c r="Y31" i="132"/>
  <c r="Y54" i="132"/>
  <c r="Y38" i="132"/>
  <c r="Y133" i="132"/>
  <c r="Y136" i="132"/>
  <c r="Y58" i="132"/>
  <c r="Y111" i="132"/>
  <c r="Y61" i="132"/>
  <c r="Y107" i="132"/>
  <c r="Y57" i="132"/>
  <c r="Y67" i="132"/>
  <c r="Y41" i="132"/>
  <c r="Y125" i="132"/>
  <c r="Y52" i="132"/>
  <c r="Y96" i="132"/>
  <c r="Y137" i="132"/>
  <c r="Y72" i="132"/>
  <c r="Y101" i="132"/>
  <c r="Y132" i="132"/>
  <c r="Y47" i="132"/>
  <c r="Y123" i="132"/>
  <c r="Y40" i="132"/>
  <c r="Y109" i="132"/>
  <c r="Y60" i="132"/>
  <c r="Y134" i="132"/>
  <c r="Y135" i="132"/>
  <c r="Y64" i="132"/>
  <c r="Y71" i="132"/>
  <c r="Y65" i="132"/>
  <c r="Y34" i="132"/>
  <c r="Y115" i="132"/>
  <c r="Y73" i="132"/>
  <c r="Y91" i="132"/>
  <c r="Y82" i="132"/>
  <c r="Y37" i="132"/>
  <c r="Y43" i="132"/>
  <c r="Y35" i="132"/>
  <c r="Y138" i="132"/>
  <c r="Y39" i="132"/>
  <c r="DL123" i="132"/>
  <c r="DL118" i="132"/>
  <c r="DL107" i="132"/>
  <c r="DL85" i="132"/>
  <c r="DL79" i="132"/>
  <c r="DL31" i="132"/>
  <c r="DL138" i="132"/>
  <c r="DL122" i="132"/>
  <c r="DL112" i="132"/>
  <c r="DL105" i="132"/>
  <c r="DL84" i="132"/>
  <c r="DL94" i="132"/>
  <c r="DL78" i="132"/>
  <c r="DL128" i="132"/>
  <c r="DL129" i="132"/>
  <c r="DL119" i="132"/>
  <c r="DL113" i="132"/>
  <c r="DL103" i="132"/>
  <c r="DL87" i="132"/>
  <c r="DL116" i="132"/>
  <c r="DL108" i="132"/>
  <c r="DL104" i="132"/>
  <c r="DL76" i="132"/>
  <c r="DL114" i="132"/>
  <c r="DL121" i="132"/>
  <c r="DL93" i="132"/>
  <c r="DL82" i="132"/>
  <c r="DL125" i="132"/>
  <c r="DL115" i="132"/>
  <c r="DL90" i="132"/>
  <c r="DL83" i="132"/>
  <c r="DL127" i="132"/>
  <c r="DL117" i="132"/>
  <c r="DL102" i="132"/>
  <c r="DL81" i="132"/>
  <c r="DL126" i="132"/>
  <c r="DL109" i="132"/>
  <c r="DL91" i="132"/>
  <c r="DL77" i="132"/>
  <c r="DL120" i="132"/>
  <c r="DL88" i="132"/>
  <c r="DL111" i="132"/>
  <c r="DM2" i="132"/>
  <c r="DL110" i="132"/>
  <c r="DL96" i="132"/>
  <c r="DL95" i="132"/>
  <c r="DL86" i="132"/>
  <c r="DL89" i="132"/>
  <c r="DL80" i="132"/>
  <c r="DL124" i="132"/>
  <c r="BJ13" i="134"/>
  <c r="BX13" i="134"/>
  <c r="BX15" i="134"/>
  <c r="BX20" i="134"/>
  <c r="BX22" i="134"/>
  <c r="BJ15" i="134"/>
  <c r="BK5" i="134"/>
  <c r="BJ11" i="134"/>
  <c r="BJ9" i="134"/>
  <c r="BY5" i="134"/>
  <c r="BX11" i="134"/>
  <c r="BX9" i="134"/>
  <c r="CQ9" i="134" s="1"/>
  <c r="Z120" i="132" l="1"/>
  <c r="Z32" i="132"/>
  <c r="Z87" i="132"/>
  <c r="Z138" i="132"/>
  <c r="Z62" i="132"/>
  <c r="Z101" i="132"/>
  <c r="Z136" i="132"/>
  <c r="Z52" i="132"/>
  <c r="Z110" i="132"/>
  <c r="Z49" i="132"/>
  <c r="Z83" i="132"/>
  <c r="Z31" i="132"/>
  <c r="Z112" i="132"/>
  <c r="Z51" i="132"/>
  <c r="Z99" i="132"/>
  <c r="Z129" i="132"/>
  <c r="Z42" i="132"/>
  <c r="Z86" i="132"/>
  <c r="Z126" i="132"/>
  <c r="Z36" i="132"/>
  <c r="Z80" i="132"/>
  <c r="Z131" i="132"/>
  <c r="Z46" i="132"/>
  <c r="Z127" i="132"/>
  <c r="Z96" i="132"/>
  <c r="Z35" i="132"/>
  <c r="Z65" i="132"/>
  <c r="Z121" i="132"/>
  <c r="Z60" i="132"/>
  <c r="Z79" i="132"/>
  <c r="Z115" i="132"/>
  <c r="Z70" i="132"/>
  <c r="AA2" i="132"/>
  <c r="Z106" i="132"/>
  <c r="Z37" i="132"/>
  <c r="Z33" i="132"/>
  <c r="Z72" i="132"/>
  <c r="Z116" i="132"/>
  <c r="Z94" i="132"/>
  <c r="Z34" i="132"/>
  <c r="Z107" i="132"/>
  <c r="Z105" i="132"/>
  <c r="Z84" i="132"/>
  <c r="Z139" i="132"/>
  <c r="Z66" i="132"/>
  <c r="Z111" i="132"/>
  <c r="Z45" i="132"/>
  <c r="Z61" i="132"/>
  <c r="Z104" i="132"/>
  <c r="Z39" i="132"/>
  <c r="Z53" i="132"/>
  <c r="Z97" i="132"/>
  <c r="Z124" i="132"/>
  <c r="Z122" i="132"/>
  <c r="Z135" i="132"/>
  <c r="Z82" i="132"/>
  <c r="Z133" i="132"/>
  <c r="Z44" i="132"/>
  <c r="Z95" i="132"/>
  <c r="Z137" i="132"/>
  <c r="Z55" i="132"/>
  <c r="Z92" i="132"/>
  <c r="Z114" i="132"/>
  <c r="Z134" i="132"/>
  <c r="Z50" i="132"/>
  <c r="Z100" i="132"/>
  <c r="Z90" i="132"/>
  <c r="Z132" i="132"/>
  <c r="Z69" i="132"/>
  <c r="Z119" i="132"/>
  <c r="Z68" i="132"/>
  <c r="Z89" i="132"/>
  <c r="Z125" i="132"/>
  <c r="Z40" i="132"/>
  <c r="Z78" i="132"/>
  <c r="Z109" i="132"/>
  <c r="Z41" i="132"/>
  <c r="Z67" i="132"/>
  <c r="Z71" i="132"/>
  <c r="Z81" i="132"/>
  <c r="Z91" i="132"/>
  <c r="Z59" i="132"/>
  <c r="Z130" i="132"/>
  <c r="Z48" i="132"/>
  <c r="Z98" i="132"/>
  <c r="Z63" i="132"/>
  <c r="Z57" i="132"/>
  <c r="Z54" i="132"/>
  <c r="Z38" i="132"/>
  <c r="Z108" i="132"/>
  <c r="Z123" i="132"/>
  <c r="Z113" i="132"/>
  <c r="Z47" i="132"/>
  <c r="Z64" i="132"/>
  <c r="Z73" i="132"/>
  <c r="Z128" i="132"/>
  <c r="Z58" i="132"/>
  <c r="Z43" i="132"/>
  <c r="Z56" i="132"/>
  <c r="Z88" i="132"/>
  <c r="DM126" i="132"/>
  <c r="DM112" i="132"/>
  <c r="DM114" i="132"/>
  <c r="DM110" i="132"/>
  <c r="DM82" i="132"/>
  <c r="DM77" i="132"/>
  <c r="DM122" i="132"/>
  <c r="DM118" i="132"/>
  <c r="DM104" i="132"/>
  <c r="DM91" i="132"/>
  <c r="DM84" i="132"/>
  <c r="DM78" i="132"/>
  <c r="DM138" i="132"/>
  <c r="DM120" i="132"/>
  <c r="DM113" i="132"/>
  <c r="DM103" i="132"/>
  <c r="DM90" i="132"/>
  <c r="DM83" i="132"/>
  <c r="DN2" i="132"/>
  <c r="DM128" i="132"/>
  <c r="DM117" i="132"/>
  <c r="DM111" i="132"/>
  <c r="DM93" i="132"/>
  <c r="DM87" i="132"/>
  <c r="DM81" i="132"/>
  <c r="DM76" i="132"/>
  <c r="DM125" i="132"/>
  <c r="DM119" i="132"/>
  <c r="DM108" i="132"/>
  <c r="DM95" i="132"/>
  <c r="DM86" i="132"/>
  <c r="DM80" i="132"/>
  <c r="DM123" i="132"/>
  <c r="DM107" i="132"/>
  <c r="DM124" i="132"/>
  <c r="DM94" i="132"/>
  <c r="DM121" i="132"/>
  <c r="DM89" i="132"/>
  <c r="DM115" i="132"/>
  <c r="DM88" i="132"/>
  <c r="DM109" i="132"/>
  <c r="DM79" i="132"/>
  <c r="DM129" i="132"/>
  <c r="DM105" i="132"/>
  <c r="DM85" i="132"/>
  <c r="DM127" i="132"/>
  <c r="DM116" i="132"/>
  <c r="DM96" i="132"/>
  <c r="DM31" i="132"/>
  <c r="DM102" i="132"/>
  <c r="BY13" i="134"/>
  <c r="BK13" i="134"/>
  <c r="BY15" i="134"/>
  <c r="BY20" i="134"/>
  <c r="BY22" i="134"/>
  <c r="CU9" i="134"/>
  <c r="CT9" i="134"/>
  <c r="BK15" i="134"/>
  <c r="BK11" i="134"/>
  <c r="BK9" i="134"/>
  <c r="BL5" i="134"/>
  <c r="BZ5" i="134"/>
  <c r="BY11" i="134"/>
  <c r="BY9" i="134"/>
  <c r="AA107" i="132" l="1"/>
  <c r="AA33" i="132"/>
  <c r="AA61" i="132"/>
  <c r="AA86" i="132"/>
  <c r="AA126" i="132"/>
  <c r="AA38" i="132"/>
  <c r="AA94" i="132"/>
  <c r="AA97" i="132"/>
  <c r="AA48" i="132"/>
  <c r="AA137" i="132"/>
  <c r="AA84" i="132"/>
  <c r="AA133" i="132"/>
  <c r="AA87" i="132"/>
  <c r="AA135" i="132"/>
  <c r="AA62" i="132"/>
  <c r="AA78" i="132"/>
  <c r="AA114" i="132"/>
  <c r="AA56" i="132"/>
  <c r="AA123" i="132"/>
  <c r="AA69" i="132"/>
  <c r="AA53" i="132"/>
  <c r="AA109" i="132"/>
  <c r="AA68" i="132"/>
  <c r="AA34" i="132"/>
  <c r="AA81" i="132"/>
  <c r="AA125" i="132"/>
  <c r="AA42" i="132"/>
  <c r="AA80" i="132"/>
  <c r="AA99" i="132"/>
  <c r="AA41" i="132"/>
  <c r="AA95" i="132"/>
  <c r="AA50" i="132"/>
  <c r="AA138" i="132"/>
  <c r="AA91" i="132"/>
  <c r="AA32" i="132"/>
  <c r="AA111" i="132"/>
  <c r="AA120" i="132"/>
  <c r="AA31" i="132"/>
  <c r="AA89" i="132"/>
  <c r="AA104" i="132"/>
  <c r="AA43" i="132"/>
  <c r="AA79" i="132"/>
  <c r="AA115" i="132"/>
  <c r="AA35" i="132"/>
  <c r="AA90" i="132"/>
  <c r="AA44" i="132"/>
  <c r="AA131" i="132"/>
  <c r="AA70" i="132"/>
  <c r="AA60" i="132"/>
  <c r="AA113" i="132"/>
  <c r="AA49" i="132"/>
  <c r="AA88" i="132"/>
  <c r="AA100" i="132"/>
  <c r="AA54" i="132"/>
  <c r="AA110" i="132"/>
  <c r="AA67" i="132"/>
  <c r="AA51" i="132"/>
  <c r="AA64" i="132"/>
  <c r="AA37" i="132"/>
  <c r="AA124" i="132"/>
  <c r="AA65" i="132"/>
  <c r="AA121" i="132"/>
  <c r="AA134" i="132"/>
  <c r="AA55" i="132"/>
  <c r="AA92" i="132"/>
  <c r="AA139" i="132"/>
  <c r="AA71" i="132"/>
  <c r="AB2" i="132"/>
  <c r="AA112" i="132"/>
  <c r="AA72" i="132"/>
  <c r="AA39" i="132"/>
  <c r="AA45" i="132"/>
  <c r="AA136" i="132"/>
  <c r="AA66" i="132"/>
  <c r="AA108" i="132"/>
  <c r="AA127" i="132"/>
  <c r="AA40" i="132"/>
  <c r="AA96" i="132"/>
  <c r="AA128" i="132"/>
  <c r="AA52" i="132"/>
  <c r="AA59" i="132"/>
  <c r="AA106" i="132"/>
  <c r="AA36" i="132"/>
  <c r="AA82" i="132"/>
  <c r="AA130" i="132"/>
  <c r="AA129" i="132"/>
  <c r="AA46" i="132"/>
  <c r="AA101" i="132"/>
  <c r="AA116" i="132"/>
  <c r="AA57" i="132"/>
  <c r="AA73" i="132"/>
  <c r="AA122" i="132"/>
  <c r="AA58" i="132"/>
  <c r="AA119" i="132"/>
  <c r="AA63" i="132"/>
  <c r="AA47" i="132"/>
  <c r="AA83" i="132"/>
  <c r="AA98" i="132"/>
  <c r="AA132" i="132"/>
  <c r="AA105" i="132"/>
  <c r="DN127" i="132"/>
  <c r="DN118" i="132"/>
  <c r="DN110" i="132"/>
  <c r="DN112" i="132"/>
  <c r="DN82" i="132"/>
  <c r="DN80" i="132"/>
  <c r="DN123" i="132"/>
  <c r="DN117" i="132"/>
  <c r="DN105" i="132"/>
  <c r="DN87" i="132"/>
  <c r="DN84" i="132"/>
  <c r="DN78" i="132"/>
  <c r="DN125" i="132"/>
  <c r="DN113" i="132"/>
  <c r="DN102" i="132"/>
  <c r="DN93" i="132"/>
  <c r="DN90" i="132"/>
  <c r="DO2" i="132"/>
  <c r="DN122" i="132"/>
  <c r="DN111" i="132"/>
  <c r="DN103" i="132"/>
  <c r="DN89" i="132"/>
  <c r="DN83" i="132"/>
  <c r="DN31" i="132"/>
  <c r="DN129" i="132"/>
  <c r="DN121" i="132"/>
  <c r="DN116" i="132"/>
  <c r="DN95" i="132"/>
  <c r="DN88" i="132"/>
  <c r="DN96" i="132"/>
  <c r="DN138" i="132"/>
  <c r="DN106" i="132"/>
  <c r="DN85" i="132"/>
  <c r="DN128" i="132"/>
  <c r="DN104" i="132"/>
  <c r="DN77" i="132"/>
  <c r="DN126" i="132"/>
  <c r="DN107" i="132"/>
  <c r="DN76" i="132"/>
  <c r="DN124" i="132"/>
  <c r="DN94" i="132"/>
  <c r="DN115" i="132"/>
  <c r="DN86" i="132"/>
  <c r="DN108" i="132"/>
  <c r="DN79" i="132"/>
  <c r="DN120" i="132"/>
  <c r="DN114" i="132"/>
  <c r="DN91" i="132"/>
  <c r="DN81" i="132"/>
  <c r="BZ13" i="134"/>
  <c r="BL13" i="134"/>
  <c r="BZ15" i="134"/>
  <c r="BZ20" i="134"/>
  <c r="BZ22" i="134"/>
  <c r="CA5" i="134"/>
  <c r="BZ11" i="134"/>
  <c r="BZ9" i="134"/>
  <c r="BL15" i="134"/>
  <c r="BL11" i="134"/>
  <c r="BM5" i="134"/>
  <c r="BL9" i="134"/>
  <c r="AB92" i="132" l="1"/>
  <c r="AB129" i="132"/>
  <c r="AB59" i="132"/>
  <c r="AB99" i="132"/>
  <c r="AB79" i="132"/>
  <c r="AB94" i="132"/>
  <c r="AB105" i="132"/>
  <c r="AB119" i="132"/>
  <c r="AB134" i="132"/>
  <c r="AB137" i="132"/>
  <c r="AB131" i="132"/>
  <c r="AB95" i="132"/>
  <c r="AB80" i="132"/>
  <c r="AB138" i="132"/>
  <c r="AB46" i="132"/>
  <c r="AB89" i="132"/>
  <c r="AB101" i="132"/>
  <c r="AB91" i="132"/>
  <c r="AB31" i="132"/>
  <c r="AB64" i="132"/>
  <c r="AB42" i="132"/>
  <c r="AB55" i="132"/>
  <c r="AB51" i="132"/>
  <c r="AB109" i="132"/>
  <c r="AB78" i="132"/>
  <c r="AB97" i="132"/>
  <c r="AB132" i="132"/>
  <c r="AB54" i="132"/>
  <c r="AB100" i="132"/>
  <c r="AB96" i="132"/>
  <c r="AB122" i="132"/>
  <c r="AB36" i="132"/>
  <c r="AB66" i="132"/>
  <c r="AB88" i="132"/>
  <c r="AB83" i="132"/>
  <c r="AB87" i="132"/>
  <c r="AB108" i="132"/>
  <c r="AB121" i="132"/>
  <c r="AB112" i="132"/>
  <c r="AB62" i="132"/>
  <c r="AB49" i="132"/>
  <c r="AB111" i="132"/>
  <c r="AB73" i="132"/>
  <c r="AB71" i="132"/>
  <c r="AB72" i="132"/>
  <c r="AB110" i="132"/>
  <c r="AB127" i="132"/>
  <c r="AB133" i="132"/>
  <c r="AB65" i="132"/>
  <c r="AB106" i="132"/>
  <c r="AB120" i="132"/>
  <c r="AB48" i="132"/>
  <c r="AB39" i="132"/>
  <c r="AB38" i="132"/>
  <c r="AB67" i="132"/>
  <c r="AB60" i="132"/>
  <c r="AB124" i="132"/>
  <c r="AB81" i="132"/>
  <c r="AB53" i="132"/>
  <c r="AB68" i="132"/>
  <c r="AB123" i="132"/>
  <c r="AB35" i="132"/>
  <c r="AB113" i="132"/>
  <c r="AB104" i="132"/>
  <c r="AB33" i="132"/>
  <c r="AB58" i="132"/>
  <c r="AB98" i="132"/>
  <c r="AB128" i="132"/>
  <c r="AB57" i="132"/>
  <c r="AB41" i="132"/>
  <c r="AB40" i="132"/>
  <c r="AB69" i="132"/>
  <c r="AB70" i="132"/>
  <c r="AB86" i="132"/>
  <c r="AB82" i="132"/>
  <c r="AB56" i="132"/>
  <c r="AB44" i="132"/>
  <c r="AB130" i="132"/>
  <c r="AH2" i="132"/>
  <c r="AB84" i="132"/>
  <c r="AB116" i="132"/>
  <c r="AB126" i="132"/>
  <c r="AB136" i="132"/>
  <c r="AB37" i="132"/>
  <c r="AB63" i="132"/>
  <c r="AB61" i="132"/>
  <c r="AB43" i="132"/>
  <c r="AB115" i="132"/>
  <c r="AB47" i="132"/>
  <c r="AB107" i="132"/>
  <c r="AB114" i="132"/>
  <c r="AB135" i="132"/>
  <c r="AB34" i="132"/>
  <c r="AB45" i="132"/>
  <c r="AB50" i="132"/>
  <c r="AB139" i="132"/>
  <c r="AB90" i="132"/>
  <c r="AB125" i="132"/>
  <c r="AB32" i="132"/>
  <c r="AB52" i="132"/>
  <c r="DO125" i="132"/>
  <c r="DO116" i="132"/>
  <c r="DO111" i="132"/>
  <c r="DO93" i="132"/>
  <c r="DO77" i="132"/>
  <c r="DO76" i="132"/>
  <c r="DO129" i="132"/>
  <c r="DO121" i="132"/>
  <c r="DO110" i="132"/>
  <c r="DO102" i="132"/>
  <c r="DO86" i="132"/>
  <c r="DO80" i="132"/>
  <c r="DO127" i="132"/>
  <c r="DO115" i="132"/>
  <c r="DO106" i="132"/>
  <c r="DO112" i="132"/>
  <c r="DO103" i="132"/>
  <c r="DO87" i="132"/>
  <c r="DO118" i="132"/>
  <c r="DO107" i="132"/>
  <c r="DO84" i="132"/>
  <c r="DR2" i="132"/>
  <c r="DO120" i="132"/>
  <c r="DO95" i="132"/>
  <c r="DO90" i="132"/>
  <c r="DO138" i="132"/>
  <c r="DO117" i="132"/>
  <c r="DO94" i="132"/>
  <c r="DO81" i="132"/>
  <c r="DO124" i="132"/>
  <c r="DO114" i="132"/>
  <c r="DO91" i="132"/>
  <c r="DO85" i="132"/>
  <c r="DO126" i="132"/>
  <c r="DO108" i="132"/>
  <c r="DO96" i="132"/>
  <c r="DO82" i="132"/>
  <c r="DO122" i="132"/>
  <c r="DO113" i="132"/>
  <c r="DO83" i="132"/>
  <c r="DO78" i="132"/>
  <c r="DO128" i="132"/>
  <c r="DO123" i="132"/>
  <c r="DO105" i="132"/>
  <c r="DO104" i="132"/>
  <c r="DO89" i="132"/>
  <c r="DO79" i="132"/>
  <c r="DO31" i="132"/>
  <c r="DO88" i="132"/>
  <c r="CC5" i="134"/>
  <c r="CB11" i="134"/>
  <c r="CA13" i="134"/>
  <c r="BM13" i="134"/>
  <c r="CA15" i="134"/>
  <c r="CA20" i="134"/>
  <c r="CA22" i="134"/>
  <c r="BM15" i="134"/>
  <c r="BM9" i="134"/>
  <c r="BM11" i="134"/>
  <c r="CA11" i="134"/>
  <c r="CQ11" i="134" s="1"/>
  <c r="CA9" i="134"/>
  <c r="AH100" i="132" l="1"/>
  <c r="AH52" i="132"/>
  <c r="AH130" i="132"/>
  <c r="AH49" i="132"/>
  <c r="AH98" i="132"/>
  <c r="AH131" i="132"/>
  <c r="AH55" i="132"/>
  <c r="AH101" i="132"/>
  <c r="AH46" i="132"/>
  <c r="AH39" i="132"/>
  <c r="AH31" i="132"/>
  <c r="AH50" i="132"/>
  <c r="AH97" i="132"/>
  <c r="AH138" i="132"/>
  <c r="AH108" i="132"/>
  <c r="AH33" i="132"/>
  <c r="AH66" i="132"/>
  <c r="AH121" i="132"/>
  <c r="AH45" i="132"/>
  <c r="AH83" i="132"/>
  <c r="AH136" i="132"/>
  <c r="AH127" i="132"/>
  <c r="AH122" i="132"/>
  <c r="AH51" i="132"/>
  <c r="AH111" i="132"/>
  <c r="AH99" i="132"/>
  <c r="AH73" i="132"/>
  <c r="AI2" i="132"/>
  <c r="AH58" i="132"/>
  <c r="AH63" i="132"/>
  <c r="AH120" i="132"/>
  <c r="AH109" i="132"/>
  <c r="AH123" i="132"/>
  <c r="AH87" i="132"/>
  <c r="AH135" i="132"/>
  <c r="AH43" i="132"/>
  <c r="AH59" i="132"/>
  <c r="AH105" i="132"/>
  <c r="AH37" i="132"/>
  <c r="AH57" i="132"/>
  <c r="AH54" i="132"/>
  <c r="AH90" i="132"/>
  <c r="AH38" i="132"/>
  <c r="AH104" i="132"/>
  <c r="AH124" i="132"/>
  <c r="AH112" i="132"/>
  <c r="AH78" i="132"/>
  <c r="AH69" i="132"/>
  <c r="AH114" i="132"/>
  <c r="AH42" i="132"/>
  <c r="AH81" i="132"/>
  <c r="AH95" i="132"/>
  <c r="AH89" i="132"/>
  <c r="AH79" i="132"/>
  <c r="AH32" i="132"/>
  <c r="AH72" i="132"/>
  <c r="AH129" i="132"/>
  <c r="AH106" i="132"/>
  <c r="AH60" i="132"/>
  <c r="AH48" i="132"/>
  <c r="AH56" i="132"/>
  <c r="AH88" i="132"/>
  <c r="AH47" i="132"/>
  <c r="AH44" i="132"/>
  <c r="AH35" i="132"/>
  <c r="AH96" i="132"/>
  <c r="AH61" i="132"/>
  <c r="AH65" i="132"/>
  <c r="AH134" i="132"/>
  <c r="AH36" i="132"/>
  <c r="AH94" i="132"/>
  <c r="AH68" i="132"/>
  <c r="AH116" i="132"/>
  <c r="AH71" i="132"/>
  <c r="AH84" i="132"/>
  <c r="AH128" i="132"/>
  <c r="AH34" i="132"/>
  <c r="AH133" i="132"/>
  <c r="AH126" i="132"/>
  <c r="AH119" i="132"/>
  <c r="AH62" i="132"/>
  <c r="AH125" i="132"/>
  <c r="AH53" i="132"/>
  <c r="AH91" i="132"/>
  <c r="AH82" i="132"/>
  <c r="AH107" i="132"/>
  <c r="AH67" i="132"/>
  <c r="AH64" i="132"/>
  <c r="AH115" i="132"/>
  <c r="AH41" i="132"/>
  <c r="AH92" i="132"/>
  <c r="AH86" i="132"/>
  <c r="AH70" i="132"/>
  <c r="AH80" i="132"/>
  <c r="AH113" i="132"/>
  <c r="AH132" i="132"/>
  <c r="AH137" i="132"/>
  <c r="AH110" i="132"/>
  <c r="AH40" i="132"/>
  <c r="DR129" i="132"/>
  <c r="DR118" i="132"/>
  <c r="DR108" i="132"/>
  <c r="DR106" i="132"/>
  <c r="DR105" i="132"/>
  <c r="DR84" i="132"/>
  <c r="DR128" i="132"/>
  <c r="DR120" i="132"/>
  <c r="DR112" i="132"/>
  <c r="DR91" i="132"/>
  <c r="DR81" i="132"/>
  <c r="DR76" i="132"/>
  <c r="DR125" i="132"/>
  <c r="DR115" i="132"/>
  <c r="DR103" i="132"/>
  <c r="DR96" i="132"/>
  <c r="DR83" i="132"/>
  <c r="DR89" i="132"/>
  <c r="DR122" i="132"/>
  <c r="DR113" i="132"/>
  <c r="DR104" i="132"/>
  <c r="DR93" i="132"/>
  <c r="DR95" i="132"/>
  <c r="DR82" i="132"/>
  <c r="DR127" i="132"/>
  <c r="DR116" i="132"/>
  <c r="DR107" i="132"/>
  <c r="DR88" i="132"/>
  <c r="DR87" i="132"/>
  <c r="DR31" i="132"/>
  <c r="DR126" i="132"/>
  <c r="DR102" i="132"/>
  <c r="DR77" i="132"/>
  <c r="DR124" i="132"/>
  <c r="DR94" i="132"/>
  <c r="DS2" i="132"/>
  <c r="DR123" i="132"/>
  <c r="DR86" i="132"/>
  <c r="DR121" i="132"/>
  <c r="DR85" i="132"/>
  <c r="DR117" i="132"/>
  <c r="DR90" i="132"/>
  <c r="DR110" i="132"/>
  <c r="DR79" i="132"/>
  <c r="DR138" i="132"/>
  <c r="DR114" i="132"/>
  <c r="DR111" i="132"/>
  <c r="DR78" i="132"/>
  <c r="DR80" i="132"/>
  <c r="CC17" i="134"/>
  <c r="CC20" i="134"/>
  <c r="CC22" i="134"/>
  <c r="CD5" i="134"/>
  <c r="CC15" i="134"/>
  <c r="CC11" i="134"/>
  <c r="CC13" i="134"/>
  <c r="CT11" i="134"/>
  <c r="CU11" i="134"/>
  <c r="CR11" i="134"/>
  <c r="AI105" i="132" l="1"/>
  <c r="AI134" i="132"/>
  <c r="AI80" i="132"/>
  <c r="AI126" i="132"/>
  <c r="AI33" i="132"/>
  <c r="AI84" i="132"/>
  <c r="AI32" i="132"/>
  <c r="AI101" i="132"/>
  <c r="AI65" i="132"/>
  <c r="AJ2" i="132"/>
  <c r="AI38" i="132"/>
  <c r="AI43" i="132"/>
  <c r="AI35" i="132"/>
  <c r="AI79" i="132"/>
  <c r="AI108" i="132"/>
  <c r="AI113" i="132"/>
  <c r="AI132" i="132"/>
  <c r="AI115" i="132"/>
  <c r="AI88" i="132"/>
  <c r="AI95" i="132"/>
  <c r="AI116" i="132"/>
  <c r="AI96" i="132"/>
  <c r="AI36" i="132"/>
  <c r="AI91" i="132"/>
  <c r="AI49" i="132"/>
  <c r="AI55" i="132"/>
  <c r="AI87" i="132"/>
  <c r="AI130" i="132"/>
  <c r="AI81" i="132"/>
  <c r="AI129" i="132"/>
  <c r="AI58" i="132"/>
  <c r="AI120" i="132"/>
  <c r="AI67" i="132"/>
  <c r="AI68" i="132"/>
  <c r="AI124" i="132"/>
  <c r="AI83" i="132"/>
  <c r="AI71" i="132"/>
  <c r="AI42" i="132"/>
  <c r="AI86" i="132"/>
  <c r="AI119" i="132"/>
  <c r="AI128" i="132"/>
  <c r="AI112" i="132"/>
  <c r="AI137" i="132"/>
  <c r="AI41" i="132"/>
  <c r="AI122" i="132"/>
  <c r="AI50" i="132"/>
  <c r="AI60" i="132"/>
  <c r="AI104" i="132"/>
  <c r="AI135" i="132"/>
  <c r="AI121" i="132"/>
  <c r="AI63" i="132"/>
  <c r="AI64" i="132"/>
  <c r="AI136" i="132"/>
  <c r="AI51" i="132"/>
  <c r="AI109" i="132"/>
  <c r="AI44" i="132"/>
  <c r="AI125" i="132"/>
  <c r="AI106" i="132"/>
  <c r="AI57" i="132"/>
  <c r="AI48" i="132"/>
  <c r="AI138" i="132"/>
  <c r="AI34" i="132"/>
  <c r="AI73" i="132"/>
  <c r="AI82" i="132"/>
  <c r="AI97" i="132"/>
  <c r="AI131" i="132"/>
  <c r="AI69" i="132"/>
  <c r="AI66" i="132"/>
  <c r="AI78" i="132"/>
  <c r="AI98" i="132"/>
  <c r="AI89" i="132"/>
  <c r="AI127" i="132"/>
  <c r="AI61" i="132"/>
  <c r="AI110" i="132"/>
  <c r="AI46" i="132"/>
  <c r="AI72" i="132"/>
  <c r="AI114" i="132"/>
  <c r="AI90" i="132"/>
  <c r="AI37" i="132"/>
  <c r="AI123" i="132"/>
  <c r="AI94" i="132"/>
  <c r="AI62" i="132"/>
  <c r="AI133" i="132"/>
  <c r="AI59" i="132"/>
  <c r="AI111" i="132"/>
  <c r="AI52" i="132"/>
  <c r="AI100" i="132"/>
  <c r="AI31" i="132"/>
  <c r="AI56" i="132"/>
  <c r="AI107" i="132"/>
  <c r="AI39" i="132"/>
  <c r="AI54" i="132"/>
  <c r="AI92" i="132"/>
  <c r="AI70" i="132"/>
  <c r="AI45" i="132"/>
  <c r="AI47" i="132"/>
  <c r="AI40" i="132"/>
  <c r="AI99" i="132"/>
  <c r="AI53" i="132"/>
  <c r="DS138" i="132"/>
  <c r="DS127" i="132"/>
  <c r="DS115" i="132"/>
  <c r="DS106" i="132"/>
  <c r="DS88" i="132"/>
  <c r="DS80" i="132"/>
  <c r="DT2" i="132"/>
  <c r="DS126" i="132"/>
  <c r="DS118" i="132"/>
  <c r="DS111" i="132"/>
  <c r="DS91" i="132"/>
  <c r="DS84" i="132"/>
  <c r="DS89" i="132"/>
  <c r="DS125" i="132"/>
  <c r="DS117" i="132"/>
  <c r="DS113" i="132"/>
  <c r="DS96" i="132"/>
  <c r="DS90" i="132"/>
  <c r="DS82" i="132"/>
  <c r="DS122" i="132"/>
  <c r="DS123" i="132"/>
  <c r="DS103" i="132"/>
  <c r="DS93" i="132"/>
  <c r="DS95" i="132"/>
  <c r="DS79" i="132"/>
  <c r="DS124" i="132"/>
  <c r="DS114" i="132"/>
  <c r="DS107" i="132"/>
  <c r="DS86" i="132"/>
  <c r="DS81" i="132"/>
  <c r="DS31" i="132"/>
  <c r="DS112" i="132"/>
  <c r="DS83" i="132"/>
  <c r="DS104" i="132"/>
  <c r="DS78" i="132"/>
  <c r="DS128" i="132"/>
  <c r="DS108" i="132"/>
  <c r="DS76" i="132"/>
  <c r="DS129" i="132"/>
  <c r="DS94" i="132"/>
  <c r="DS77" i="132"/>
  <c r="DS121" i="132"/>
  <c r="DS105" i="132"/>
  <c r="DS116" i="132"/>
  <c r="DS85" i="132"/>
  <c r="DS110" i="132"/>
  <c r="DS102" i="132"/>
  <c r="DS87" i="132"/>
  <c r="DS120" i="132"/>
  <c r="CD17" i="134"/>
  <c r="CD22" i="134"/>
  <c r="CD20" i="134"/>
  <c r="CE5" i="134"/>
  <c r="CD11" i="134"/>
  <c r="CD13" i="134"/>
  <c r="CD15" i="134"/>
  <c r="AJ99" i="132" l="1"/>
  <c r="AJ137" i="132"/>
  <c r="AJ49" i="132"/>
  <c r="AJ92" i="132"/>
  <c r="AJ34" i="132"/>
  <c r="AJ136" i="132"/>
  <c r="AJ133" i="132"/>
  <c r="AJ134" i="132"/>
  <c r="AJ132" i="132"/>
  <c r="AJ128" i="132"/>
  <c r="AJ89" i="132"/>
  <c r="AJ43" i="132"/>
  <c r="AJ90" i="132"/>
  <c r="AJ127" i="132"/>
  <c r="AJ33" i="132"/>
  <c r="AJ86" i="132"/>
  <c r="AJ125" i="132"/>
  <c r="AJ122" i="132"/>
  <c r="AJ124" i="132"/>
  <c r="AJ120" i="132"/>
  <c r="AJ116" i="132"/>
  <c r="AJ130" i="132"/>
  <c r="AJ94" i="132"/>
  <c r="AJ71" i="132"/>
  <c r="AJ36" i="132"/>
  <c r="AJ62" i="132"/>
  <c r="AJ91" i="132"/>
  <c r="AJ95" i="132"/>
  <c r="AJ126" i="132"/>
  <c r="AJ135" i="132"/>
  <c r="AJ60" i="132"/>
  <c r="AJ138" i="132"/>
  <c r="AJ63" i="132"/>
  <c r="AJ82" i="132"/>
  <c r="AJ66" i="132"/>
  <c r="AJ84" i="132"/>
  <c r="AJ73" i="132"/>
  <c r="AJ129" i="132"/>
  <c r="AJ39" i="132"/>
  <c r="AJ131" i="132"/>
  <c r="AJ67" i="132"/>
  <c r="AJ61" i="132"/>
  <c r="AJ79" i="132"/>
  <c r="AJ45" i="132"/>
  <c r="AJ81" i="132"/>
  <c r="AJ31" i="132"/>
  <c r="AJ57" i="132"/>
  <c r="AJ56" i="132"/>
  <c r="AK2" i="132"/>
  <c r="AJ42" i="132"/>
  <c r="AJ48" i="132"/>
  <c r="AJ40" i="132"/>
  <c r="AJ119" i="132"/>
  <c r="AJ104" i="132"/>
  <c r="AJ96" i="132"/>
  <c r="AJ88" i="132"/>
  <c r="AJ32" i="132"/>
  <c r="AJ98" i="132"/>
  <c r="AJ68" i="132"/>
  <c r="AJ100" i="132"/>
  <c r="AJ47" i="132"/>
  <c r="AJ53" i="132"/>
  <c r="AJ113" i="132"/>
  <c r="AJ64" i="132"/>
  <c r="AJ41" i="132"/>
  <c r="AJ35" i="132"/>
  <c r="AJ55" i="132"/>
  <c r="AJ109" i="132"/>
  <c r="AJ44" i="132"/>
  <c r="AJ114" i="132"/>
  <c r="AJ70" i="132"/>
  <c r="AJ110" i="132"/>
  <c r="AJ52" i="132"/>
  <c r="AJ80" i="132"/>
  <c r="AJ112" i="132"/>
  <c r="AJ123" i="132"/>
  <c r="AJ107" i="132"/>
  <c r="AJ111" i="132"/>
  <c r="AJ108" i="132"/>
  <c r="AJ97" i="132"/>
  <c r="AJ78" i="132"/>
  <c r="AJ54" i="132"/>
  <c r="AJ105" i="132"/>
  <c r="AJ83" i="132"/>
  <c r="AJ72" i="132"/>
  <c r="AJ69" i="132"/>
  <c r="AJ87" i="132"/>
  <c r="AJ101" i="132"/>
  <c r="AJ115" i="132"/>
  <c r="AJ121" i="132"/>
  <c r="AJ59" i="132"/>
  <c r="AJ51" i="132"/>
  <c r="AJ50" i="132"/>
  <c r="AJ58" i="132"/>
  <c r="AJ37" i="132"/>
  <c r="AJ106" i="132"/>
  <c r="AJ65" i="132"/>
  <c r="AJ46" i="132"/>
  <c r="AJ38" i="132"/>
  <c r="CE17" i="134"/>
  <c r="DT126" i="132"/>
  <c r="DT121" i="132"/>
  <c r="DT115" i="132"/>
  <c r="DT129" i="132"/>
  <c r="DT116" i="132"/>
  <c r="DT104" i="132"/>
  <c r="DT128" i="132"/>
  <c r="DT117" i="132"/>
  <c r="DT105" i="132"/>
  <c r="DT108" i="132"/>
  <c r="DT80" i="132"/>
  <c r="DT31" i="132"/>
  <c r="DT125" i="132"/>
  <c r="DT114" i="132"/>
  <c r="DT94" i="132"/>
  <c r="DT103" i="132"/>
  <c r="DT86" i="132"/>
  <c r="DT77" i="132"/>
  <c r="DT127" i="132"/>
  <c r="DT110" i="132"/>
  <c r="DT91" i="132"/>
  <c r="DT85" i="132"/>
  <c r="DT82" i="132"/>
  <c r="DT124" i="132"/>
  <c r="DT107" i="132"/>
  <c r="DT96" i="132"/>
  <c r="DT84" i="132"/>
  <c r="DT79" i="132"/>
  <c r="DT123" i="132"/>
  <c r="DT112" i="132"/>
  <c r="DT93" i="132"/>
  <c r="DT90" i="132"/>
  <c r="DT81" i="132"/>
  <c r="DT120" i="132"/>
  <c r="DT113" i="132"/>
  <c r="DT102" i="132"/>
  <c r="DT89" i="132"/>
  <c r="DT76" i="132"/>
  <c r="DT138" i="132"/>
  <c r="DT83" i="132"/>
  <c r="DT122" i="132"/>
  <c r="DT78" i="132"/>
  <c r="DT118" i="132"/>
  <c r="DU2" i="132"/>
  <c r="DT111" i="132"/>
  <c r="DT106" i="132"/>
  <c r="DT88" i="132"/>
  <c r="DT95" i="132"/>
  <c r="DT87" i="132"/>
  <c r="CE15" i="134"/>
  <c r="CE22" i="134"/>
  <c r="CE20" i="134"/>
  <c r="CF5" i="134"/>
  <c r="CE11" i="134"/>
  <c r="CE13" i="134"/>
  <c r="AK86" i="132" l="1"/>
  <c r="AK123" i="132"/>
  <c r="AK39" i="132"/>
  <c r="AK98" i="132"/>
  <c r="AK137" i="132"/>
  <c r="AK68" i="132"/>
  <c r="AK101" i="132"/>
  <c r="AK34" i="132"/>
  <c r="AK92" i="132"/>
  <c r="AK44" i="132"/>
  <c r="AK94" i="132"/>
  <c r="AK48" i="132"/>
  <c r="AK136" i="132"/>
  <c r="AK113" i="132"/>
  <c r="AK70" i="132"/>
  <c r="AK36" i="132"/>
  <c r="AK129" i="132"/>
  <c r="AK99" i="132"/>
  <c r="AL2" i="132"/>
  <c r="AK80" i="132"/>
  <c r="AK100" i="132"/>
  <c r="AK116" i="132"/>
  <c r="AK46" i="132"/>
  <c r="AK41" i="132"/>
  <c r="AK87" i="132"/>
  <c r="AK71" i="132"/>
  <c r="AK110" i="132"/>
  <c r="AK40" i="132"/>
  <c r="AK78" i="132"/>
  <c r="AK128" i="132"/>
  <c r="AK49" i="132"/>
  <c r="AK97" i="132"/>
  <c r="AK43" i="132"/>
  <c r="AK59" i="132"/>
  <c r="AK107" i="132"/>
  <c r="AK64" i="132"/>
  <c r="AK125" i="132"/>
  <c r="AK58" i="132"/>
  <c r="AK138" i="132"/>
  <c r="AK82" i="132"/>
  <c r="AK37" i="132"/>
  <c r="AK90" i="132"/>
  <c r="AK124" i="132"/>
  <c r="AK51" i="132"/>
  <c r="AK47" i="132"/>
  <c r="AK111" i="132"/>
  <c r="AK133" i="132"/>
  <c r="AK65" i="132"/>
  <c r="AK73" i="132"/>
  <c r="AK55" i="132"/>
  <c r="AK104" i="132"/>
  <c r="AK33" i="132"/>
  <c r="AK67" i="132"/>
  <c r="AK121" i="132"/>
  <c r="AK52" i="132"/>
  <c r="AK88" i="132"/>
  <c r="AK135" i="132"/>
  <c r="AK62" i="132"/>
  <c r="AK61" i="132"/>
  <c r="AK132" i="132"/>
  <c r="AK119" i="132"/>
  <c r="AK112" i="132"/>
  <c r="AK32" i="132"/>
  <c r="AK130" i="132"/>
  <c r="AK63" i="132"/>
  <c r="AK60" i="132"/>
  <c r="AK105" i="132"/>
  <c r="AK50" i="132"/>
  <c r="AK35" i="132"/>
  <c r="AK115" i="132"/>
  <c r="AK42" i="132"/>
  <c r="AK69" i="132"/>
  <c r="AK122" i="132"/>
  <c r="AK54" i="132"/>
  <c r="AK95" i="132"/>
  <c r="AK134" i="132"/>
  <c r="AK66" i="132"/>
  <c r="AK106" i="132"/>
  <c r="AK31" i="132"/>
  <c r="AK57" i="132"/>
  <c r="AK127" i="132"/>
  <c r="AK84" i="132"/>
  <c r="AK108" i="132"/>
  <c r="AK53" i="132"/>
  <c r="AK72" i="132"/>
  <c r="AK109" i="132"/>
  <c r="AK38" i="132"/>
  <c r="AK89" i="132"/>
  <c r="AK126" i="132"/>
  <c r="AK79" i="132"/>
  <c r="AK91" i="132"/>
  <c r="AK114" i="132"/>
  <c r="AK45" i="132"/>
  <c r="AK83" i="132"/>
  <c r="AK96" i="132"/>
  <c r="AK56" i="132"/>
  <c r="AK81" i="132"/>
  <c r="AK120" i="132"/>
  <c r="AK131" i="132"/>
  <c r="DU125" i="132"/>
  <c r="DU121" i="132"/>
  <c r="DU113" i="132"/>
  <c r="DU103" i="132"/>
  <c r="DU80" i="132"/>
  <c r="DU83" i="132"/>
  <c r="DU127" i="132"/>
  <c r="DU116" i="132"/>
  <c r="DU108" i="132"/>
  <c r="DU102" i="132"/>
  <c r="DU78" i="132"/>
  <c r="DU77" i="132"/>
  <c r="DU124" i="132"/>
  <c r="DU114" i="132"/>
  <c r="DU107" i="132"/>
  <c r="DU85" i="132"/>
  <c r="DU94" i="132"/>
  <c r="DU81" i="132"/>
  <c r="DU123" i="132"/>
  <c r="DU115" i="132"/>
  <c r="DU106" i="132"/>
  <c r="DU84" i="132"/>
  <c r="DU86" i="132"/>
  <c r="DU31" i="132"/>
  <c r="DU126" i="132"/>
  <c r="DU110" i="132"/>
  <c r="DU105" i="132"/>
  <c r="DU90" i="132"/>
  <c r="DU82" i="132"/>
  <c r="DV2" i="132"/>
  <c r="DU129" i="132"/>
  <c r="DU120" i="132"/>
  <c r="DU112" i="132"/>
  <c r="DU93" i="132"/>
  <c r="DU104" i="132"/>
  <c r="DU76" i="132"/>
  <c r="DU111" i="132"/>
  <c r="DU96" i="132"/>
  <c r="DU95" i="132"/>
  <c r="DU138" i="132"/>
  <c r="DU87" i="132"/>
  <c r="DU128" i="132"/>
  <c r="DU89" i="132"/>
  <c r="DU117" i="132"/>
  <c r="DU88" i="132"/>
  <c r="DU122" i="132"/>
  <c r="DU118" i="132"/>
  <c r="DU79" i="132"/>
  <c r="DU91" i="132"/>
  <c r="CF17" i="134"/>
  <c r="CF15" i="134"/>
  <c r="CF20" i="134"/>
  <c r="CF22" i="134"/>
  <c r="CG5" i="134"/>
  <c r="CF13" i="134"/>
  <c r="CF11" i="134"/>
  <c r="AL94" i="132" l="1"/>
  <c r="AL135" i="132"/>
  <c r="AL60" i="132"/>
  <c r="AL95" i="132"/>
  <c r="AL91" i="132"/>
  <c r="AL136" i="132"/>
  <c r="AM2" i="132"/>
  <c r="AL126" i="132"/>
  <c r="AL43" i="132"/>
  <c r="AL64" i="132"/>
  <c r="AL81" i="132"/>
  <c r="AL78" i="132"/>
  <c r="AL134" i="132"/>
  <c r="AL40" i="132"/>
  <c r="AL86" i="132"/>
  <c r="AL105" i="132"/>
  <c r="AL114" i="132"/>
  <c r="AL90" i="132"/>
  <c r="AL99" i="132"/>
  <c r="AL106" i="132"/>
  <c r="AL55" i="132"/>
  <c r="AL68" i="132"/>
  <c r="AL84" i="132"/>
  <c r="AL127" i="132"/>
  <c r="AL48" i="132"/>
  <c r="AL100" i="132"/>
  <c r="AL83" i="132"/>
  <c r="AL123" i="132"/>
  <c r="AL42" i="132"/>
  <c r="AL87" i="132"/>
  <c r="AL129" i="132"/>
  <c r="AL119" i="132"/>
  <c r="AL79" i="132"/>
  <c r="AL38" i="132"/>
  <c r="AL35" i="132"/>
  <c r="AL98" i="132"/>
  <c r="AL36" i="132"/>
  <c r="AL63" i="132"/>
  <c r="AL116" i="132"/>
  <c r="AL32" i="132"/>
  <c r="AL92" i="132"/>
  <c r="AL73" i="132"/>
  <c r="AL110" i="132"/>
  <c r="AL49" i="132"/>
  <c r="AL82" i="132"/>
  <c r="AL113" i="132"/>
  <c r="AL97" i="132"/>
  <c r="AL101" i="132"/>
  <c r="AL31" i="132"/>
  <c r="AL56" i="132"/>
  <c r="AL70" i="132"/>
  <c r="AL121" i="132"/>
  <c r="AL89" i="132"/>
  <c r="AL128" i="132"/>
  <c r="AL133" i="132"/>
  <c r="AL130" i="132"/>
  <c r="AL111" i="132"/>
  <c r="AL66" i="132"/>
  <c r="AL71" i="132"/>
  <c r="AL80" i="132"/>
  <c r="AL37" i="132"/>
  <c r="AL137" i="132"/>
  <c r="AL33" i="132"/>
  <c r="AL107" i="132"/>
  <c r="AL72" i="132"/>
  <c r="AL59" i="132"/>
  <c r="AL57" i="132"/>
  <c r="AL104" i="132"/>
  <c r="AL47" i="132"/>
  <c r="AL67" i="132"/>
  <c r="AL45" i="132"/>
  <c r="AL51" i="132"/>
  <c r="AL46" i="132"/>
  <c r="AL109" i="132"/>
  <c r="AL131" i="132"/>
  <c r="AL62" i="132"/>
  <c r="AL39" i="132"/>
  <c r="AL44" i="132"/>
  <c r="AL122" i="132"/>
  <c r="AL53" i="132"/>
  <c r="AL65" i="132"/>
  <c r="AL61" i="132"/>
  <c r="AL58" i="132"/>
  <c r="AL52" i="132"/>
  <c r="AL125" i="132"/>
  <c r="AL50" i="132"/>
  <c r="AL96" i="132"/>
  <c r="AL132" i="132"/>
  <c r="AL88" i="132"/>
  <c r="AL138" i="132"/>
  <c r="AL41" i="132"/>
  <c r="AL69" i="132"/>
  <c r="AL34" i="132"/>
  <c r="AL124" i="132"/>
  <c r="AL54" i="132"/>
  <c r="AL108" i="132"/>
  <c r="AL115" i="132"/>
  <c r="AL120" i="132"/>
  <c r="AL112" i="132"/>
  <c r="DV120" i="132"/>
  <c r="DV118" i="132"/>
  <c r="DV96" i="132"/>
  <c r="DV85" i="132"/>
  <c r="DV79" i="132"/>
  <c r="DV31" i="132"/>
  <c r="DV138" i="132"/>
  <c r="DV126" i="132"/>
  <c r="DV129" i="132"/>
  <c r="DV116" i="132"/>
  <c r="DV113" i="132"/>
  <c r="DV110" i="132"/>
  <c r="DV89" i="132"/>
  <c r="DV78" i="132"/>
  <c r="DV125" i="132"/>
  <c r="DV114" i="132"/>
  <c r="DV107" i="132"/>
  <c r="DV95" i="132"/>
  <c r="DV94" i="132"/>
  <c r="DV83" i="132"/>
  <c r="DV124" i="132"/>
  <c r="DV115" i="132"/>
  <c r="DV105" i="132"/>
  <c r="DV102" i="132"/>
  <c r="DV86" i="132"/>
  <c r="DV80" i="132"/>
  <c r="DV121" i="132"/>
  <c r="DV90" i="132"/>
  <c r="DV81" i="132"/>
  <c r="DV122" i="132"/>
  <c r="DV103" i="132"/>
  <c r="DV77" i="132"/>
  <c r="DV117" i="132"/>
  <c r="DV104" i="132"/>
  <c r="DV76" i="132"/>
  <c r="DV112" i="132"/>
  <c r="DV84" i="132"/>
  <c r="DW2" i="132"/>
  <c r="DV111" i="132"/>
  <c r="DV87" i="132"/>
  <c r="DV127" i="132"/>
  <c r="DV108" i="132"/>
  <c r="DV82" i="132"/>
  <c r="DV88" i="132"/>
  <c r="DV128" i="132"/>
  <c r="DV123" i="132"/>
  <c r="DV106" i="132"/>
  <c r="DV93" i="132"/>
  <c r="DV91" i="132"/>
  <c r="CG17" i="134"/>
  <c r="CG15" i="134"/>
  <c r="CG20" i="134"/>
  <c r="CG22" i="134"/>
  <c r="CH5" i="134"/>
  <c r="CG11" i="134"/>
  <c r="CG13" i="134"/>
  <c r="AM104" i="132" l="1"/>
  <c r="AM137" i="132"/>
  <c r="AM68" i="132"/>
  <c r="AM96" i="132"/>
  <c r="AM136" i="132"/>
  <c r="AM54" i="132"/>
  <c r="AM51" i="132"/>
  <c r="AM123" i="132"/>
  <c r="AM100" i="132"/>
  <c r="AM79" i="132"/>
  <c r="AM58" i="132"/>
  <c r="AM62" i="132"/>
  <c r="AM127" i="132"/>
  <c r="AM60" i="132"/>
  <c r="AM55" i="132"/>
  <c r="AM35" i="132"/>
  <c r="AM112" i="132"/>
  <c r="AM57" i="132"/>
  <c r="AM134" i="132"/>
  <c r="AM56" i="132"/>
  <c r="AM98" i="132"/>
  <c r="AM138" i="132"/>
  <c r="AM110" i="132"/>
  <c r="AM131" i="132"/>
  <c r="AM88" i="132"/>
  <c r="AM129" i="132"/>
  <c r="AM91" i="132"/>
  <c r="AM43" i="132"/>
  <c r="AM92" i="132"/>
  <c r="AM124" i="132"/>
  <c r="AM80" i="132"/>
  <c r="AM81" i="132"/>
  <c r="AM122" i="132"/>
  <c r="AM48" i="132"/>
  <c r="AM126" i="132"/>
  <c r="AM46" i="132"/>
  <c r="AM86" i="132"/>
  <c r="AM101" i="132"/>
  <c r="AM128" i="132"/>
  <c r="AM44" i="132"/>
  <c r="AM84" i="132"/>
  <c r="AM38" i="132"/>
  <c r="AM106" i="132"/>
  <c r="AM31" i="132"/>
  <c r="AM87" i="132"/>
  <c r="AM37" i="132"/>
  <c r="AM42" i="132"/>
  <c r="AM95" i="132"/>
  <c r="AM72" i="132"/>
  <c r="AM83" i="132"/>
  <c r="AM61" i="132"/>
  <c r="AM119" i="132"/>
  <c r="AM89" i="132"/>
  <c r="AM116" i="132"/>
  <c r="AM64" i="132"/>
  <c r="AM78" i="132"/>
  <c r="AM115" i="132"/>
  <c r="AM70" i="132"/>
  <c r="AM125" i="132"/>
  <c r="AM94" i="132"/>
  <c r="AM32" i="132"/>
  <c r="AM39" i="132"/>
  <c r="AM71" i="132"/>
  <c r="AM53" i="132"/>
  <c r="AM99" i="132"/>
  <c r="AM121" i="132"/>
  <c r="AN2" i="132"/>
  <c r="AM130" i="132"/>
  <c r="AM34" i="132"/>
  <c r="AM114" i="132"/>
  <c r="AM69" i="132"/>
  <c r="AM105" i="132"/>
  <c r="AM66" i="132"/>
  <c r="AM45" i="132"/>
  <c r="AM33" i="132"/>
  <c r="AM73" i="132"/>
  <c r="AM111" i="132"/>
  <c r="AM49" i="132"/>
  <c r="AM65" i="132"/>
  <c r="AM107" i="132"/>
  <c r="AM133" i="132"/>
  <c r="AM113" i="132"/>
  <c r="AM59" i="132"/>
  <c r="AM41" i="132"/>
  <c r="AM132" i="132"/>
  <c r="AM135" i="132"/>
  <c r="AM90" i="132"/>
  <c r="AM36" i="132"/>
  <c r="AM50" i="132"/>
  <c r="AM97" i="132"/>
  <c r="AM63" i="132"/>
  <c r="AM120" i="132"/>
  <c r="AM40" i="132"/>
  <c r="AM82" i="132"/>
  <c r="AM109" i="132"/>
  <c r="AM67" i="132"/>
  <c r="AM47" i="132"/>
  <c r="AM108" i="132"/>
  <c r="AM52" i="132"/>
  <c r="DW122" i="132"/>
  <c r="DW111" i="132"/>
  <c r="DW110" i="132"/>
  <c r="DW87" i="132"/>
  <c r="DW85" i="132"/>
  <c r="DW76" i="132"/>
  <c r="DW138" i="132"/>
  <c r="DW124" i="132"/>
  <c r="DW116" i="132"/>
  <c r="DW104" i="132"/>
  <c r="DW89" i="132"/>
  <c r="DW81" i="132"/>
  <c r="DW80" i="132"/>
  <c r="DW128" i="132"/>
  <c r="DW120" i="132"/>
  <c r="DW114" i="132"/>
  <c r="DW93" i="132"/>
  <c r="DW91" i="132"/>
  <c r="DW83" i="132"/>
  <c r="DW129" i="132"/>
  <c r="DW117" i="132"/>
  <c r="DW113" i="132"/>
  <c r="DW95" i="132"/>
  <c r="DW86" i="132"/>
  <c r="DW84" i="132"/>
  <c r="DW125" i="132"/>
  <c r="DW121" i="132"/>
  <c r="DW108" i="132"/>
  <c r="DW103" i="132"/>
  <c r="DW96" i="132"/>
  <c r="DW77" i="132"/>
  <c r="DW126" i="132"/>
  <c r="DW115" i="132"/>
  <c r="DW106" i="132"/>
  <c r="DW94" i="132"/>
  <c r="DW82" i="132"/>
  <c r="DW31" i="132"/>
  <c r="DW123" i="132"/>
  <c r="DW79" i="132"/>
  <c r="DW112" i="132"/>
  <c r="DW78" i="132"/>
  <c r="DW118" i="132"/>
  <c r="DX2" i="132"/>
  <c r="DW107" i="132"/>
  <c r="DW105" i="132"/>
  <c r="DW102" i="132"/>
  <c r="DW88" i="132"/>
  <c r="DW127" i="132"/>
  <c r="DW90" i="132"/>
  <c r="CI5" i="134"/>
  <c r="CH17" i="134"/>
  <c r="CH15" i="134"/>
  <c r="CH20" i="134"/>
  <c r="CH22" i="134"/>
  <c r="CH11" i="134"/>
  <c r="CH13" i="134"/>
  <c r="AN105" i="132" l="1"/>
  <c r="AN35" i="132"/>
  <c r="AN66" i="132"/>
  <c r="AN109" i="132"/>
  <c r="AN47" i="132"/>
  <c r="AN84" i="132"/>
  <c r="AN131" i="132"/>
  <c r="AN42" i="132"/>
  <c r="AN101" i="132"/>
  <c r="AN114" i="132"/>
  <c r="AN37" i="132"/>
  <c r="AN89" i="132"/>
  <c r="AN107" i="132"/>
  <c r="AN63" i="132"/>
  <c r="AN58" i="132"/>
  <c r="AN71" i="132"/>
  <c r="AN40" i="132"/>
  <c r="AN87" i="132"/>
  <c r="AN132" i="132"/>
  <c r="AN50" i="132"/>
  <c r="AN45" i="132"/>
  <c r="AN38" i="132"/>
  <c r="AN88" i="132"/>
  <c r="AN46" i="132"/>
  <c r="AN116" i="132"/>
  <c r="AN55" i="132"/>
  <c r="AN51" i="132"/>
  <c r="AN31" i="132"/>
  <c r="AN104" i="132"/>
  <c r="AN125" i="132"/>
  <c r="AN100" i="132"/>
  <c r="AN128" i="132"/>
  <c r="AN48" i="132"/>
  <c r="AN56" i="132"/>
  <c r="AN121" i="132"/>
  <c r="AN96" i="132"/>
  <c r="AN135" i="132"/>
  <c r="AN126" i="132"/>
  <c r="AN119" i="132"/>
  <c r="AN78" i="132"/>
  <c r="AN138" i="132"/>
  <c r="AN41" i="132"/>
  <c r="AN60" i="132"/>
  <c r="AN52" i="132"/>
  <c r="AN137" i="132"/>
  <c r="AN91" i="132"/>
  <c r="AN122" i="132"/>
  <c r="AN32" i="132"/>
  <c r="AN94" i="132"/>
  <c r="AN136" i="132"/>
  <c r="AN62" i="132"/>
  <c r="AN108" i="132"/>
  <c r="AN43" i="132"/>
  <c r="AN73" i="132"/>
  <c r="AN53" i="132"/>
  <c r="AN106" i="132"/>
  <c r="AN68" i="132"/>
  <c r="AN33" i="132"/>
  <c r="AN65" i="132"/>
  <c r="AN134" i="132"/>
  <c r="AN86" i="132"/>
  <c r="AN133" i="132"/>
  <c r="AN97" i="132"/>
  <c r="AN64" i="132"/>
  <c r="AN81" i="132"/>
  <c r="AN34" i="132"/>
  <c r="AN98" i="132"/>
  <c r="AN99" i="132"/>
  <c r="AN112" i="132"/>
  <c r="AN67" i="132"/>
  <c r="AN90" i="132"/>
  <c r="AN39" i="132"/>
  <c r="AN36" i="132"/>
  <c r="AN69" i="132"/>
  <c r="AN115" i="132"/>
  <c r="AN49" i="132"/>
  <c r="AN79" i="132"/>
  <c r="AN130" i="132"/>
  <c r="AN44" i="132"/>
  <c r="AN95" i="132"/>
  <c r="AT2" i="132"/>
  <c r="AN72" i="132"/>
  <c r="AN113" i="132"/>
  <c r="AN80" i="132"/>
  <c r="AN124" i="132"/>
  <c r="AN110" i="132"/>
  <c r="AN59" i="132"/>
  <c r="AN54" i="132"/>
  <c r="AN111" i="132"/>
  <c r="AN127" i="132"/>
  <c r="AN92" i="132"/>
  <c r="AN123" i="132"/>
  <c r="AN82" i="132"/>
  <c r="AN129" i="132"/>
  <c r="AN61" i="132"/>
  <c r="AN57" i="132"/>
  <c r="AN120" i="132"/>
  <c r="AN83" i="132"/>
  <c r="AN70" i="132"/>
  <c r="DX127" i="132"/>
  <c r="DX115" i="132"/>
  <c r="DX110" i="132"/>
  <c r="DX94" i="132"/>
  <c r="DX117" i="132"/>
  <c r="DX80" i="132"/>
  <c r="DX126" i="132"/>
  <c r="DX118" i="132"/>
  <c r="DX106" i="132"/>
  <c r="DX90" i="132"/>
  <c r="DX82" i="132"/>
  <c r="DX77" i="132"/>
  <c r="DX125" i="132"/>
  <c r="DX112" i="132"/>
  <c r="DX105" i="132"/>
  <c r="DX87" i="132"/>
  <c r="DX79" i="132"/>
  <c r="DX78" i="132"/>
  <c r="DX123" i="132"/>
  <c r="DX111" i="132"/>
  <c r="DX102" i="132"/>
  <c r="DX89" i="132"/>
  <c r="DX85" i="132"/>
  <c r="EA2" i="132"/>
  <c r="DX122" i="132"/>
  <c r="DX116" i="132"/>
  <c r="DX103" i="132"/>
  <c r="DX91" i="132"/>
  <c r="DX81" i="132"/>
  <c r="DX76" i="132"/>
  <c r="DX129" i="132"/>
  <c r="DX121" i="132"/>
  <c r="DX113" i="132"/>
  <c r="DX107" i="132"/>
  <c r="DX96" i="132"/>
  <c r="DX93" i="132"/>
  <c r="DX108" i="132"/>
  <c r="DX104" i="132"/>
  <c r="DX95" i="132"/>
  <c r="DX138" i="132"/>
  <c r="DX86" i="132"/>
  <c r="DX128" i="132"/>
  <c r="DX88" i="132"/>
  <c r="DX124" i="132"/>
  <c r="DX83" i="132"/>
  <c r="DX114" i="132"/>
  <c r="DX84" i="132"/>
  <c r="DX31" i="132"/>
  <c r="DX120" i="132"/>
  <c r="CI15" i="134"/>
  <c r="CI13" i="134"/>
  <c r="CI20" i="134"/>
  <c r="CJ5" i="134"/>
  <c r="CI17" i="134"/>
  <c r="CI22" i="134"/>
  <c r="AT92" i="132" l="1"/>
  <c r="AU2" i="132"/>
  <c r="AT62" i="132"/>
  <c r="AT109" i="132"/>
  <c r="AT41" i="132"/>
  <c r="AT58" i="132"/>
  <c r="AT98" i="132"/>
  <c r="AT37" i="132"/>
  <c r="AT68" i="132"/>
  <c r="AT69" i="132"/>
  <c r="AT125" i="132"/>
  <c r="AT51" i="132"/>
  <c r="AT96" i="132"/>
  <c r="AT65" i="132"/>
  <c r="AT100" i="132"/>
  <c r="AT132" i="132"/>
  <c r="AT61" i="132"/>
  <c r="AT138" i="132"/>
  <c r="AT71" i="132"/>
  <c r="AT80" i="132"/>
  <c r="AT35" i="132"/>
  <c r="AT137" i="132"/>
  <c r="AT114" i="132"/>
  <c r="AT60" i="132"/>
  <c r="AT108" i="132"/>
  <c r="AT57" i="132"/>
  <c r="AT97" i="132"/>
  <c r="AT32" i="132"/>
  <c r="AT121" i="132"/>
  <c r="AT130" i="132"/>
  <c r="AT122" i="132"/>
  <c r="AT135" i="132"/>
  <c r="AT36" i="132"/>
  <c r="AT84" i="132"/>
  <c r="AT136" i="132"/>
  <c r="AT94" i="132"/>
  <c r="AT79" i="132"/>
  <c r="AT56" i="132"/>
  <c r="AT48" i="132"/>
  <c r="AT106" i="132"/>
  <c r="AT111" i="132"/>
  <c r="AT115" i="132"/>
  <c r="AT101" i="132"/>
  <c r="AT88" i="132"/>
  <c r="AT126" i="132"/>
  <c r="AT44" i="132"/>
  <c r="AT107" i="132"/>
  <c r="AT123" i="132"/>
  <c r="AT54" i="132"/>
  <c r="AT82" i="132"/>
  <c r="AT131" i="132"/>
  <c r="AT55" i="132"/>
  <c r="AT129" i="132"/>
  <c r="AT46" i="132"/>
  <c r="AT113" i="132"/>
  <c r="AT39" i="132"/>
  <c r="AT73" i="132"/>
  <c r="AT127" i="132"/>
  <c r="AT104" i="132"/>
  <c r="AT63" i="132"/>
  <c r="AT133" i="132"/>
  <c r="AT128" i="132"/>
  <c r="AT99" i="132"/>
  <c r="AT66" i="132"/>
  <c r="AT105" i="132"/>
  <c r="AT45" i="132"/>
  <c r="AT83" i="132"/>
  <c r="AT53" i="132"/>
  <c r="AT70" i="132"/>
  <c r="AT64" i="132"/>
  <c r="AT124" i="132"/>
  <c r="AT38" i="132"/>
  <c r="AT91" i="132"/>
  <c r="AT116" i="132"/>
  <c r="AT34" i="132"/>
  <c r="AT72" i="132"/>
  <c r="AT120" i="132"/>
  <c r="AT42" i="132"/>
  <c r="AT90" i="132"/>
  <c r="AT119" i="132"/>
  <c r="AT95" i="132"/>
  <c r="AT67" i="132"/>
  <c r="AT43" i="132"/>
  <c r="AT110" i="132"/>
  <c r="AT49" i="132"/>
  <c r="AT81" i="132"/>
  <c r="AT134" i="132"/>
  <c r="AT59" i="132"/>
  <c r="AT47" i="132"/>
  <c r="AT40" i="132"/>
  <c r="AT31" i="132"/>
  <c r="AT52" i="132"/>
  <c r="AT89" i="132"/>
  <c r="AT78" i="132"/>
  <c r="AT50" i="132"/>
  <c r="AT33" i="132"/>
  <c r="AT86" i="132"/>
  <c r="AT87" i="132"/>
  <c r="AT112" i="132"/>
  <c r="EA130" i="132"/>
  <c r="EA124" i="132"/>
  <c r="EA117" i="132"/>
  <c r="EA112" i="132"/>
  <c r="EA93" i="132"/>
  <c r="EA106" i="132"/>
  <c r="EA79" i="132"/>
  <c r="EA135" i="132"/>
  <c r="EA129" i="132"/>
  <c r="EA119" i="132"/>
  <c r="EA116" i="132"/>
  <c r="EA109" i="132"/>
  <c r="EA86" i="132"/>
  <c r="EA89" i="132"/>
  <c r="EA82" i="132"/>
  <c r="EA136" i="132"/>
  <c r="EA128" i="132"/>
  <c r="EA118" i="132"/>
  <c r="EA114" i="132"/>
  <c r="EA107" i="132"/>
  <c r="EA88" i="132"/>
  <c r="EA84" i="132"/>
  <c r="EB2" i="132"/>
  <c r="EA134" i="132"/>
  <c r="EA126" i="132"/>
  <c r="EA121" i="132"/>
  <c r="EA108" i="132"/>
  <c r="EA102" i="132"/>
  <c r="EA95" i="132"/>
  <c r="EA80" i="132"/>
  <c r="EA31" i="132"/>
  <c r="EA138" i="132"/>
  <c r="EA125" i="132"/>
  <c r="EA123" i="132"/>
  <c r="EA110" i="132"/>
  <c r="EA94" i="132"/>
  <c r="EA85" i="132"/>
  <c r="EA76" i="132"/>
  <c r="EA131" i="132"/>
  <c r="EA133" i="132"/>
  <c r="EA115" i="132"/>
  <c r="EA111" i="132"/>
  <c r="EA105" i="132"/>
  <c r="EA87" i="132"/>
  <c r="EA77" i="132"/>
  <c r="EA104" i="132"/>
  <c r="EA137" i="132"/>
  <c r="EA91" i="132"/>
  <c r="EA132" i="132"/>
  <c r="EA96" i="132"/>
  <c r="EA122" i="132"/>
  <c r="EA81" i="132"/>
  <c r="EA127" i="132"/>
  <c r="EA83" i="132"/>
  <c r="EA120" i="132"/>
  <c r="EA78" i="132"/>
  <c r="EA113" i="132"/>
  <c r="EA103" i="132"/>
  <c r="EA90" i="132"/>
  <c r="CJ17" i="134"/>
  <c r="CJ13" i="134"/>
  <c r="CJ20" i="134"/>
  <c r="CK5" i="134"/>
  <c r="CJ22" i="134"/>
  <c r="CJ15" i="134"/>
  <c r="AU90" i="132" l="1"/>
  <c r="AU136" i="132"/>
  <c r="AU115" i="132"/>
  <c r="AU60" i="132"/>
  <c r="AU109" i="132"/>
  <c r="AU63" i="132"/>
  <c r="AU65" i="132"/>
  <c r="AU61" i="132"/>
  <c r="AU96" i="132"/>
  <c r="AU40" i="132"/>
  <c r="AU59" i="132"/>
  <c r="AU84" i="132"/>
  <c r="AU50" i="132"/>
  <c r="AU137" i="132"/>
  <c r="AU79" i="132"/>
  <c r="AU126" i="132"/>
  <c r="AU133" i="132"/>
  <c r="AU52" i="132"/>
  <c r="AU92" i="132"/>
  <c r="AU129" i="132"/>
  <c r="AU55" i="132"/>
  <c r="AU67" i="132"/>
  <c r="AU64" i="132"/>
  <c r="AU108" i="132"/>
  <c r="AU37" i="132"/>
  <c r="AU81" i="132"/>
  <c r="AU78" i="132"/>
  <c r="AU44" i="132"/>
  <c r="AU127" i="132"/>
  <c r="AU98" i="132"/>
  <c r="AU36" i="132"/>
  <c r="AU58" i="132"/>
  <c r="AV2" i="132"/>
  <c r="AU112" i="132"/>
  <c r="AU41" i="132"/>
  <c r="AU71" i="132"/>
  <c r="AU38" i="132"/>
  <c r="AU34" i="132"/>
  <c r="AU122" i="132"/>
  <c r="AU66" i="132"/>
  <c r="AU120" i="132"/>
  <c r="AU124" i="132"/>
  <c r="AU45" i="132"/>
  <c r="AU86" i="132"/>
  <c r="AU125" i="132"/>
  <c r="AU39" i="132"/>
  <c r="AU123" i="132"/>
  <c r="AU49" i="132"/>
  <c r="AU99" i="132"/>
  <c r="AU82" i="132"/>
  <c r="AU69" i="132"/>
  <c r="AU135" i="132"/>
  <c r="AU31" i="132"/>
  <c r="AU110" i="132"/>
  <c r="AU119" i="132"/>
  <c r="AU42" i="132"/>
  <c r="AU111" i="132"/>
  <c r="AU97" i="132"/>
  <c r="AU56" i="132"/>
  <c r="AU132" i="132"/>
  <c r="AU51" i="132"/>
  <c r="AU114" i="132"/>
  <c r="AU107" i="132"/>
  <c r="AU68" i="132"/>
  <c r="AU46" i="132"/>
  <c r="AU73" i="132"/>
  <c r="AU128" i="132"/>
  <c r="AU95" i="132"/>
  <c r="AU62" i="132"/>
  <c r="AU32" i="132"/>
  <c r="AU104" i="132"/>
  <c r="AU130" i="132"/>
  <c r="AU70" i="132"/>
  <c r="AU88" i="132"/>
  <c r="AU121" i="132"/>
  <c r="AU35" i="132"/>
  <c r="AU87" i="132"/>
  <c r="AU101" i="132"/>
  <c r="AU134" i="132"/>
  <c r="AU48" i="132"/>
  <c r="AU94" i="132"/>
  <c r="AU131" i="132"/>
  <c r="AU53" i="132"/>
  <c r="AU89" i="132"/>
  <c r="AU57" i="132"/>
  <c r="AU100" i="132"/>
  <c r="AU33" i="132"/>
  <c r="AU113" i="132"/>
  <c r="AU138" i="132"/>
  <c r="AU83" i="132"/>
  <c r="AU43" i="132"/>
  <c r="AU91" i="132"/>
  <c r="AU105" i="132"/>
  <c r="AU54" i="132"/>
  <c r="AU80" i="132"/>
  <c r="AU116" i="132"/>
  <c r="AU72" i="132"/>
  <c r="AU47" i="132"/>
  <c r="AU106" i="132"/>
  <c r="EB137" i="132"/>
  <c r="EB125" i="132"/>
  <c r="EB118" i="132"/>
  <c r="EB103" i="132"/>
  <c r="EB105" i="132"/>
  <c r="EB84" i="132"/>
  <c r="EB78" i="132"/>
  <c r="EB131" i="132"/>
  <c r="EB122" i="132"/>
  <c r="EB117" i="132"/>
  <c r="EB104" i="132"/>
  <c r="EB96" i="132"/>
  <c r="EB106" i="132"/>
  <c r="EB82" i="132"/>
  <c r="EB132" i="132"/>
  <c r="EB127" i="132"/>
  <c r="EB116" i="132"/>
  <c r="EB109" i="132"/>
  <c r="EB93" i="132"/>
  <c r="EB90" i="132"/>
  <c r="EB79" i="132"/>
  <c r="EB133" i="132"/>
  <c r="EB124" i="132"/>
  <c r="EB114" i="132"/>
  <c r="EB108" i="132"/>
  <c r="EB113" i="132"/>
  <c r="EB87" i="132"/>
  <c r="EB76" i="132"/>
  <c r="EB138" i="132"/>
  <c r="EB130" i="132"/>
  <c r="EB119" i="132"/>
  <c r="EB115" i="132"/>
  <c r="EB107" i="132"/>
  <c r="EB86" i="132"/>
  <c r="EB81" i="132"/>
  <c r="EB77" i="132"/>
  <c r="EB135" i="132"/>
  <c r="EB126" i="132"/>
  <c r="EB123" i="132"/>
  <c r="EB112" i="132"/>
  <c r="EB94" i="132"/>
  <c r="EB95" i="132"/>
  <c r="EB89" i="132"/>
  <c r="EB31" i="132"/>
  <c r="EB134" i="132"/>
  <c r="EB91" i="132"/>
  <c r="EB128" i="132"/>
  <c r="EB88" i="132"/>
  <c r="EB129" i="132"/>
  <c r="EB85" i="132"/>
  <c r="EB121" i="132"/>
  <c r="EB83" i="132"/>
  <c r="EB120" i="132"/>
  <c r="EB80" i="132"/>
  <c r="EB110" i="132"/>
  <c r="EC2" i="132"/>
  <c r="EB136" i="132"/>
  <c r="EB102" i="132"/>
  <c r="EB111" i="132"/>
  <c r="CK15" i="134"/>
  <c r="CK13" i="134"/>
  <c r="CK20" i="134"/>
  <c r="CL5" i="134"/>
  <c r="CK22" i="134"/>
  <c r="CK17" i="134"/>
  <c r="AV124" i="132" l="1"/>
  <c r="AV136" i="132"/>
  <c r="AV61" i="132"/>
  <c r="AV62" i="132"/>
  <c r="AV90" i="132"/>
  <c r="AV33" i="132"/>
  <c r="AV65" i="132"/>
  <c r="AV59" i="132"/>
  <c r="AV67" i="132"/>
  <c r="AV73" i="132"/>
  <c r="AW2" i="132"/>
  <c r="AV127" i="132"/>
  <c r="AV104" i="132"/>
  <c r="AV114" i="132"/>
  <c r="AV129" i="132"/>
  <c r="AV138" i="132"/>
  <c r="AV55" i="132"/>
  <c r="AV58" i="132"/>
  <c r="AV69" i="132"/>
  <c r="AV54" i="132"/>
  <c r="AV52" i="132"/>
  <c r="AV50" i="132"/>
  <c r="AV48" i="132"/>
  <c r="AV46" i="132"/>
  <c r="AV37" i="132"/>
  <c r="AV63" i="132"/>
  <c r="AV133" i="132"/>
  <c r="AV130" i="132"/>
  <c r="AV122" i="132"/>
  <c r="AV35" i="132"/>
  <c r="AV79" i="132"/>
  <c r="AV110" i="132"/>
  <c r="AV119" i="132"/>
  <c r="AV116" i="132"/>
  <c r="AV108" i="132"/>
  <c r="AV107" i="132"/>
  <c r="AV101" i="132"/>
  <c r="AV80" i="132"/>
  <c r="AV66" i="132"/>
  <c r="AV56" i="132"/>
  <c r="AV88" i="132"/>
  <c r="AV45" i="132"/>
  <c r="AV41" i="132"/>
  <c r="AV71" i="132"/>
  <c r="AV106" i="132"/>
  <c r="AV123" i="132"/>
  <c r="AV126" i="132"/>
  <c r="AV135" i="132"/>
  <c r="AV51" i="132"/>
  <c r="AV40" i="132"/>
  <c r="AV38" i="132"/>
  <c r="AV36" i="132"/>
  <c r="AV34" i="132"/>
  <c r="AV32" i="132"/>
  <c r="AV31" i="132"/>
  <c r="AV121" i="132"/>
  <c r="AV96" i="132"/>
  <c r="AV113" i="132"/>
  <c r="AV120" i="132"/>
  <c r="AV125" i="132"/>
  <c r="AV134" i="132"/>
  <c r="AV132" i="132"/>
  <c r="AV128" i="132"/>
  <c r="AV81" i="132"/>
  <c r="AV92" i="132"/>
  <c r="AV115" i="132"/>
  <c r="AV111" i="132"/>
  <c r="AV109" i="132"/>
  <c r="AV42" i="132"/>
  <c r="AV95" i="132"/>
  <c r="AV72" i="132"/>
  <c r="AV60" i="132"/>
  <c r="AV44" i="132"/>
  <c r="AV131" i="132"/>
  <c r="AV47" i="132"/>
  <c r="AV83" i="132"/>
  <c r="AV53" i="132"/>
  <c r="AV43" i="132"/>
  <c r="AV39" i="132"/>
  <c r="AV84" i="132"/>
  <c r="AV70" i="132"/>
  <c r="AV86" i="132"/>
  <c r="AV97" i="132"/>
  <c r="AV112" i="132"/>
  <c r="AV94" i="132"/>
  <c r="AV100" i="132"/>
  <c r="AV99" i="132"/>
  <c r="AV89" i="132"/>
  <c r="AV91" i="132"/>
  <c r="AV98" i="132"/>
  <c r="AV78" i="132"/>
  <c r="AV57" i="132"/>
  <c r="AV82" i="132"/>
  <c r="AV87" i="132"/>
  <c r="AV105" i="132"/>
  <c r="AV68" i="132"/>
  <c r="AV137" i="132"/>
  <c r="AV64" i="132"/>
  <c r="AV49" i="132"/>
  <c r="CL17" i="134"/>
  <c r="EC135" i="132"/>
  <c r="EC129" i="132"/>
  <c r="EC120" i="132"/>
  <c r="EC112" i="132"/>
  <c r="EC94" i="132"/>
  <c r="EC85" i="132"/>
  <c r="EC102" i="132"/>
  <c r="ED2" i="132"/>
  <c r="EC134" i="132"/>
  <c r="EC125" i="132"/>
  <c r="EC119" i="132"/>
  <c r="EC111" i="132"/>
  <c r="EC91" i="132"/>
  <c r="EC84" i="132"/>
  <c r="EC82" i="132"/>
  <c r="EC136" i="132"/>
  <c r="EC127" i="132"/>
  <c r="EC118" i="132"/>
  <c r="EC109" i="132"/>
  <c r="EC103" i="132"/>
  <c r="EC90" i="132"/>
  <c r="EC79" i="132"/>
  <c r="EC132" i="132"/>
  <c r="EC124" i="132"/>
  <c r="EC117" i="132"/>
  <c r="EC104" i="132"/>
  <c r="EC96" i="132"/>
  <c r="EC87" i="132"/>
  <c r="EC76" i="132"/>
  <c r="EC133" i="132"/>
  <c r="EC123" i="132"/>
  <c r="EC116" i="132"/>
  <c r="EC108" i="132"/>
  <c r="EC93" i="132"/>
  <c r="EC89" i="132"/>
  <c r="EC78" i="132"/>
  <c r="EC131" i="132"/>
  <c r="EC122" i="132"/>
  <c r="EC114" i="132"/>
  <c r="EC113" i="132"/>
  <c r="EC95" i="132"/>
  <c r="EC83" i="132"/>
  <c r="EC81" i="132"/>
  <c r="EC107" i="132"/>
  <c r="EC31" i="132"/>
  <c r="EC138" i="132"/>
  <c r="EC106" i="132"/>
  <c r="EC137" i="132"/>
  <c r="EC105" i="132"/>
  <c r="EC130" i="132"/>
  <c r="EC88" i="132"/>
  <c r="EC126" i="132"/>
  <c r="EC115" i="132"/>
  <c r="EC128" i="132"/>
  <c r="EC80" i="132"/>
  <c r="EC121" i="132"/>
  <c r="EC110" i="132"/>
  <c r="EC86" i="132"/>
  <c r="EC77" i="132"/>
  <c r="CL20" i="134"/>
  <c r="CL13" i="134"/>
  <c r="CL15" i="134"/>
  <c r="CM5" i="134"/>
  <c r="CL22" i="134"/>
  <c r="AW98" i="132" l="1"/>
  <c r="AW122" i="132"/>
  <c r="AW37" i="132"/>
  <c r="AW81" i="132"/>
  <c r="AW127" i="132"/>
  <c r="AW33" i="132"/>
  <c r="AW86" i="132"/>
  <c r="AW136" i="132"/>
  <c r="AW65" i="132"/>
  <c r="AW129" i="132"/>
  <c r="AW31" i="132"/>
  <c r="AW112" i="132"/>
  <c r="AW39" i="132"/>
  <c r="AW124" i="132"/>
  <c r="AW87" i="132"/>
  <c r="AW92" i="132"/>
  <c r="AW88" i="132"/>
  <c r="AW32" i="132"/>
  <c r="AW116" i="132"/>
  <c r="AW68" i="132"/>
  <c r="AW56" i="132"/>
  <c r="AW133" i="132"/>
  <c r="AW60" i="132"/>
  <c r="AW109" i="132"/>
  <c r="AW46" i="132"/>
  <c r="AW105" i="132"/>
  <c r="AW131" i="132"/>
  <c r="AW96" i="132"/>
  <c r="AW130" i="132"/>
  <c r="AW36" i="132"/>
  <c r="AW80" i="132"/>
  <c r="AW82" i="132"/>
  <c r="AW113" i="132"/>
  <c r="AW57" i="132"/>
  <c r="AW70" i="132"/>
  <c r="AW110" i="132"/>
  <c r="AW54" i="132"/>
  <c r="AW89" i="132"/>
  <c r="AW126" i="132"/>
  <c r="AW45" i="132"/>
  <c r="AW91" i="132"/>
  <c r="AW119" i="132"/>
  <c r="AW97" i="132"/>
  <c r="AW132" i="132"/>
  <c r="AW40" i="132"/>
  <c r="AW94" i="132"/>
  <c r="AW64" i="132"/>
  <c r="AW79" i="132"/>
  <c r="AW107" i="132"/>
  <c r="AW42" i="132"/>
  <c r="AW71" i="132"/>
  <c r="AW104" i="132"/>
  <c r="AW38" i="132"/>
  <c r="AW66" i="132"/>
  <c r="AW123" i="132"/>
  <c r="AW58" i="132"/>
  <c r="AW43" i="132"/>
  <c r="AW90" i="132"/>
  <c r="AW62" i="132"/>
  <c r="AW125" i="132"/>
  <c r="AW84" i="132"/>
  <c r="AW35" i="132"/>
  <c r="AW47" i="132"/>
  <c r="AW34" i="132"/>
  <c r="AW108" i="132"/>
  <c r="AW115" i="132"/>
  <c r="AW78" i="132"/>
  <c r="AW72" i="132"/>
  <c r="AX2" i="132"/>
  <c r="AW121" i="132"/>
  <c r="AW95" i="132"/>
  <c r="AW41" i="132"/>
  <c r="AW48" i="132"/>
  <c r="AW44" i="132"/>
  <c r="AW106" i="132"/>
  <c r="AW69" i="132"/>
  <c r="AW83" i="132"/>
  <c r="AW101" i="132"/>
  <c r="AW137" i="132"/>
  <c r="AW135" i="132"/>
  <c r="AW55" i="132"/>
  <c r="AW100" i="132"/>
  <c r="AW134" i="132"/>
  <c r="AW51" i="132"/>
  <c r="AW99" i="132"/>
  <c r="AW138" i="132"/>
  <c r="AW67" i="132"/>
  <c r="AW114" i="132"/>
  <c r="AW50" i="132"/>
  <c r="AW128" i="132"/>
  <c r="AW59" i="132"/>
  <c r="AW63" i="132"/>
  <c r="AW111" i="132"/>
  <c r="AW73" i="132"/>
  <c r="AW52" i="132"/>
  <c r="AW120" i="132"/>
  <c r="AW53" i="132"/>
  <c r="AW49" i="132"/>
  <c r="AW61" i="132"/>
  <c r="ED131" i="132"/>
  <c r="ED128" i="132"/>
  <c r="ED115" i="132"/>
  <c r="ED106" i="132"/>
  <c r="ED91" i="132"/>
  <c r="ED86" i="132"/>
  <c r="ED81" i="132"/>
  <c r="ED136" i="132"/>
  <c r="ED129" i="132"/>
  <c r="ED120" i="132"/>
  <c r="ED110" i="132"/>
  <c r="ED105" i="132"/>
  <c r="ED85" i="132"/>
  <c r="ED80" i="132"/>
  <c r="ED77" i="132"/>
  <c r="ED138" i="132"/>
  <c r="ED130" i="132"/>
  <c r="ED122" i="132"/>
  <c r="ED107" i="132"/>
  <c r="ED121" i="132"/>
  <c r="ED84" i="132"/>
  <c r="ED78" i="132"/>
  <c r="ED31" i="132"/>
  <c r="ED137" i="132"/>
  <c r="ED125" i="132"/>
  <c r="ED119" i="132"/>
  <c r="ED112" i="132"/>
  <c r="ED103" i="132"/>
  <c r="ED94" i="132"/>
  <c r="ED88" i="132"/>
  <c r="EE2" i="132"/>
  <c r="ED133" i="132"/>
  <c r="ED127" i="132"/>
  <c r="ED118" i="132"/>
  <c r="ED111" i="132"/>
  <c r="ED96" i="132"/>
  <c r="ED90" i="132"/>
  <c r="ED82" i="132"/>
  <c r="ED135" i="132"/>
  <c r="ED124" i="132"/>
  <c r="ED117" i="132"/>
  <c r="ED109" i="132"/>
  <c r="ED93" i="132"/>
  <c r="ED87" i="132"/>
  <c r="ED79" i="132"/>
  <c r="ED108" i="132"/>
  <c r="ED134" i="132"/>
  <c r="ED104" i="132"/>
  <c r="ED132" i="132"/>
  <c r="ED95" i="132"/>
  <c r="ED123" i="132"/>
  <c r="ED89" i="132"/>
  <c r="ED126" i="132"/>
  <c r="ED102" i="132"/>
  <c r="ED114" i="132"/>
  <c r="ED83" i="132"/>
  <c r="ED113" i="132"/>
  <c r="ED76" i="132"/>
  <c r="ED116" i="132"/>
  <c r="CM20" i="134"/>
  <c r="CM15" i="134"/>
  <c r="CM17" i="134"/>
  <c r="CM13" i="134"/>
  <c r="CN5" i="134"/>
  <c r="CM22" i="134"/>
  <c r="AX96" i="132" l="1"/>
  <c r="AX134" i="132"/>
  <c r="AX60" i="132"/>
  <c r="AX115" i="132"/>
  <c r="AX31" i="132"/>
  <c r="AX86" i="132"/>
  <c r="AX123" i="132"/>
  <c r="AY2" i="132"/>
  <c r="AX98" i="132"/>
  <c r="AX138" i="132"/>
  <c r="AX72" i="132"/>
  <c r="AX108" i="132"/>
  <c r="AX42" i="132"/>
  <c r="AX82" i="132"/>
  <c r="AX64" i="132"/>
  <c r="AX84" i="132"/>
  <c r="AX131" i="132"/>
  <c r="AX133" i="132"/>
  <c r="AX99" i="132"/>
  <c r="AX135" i="132"/>
  <c r="AX81" i="132"/>
  <c r="AX112" i="132"/>
  <c r="AX44" i="132"/>
  <c r="AX78" i="132"/>
  <c r="AX53" i="132"/>
  <c r="AX51" i="132"/>
  <c r="AX79" i="132"/>
  <c r="AX47" i="132"/>
  <c r="AX107" i="132"/>
  <c r="AX55" i="132"/>
  <c r="AX46" i="132"/>
  <c r="AX129" i="132"/>
  <c r="AX94" i="132"/>
  <c r="AX59" i="132"/>
  <c r="AX67" i="132"/>
  <c r="AX120" i="132"/>
  <c r="AX92" i="132"/>
  <c r="AX116" i="132"/>
  <c r="AX73" i="132"/>
  <c r="AX110" i="132"/>
  <c r="AX48" i="132"/>
  <c r="AX83" i="132"/>
  <c r="AX126" i="132"/>
  <c r="AX56" i="132"/>
  <c r="AX97" i="132"/>
  <c r="AX49" i="132"/>
  <c r="AX63" i="132"/>
  <c r="AX125" i="132"/>
  <c r="AX54" i="132"/>
  <c r="AX101" i="132"/>
  <c r="AX114" i="132"/>
  <c r="AX128" i="132"/>
  <c r="AX50" i="132"/>
  <c r="AX95" i="132"/>
  <c r="AX111" i="132"/>
  <c r="AX87" i="132"/>
  <c r="AX106" i="132"/>
  <c r="AX80" i="132"/>
  <c r="AX39" i="132"/>
  <c r="AX91" i="132"/>
  <c r="AX57" i="132"/>
  <c r="AX104" i="132"/>
  <c r="AX32" i="132"/>
  <c r="AX69" i="132"/>
  <c r="AX121" i="132"/>
  <c r="AX41" i="132"/>
  <c r="AX88" i="132"/>
  <c r="AX136" i="132"/>
  <c r="AX68" i="132"/>
  <c r="AX90" i="132"/>
  <c r="AX100" i="132"/>
  <c r="AX66" i="132"/>
  <c r="AX113" i="132"/>
  <c r="AX70" i="132"/>
  <c r="AX62" i="132"/>
  <c r="AX124" i="132"/>
  <c r="AX33" i="132"/>
  <c r="AX89" i="132"/>
  <c r="AX130" i="132"/>
  <c r="AX58" i="132"/>
  <c r="AX105" i="132"/>
  <c r="AX43" i="132"/>
  <c r="AX65" i="132"/>
  <c r="AX119" i="132"/>
  <c r="AX35" i="132"/>
  <c r="AX127" i="132"/>
  <c r="AX52" i="132"/>
  <c r="AX61" i="132"/>
  <c r="AX122" i="132"/>
  <c r="AX137" i="132"/>
  <c r="AX40" i="132"/>
  <c r="AX38" i="132"/>
  <c r="AX34" i="132"/>
  <c r="AX109" i="132"/>
  <c r="AX45" i="132"/>
  <c r="AX132" i="132"/>
  <c r="AX37" i="132"/>
  <c r="AX36" i="132"/>
  <c r="AX71" i="132"/>
  <c r="CN22" i="134"/>
  <c r="EE137" i="132"/>
  <c r="EE131" i="132"/>
  <c r="EE120" i="132"/>
  <c r="EE111" i="132"/>
  <c r="EE118" i="132"/>
  <c r="EE91" i="132"/>
  <c r="EE82" i="132"/>
  <c r="EE31" i="132"/>
  <c r="EE132" i="132"/>
  <c r="EE125" i="132"/>
  <c r="EE122" i="132"/>
  <c r="EE109" i="132"/>
  <c r="EE96" i="132"/>
  <c r="EE85" i="132"/>
  <c r="EE79" i="132"/>
  <c r="EF2" i="132"/>
  <c r="EE134" i="132"/>
  <c r="EE127" i="132"/>
  <c r="EE119" i="132"/>
  <c r="EE113" i="132"/>
  <c r="EE93" i="132"/>
  <c r="EE84" i="132"/>
  <c r="EE81" i="132"/>
  <c r="EE133" i="132"/>
  <c r="EE124" i="132"/>
  <c r="EE117" i="132"/>
  <c r="EE108" i="132"/>
  <c r="EE90" i="132"/>
  <c r="EE94" i="132"/>
  <c r="EE83" i="132"/>
  <c r="EE136" i="132"/>
  <c r="EE121" i="132"/>
  <c r="EE116" i="132"/>
  <c r="EE110" i="132"/>
  <c r="EE104" i="132"/>
  <c r="EE87" i="132"/>
  <c r="EE78" i="132"/>
  <c r="EE135" i="132"/>
  <c r="EE130" i="132"/>
  <c r="EE114" i="132"/>
  <c r="EE107" i="132"/>
  <c r="EE95" i="132"/>
  <c r="EE89" i="132"/>
  <c r="EE77" i="132"/>
  <c r="EE138" i="132"/>
  <c r="EE105" i="132"/>
  <c r="EE128" i="132"/>
  <c r="EE102" i="132"/>
  <c r="EE129" i="132"/>
  <c r="EE103" i="132"/>
  <c r="EE123" i="132"/>
  <c r="EE86" i="132"/>
  <c r="EE126" i="132"/>
  <c r="EE88" i="132"/>
  <c r="EE112" i="132"/>
  <c r="EE76" i="132"/>
  <c r="EE106" i="132"/>
  <c r="EE80" i="132"/>
  <c r="EE115" i="132"/>
  <c r="CN20" i="134"/>
  <c r="CN13" i="134"/>
  <c r="CN17" i="134"/>
  <c r="CN15" i="134"/>
  <c r="CO5" i="134"/>
  <c r="CO15" i="134" s="1"/>
  <c r="AY90" i="132" l="1"/>
  <c r="AY124" i="132"/>
  <c r="AY88" i="132"/>
  <c r="AY69" i="132"/>
  <c r="AY122" i="132"/>
  <c r="AY42" i="132"/>
  <c r="AY32" i="132"/>
  <c r="AY47" i="132"/>
  <c r="AY101" i="132"/>
  <c r="AY45" i="132"/>
  <c r="AY53" i="132"/>
  <c r="AY62" i="132"/>
  <c r="AY35" i="132"/>
  <c r="AY60" i="132"/>
  <c r="AY37" i="132"/>
  <c r="AY67" i="132"/>
  <c r="AY39" i="132"/>
  <c r="AY121" i="132"/>
  <c r="AY50" i="132"/>
  <c r="AY131" i="132"/>
  <c r="AY52" i="132"/>
  <c r="AY135" i="132"/>
  <c r="AY109" i="132"/>
  <c r="AY89" i="132"/>
  <c r="AY81" i="132"/>
  <c r="AY112" i="132"/>
  <c r="AY33" i="132"/>
  <c r="AY51" i="132"/>
  <c r="AY128" i="132"/>
  <c r="AY63" i="132"/>
  <c r="AY40" i="132"/>
  <c r="AY134" i="132"/>
  <c r="AY84" i="132"/>
  <c r="AY116" i="132"/>
  <c r="AY99" i="132"/>
  <c r="AY123" i="132"/>
  <c r="AY73" i="132"/>
  <c r="AY41" i="132"/>
  <c r="AY105" i="132"/>
  <c r="AY87" i="132"/>
  <c r="AY58" i="132"/>
  <c r="AY82" i="132"/>
  <c r="AY98" i="132"/>
  <c r="AY120" i="132"/>
  <c r="AY127" i="132"/>
  <c r="AY104" i="132"/>
  <c r="AY133" i="132"/>
  <c r="AY113" i="132"/>
  <c r="AY56" i="132"/>
  <c r="AY129" i="132"/>
  <c r="AY92" i="132"/>
  <c r="AZ2" i="132"/>
  <c r="AY54" i="132"/>
  <c r="AY48" i="132"/>
  <c r="AY107" i="132"/>
  <c r="AY91" i="132"/>
  <c r="AY68" i="132"/>
  <c r="AY83" i="132"/>
  <c r="AY61" i="132"/>
  <c r="AY136" i="132"/>
  <c r="AY110" i="132"/>
  <c r="AY95" i="132"/>
  <c r="AY126" i="132"/>
  <c r="AY44" i="132"/>
  <c r="AY97" i="132"/>
  <c r="AY137" i="132"/>
  <c r="AY94" i="132"/>
  <c r="AY65" i="132"/>
  <c r="AY46" i="132"/>
  <c r="AY108" i="132"/>
  <c r="AY111" i="132"/>
  <c r="AY55" i="132"/>
  <c r="AY115" i="132"/>
  <c r="AY119" i="132"/>
  <c r="AY138" i="132"/>
  <c r="AY70" i="132"/>
  <c r="AY96" i="132"/>
  <c r="AY130" i="132"/>
  <c r="AY31" i="132"/>
  <c r="AY36" i="132"/>
  <c r="AY125" i="132"/>
  <c r="AY106" i="132"/>
  <c r="AY132" i="132"/>
  <c r="AY114" i="132"/>
  <c r="AY43" i="132"/>
  <c r="AY80" i="132"/>
  <c r="AY100" i="132"/>
  <c r="AY71" i="132"/>
  <c r="AY64" i="132"/>
  <c r="AY66" i="132"/>
  <c r="AY86" i="132"/>
  <c r="AY38" i="132"/>
  <c r="AY59" i="132"/>
  <c r="AY72" i="132"/>
  <c r="AY57" i="132"/>
  <c r="AY49" i="132"/>
  <c r="AY34" i="132"/>
  <c r="AY78" i="132"/>
  <c r="AY79" i="132"/>
  <c r="CO20" i="134"/>
  <c r="CQ20" i="134" s="1"/>
  <c r="CY20" i="134" s="1"/>
  <c r="EF131" i="132"/>
  <c r="EF130" i="132"/>
  <c r="EF121" i="132"/>
  <c r="EF106" i="132"/>
  <c r="EF94" i="132"/>
  <c r="EF82" i="132"/>
  <c r="EF80" i="132"/>
  <c r="EF132" i="132"/>
  <c r="EF123" i="132"/>
  <c r="EF111" i="132"/>
  <c r="EF105" i="132"/>
  <c r="EF87" i="132"/>
  <c r="EF79" i="132"/>
  <c r="EF103" i="132"/>
  <c r="EF138" i="132"/>
  <c r="EF128" i="132"/>
  <c r="EF122" i="132"/>
  <c r="EF109" i="132"/>
  <c r="EF114" i="132"/>
  <c r="EF96" i="132"/>
  <c r="EF84" i="132"/>
  <c r="EF76" i="132"/>
  <c r="EF137" i="132"/>
  <c r="EF129" i="132"/>
  <c r="EF120" i="132"/>
  <c r="EF113" i="132"/>
  <c r="EF118" i="132"/>
  <c r="EF90" i="132"/>
  <c r="EF81" i="132"/>
  <c r="EF31" i="132"/>
  <c r="EF134" i="132"/>
  <c r="EF125" i="132"/>
  <c r="EF117" i="132"/>
  <c r="EF108" i="132"/>
  <c r="EF104" i="132"/>
  <c r="EF89" i="132"/>
  <c r="EF91" i="132"/>
  <c r="EG2" i="132"/>
  <c r="EF136" i="132"/>
  <c r="EF126" i="132"/>
  <c r="EF112" i="132"/>
  <c r="EF110" i="132"/>
  <c r="EF95" i="132"/>
  <c r="EF88" i="132"/>
  <c r="EF78" i="132"/>
  <c r="EF124" i="132"/>
  <c r="EF85" i="132"/>
  <c r="EF119" i="132"/>
  <c r="EF83" i="132"/>
  <c r="EF115" i="132"/>
  <c r="EF77" i="132"/>
  <c r="EF116" i="132"/>
  <c r="EF107" i="132"/>
  <c r="EF135" i="132"/>
  <c r="EF102" i="132"/>
  <c r="EF86" i="132"/>
  <c r="EF127" i="132"/>
  <c r="EF133" i="132"/>
  <c r="EF93" i="132"/>
  <c r="CO17" i="134"/>
  <c r="CQ17" i="134" s="1"/>
  <c r="CT17" i="134" s="1"/>
  <c r="CR17" i="134" s="1"/>
  <c r="CQ15" i="134"/>
  <c r="CT15" i="134" s="1"/>
  <c r="CR15" i="134" s="1"/>
  <c r="CO13" i="134"/>
  <c r="CQ13" i="134" s="1"/>
  <c r="CO22" i="134"/>
  <c r="CQ22" i="134" s="1"/>
  <c r="CT22" i="134" s="1"/>
  <c r="CR22" i="134" s="1"/>
  <c r="CT20" i="134"/>
  <c r="CR20" i="134" s="1"/>
  <c r="CU20" i="134" l="1"/>
  <c r="AZ128" i="132"/>
  <c r="AZ46" i="132"/>
  <c r="AZ99" i="132"/>
  <c r="AZ35" i="132"/>
  <c r="AZ65" i="132"/>
  <c r="AZ119" i="132"/>
  <c r="AZ66" i="132"/>
  <c r="AZ82" i="132"/>
  <c r="AZ110" i="132"/>
  <c r="AZ56" i="132"/>
  <c r="AZ105" i="132"/>
  <c r="AZ48" i="132"/>
  <c r="AZ123" i="132"/>
  <c r="AZ31" i="132"/>
  <c r="AZ84" i="132"/>
  <c r="BF2" i="132"/>
  <c r="AZ107" i="132"/>
  <c r="AZ61" i="132"/>
  <c r="AZ113" i="132"/>
  <c r="AZ55" i="132"/>
  <c r="AZ124" i="132"/>
  <c r="AZ53" i="132"/>
  <c r="AZ83" i="132"/>
  <c r="AZ133" i="132"/>
  <c r="AZ95" i="132"/>
  <c r="AZ132" i="132"/>
  <c r="AZ54" i="132"/>
  <c r="AZ109" i="132"/>
  <c r="AZ39" i="132"/>
  <c r="AZ69" i="132"/>
  <c r="AZ68" i="132"/>
  <c r="AZ70" i="132"/>
  <c r="AZ136" i="132"/>
  <c r="AZ72" i="132"/>
  <c r="AZ138" i="132"/>
  <c r="AZ79" i="132"/>
  <c r="AZ112" i="132"/>
  <c r="AZ80" i="132"/>
  <c r="AZ87" i="132"/>
  <c r="AZ43" i="132"/>
  <c r="AZ120" i="132"/>
  <c r="AZ134" i="132"/>
  <c r="AZ47" i="132"/>
  <c r="AZ41" i="132"/>
  <c r="AZ101" i="132"/>
  <c r="AZ42" i="132"/>
  <c r="AZ92" i="132"/>
  <c r="AZ89" i="132"/>
  <c r="AZ130" i="132"/>
  <c r="AZ51" i="132"/>
  <c r="AZ34" i="132"/>
  <c r="AZ122" i="132"/>
  <c r="AZ126" i="132"/>
  <c r="AZ96" i="132"/>
  <c r="AZ37" i="132"/>
  <c r="AZ67" i="132"/>
  <c r="AZ114" i="132"/>
  <c r="AZ58" i="132"/>
  <c r="AZ94" i="132"/>
  <c r="AZ127" i="132"/>
  <c r="AZ38" i="132"/>
  <c r="AZ100" i="132"/>
  <c r="AZ71" i="132"/>
  <c r="AZ131" i="132"/>
  <c r="AZ32" i="132"/>
  <c r="AZ60" i="132"/>
  <c r="AZ62" i="132"/>
  <c r="AZ108" i="132"/>
  <c r="AZ129" i="132"/>
  <c r="AZ33" i="132"/>
  <c r="AZ106" i="132"/>
  <c r="AZ57" i="132"/>
  <c r="AZ52" i="132"/>
  <c r="AZ116" i="132"/>
  <c r="AZ135" i="132"/>
  <c r="AZ98" i="132"/>
  <c r="AZ59" i="132"/>
  <c r="AZ40" i="132"/>
  <c r="AZ88" i="132"/>
  <c r="AZ91" i="132"/>
  <c r="AZ137" i="132"/>
  <c r="AZ64" i="132"/>
  <c r="AZ111" i="132"/>
  <c r="AZ49" i="132"/>
  <c r="AZ78" i="132"/>
  <c r="AZ121" i="132"/>
  <c r="AZ73" i="132"/>
  <c r="AZ81" i="132"/>
  <c r="AZ86" i="132"/>
  <c r="AZ44" i="132"/>
  <c r="AZ90" i="132"/>
  <c r="AZ63" i="132"/>
  <c r="AZ45" i="132"/>
  <c r="AZ104" i="132"/>
  <c r="AZ36" i="132"/>
  <c r="AZ97" i="132"/>
  <c r="AZ50" i="132"/>
  <c r="AZ125" i="132"/>
  <c r="AZ115" i="132"/>
  <c r="CU13" i="134"/>
  <c r="CT13" i="134"/>
  <c r="CR13" i="134" s="1"/>
  <c r="EG136" i="132"/>
  <c r="EG127" i="132"/>
  <c r="EG120" i="132"/>
  <c r="EG117" i="132"/>
  <c r="EG103" i="132"/>
  <c r="EG86" i="132"/>
  <c r="EG83" i="132"/>
  <c r="EG135" i="132"/>
  <c r="EG126" i="132"/>
  <c r="EG115" i="132"/>
  <c r="EG110" i="132"/>
  <c r="EG104" i="132"/>
  <c r="EG88" i="132"/>
  <c r="EG80" i="132"/>
  <c r="EG134" i="132"/>
  <c r="EG123" i="132"/>
  <c r="EG118" i="132"/>
  <c r="EG116" i="132"/>
  <c r="EG95" i="132"/>
  <c r="EG93" i="132"/>
  <c r="EG78" i="132"/>
  <c r="EG131" i="132"/>
  <c r="EG122" i="132"/>
  <c r="EG111" i="132"/>
  <c r="EG107" i="132"/>
  <c r="EG94" i="132"/>
  <c r="EG82" i="132"/>
  <c r="EG77" i="132"/>
  <c r="EG129" i="132"/>
  <c r="EG124" i="132"/>
  <c r="EG112" i="132"/>
  <c r="EG106" i="132"/>
  <c r="EG87" i="132"/>
  <c r="EG79" i="132"/>
  <c r="EG85" i="132"/>
  <c r="EG137" i="132"/>
  <c r="EG130" i="132"/>
  <c r="EG119" i="132"/>
  <c r="EG113" i="132"/>
  <c r="EG102" i="132"/>
  <c r="EG90" i="132"/>
  <c r="EG81" i="132"/>
  <c r="EG76" i="132"/>
  <c r="EG121" i="132"/>
  <c r="EG91" i="132"/>
  <c r="EG109" i="132"/>
  <c r="EJ2" i="132"/>
  <c r="EG108" i="132"/>
  <c r="EG31" i="132"/>
  <c r="EG138" i="132"/>
  <c r="EG105" i="132"/>
  <c r="EG133" i="132"/>
  <c r="EG114" i="132"/>
  <c r="EG128" i="132"/>
  <c r="EG89" i="132"/>
  <c r="EG132" i="132"/>
  <c r="EG125" i="132"/>
  <c r="EG96" i="132"/>
  <c r="EG84" i="132"/>
  <c r="CU17" i="134"/>
  <c r="CU22" i="134"/>
  <c r="BF107" i="132" l="1"/>
  <c r="BF123" i="132"/>
  <c r="BF31" i="132"/>
  <c r="BF82" i="132"/>
  <c r="BF131" i="132"/>
  <c r="BF42" i="132"/>
  <c r="BF95" i="132"/>
  <c r="BG2" i="132"/>
  <c r="BF78" i="132"/>
  <c r="BF108" i="132"/>
  <c r="BF54" i="132"/>
  <c r="BF56" i="132"/>
  <c r="BF136" i="132"/>
  <c r="BF50" i="132"/>
  <c r="BF91" i="132"/>
  <c r="BF98" i="132"/>
  <c r="BF71" i="132"/>
  <c r="BF112" i="132"/>
  <c r="BF51" i="132"/>
  <c r="BF67" i="132"/>
  <c r="BF120" i="132"/>
  <c r="BF60" i="132"/>
  <c r="BF87" i="132"/>
  <c r="BF135" i="132"/>
  <c r="BF52" i="132"/>
  <c r="BF61" i="132"/>
  <c r="BF59" i="132"/>
  <c r="BF130" i="132"/>
  <c r="BF126" i="132"/>
  <c r="BF32" i="132"/>
  <c r="BF86" i="132"/>
  <c r="BF122" i="132"/>
  <c r="BF62" i="132"/>
  <c r="BF41" i="132"/>
  <c r="BF84" i="132"/>
  <c r="BF70" i="132"/>
  <c r="BF110" i="132"/>
  <c r="BF35" i="132"/>
  <c r="BF66" i="132"/>
  <c r="BF109" i="132"/>
  <c r="BF47" i="132"/>
  <c r="BF88" i="132"/>
  <c r="BF125" i="132"/>
  <c r="BF36" i="132"/>
  <c r="BF43" i="132"/>
  <c r="BF134" i="132"/>
  <c r="BF124" i="132"/>
  <c r="BF55" i="132"/>
  <c r="BF72" i="132"/>
  <c r="BF132" i="132"/>
  <c r="BF48" i="132"/>
  <c r="BF94" i="132"/>
  <c r="BF128" i="132"/>
  <c r="BF44" i="132"/>
  <c r="BF104" i="132"/>
  <c r="BF58" i="132"/>
  <c r="BF63" i="132"/>
  <c r="BF121" i="132"/>
  <c r="BF83" i="132"/>
  <c r="BF99" i="132"/>
  <c r="BF101" i="132"/>
  <c r="BF81" i="132"/>
  <c r="BF96" i="132"/>
  <c r="BF113" i="132"/>
  <c r="BF38" i="132"/>
  <c r="BF45" i="132"/>
  <c r="BF114" i="132"/>
  <c r="BF53" i="132"/>
  <c r="BF69" i="132"/>
  <c r="BF115" i="132"/>
  <c r="BF49" i="132"/>
  <c r="BF79" i="132"/>
  <c r="BF129" i="132"/>
  <c r="BF40" i="132"/>
  <c r="BF92" i="132"/>
  <c r="BF116" i="132"/>
  <c r="BF39" i="132"/>
  <c r="BF127" i="132"/>
  <c r="BF100" i="132"/>
  <c r="BF37" i="132"/>
  <c r="BF106" i="132"/>
  <c r="BF33" i="132"/>
  <c r="BF119" i="132"/>
  <c r="BF90" i="132"/>
  <c r="BF137" i="132"/>
  <c r="BF97" i="132"/>
  <c r="BF46" i="132"/>
  <c r="BF138" i="132"/>
  <c r="BF111" i="132"/>
  <c r="BF34" i="132"/>
  <c r="BF105" i="132"/>
  <c r="BF68" i="132"/>
  <c r="BF65" i="132"/>
  <c r="BF57" i="132"/>
  <c r="BF73" i="132"/>
  <c r="BF89" i="132"/>
  <c r="BF133" i="132"/>
  <c r="BF64" i="132"/>
  <c r="BF80" i="132"/>
  <c r="EJ138" i="132"/>
  <c r="EJ126" i="132"/>
  <c r="EJ115" i="132"/>
  <c r="EJ103" i="132"/>
  <c r="EJ93" i="132"/>
  <c r="EJ81" i="132"/>
  <c r="EJ84" i="132"/>
  <c r="EJ136" i="132"/>
  <c r="EJ125" i="132"/>
  <c r="EJ113" i="132"/>
  <c r="EJ104" i="132"/>
  <c r="EJ95" i="132"/>
  <c r="EJ83" i="132"/>
  <c r="EJ78" i="132"/>
  <c r="EJ134" i="132"/>
  <c r="EJ122" i="132"/>
  <c r="EJ124" i="132"/>
  <c r="EJ105" i="132"/>
  <c r="EJ90" i="132"/>
  <c r="EJ80" i="132"/>
  <c r="EJ31" i="132"/>
  <c r="EJ131" i="132"/>
  <c r="EJ119" i="132"/>
  <c r="EJ114" i="132"/>
  <c r="EJ102" i="132"/>
  <c r="EJ89" i="132"/>
  <c r="EJ107" i="132"/>
  <c r="EJ132" i="132"/>
  <c r="EJ118" i="132"/>
  <c r="EJ117" i="132"/>
  <c r="EJ94" i="132"/>
  <c r="EJ86" i="132"/>
  <c r="EJ82" i="132"/>
  <c r="EJ135" i="132"/>
  <c r="EJ130" i="132"/>
  <c r="EJ121" i="132"/>
  <c r="EJ110" i="132"/>
  <c r="EJ106" i="132"/>
  <c r="EJ85" i="132"/>
  <c r="EJ77" i="132"/>
  <c r="EJ120" i="132"/>
  <c r="EK2" i="132"/>
  <c r="EJ108" i="132"/>
  <c r="EJ109" i="132"/>
  <c r="EJ91" i="132"/>
  <c r="EJ137" i="132"/>
  <c r="EJ96" i="132"/>
  <c r="EJ129" i="132"/>
  <c r="EJ87" i="132"/>
  <c r="EJ133" i="132"/>
  <c r="EJ123" i="132"/>
  <c r="EJ88" i="132"/>
  <c r="EJ79" i="132"/>
  <c r="BG95" i="132" l="1"/>
  <c r="BG38" i="132"/>
  <c r="BG62" i="132"/>
  <c r="BG121" i="132"/>
  <c r="BG51" i="132"/>
  <c r="BG90" i="132"/>
  <c r="BG126" i="132"/>
  <c r="BH2" i="132"/>
  <c r="BG82" i="132"/>
  <c r="BG107" i="132"/>
  <c r="BG112" i="132"/>
  <c r="BG31" i="132"/>
  <c r="BG69" i="132"/>
  <c r="BG78" i="132"/>
  <c r="BG47" i="132"/>
  <c r="BG68" i="132"/>
  <c r="BG70" i="132"/>
  <c r="BG136" i="132"/>
  <c r="BG129" i="132"/>
  <c r="BG111" i="132"/>
  <c r="BG41" i="132"/>
  <c r="BG96" i="132"/>
  <c r="BG56" i="132"/>
  <c r="BG106" i="132"/>
  <c r="BG114" i="132"/>
  <c r="BG127" i="132"/>
  <c r="BG137" i="132"/>
  <c r="BG94" i="132"/>
  <c r="BG100" i="132"/>
  <c r="BG135" i="132"/>
  <c r="BG109" i="132"/>
  <c r="BG35" i="132"/>
  <c r="BG125" i="132"/>
  <c r="BG57" i="132"/>
  <c r="BG60" i="132"/>
  <c r="BG49" i="132"/>
  <c r="BG43" i="132"/>
  <c r="BG61" i="132"/>
  <c r="BG33" i="132"/>
  <c r="BG42" i="132"/>
  <c r="BG36" i="132"/>
  <c r="BG131" i="132"/>
  <c r="BG88" i="132"/>
  <c r="BG128" i="132"/>
  <c r="BG48" i="132"/>
  <c r="BG92" i="132"/>
  <c r="BG40" i="132"/>
  <c r="BG58" i="132"/>
  <c r="BG110" i="132"/>
  <c r="BG46" i="132"/>
  <c r="BG91" i="132"/>
  <c r="BG123" i="132"/>
  <c r="BG45" i="132"/>
  <c r="BG104" i="132"/>
  <c r="BG64" i="132"/>
  <c r="BG124" i="132"/>
  <c r="BG53" i="132"/>
  <c r="BG87" i="132"/>
  <c r="BG133" i="132"/>
  <c r="BG65" i="132"/>
  <c r="BG101" i="132"/>
  <c r="BG134" i="132"/>
  <c r="BG59" i="132"/>
  <c r="BG86" i="132"/>
  <c r="BG108" i="132"/>
  <c r="BG97" i="132"/>
  <c r="BG55" i="132"/>
  <c r="BG44" i="132"/>
  <c r="BG115" i="132"/>
  <c r="BG72" i="132"/>
  <c r="BG120" i="132"/>
  <c r="BG67" i="132"/>
  <c r="BG32" i="132"/>
  <c r="BG39" i="132"/>
  <c r="BG116" i="132"/>
  <c r="BG50" i="132"/>
  <c r="BG138" i="132"/>
  <c r="BG71" i="132"/>
  <c r="BG113" i="132"/>
  <c r="BG37" i="132"/>
  <c r="BG84" i="132"/>
  <c r="BG130" i="132"/>
  <c r="BG34" i="132"/>
  <c r="BG89" i="132"/>
  <c r="BG122" i="132"/>
  <c r="BG52" i="132"/>
  <c r="BG54" i="132"/>
  <c r="BG66" i="132"/>
  <c r="BG80" i="132"/>
  <c r="BG98" i="132"/>
  <c r="BG119" i="132"/>
  <c r="BG83" i="132"/>
  <c r="BG132" i="132"/>
  <c r="BG105" i="132"/>
  <c r="BG99" i="132"/>
  <c r="BG79" i="132"/>
  <c r="BG81" i="132"/>
  <c r="BG63" i="132"/>
  <c r="BG73" i="132"/>
  <c r="EK131" i="132"/>
  <c r="EK124" i="132"/>
  <c r="EK113" i="132"/>
  <c r="EK91" i="132"/>
  <c r="EK88" i="132"/>
  <c r="EK80" i="132"/>
  <c r="EK132" i="132"/>
  <c r="EK119" i="132"/>
  <c r="EK110" i="132"/>
  <c r="EK106" i="132"/>
  <c r="EK85" i="132"/>
  <c r="EK78" i="132"/>
  <c r="EK130" i="132"/>
  <c r="EK123" i="132"/>
  <c r="EK115" i="132"/>
  <c r="EK96" i="132"/>
  <c r="EK84" i="132"/>
  <c r="EK82" i="132"/>
  <c r="EK138" i="132"/>
  <c r="EK133" i="132"/>
  <c r="EK121" i="132"/>
  <c r="EK109" i="132"/>
  <c r="EK108" i="132"/>
  <c r="EK95" i="132"/>
  <c r="EK79" i="132"/>
  <c r="EK136" i="132"/>
  <c r="EK129" i="132"/>
  <c r="EK120" i="132"/>
  <c r="EK103" i="132"/>
  <c r="EK93" i="132"/>
  <c r="EK87" i="132"/>
  <c r="EK77" i="132"/>
  <c r="EK135" i="132"/>
  <c r="EK125" i="132"/>
  <c r="EK114" i="132"/>
  <c r="EK102" i="132"/>
  <c r="EK86" i="132"/>
  <c r="EK89" i="132"/>
  <c r="EK31" i="132"/>
  <c r="EK94" i="132"/>
  <c r="EK134" i="132"/>
  <c r="EK107" i="132"/>
  <c r="EK137" i="132"/>
  <c r="EK105" i="132"/>
  <c r="EK126" i="132"/>
  <c r="EK81" i="132"/>
  <c r="EK122" i="132"/>
  <c r="EK83" i="132"/>
  <c r="EK117" i="132"/>
  <c r="EK90" i="132"/>
  <c r="EK104" i="132"/>
  <c r="EK118" i="132"/>
  <c r="EL2" i="132"/>
  <c r="BH129" i="132" l="1"/>
  <c r="BH73" i="132"/>
  <c r="BH106" i="132"/>
  <c r="BH44" i="132"/>
  <c r="BH66" i="132"/>
  <c r="BH115" i="132"/>
  <c r="BH33" i="132"/>
  <c r="BH89" i="132"/>
  <c r="BH125" i="132"/>
  <c r="BH43" i="132"/>
  <c r="BH50" i="132"/>
  <c r="BH56" i="132"/>
  <c r="BH83" i="132"/>
  <c r="BH62" i="132"/>
  <c r="BH57" i="132"/>
  <c r="BH37" i="132"/>
  <c r="BH58" i="132"/>
  <c r="BH65" i="132"/>
  <c r="BH123" i="132"/>
  <c r="BH39" i="132"/>
  <c r="BH96" i="132"/>
  <c r="BH135" i="132"/>
  <c r="BH52" i="132"/>
  <c r="BH110" i="132"/>
  <c r="BH59" i="132"/>
  <c r="BH91" i="132"/>
  <c r="BH111" i="132"/>
  <c r="BH38" i="132"/>
  <c r="BH108" i="132"/>
  <c r="BH71" i="132"/>
  <c r="BH45" i="132"/>
  <c r="BH114" i="132"/>
  <c r="BH79" i="132"/>
  <c r="BH127" i="132"/>
  <c r="BH98" i="132"/>
  <c r="BH104" i="132"/>
  <c r="BH72" i="132"/>
  <c r="BH105" i="132"/>
  <c r="BH81" i="132"/>
  <c r="BH116" i="132"/>
  <c r="BH34" i="132"/>
  <c r="BH51" i="132"/>
  <c r="BH36" i="132"/>
  <c r="BH31" i="132"/>
  <c r="BH132" i="132"/>
  <c r="BH48" i="132"/>
  <c r="BH80" i="132"/>
  <c r="BH107" i="132"/>
  <c r="BI2" i="132"/>
  <c r="BH68" i="132"/>
  <c r="BH119" i="132"/>
  <c r="BH35" i="132"/>
  <c r="BH90" i="132"/>
  <c r="BH136" i="132"/>
  <c r="BH67" i="132"/>
  <c r="BH97" i="132"/>
  <c r="BH124" i="132"/>
  <c r="BH63" i="132"/>
  <c r="BH94" i="132"/>
  <c r="BH95" i="132"/>
  <c r="BH64" i="132"/>
  <c r="BH122" i="132"/>
  <c r="BH78" i="132"/>
  <c r="BH41" i="132"/>
  <c r="BH133" i="132"/>
  <c r="BH121" i="132"/>
  <c r="BH138" i="132"/>
  <c r="BH55" i="132"/>
  <c r="BH32" i="132"/>
  <c r="BH92" i="132"/>
  <c r="BH109" i="132"/>
  <c r="BH137" i="132"/>
  <c r="BH61" i="132"/>
  <c r="BH120" i="132"/>
  <c r="BH69" i="132"/>
  <c r="BH84" i="132"/>
  <c r="BH130" i="132"/>
  <c r="BH47" i="132"/>
  <c r="BH86" i="132"/>
  <c r="BH99" i="132"/>
  <c r="BH100" i="132"/>
  <c r="BH42" i="132"/>
  <c r="BH112" i="132"/>
  <c r="BH82" i="132"/>
  <c r="BH113" i="132"/>
  <c r="BH128" i="132"/>
  <c r="BH134" i="132"/>
  <c r="BH101" i="132"/>
  <c r="BH88" i="132"/>
  <c r="BH131" i="132"/>
  <c r="BH53" i="132"/>
  <c r="BH40" i="132"/>
  <c r="BH54" i="132"/>
  <c r="BH60" i="132"/>
  <c r="BH70" i="132"/>
  <c r="BH87" i="132"/>
  <c r="BH46" i="132"/>
  <c r="BH126" i="132"/>
  <c r="BH49" i="132"/>
  <c r="EL132" i="132"/>
  <c r="EL123" i="132"/>
  <c r="EL107" i="132"/>
  <c r="EL102" i="132"/>
  <c r="EL86" i="132"/>
  <c r="EL82" i="132"/>
  <c r="EL78" i="132"/>
  <c r="EL131" i="132"/>
  <c r="EL122" i="132"/>
  <c r="EL119" i="132"/>
  <c r="EL94" i="132"/>
  <c r="EL88" i="132"/>
  <c r="EL79" i="132"/>
  <c r="EL130" i="132"/>
  <c r="EL121" i="132"/>
  <c r="EL115" i="132"/>
  <c r="EL91" i="132"/>
  <c r="EL85" i="132"/>
  <c r="EL90" i="132"/>
  <c r="EL138" i="132"/>
  <c r="EL133" i="132"/>
  <c r="EL120" i="132"/>
  <c r="EL109" i="132"/>
  <c r="EL96" i="132"/>
  <c r="EL84" i="132"/>
  <c r="EL81" i="132"/>
  <c r="EL137" i="132"/>
  <c r="EL129" i="132"/>
  <c r="EL118" i="132"/>
  <c r="EL104" i="132"/>
  <c r="EL108" i="132"/>
  <c r="EL87" i="132"/>
  <c r="EL76" i="132"/>
  <c r="EL134" i="132"/>
  <c r="EL125" i="132"/>
  <c r="EL117" i="132"/>
  <c r="EL106" i="132"/>
  <c r="EL103" i="132"/>
  <c r="EL83" i="132"/>
  <c r="EL31" i="132"/>
  <c r="EL135" i="132"/>
  <c r="EL95" i="132"/>
  <c r="EL126" i="132"/>
  <c r="EL89" i="132"/>
  <c r="EL124" i="132"/>
  <c r="EL80" i="132"/>
  <c r="EL114" i="132"/>
  <c r="EL77" i="132"/>
  <c r="EL110" i="132"/>
  <c r="EM2" i="132"/>
  <c r="EL105" i="132"/>
  <c r="EL93" i="132"/>
  <c r="EL136" i="132"/>
  <c r="EL113" i="132"/>
  <c r="BI86" i="132" l="1"/>
  <c r="BI122" i="132"/>
  <c r="BI33" i="132"/>
  <c r="BI88" i="132"/>
  <c r="BI124" i="132"/>
  <c r="BJ2" i="132"/>
  <c r="BI96" i="132"/>
  <c r="BI138" i="132"/>
  <c r="BI73" i="132"/>
  <c r="BI123" i="132"/>
  <c r="BI48" i="132"/>
  <c r="BI105" i="132"/>
  <c r="BI125" i="132"/>
  <c r="BI99" i="132"/>
  <c r="BI87" i="132"/>
  <c r="BI43" i="132"/>
  <c r="BI31" i="132"/>
  <c r="BI135" i="132"/>
  <c r="BI116" i="132"/>
  <c r="BI78" i="132"/>
  <c r="BI54" i="132"/>
  <c r="BI121" i="132"/>
  <c r="BI61" i="132"/>
  <c r="BI32" i="132"/>
  <c r="BI109" i="132"/>
  <c r="BI107" i="132"/>
  <c r="BI82" i="132"/>
  <c r="BI80" i="132"/>
  <c r="BI53" i="132"/>
  <c r="BI130" i="132"/>
  <c r="BI64" i="132"/>
  <c r="BI128" i="132"/>
  <c r="BI79" i="132"/>
  <c r="BI114" i="132"/>
  <c r="BI55" i="132"/>
  <c r="BI72" i="132"/>
  <c r="BI111" i="132"/>
  <c r="BI52" i="132"/>
  <c r="BI81" i="132"/>
  <c r="BI126" i="132"/>
  <c r="BI39" i="132"/>
  <c r="BI84" i="132"/>
  <c r="BI110" i="132"/>
  <c r="BI90" i="132"/>
  <c r="BI133" i="132"/>
  <c r="BI60" i="132"/>
  <c r="BI104" i="132"/>
  <c r="BI40" i="132"/>
  <c r="BI56" i="132"/>
  <c r="BI106" i="132"/>
  <c r="BI36" i="132"/>
  <c r="BI68" i="132"/>
  <c r="BI119" i="132"/>
  <c r="BI71" i="132"/>
  <c r="BI59" i="132"/>
  <c r="BI62" i="132"/>
  <c r="BI57" i="132"/>
  <c r="BI35" i="132"/>
  <c r="BI63" i="132"/>
  <c r="BI129" i="132"/>
  <c r="BI92" i="132"/>
  <c r="BI136" i="132"/>
  <c r="BI65" i="132"/>
  <c r="BI112" i="132"/>
  <c r="BI70" i="132"/>
  <c r="BI132" i="132"/>
  <c r="BI101" i="132"/>
  <c r="BI42" i="132"/>
  <c r="BI58" i="132"/>
  <c r="BI38" i="132"/>
  <c r="BI108" i="132"/>
  <c r="BI95" i="132"/>
  <c r="BI91" i="132"/>
  <c r="BI98" i="132"/>
  <c r="BI66" i="132"/>
  <c r="BI134" i="132"/>
  <c r="BI51" i="132"/>
  <c r="BI94" i="132"/>
  <c r="BI131" i="132"/>
  <c r="BI47" i="132"/>
  <c r="BI100" i="132"/>
  <c r="BI137" i="132"/>
  <c r="BI67" i="132"/>
  <c r="BI120" i="132"/>
  <c r="BI46" i="132"/>
  <c r="BI115" i="132"/>
  <c r="BI44" i="132"/>
  <c r="BI41" i="132"/>
  <c r="BI127" i="132"/>
  <c r="BI83" i="132"/>
  <c r="BI89" i="132"/>
  <c r="BI113" i="132"/>
  <c r="BI49" i="132"/>
  <c r="BI34" i="132"/>
  <c r="BI69" i="132"/>
  <c r="BI50" i="132"/>
  <c r="BI97" i="132"/>
  <c r="BI45" i="132"/>
  <c r="BI37" i="132"/>
  <c r="EM138" i="132"/>
  <c r="EM131" i="132"/>
  <c r="EM118" i="132"/>
  <c r="EM108" i="132"/>
  <c r="EM103" i="132"/>
  <c r="EM90" i="132"/>
  <c r="EM76" i="132"/>
  <c r="EM137" i="132"/>
  <c r="EM125" i="132"/>
  <c r="EM114" i="132"/>
  <c r="EM113" i="132"/>
  <c r="EM95" i="132"/>
  <c r="EM89" i="132"/>
  <c r="EM77" i="132"/>
  <c r="EM135" i="132"/>
  <c r="EM126" i="132"/>
  <c r="EM117" i="132"/>
  <c r="EM106" i="132"/>
  <c r="EM94" i="132"/>
  <c r="EM80" i="132"/>
  <c r="EM31" i="132"/>
  <c r="EM133" i="132"/>
  <c r="EM121" i="132"/>
  <c r="EM119" i="132"/>
  <c r="EM105" i="132"/>
  <c r="EM88" i="132"/>
  <c r="EM78" i="132"/>
  <c r="EM83" i="132"/>
  <c r="EM134" i="132"/>
  <c r="EM124" i="132"/>
  <c r="EM115" i="132"/>
  <c r="EM104" i="132"/>
  <c r="EM85" i="132"/>
  <c r="EM82" i="132"/>
  <c r="EN2" i="132"/>
  <c r="EM129" i="132"/>
  <c r="EM122" i="132"/>
  <c r="EM107" i="132"/>
  <c r="EM96" i="132"/>
  <c r="EM102" i="132"/>
  <c r="EM81" i="132"/>
  <c r="EM130" i="132"/>
  <c r="EM87" i="132"/>
  <c r="EM123" i="132"/>
  <c r="EM79" i="132"/>
  <c r="EM120" i="132"/>
  <c r="EM86" i="132"/>
  <c r="EM110" i="132"/>
  <c r="EM109" i="132"/>
  <c r="EM136" i="132"/>
  <c r="EM93" i="132"/>
  <c r="EM84" i="132"/>
  <c r="EM132" i="132"/>
  <c r="EM91" i="132"/>
  <c r="BJ60" i="132" l="1"/>
  <c r="BJ97" i="132"/>
  <c r="BJ42" i="132"/>
  <c r="BJ73" i="132"/>
  <c r="BJ107" i="132"/>
  <c r="BJ38" i="132"/>
  <c r="BJ69" i="132"/>
  <c r="BJ109" i="132"/>
  <c r="BJ48" i="132"/>
  <c r="BJ112" i="132"/>
  <c r="BJ101" i="132"/>
  <c r="BJ99" i="132"/>
  <c r="BJ96" i="132"/>
  <c r="BJ49" i="132"/>
  <c r="BJ32" i="132"/>
  <c r="BJ62" i="132"/>
  <c r="BJ90" i="132"/>
  <c r="BJ127" i="132"/>
  <c r="BJ33" i="132"/>
  <c r="BJ46" i="132"/>
  <c r="BJ43" i="132"/>
  <c r="BJ34" i="132"/>
  <c r="BJ83" i="132"/>
  <c r="BJ72" i="132"/>
  <c r="BJ50" i="132"/>
  <c r="BJ133" i="132"/>
  <c r="BJ61" i="132"/>
  <c r="BJ91" i="132"/>
  <c r="BJ137" i="132"/>
  <c r="BJ53" i="132"/>
  <c r="BJ128" i="132"/>
  <c r="BJ92" i="132"/>
  <c r="BJ63" i="132"/>
  <c r="BJ131" i="132"/>
  <c r="BJ120" i="132"/>
  <c r="BJ57" i="132"/>
  <c r="BJ39" i="132"/>
  <c r="BJ126" i="132"/>
  <c r="BJ116" i="132"/>
  <c r="BJ121" i="132"/>
  <c r="BJ125" i="132"/>
  <c r="BJ41" i="132"/>
  <c r="BJ88" i="132"/>
  <c r="BJ37" i="132"/>
  <c r="BJ89" i="132"/>
  <c r="BJ95" i="132"/>
  <c r="BJ58" i="132"/>
  <c r="BJ35" i="132"/>
  <c r="BJ68" i="132"/>
  <c r="BJ119" i="132"/>
  <c r="BJ31" i="132"/>
  <c r="BJ82" i="132"/>
  <c r="BJ113" i="132"/>
  <c r="BJ55" i="132"/>
  <c r="BJ70" i="132"/>
  <c r="BJ114" i="132"/>
  <c r="BJ52" i="132"/>
  <c r="BJ80" i="132"/>
  <c r="BJ78" i="132"/>
  <c r="BJ138" i="132"/>
  <c r="BJ132" i="132"/>
  <c r="BJ47" i="132"/>
  <c r="BJ40" i="132"/>
  <c r="BJ106" i="132"/>
  <c r="BJ64" i="132"/>
  <c r="BJ105" i="132"/>
  <c r="BJ86" i="132"/>
  <c r="BJ98" i="132"/>
  <c r="BJ124" i="132"/>
  <c r="BJ84" i="132"/>
  <c r="BJ129" i="132"/>
  <c r="BJ59" i="132"/>
  <c r="BJ111" i="132"/>
  <c r="BJ44" i="132"/>
  <c r="BJ87" i="132"/>
  <c r="BJ104" i="132"/>
  <c r="BJ71" i="132"/>
  <c r="BJ36" i="132"/>
  <c r="BJ56" i="132"/>
  <c r="BJ81" i="132"/>
  <c r="BJ66" i="132"/>
  <c r="BJ115" i="132"/>
  <c r="BJ123" i="132"/>
  <c r="BJ94" i="132"/>
  <c r="BJ134" i="132"/>
  <c r="BJ79" i="132"/>
  <c r="BJ100" i="132"/>
  <c r="BJ130" i="132"/>
  <c r="BJ51" i="132"/>
  <c r="BJ108" i="132"/>
  <c r="BJ136" i="132"/>
  <c r="BJ65" i="132"/>
  <c r="BJ110" i="132"/>
  <c r="BJ67" i="132"/>
  <c r="BJ122" i="132"/>
  <c r="BJ45" i="132"/>
  <c r="BK2" i="132"/>
  <c r="BJ135" i="132"/>
  <c r="BJ54" i="132"/>
  <c r="EN138" i="132"/>
  <c r="EN131" i="132"/>
  <c r="EN120" i="132"/>
  <c r="EN110" i="132"/>
  <c r="EN95" i="132"/>
  <c r="EN91" i="132"/>
  <c r="EN94" i="132"/>
  <c r="EN136" i="132"/>
  <c r="EN125" i="132"/>
  <c r="EN119" i="132"/>
  <c r="EN106" i="132"/>
  <c r="EN85" i="132"/>
  <c r="EN88" i="132"/>
  <c r="EN77" i="132"/>
  <c r="EN135" i="132"/>
  <c r="EN130" i="132"/>
  <c r="EN118" i="132"/>
  <c r="EN105" i="132"/>
  <c r="EN84" i="132"/>
  <c r="EN132" i="132"/>
  <c r="EN124" i="132"/>
  <c r="EN114" i="132"/>
  <c r="EN108" i="132"/>
  <c r="EN104" i="132"/>
  <c r="EN79" i="132"/>
  <c r="EN31" i="132"/>
  <c r="EN137" i="132"/>
  <c r="EN126" i="132"/>
  <c r="EN117" i="132"/>
  <c r="EN107" i="132"/>
  <c r="EN102" i="132"/>
  <c r="EN81" i="132"/>
  <c r="EO2" i="132"/>
  <c r="EN134" i="132"/>
  <c r="EN123" i="132"/>
  <c r="EN109" i="132"/>
  <c r="EN93" i="132"/>
  <c r="EN90" i="132"/>
  <c r="EN80" i="132"/>
  <c r="EN122" i="132"/>
  <c r="EN86" i="132"/>
  <c r="EN115" i="132"/>
  <c r="EN76" i="132"/>
  <c r="EN113" i="132"/>
  <c r="EN78" i="132"/>
  <c r="EN96" i="132"/>
  <c r="EN83" i="132"/>
  <c r="EN103" i="132"/>
  <c r="EN129" i="132"/>
  <c r="EN89" i="132"/>
  <c r="EN121" i="132"/>
  <c r="EN87" i="132"/>
  <c r="EN82" i="132"/>
  <c r="EN133" i="132"/>
  <c r="BK90" i="132" l="1"/>
  <c r="BK130" i="132"/>
  <c r="BK119" i="132"/>
  <c r="BK54" i="132"/>
  <c r="BK58" i="132"/>
  <c r="BK55" i="132"/>
  <c r="BK73" i="132"/>
  <c r="BK84" i="132"/>
  <c r="BK108" i="132"/>
  <c r="BK91" i="132"/>
  <c r="BK87" i="132"/>
  <c r="BK113" i="132"/>
  <c r="BK114" i="132"/>
  <c r="BK96" i="132"/>
  <c r="BK65" i="132"/>
  <c r="BK107" i="132"/>
  <c r="BK126" i="132"/>
  <c r="BK88" i="132"/>
  <c r="BK59" i="132"/>
  <c r="BK69" i="132"/>
  <c r="BK121" i="132"/>
  <c r="BK104" i="132"/>
  <c r="BK38" i="132"/>
  <c r="BK52" i="132"/>
  <c r="BK56" i="132"/>
  <c r="BK78" i="132"/>
  <c r="BK71" i="132"/>
  <c r="BK112" i="132"/>
  <c r="BK89" i="132"/>
  <c r="BK40" i="132"/>
  <c r="BK62" i="132"/>
  <c r="BK37" i="132"/>
  <c r="BK83" i="132"/>
  <c r="BK44" i="132"/>
  <c r="BK101" i="132"/>
  <c r="BK42" i="132"/>
  <c r="BK66" i="132"/>
  <c r="BK105" i="132"/>
  <c r="BK136" i="132"/>
  <c r="BK79" i="132"/>
  <c r="BK120" i="132"/>
  <c r="BK129" i="132"/>
  <c r="BK106" i="132"/>
  <c r="BK86" i="132"/>
  <c r="BK109" i="132"/>
  <c r="BK97" i="132"/>
  <c r="BK39" i="132"/>
  <c r="BK32" i="132"/>
  <c r="BK50" i="132"/>
  <c r="BK72" i="132"/>
  <c r="BK67" i="132"/>
  <c r="BK61" i="132"/>
  <c r="BL2" i="132"/>
  <c r="BK41" i="132"/>
  <c r="BK125" i="132"/>
  <c r="BK128" i="132"/>
  <c r="BK133" i="132"/>
  <c r="BK60" i="132"/>
  <c r="BK111" i="132"/>
  <c r="BK92" i="132"/>
  <c r="BK127" i="132"/>
  <c r="BK138" i="132"/>
  <c r="BK31" i="132"/>
  <c r="BK48" i="132"/>
  <c r="BK35" i="132"/>
  <c r="BK68" i="132"/>
  <c r="BK64" i="132"/>
  <c r="BK34" i="132"/>
  <c r="BK134" i="132"/>
  <c r="BK81" i="132"/>
  <c r="BK49" i="132"/>
  <c r="BK122" i="132"/>
  <c r="BK53" i="132"/>
  <c r="BK98" i="132"/>
  <c r="BK82" i="132"/>
  <c r="BK115" i="132"/>
  <c r="BK124" i="132"/>
  <c r="BK137" i="132"/>
  <c r="BK33" i="132"/>
  <c r="BK46" i="132"/>
  <c r="BK43" i="132"/>
  <c r="BK51" i="132"/>
  <c r="BK132" i="132"/>
  <c r="BK94" i="132"/>
  <c r="BK110" i="132"/>
  <c r="BK80" i="132"/>
  <c r="BK63" i="132"/>
  <c r="BK123" i="132"/>
  <c r="BK36" i="132"/>
  <c r="BK45" i="132"/>
  <c r="BK70" i="132"/>
  <c r="BK99" i="132"/>
  <c r="BK131" i="132"/>
  <c r="BK100" i="132"/>
  <c r="BK57" i="132"/>
  <c r="BK95" i="132"/>
  <c r="BK135" i="132"/>
  <c r="BK47" i="132"/>
  <c r="BK116" i="132"/>
  <c r="EO136" i="132"/>
  <c r="EO130" i="132"/>
  <c r="EO135" i="132"/>
  <c r="EO126" i="132"/>
  <c r="EO115" i="132"/>
  <c r="EO131" i="132"/>
  <c r="EO123" i="132"/>
  <c r="EO108" i="132"/>
  <c r="EO110" i="132"/>
  <c r="EO89" i="132"/>
  <c r="EO85" i="132"/>
  <c r="EP2" i="132"/>
  <c r="EO132" i="132"/>
  <c r="EO122" i="132"/>
  <c r="EO118" i="132"/>
  <c r="EO93" i="132"/>
  <c r="EO91" i="132"/>
  <c r="EO83" i="132"/>
  <c r="EO138" i="132"/>
  <c r="EO129" i="132"/>
  <c r="EO120" i="132"/>
  <c r="EO113" i="132"/>
  <c r="EO90" i="132"/>
  <c r="EO88" i="132"/>
  <c r="EO76" i="132"/>
  <c r="EO124" i="132"/>
  <c r="EO107" i="132"/>
  <c r="EO96" i="132"/>
  <c r="EO31" i="132"/>
  <c r="EO121" i="132"/>
  <c r="EO104" i="132"/>
  <c r="EO82" i="132"/>
  <c r="EO117" i="132"/>
  <c r="EO103" i="132"/>
  <c r="EO79" i="132"/>
  <c r="EO119" i="132"/>
  <c r="EO95" i="132"/>
  <c r="EO81" i="132"/>
  <c r="EO137" i="132"/>
  <c r="EO109" i="132"/>
  <c r="EO102" i="132"/>
  <c r="EO80" i="132"/>
  <c r="EO134" i="132"/>
  <c r="EO106" i="132"/>
  <c r="EO87" i="132"/>
  <c r="EO78" i="132"/>
  <c r="EO86" i="132"/>
  <c r="EO77" i="132"/>
  <c r="EO84" i="132"/>
  <c r="EO133" i="132"/>
  <c r="EO125" i="132"/>
  <c r="EO105" i="132"/>
  <c r="EO114" i="132"/>
  <c r="EO94" i="132"/>
  <c r="BL92" i="132" l="1"/>
  <c r="BL137" i="132"/>
  <c r="BL56" i="132"/>
  <c r="BL100" i="132"/>
  <c r="BL132" i="132"/>
  <c r="BL53" i="132"/>
  <c r="BL99" i="132"/>
  <c r="BL138" i="132"/>
  <c r="BL70" i="132"/>
  <c r="BL64" i="132"/>
  <c r="BL84" i="132"/>
  <c r="BL55" i="132"/>
  <c r="BL131" i="132"/>
  <c r="BL66" i="132"/>
  <c r="BL133" i="132"/>
  <c r="BL120" i="132"/>
  <c r="BL83" i="132"/>
  <c r="BL127" i="132"/>
  <c r="BL46" i="132"/>
  <c r="BL91" i="132"/>
  <c r="BL126" i="132"/>
  <c r="BL42" i="132"/>
  <c r="BL89" i="132"/>
  <c r="BL129" i="132"/>
  <c r="BL52" i="132"/>
  <c r="BL130" i="132"/>
  <c r="BL38" i="132"/>
  <c r="BL35" i="132"/>
  <c r="BL98" i="132"/>
  <c r="BL65" i="132"/>
  <c r="BL116" i="132"/>
  <c r="BL31" i="132"/>
  <c r="BL86" i="132"/>
  <c r="BL121" i="132"/>
  <c r="BL47" i="132"/>
  <c r="BL73" i="132"/>
  <c r="BL119" i="132"/>
  <c r="BL36" i="132"/>
  <c r="BL95" i="132"/>
  <c r="BL128" i="132"/>
  <c r="BL41" i="132"/>
  <c r="BL125" i="132"/>
  <c r="BL48" i="132"/>
  <c r="BL97" i="132"/>
  <c r="BR2" i="132"/>
  <c r="BL96" i="132"/>
  <c r="BL33" i="132"/>
  <c r="BL34" i="132"/>
  <c r="BL134" i="132"/>
  <c r="BL60" i="132"/>
  <c r="BL111" i="132"/>
  <c r="BL62" i="132"/>
  <c r="BL61" i="132"/>
  <c r="BL104" i="132"/>
  <c r="BL49" i="132"/>
  <c r="BL57" i="132"/>
  <c r="BL109" i="132"/>
  <c r="BL72" i="132"/>
  <c r="BL54" i="132"/>
  <c r="BL78" i="132"/>
  <c r="BL110" i="132"/>
  <c r="BL135" i="132"/>
  <c r="BL71" i="132"/>
  <c r="BL108" i="132"/>
  <c r="BL37" i="132"/>
  <c r="BL122" i="132"/>
  <c r="BL32" i="132"/>
  <c r="BL87" i="132"/>
  <c r="BL124" i="132"/>
  <c r="BL44" i="132"/>
  <c r="BL90" i="132"/>
  <c r="BL123" i="132"/>
  <c r="BL40" i="132"/>
  <c r="BL94" i="132"/>
  <c r="BL136" i="132"/>
  <c r="BL88" i="132"/>
  <c r="BL115" i="132"/>
  <c r="BL106" i="132"/>
  <c r="BL63" i="132"/>
  <c r="BL69" i="132"/>
  <c r="BL112" i="132"/>
  <c r="BL39" i="132"/>
  <c r="BL82" i="132"/>
  <c r="BL114" i="132"/>
  <c r="BL79" i="132"/>
  <c r="BL81" i="132"/>
  <c r="BL113" i="132"/>
  <c r="BL43" i="132"/>
  <c r="BL80" i="132"/>
  <c r="BL105" i="132"/>
  <c r="BL50" i="132"/>
  <c r="BL67" i="132"/>
  <c r="BL101" i="132"/>
  <c r="BL68" i="132"/>
  <c r="BL58" i="132"/>
  <c r="BL59" i="132"/>
  <c r="BL107" i="132"/>
  <c r="BL45" i="132"/>
  <c r="BL51" i="132"/>
  <c r="EP135" i="132"/>
  <c r="EP123" i="132"/>
  <c r="EP132" i="132"/>
  <c r="EP119" i="132"/>
  <c r="EP131" i="132"/>
  <c r="EP117" i="132"/>
  <c r="EP110" i="132"/>
  <c r="EP95" i="132"/>
  <c r="EP88" i="132"/>
  <c r="EP80" i="132"/>
  <c r="EP136" i="132"/>
  <c r="EP115" i="132"/>
  <c r="EP106" i="132"/>
  <c r="EP94" i="132"/>
  <c r="EP96" i="132"/>
  <c r="EP77" i="132"/>
  <c r="EP129" i="132"/>
  <c r="EP121" i="132"/>
  <c r="EP105" i="132"/>
  <c r="EP87" i="132"/>
  <c r="EP82" i="132"/>
  <c r="EP78" i="132"/>
  <c r="EP130" i="132"/>
  <c r="EP109" i="132"/>
  <c r="EP102" i="132"/>
  <c r="EP89" i="132"/>
  <c r="EP79" i="132"/>
  <c r="EP76" i="132"/>
  <c r="EP138" i="132"/>
  <c r="EP126" i="132"/>
  <c r="EP108" i="132"/>
  <c r="EP107" i="132"/>
  <c r="EP93" i="132"/>
  <c r="EP81" i="132"/>
  <c r="EP31" i="132"/>
  <c r="EP133" i="132"/>
  <c r="EP122" i="132"/>
  <c r="EP114" i="132"/>
  <c r="EP104" i="132"/>
  <c r="EP90" i="132"/>
  <c r="EP83" i="132"/>
  <c r="EP113" i="132"/>
  <c r="EP103" i="132"/>
  <c r="EP120" i="132"/>
  <c r="EP137" i="132"/>
  <c r="EP91" i="132"/>
  <c r="EP134" i="132"/>
  <c r="EP86" i="132"/>
  <c r="EP125" i="132"/>
  <c r="EP84" i="132"/>
  <c r="EP124" i="132"/>
  <c r="EP118" i="132"/>
  <c r="EP85" i="132"/>
  <c r="ES2" i="132"/>
  <c r="BR138" i="132" l="1"/>
  <c r="BR137" i="132"/>
  <c r="BR136" i="132"/>
  <c r="BR125" i="132"/>
  <c r="BR121" i="132"/>
  <c r="BR89" i="132"/>
  <c r="BR90" i="132"/>
  <c r="BR124" i="132"/>
  <c r="BR120" i="132"/>
  <c r="BR122" i="132"/>
  <c r="BR118" i="132"/>
  <c r="BR95" i="132"/>
  <c r="BR83" i="132"/>
  <c r="BR111" i="132"/>
  <c r="BR131" i="132"/>
  <c r="BR128" i="132"/>
  <c r="BR129" i="132"/>
  <c r="BR135" i="132"/>
  <c r="BR133" i="132"/>
  <c r="BR116" i="132"/>
  <c r="BR107" i="132"/>
  <c r="BR123" i="132"/>
  <c r="BR132" i="132"/>
  <c r="BR112" i="132"/>
  <c r="BR80" i="132"/>
  <c r="BR115" i="132"/>
  <c r="BR110" i="132"/>
  <c r="BR119" i="132"/>
  <c r="BR109" i="132"/>
  <c r="BR96" i="132"/>
  <c r="BR86" i="132"/>
  <c r="BR114" i="132"/>
  <c r="BR82" i="132"/>
  <c r="BR81" i="132"/>
  <c r="BR94" i="132"/>
  <c r="BR113" i="132"/>
  <c r="BR105" i="132"/>
  <c r="BR108" i="132"/>
  <c r="BR104" i="132"/>
  <c r="BR91" i="132"/>
  <c r="BR78" i="132"/>
  <c r="BR75" i="132"/>
  <c r="BR117" i="132"/>
  <c r="BR88" i="132"/>
  <c r="BR84" i="132"/>
  <c r="BR87" i="132"/>
  <c r="BR85" i="132"/>
  <c r="BR76" i="132"/>
  <c r="BR130" i="132"/>
  <c r="BR79" i="132"/>
  <c r="BS2" i="132"/>
  <c r="BR31" i="132"/>
  <c r="BR30" i="132"/>
  <c r="BR77" i="132"/>
  <c r="BR134" i="132"/>
  <c r="BR126" i="132"/>
  <c r="BR127" i="132"/>
  <c r="BR106" i="132"/>
  <c r="ES132" i="132"/>
  <c r="ES124" i="132"/>
  <c r="ES117" i="132"/>
  <c r="ES94" i="132"/>
  <c r="ES90" i="132"/>
  <c r="ES80" i="132"/>
  <c r="ES31" i="132"/>
  <c r="ES135" i="132"/>
  <c r="ES130" i="132"/>
  <c r="ES121" i="132"/>
  <c r="ES110" i="132"/>
  <c r="ES102" i="132"/>
  <c r="ES86" i="132"/>
  <c r="ES78" i="132"/>
  <c r="ES138" i="132"/>
  <c r="ES129" i="132"/>
  <c r="ES120" i="132"/>
  <c r="ES107" i="132"/>
  <c r="ES91" i="132"/>
  <c r="ES88" i="132"/>
  <c r="ES82" i="132"/>
  <c r="ES134" i="132"/>
  <c r="ES126" i="132"/>
  <c r="ES115" i="132"/>
  <c r="ES111" i="132"/>
  <c r="ES96" i="132"/>
  <c r="ES85" i="132"/>
  <c r="ES79" i="132"/>
  <c r="ES136" i="132"/>
  <c r="ES125" i="132"/>
  <c r="ES113" i="132"/>
  <c r="ES112" i="132"/>
  <c r="ES109" i="132"/>
  <c r="ES95" i="132"/>
  <c r="ES87" i="132"/>
  <c r="ES133" i="132"/>
  <c r="ES119" i="132"/>
  <c r="ES108" i="132"/>
  <c r="ES104" i="132"/>
  <c r="ES93" i="132"/>
  <c r="ES83" i="132"/>
  <c r="ET2" i="132"/>
  <c r="ES106" i="132"/>
  <c r="ES137" i="132"/>
  <c r="ES105" i="132"/>
  <c r="ES131" i="132"/>
  <c r="ES89" i="132"/>
  <c r="ES122" i="132"/>
  <c r="ES81" i="132"/>
  <c r="ES118" i="132"/>
  <c r="ES84" i="132"/>
  <c r="ES123" i="132"/>
  <c r="ES76" i="132"/>
  <c r="ES114" i="132"/>
  <c r="ES103" i="132"/>
  <c r="ES77" i="132"/>
  <c r="BS88" i="132" l="1"/>
  <c r="BT2" i="132"/>
  <c r="BS138" i="132"/>
  <c r="BS136" i="132"/>
  <c r="BS135" i="132"/>
  <c r="BS83" i="132"/>
  <c r="BS94" i="132"/>
  <c r="BS75" i="132"/>
  <c r="BS96" i="132"/>
  <c r="BS77" i="132"/>
  <c r="BS78" i="132"/>
  <c r="BS128" i="132"/>
  <c r="BS129" i="132"/>
  <c r="BS130" i="132"/>
  <c r="BS127" i="132"/>
  <c r="BS124" i="132"/>
  <c r="BS137" i="132"/>
  <c r="BS81" i="132"/>
  <c r="BS30" i="132"/>
  <c r="BS134" i="132"/>
  <c r="BS133" i="132"/>
  <c r="BS122" i="132"/>
  <c r="BS120" i="132"/>
  <c r="BS119" i="132"/>
  <c r="BS121" i="132"/>
  <c r="BS84" i="132"/>
  <c r="BS125" i="132"/>
  <c r="BS132" i="132"/>
  <c r="BS131" i="132"/>
  <c r="BS112" i="132"/>
  <c r="BS117" i="132"/>
  <c r="BS115" i="132"/>
  <c r="BS111" i="132"/>
  <c r="BS118" i="132"/>
  <c r="BS95" i="132"/>
  <c r="BS106" i="132"/>
  <c r="BS76" i="132"/>
  <c r="BS123" i="132"/>
  <c r="BS114" i="132"/>
  <c r="BS105" i="132"/>
  <c r="BS104" i="132"/>
  <c r="BS107" i="132"/>
  <c r="BS31" i="132"/>
  <c r="BS90" i="132"/>
  <c r="BS116" i="132"/>
  <c r="BS110" i="132"/>
  <c r="BS85" i="132"/>
  <c r="BS91" i="132"/>
  <c r="BS89" i="132"/>
  <c r="BS86" i="132"/>
  <c r="BS109" i="132"/>
  <c r="BS113" i="132"/>
  <c r="BS87" i="132"/>
  <c r="BS79" i="132"/>
  <c r="BS80" i="132"/>
  <c r="BS108" i="132"/>
  <c r="BS82" i="132"/>
  <c r="BS126" i="132"/>
  <c r="ET137" i="132"/>
  <c r="ET122" i="132"/>
  <c r="ET117" i="132"/>
  <c r="ET107" i="132"/>
  <c r="ET96" i="132"/>
  <c r="ET95" i="132"/>
  <c r="ET89" i="132"/>
  <c r="ET135" i="132"/>
  <c r="ET119" i="132"/>
  <c r="ET123" i="132"/>
  <c r="ET104" i="132"/>
  <c r="ET105" i="132"/>
  <c r="ET81" i="132"/>
  <c r="ET76" i="132"/>
  <c r="ET133" i="132"/>
  <c r="ET129" i="132"/>
  <c r="ET113" i="132"/>
  <c r="ET108" i="132"/>
  <c r="ET93" i="132"/>
  <c r="ET83" i="132"/>
  <c r="EU2" i="132"/>
  <c r="ET131" i="132"/>
  <c r="ET124" i="132"/>
  <c r="ET115" i="132"/>
  <c r="ET109" i="132"/>
  <c r="ET90" i="132"/>
  <c r="ET80" i="132"/>
  <c r="ET77" i="132"/>
  <c r="ET132" i="132"/>
  <c r="ET121" i="132"/>
  <c r="ET110" i="132"/>
  <c r="ET106" i="132"/>
  <c r="ET86" i="132"/>
  <c r="ET78" i="132"/>
  <c r="ET31" i="132"/>
  <c r="ET134" i="132"/>
  <c r="ET126" i="132"/>
  <c r="ET114" i="132"/>
  <c r="ET112" i="132"/>
  <c r="ET102" i="132"/>
  <c r="ET85" i="132"/>
  <c r="ET82" i="132"/>
  <c r="ET118" i="132"/>
  <c r="ET79" i="132"/>
  <c r="ET111" i="132"/>
  <c r="ET103" i="132"/>
  <c r="ET138" i="132"/>
  <c r="ET94" i="132"/>
  <c r="ET136" i="132"/>
  <c r="ET91" i="132"/>
  <c r="ET125" i="132"/>
  <c r="ET84" i="132"/>
  <c r="ET87" i="132"/>
  <c r="ET130" i="132"/>
  <c r="ET120" i="132"/>
  <c r="ET88" i="132"/>
  <c r="BT77" i="132" l="1"/>
  <c r="BT132" i="132"/>
  <c r="BT125" i="132"/>
  <c r="BT118" i="132"/>
  <c r="BT108" i="132"/>
  <c r="BT89" i="132"/>
  <c r="BT138" i="132"/>
  <c r="BT111" i="132"/>
  <c r="BT126" i="132"/>
  <c r="BT90" i="132"/>
  <c r="BT134" i="132"/>
  <c r="BT123" i="132"/>
  <c r="BT114" i="132"/>
  <c r="BT104" i="132"/>
  <c r="BT107" i="132"/>
  <c r="BT130" i="132"/>
  <c r="BT115" i="132"/>
  <c r="BT95" i="132"/>
  <c r="BT129" i="132"/>
  <c r="BT136" i="132"/>
  <c r="BT105" i="132"/>
  <c r="BT88" i="132"/>
  <c r="BT78" i="132"/>
  <c r="BT127" i="132"/>
  <c r="BT117" i="132"/>
  <c r="BT110" i="132"/>
  <c r="BT106" i="132"/>
  <c r="BT81" i="132"/>
  <c r="BT83" i="132"/>
  <c r="BT120" i="132"/>
  <c r="BT84" i="132"/>
  <c r="BU2" i="132"/>
  <c r="BT124" i="132"/>
  <c r="BT121" i="132"/>
  <c r="BT113" i="132"/>
  <c r="BT85" i="132"/>
  <c r="BT79" i="132"/>
  <c r="BT76" i="132"/>
  <c r="BT31" i="132"/>
  <c r="BT80" i="132"/>
  <c r="BT116" i="132"/>
  <c r="BT87" i="132"/>
  <c r="BT82" i="132"/>
  <c r="BT137" i="132"/>
  <c r="BT30" i="132"/>
  <c r="BT135" i="132"/>
  <c r="BT94" i="132"/>
  <c r="BT109" i="132"/>
  <c r="BT96" i="132"/>
  <c r="BT75" i="132"/>
  <c r="BT133" i="132"/>
  <c r="BT122" i="132"/>
  <c r="BT119" i="132"/>
  <c r="BT131" i="132"/>
  <c r="BT112" i="132"/>
  <c r="BT91" i="132"/>
  <c r="BT86" i="132"/>
  <c r="BT128" i="132"/>
  <c r="EU136" i="132"/>
  <c r="EU129" i="132"/>
  <c r="EU118" i="132"/>
  <c r="EU109" i="132"/>
  <c r="EU96" i="132"/>
  <c r="EU87" i="132"/>
  <c r="EU81" i="132"/>
  <c r="EU135" i="132"/>
  <c r="EU124" i="132"/>
  <c r="EU117" i="132"/>
  <c r="EU104" i="132"/>
  <c r="EU93" i="132"/>
  <c r="EU83" i="132"/>
  <c r="EU78" i="132"/>
  <c r="EU132" i="132"/>
  <c r="EU123" i="132"/>
  <c r="EU113" i="132"/>
  <c r="EU108" i="132"/>
  <c r="EU95" i="132"/>
  <c r="EU80" i="132"/>
  <c r="EU77" i="132"/>
  <c r="EU133" i="132"/>
  <c r="EU122" i="132"/>
  <c r="EU115" i="132"/>
  <c r="EU106" i="132"/>
  <c r="EU86" i="132"/>
  <c r="EU90" i="132"/>
  <c r="EU31" i="132"/>
  <c r="EU131" i="132"/>
  <c r="EU121" i="132"/>
  <c r="EU110" i="132"/>
  <c r="EU105" i="132"/>
  <c r="EU88" i="132"/>
  <c r="EU82" i="132"/>
  <c r="EV2" i="132"/>
  <c r="EU137" i="132"/>
  <c r="EU126" i="132"/>
  <c r="EU114" i="132"/>
  <c r="EU111" i="132"/>
  <c r="EU102" i="132"/>
  <c r="EU84" i="132"/>
  <c r="EU89" i="132"/>
  <c r="EU112" i="132"/>
  <c r="EU138" i="132"/>
  <c r="EU94" i="132"/>
  <c r="EU134" i="132"/>
  <c r="EU91" i="132"/>
  <c r="EU130" i="132"/>
  <c r="EU85" i="132"/>
  <c r="EU125" i="132"/>
  <c r="EU103" i="132"/>
  <c r="EU119" i="132"/>
  <c r="EU76" i="132"/>
  <c r="EU120" i="132"/>
  <c r="EU107" i="132"/>
  <c r="EU79" i="132"/>
  <c r="BU84" i="132" l="1"/>
  <c r="BU82" i="132"/>
  <c r="BU136" i="132"/>
  <c r="BU125" i="132"/>
  <c r="BU111" i="132"/>
  <c r="BU77" i="132"/>
  <c r="BU109" i="132"/>
  <c r="BU79" i="132"/>
  <c r="BU83" i="132"/>
  <c r="BU124" i="132"/>
  <c r="BV2" i="132"/>
  <c r="BU133" i="132"/>
  <c r="BU128" i="132"/>
  <c r="BU119" i="132"/>
  <c r="BU104" i="132"/>
  <c r="BU122" i="132"/>
  <c r="BU134" i="132"/>
  <c r="BU106" i="132"/>
  <c r="BU89" i="132"/>
  <c r="BU131" i="132"/>
  <c r="BU138" i="132"/>
  <c r="BU135" i="132"/>
  <c r="BU126" i="132"/>
  <c r="BU120" i="132"/>
  <c r="BU114" i="132"/>
  <c r="BU85" i="132"/>
  <c r="BU80" i="132"/>
  <c r="BU105" i="132"/>
  <c r="BU91" i="132"/>
  <c r="BU130" i="132"/>
  <c r="BU127" i="132"/>
  <c r="BU115" i="132"/>
  <c r="BU110" i="132"/>
  <c r="BU96" i="132"/>
  <c r="BU81" i="132"/>
  <c r="BU118" i="132"/>
  <c r="BU87" i="132"/>
  <c r="BU121" i="132"/>
  <c r="BU117" i="132"/>
  <c r="BU113" i="132"/>
  <c r="BU94" i="132"/>
  <c r="BU88" i="132"/>
  <c r="BU31" i="132"/>
  <c r="BU75" i="132"/>
  <c r="BU107" i="132"/>
  <c r="BU132" i="132"/>
  <c r="BU30" i="132"/>
  <c r="BU78" i="132"/>
  <c r="BU137" i="132"/>
  <c r="BU112" i="132"/>
  <c r="BU116" i="132"/>
  <c r="BU95" i="132"/>
  <c r="BU86" i="132"/>
  <c r="BU76" i="132"/>
  <c r="BU129" i="132"/>
  <c r="BU108" i="132"/>
  <c r="BU90" i="132"/>
  <c r="BU123" i="132"/>
  <c r="EV131" i="132"/>
  <c r="EV126" i="132"/>
  <c r="EV107" i="132"/>
  <c r="EV102" i="132"/>
  <c r="EV84" i="132"/>
  <c r="EV82" i="132"/>
  <c r="EV81" i="132"/>
  <c r="EV136" i="132"/>
  <c r="EV129" i="132"/>
  <c r="EV114" i="132"/>
  <c r="EV111" i="132"/>
  <c r="EV91" i="132"/>
  <c r="EV103" i="132"/>
  <c r="EV79" i="132"/>
  <c r="EV138" i="132"/>
  <c r="EV130" i="132"/>
  <c r="EV119" i="132"/>
  <c r="EV112" i="132"/>
  <c r="EV96" i="132"/>
  <c r="EV87" i="132"/>
  <c r="EV86" i="132"/>
  <c r="EV137" i="132"/>
  <c r="EV125" i="132"/>
  <c r="EV118" i="132"/>
  <c r="EV109" i="132"/>
  <c r="EV93" i="132"/>
  <c r="EV94" i="132"/>
  <c r="EV76" i="132"/>
  <c r="EV135" i="132"/>
  <c r="EV121" i="132"/>
  <c r="EV117" i="132"/>
  <c r="EV108" i="132"/>
  <c r="EV95" i="132"/>
  <c r="EV89" i="132"/>
  <c r="EV83" i="132"/>
  <c r="EV134" i="132"/>
  <c r="EV123" i="132"/>
  <c r="EV115" i="132"/>
  <c r="EV106" i="132"/>
  <c r="EV88" i="132"/>
  <c r="EV78" i="132"/>
  <c r="EV31" i="132"/>
  <c r="EV120" i="132"/>
  <c r="EV90" i="132"/>
  <c r="EV122" i="132"/>
  <c r="EV77" i="132"/>
  <c r="EV110" i="132"/>
  <c r="EW2" i="132"/>
  <c r="EV113" i="132"/>
  <c r="EV105" i="132"/>
  <c r="EV132" i="132"/>
  <c r="EV85" i="132"/>
  <c r="EV133" i="132"/>
  <c r="EV124" i="132"/>
  <c r="EV104" i="132"/>
  <c r="EV80" i="132"/>
  <c r="BV30" i="132" l="1"/>
  <c r="BW2" i="132"/>
  <c r="BV31" i="132"/>
  <c r="BV138" i="132"/>
  <c r="BV127" i="132"/>
  <c r="BV113" i="132"/>
  <c r="BV120" i="132"/>
  <c r="BV137" i="132"/>
  <c r="BV135" i="132"/>
  <c r="BV128" i="132"/>
  <c r="BV119" i="132"/>
  <c r="BV109" i="132"/>
  <c r="BV80" i="132"/>
  <c r="BV121" i="132"/>
  <c r="BV89" i="132"/>
  <c r="BV108" i="132"/>
  <c r="BV134" i="132"/>
  <c r="BV96" i="132"/>
  <c r="BV132" i="132"/>
  <c r="BV130" i="132"/>
  <c r="BV129" i="132"/>
  <c r="BV126" i="132"/>
  <c r="BV115" i="132"/>
  <c r="BV110" i="132"/>
  <c r="BV133" i="132"/>
  <c r="BV76" i="132"/>
  <c r="BV124" i="132"/>
  <c r="BV118" i="132"/>
  <c r="BV112" i="132"/>
  <c r="BV125" i="132"/>
  <c r="BV111" i="132"/>
  <c r="BV84" i="132"/>
  <c r="BV136" i="132"/>
  <c r="BV123" i="132"/>
  <c r="BV114" i="132"/>
  <c r="BV117" i="132"/>
  <c r="BV91" i="132"/>
  <c r="BV131" i="132"/>
  <c r="BV104" i="132"/>
  <c r="BV107" i="132"/>
  <c r="BV106" i="132"/>
  <c r="BV94" i="132"/>
  <c r="BV81" i="132"/>
  <c r="BV75" i="132"/>
  <c r="BV105" i="132"/>
  <c r="BV82" i="132"/>
  <c r="BV90" i="132"/>
  <c r="BV86" i="132"/>
  <c r="BV88" i="132"/>
  <c r="BV85" i="132"/>
  <c r="BV77" i="132"/>
  <c r="BV116" i="132"/>
  <c r="BV122" i="132"/>
  <c r="BV87" i="132"/>
  <c r="BV78" i="132"/>
  <c r="BV83" i="132"/>
  <c r="BV79" i="132"/>
  <c r="BV95" i="132"/>
  <c r="EW134" i="132"/>
  <c r="EW123" i="132"/>
  <c r="EW122" i="132"/>
  <c r="EW110" i="132"/>
  <c r="EW85" i="132"/>
  <c r="EW79" i="132"/>
  <c r="EW78" i="132"/>
  <c r="EW133" i="132"/>
  <c r="EW120" i="132"/>
  <c r="EW115" i="132"/>
  <c r="EW96" i="132"/>
  <c r="EW84" i="132"/>
  <c r="EW86" i="132"/>
  <c r="EW80" i="132"/>
  <c r="EW131" i="132"/>
  <c r="EW126" i="132"/>
  <c r="EW111" i="132"/>
  <c r="EW93" i="132"/>
  <c r="EW91" i="132"/>
  <c r="EW81" i="132"/>
  <c r="EX2" i="132"/>
  <c r="EW138" i="132"/>
  <c r="EW129" i="132"/>
  <c r="EW119" i="132"/>
  <c r="EW109" i="132"/>
  <c r="EW113" i="132"/>
  <c r="EW87" i="132"/>
  <c r="EW76" i="132"/>
  <c r="EW137" i="132"/>
  <c r="EW130" i="132"/>
  <c r="EW114" i="132"/>
  <c r="EW108" i="132"/>
  <c r="EW95" i="132"/>
  <c r="EW94" i="132"/>
  <c r="EW83" i="132"/>
  <c r="EW135" i="132"/>
  <c r="EW124" i="132"/>
  <c r="EW118" i="132"/>
  <c r="EW106" i="132"/>
  <c r="EW103" i="132"/>
  <c r="EW90" i="132"/>
  <c r="EW88" i="132"/>
  <c r="EW105" i="132"/>
  <c r="EW136" i="132"/>
  <c r="EW104" i="132"/>
  <c r="EW132" i="132"/>
  <c r="EW102" i="132"/>
  <c r="EW125" i="132"/>
  <c r="EW89" i="132"/>
  <c r="EW121" i="132"/>
  <c r="EW82" i="132"/>
  <c r="EW117" i="132"/>
  <c r="EW31" i="132"/>
  <c r="EW112" i="132"/>
  <c r="EW107" i="132"/>
  <c r="EW77" i="132"/>
  <c r="BW75" i="132" l="1"/>
  <c r="BW131" i="132"/>
  <c r="BW130" i="132"/>
  <c r="BW128" i="132"/>
  <c r="BW125" i="132"/>
  <c r="BW126" i="132"/>
  <c r="BW117" i="132"/>
  <c r="BW132" i="132"/>
  <c r="BW123" i="132"/>
  <c r="BW121" i="132"/>
  <c r="BW120" i="132"/>
  <c r="BW129" i="132"/>
  <c r="BW81" i="132"/>
  <c r="BW91" i="132"/>
  <c r="BW138" i="132"/>
  <c r="BW76" i="132"/>
  <c r="BW134" i="132"/>
  <c r="BW127" i="132"/>
  <c r="BW118" i="132"/>
  <c r="BW112" i="132"/>
  <c r="BW110" i="132"/>
  <c r="BW104" i="132"/>
  <c r="BW122" i="132"/>
  <c r="BW135" i="132"/>
  <c r="BW30" i="132"/>
  <c r="BW124" i="132"/>
  <c r="BW116" i="132"/>
  <c r="BW106" i="132"/>
  <c r="BW114" i="132"/>
  <c r="BW94" i="132"/>
  <c r="BW96" i="132"/>
  <c r="BW84" i="132"/>
  <c r="BW109" i="132"/>
  <c r="BW113" i="132"/>
  <c r="BW107" i="132"/>
  <c r="BW111" i="132"/>
  <c r="BW88" i="132"/>
  <c r="BW85" i="132"/>
  <c r="BW80" i="132"/>
  <c r="BW119" i="132"/>
  <c r="BW136" i="132"/>
  <c r="BW108" i="132"/>
  <c r="BW86" i="132"/>
  <c r="BW83" i="132"/>
  <c r="BW82" i="132"/>
  <c r="BW79" i="132"/>
  <c r="BW77" i="132"/>
  <c r="BW89" i="132"/>
  <c r="BW78" i="132"/>
  <c r="BW137" i="132"/>
  <c r="BW90" i="132"/>
  <c r="BW87" i="132"/>
  <c r="BX2" i="132"/>
  <c r="BW95" i="132"/>
  <c r="BW31" i="132"/>
  <c r="BW133" i="132"/>
  <c r="BW115" i="132"/>
  <c r="BW105" i="132"/>
  <c r="EX135" i="132"/>
  <c r="EX126" i="132"/>
  <c r="EX118" i="132"/>
  <c r="EX106" i="132"/>
  <c r="EX103" i="132"/>
  <c r="EX82" i="132"/>
  <c r="EX77" i="132"/>
  <c r="EX134" i="132"/>
  <c r="EX123" i="132"/>
  <c r="EX115" i="132"/>
  <c r="EX105" i="132"/>
  <c r="EX94" i="132"/>
  <c r="EX79" i="132"/>
  <c r="EX31" i="132"/>
  <c r="EX131" i="132"/>
  <c r="EX124" i="132"/>
  <c r="EX111" i="132"/>
  <c r="EX110" i="132"/>
  <c r="EX91" i="132"/>
  <c r="EX85" i="132"/>
  <c r="EX78" i="132"/>
  <c r="EX132" i="132"/>
  <c r="EX122" i="132"/>
  <c r="EX114" i="132"/>
  <c r="EX104" i="132"/>
  <c r="EX87" i="132"/>
  <c r="EX84" i="132"/>
  <c r="EX80" i="132"/>
  <c r="EX133" i="132"/>
  <c r="EX120" i="132"/>
  <c r="EX112" i="132"/>
  <c r="EX93" i="132"/>
  <c r="EX89" i="132"/>
  <c r="EX81" i="132"/>
  <c r="EY2" i="132"/>
  <c r="EX137" i="132"/>
  <c r="EX130" i="132"/>
  <c r="EX121" i="132"/>
  <c r="EX108" i="132"/>
  <c r="EX95" i="132"/>
  <c r="EX86" i="132"/>
  <c r="EX83" i="132"/>
  <c r="EX125" i="132"/>
  <c r="EX102" i="132"/>
  <c r="EX117" i="132"/>
  <c r="EX88" i="132"/>
  <c r="EX119" i="132"/>
  <c r="EX76" i="132"/>
  <c r="EX109" i="132"/>
  <c r="EX113" i="132"/>
  <c r="EX136" i="132"/>
  <c r="EX107" i="132"/>
  <c r="EX138" i="132"/>
  <c r="EX129" i="132"/>
  <c r="EX90" i="132"/>
  <c r="EX96" i="132"/>
  <c r="BX115" i="132" l="1"/>
  <c r="CA115" i="132" s="1"/>
  <c r="BX122" i="132"/>
  <c r="CA122" i="132" s="1"/>
  <c r="BX135" i="132"/>
  <c r="CA135" i="132" s="1"/>
  <c r="BX86" i="132"/>
  <c r="CA86" i="132" s="1"/>
  <c r="BX30" i="132"/>
  <c r="CA30" i="132" s="1"/>
  <c r="BX96" i="132"/>
  <c r="CA96" i="132" s="1"/>
  <c r="BX83" i="132"/>
  <c r="CA83" i="132" s="1"/>
  <c r="BX77" i="132"/>
  <c r="CA77" i="132" s="1"/>
  <c r="CD2" i="132"/>
  <c r="BX131" i="132"/>
  <c r="CA131" i="132" s="1"/>
  <c r="BX107" i="132"/>
  <c r="CA107" i="132" s="1"/>
  <c r="BX113" i="132"/>
  <c r="CA113" i="132" s="1"/>
  <c r="BX126" i="132"/>
  <c r="CA126" i="132" s="1"/>
  <c r="BX78" i="132"/>
  <c r="CA78" i="132" s="1"/>
  <c r="BX132" i="132"/>
  <c r="CA132" i="132" s="1"/>
  <c r="BX89" i="132"/>
  <c r="CA89" i="132" s="1"/>
  <c r="BX138" i="132"/>
  <c r="CA138" i="132" s="1"/>
  <c r="BX91" i="132"/>
  <c r="CA91" i="132" s="1"/>
  <c r="BX137" i="132"/>
  <c r="CA137" i="132" s="1"/>
  <c r="BX94" i="132"/>
  <c r="CA94" i="132" s="1"/>
  <c r="BX111" i="132"/>
  <c r="CA111" i="132" s="1"/>
  <c r="BX121" i="132"/>
  <c r="CA121" i="132" s="1"/>
  <c r="BX79" i="132"/>
  <c r="CA79" i="132" s="1"/>
  <c r="BX124" i="132"/>
  <c r="CA124" i="132" s="1"/>
  <c r="BX95" i="132"/>
  <c r="CA95" i="132" s="1"/>
  <c r="BX82" i="132"/>
  <c r="CA82" i="132" s="1"/>
  <c r="BX106" i="132"/>
  <c r="CA106" i="132" s="1"/>
  <c r="BX76" i="132"/>
  <c r="CA76" i="132" s="1"/>
  <c r="BX130" i="132"/>
  <c r="CA130" i="132" s="1"/>
  <c r="BX133" i="132"/>
  <c r="CA133" i="132" s="1"/>
  <c r="BX134" i="132"/>
  <c r="CA134" i="132" s="1"/>
  <c r="BX88" i="132"/>
  <c r="CA88" i="132" s="1"/>
  <c r="BX110" i="132"/>
  <c r="CA110" i="132" s="1"/>
  <c r="BX136" i="132"/>
  <c r="CA136" i="132" s="1"/>
  <c r="BX114" i="132"/>
  <c r="CA114" i="132" s="1"/>
  <c r="BX85" i="132"/>
  <c r="CA85" i="132" s="1"/>
  <c r="BX104" i="132"/>
  <c r="CA104" i="132" s="1"/>
  <c r="BX84" i="132"/>
  <c r="CA84" i="132" s="1"/>
  <c r="BX128" i="132"/>
  <c r="CA128" i="132" s="1"/>
  <c r="BX123" i="132"/>
  <c r="CA123" i="132" s="1"/>
  <c r="BX80" i="132"/>
  <c r="CA80" i="132" s="1"/>
  <c r="BX105" i="132"/>
  <c r="CA105" i="132" s="1"/>
  <c r="BX125" i="132"/>
  <c r="CA125" i="132" s="1"/>
  <c r="BX108" i="132"/>
  <c r="CA108" i="132" s="1"/>
  <c r="BX127" i="132"/>
  <c r="CA127" i="132" s="1"/>
  <c r="BX75" i="132"/>
  <c r="CA75" i="132" s="1"/>
  <c r="BX90" i="132"/>
  <c r="CA90" i="132" s="1"/>
  <c r="BX129" i="132"/>
  <c r="CA129" i="132" s="1"/>
  <c r="BX117" i="132"/>
  <c r="CA117" i="132" s="1"/>
  <c r="BX81" i="132"/>
  <c r="CA81" i="132" s="1"/>
  <c r="BX31" i="132"/>
  <c r="CA31" i="132" s="1"/>
  <c r="BX119" i="132"/>
  <c r="CA119" i="132" s="1"/>
  <c r="BX112" i="132"/>
  <c r="CA112" i="132" s="1"/>
  <c r="BX87" i="132"/>
  <c r="CA87" i="132" s="1"/>
  <c r="BX120" i="132"/>
  <c r="CA120" i="132" s="1"/>
  <c r="BX109" i="132"/>
  <c r="CA109" i="132" s="1"/>
  <c r="BX118" i="132"/>
  <c r="CA118" i="132" s="1"/>
  <c r="BX116" i="132"/>
  <c r="CA116" i="132" s="1"/>
  <c r="EY134" i="132"/>
  <c r="EY123" i="132"/>
  <c r="EY120" i="132"/>
  <c r="EY106" i="132"/>
  <c r="EY94" i="132"/>
  <c r="EY82" i="132"/>
  <c r="EY77" i="132"/>
  <c r="EY131" i="132"/>
  <c r="EY124" i="132"/>
  <c r="EY114" i="132"/>
  <c r="EY105" i="132"/>
  <c r="EY93" i="132"/>
  <c r="EY79" i="132"/>
  <c r="EY78" i="132"/>
  <c r="EY135" i="132"/>
  <c r="EY125" i="132"/>
  <c r="EY118" i="132"/>
  <c r="EY102" i="132"/>
  <c r="EY87" i="132"/>
  <c r="EY85" i="132"/>
  <c r="EY76" i="132"/>
  <c r="EY136" i="132"/>
  <c r="EY122" i="132"/>
  <c r="EY112" i="132"/>
  <c r="EY103" i="132"/>
  <c r="EY89" i="132"/>
  <c r="EY84" i="132"/>
  <c r="EY129" i="132"/>
  <c r="EY121" i="132"/>
  <c r="EY109" i="132"/>
  <c r="EY104" i="132"/>
  <c r="EY96" i="132"/>
  <c r="EY91" i="132"/>
  <c r="EY31" i="132"/>
  <c r="EY137" i="132"/>
  <c r="EY132" i="132"/>
  <c r="EY117" i="132"/>
  <c r="EY113" i="132"/>
  <c r="EY95" i="132"/>
  <c r="EY86" i="132"/>
  <c r="EY83" i="132"/>
  <c r="EY115" i="132"/>
  <c r="EY80" i="132"/>
  <c r="EY108" i="132"/>
  <c r="FB2" i="132"/>
  <c r="EY110" i="132"/>
  <c r="EY138" i="132"/>
  <c r="EY111" i="132"/>
  <c r="EY133" i="132"/>
  <c r="EY107" i="132"/>
  <c r="EY126" i="132"/>
  <c r="EY88" i="132"/>
  <c r="EY81" i="132"/>
  <c r="EY130" i="132"/>
  <c r="EY119" i="132"/>
  <c r="EY90" i="132"/>
  <c r="CA74" i="132" l="1"/>
  <c r="CA29" i="132" s="1"/>
  <c r="CD83" i="132"/>
  <c r="CD76" i="132"/>
  <c r="CD131" i="132"/>
  <c r="CD123" i="132"/>
  <c r="CD122" i="132"/>
  <c r="CD113" i="132"/>
  <c r="CD86" i="132"/>
  <c r="CD106" i="132"/>
  <c r="CD136" i="132"/>
  <c r="CD108" i="132"/>
  <c r="CD134" i="132"/>
  <c r="CD114" i="132"/>
  <c r="CD89" i="132"/>
  <c r="CD116" i="132"/>
  <c r="CD88" i="132"/>
  <c r="CD80" i="132"/>
  <c r="CD77" i="132"/>
  <c r="CD132" i="132"/>
  <c r="CD124" i="132"/>
  <c r="CD117" i="132"/>
  <c r="CD115" i="132"/>
  <c r="CD81" i="132"/>
  <c r="CD127" i="132"/>
  <c r="CD107" i="132"/>
  <c r="CD137" i="132"/>
  <c r="CD112" i="132"/>
  <c r="CD105" i="132"/>
  <c r="CD118" i="132"/>
  <c r="CD125" i="132"/>
  <c r="CD84" i="132"/>
  <c r="CD129" i="132"/>
  <c r="CD111" i="132"/>
  <c r="CD94" i="132"/>
  <c r="CD121" i="132"/>
  <c r="CD109" i="132"/>
  <c r="CD95" i="132"/>
  <c r="CD91" i="132"/>
  <c r="CD104" i="132"/>
  <c r="CD120" i="132"/>
  <c r="CD87" i="132"/>
  <c r="CD96" i="132"/>
  <c r="CD82" i="132"/>
  <c r="CD31" i="132"/>
  <c r="CD130" i="132"/>
  <c r="CD135" i="132"/>
  <c r="CD119" i="132"/>
  <c r="CD126" i="132"/>
  <c r="CD110" i="132"/>
  <c r="CD90" i="132"/>
  <c r="CD79" i="132"/>
  <c r="CE2" i="132"/>
  <c r="CD138" i="132"/>
  <c r="CD78" i="132"/>
  <c r="CD133" i="132"/>
  <c r="CD128" i="132"/>
  <c r="FB136" i="132"/>
  <c r="FB125" i="132"/>
  <c r="FB115" i="132"/>
  <c r="FB103" i="132"/>
  <c r="FB112" i="132"/>
  <c r="FB85" i="132"/>
  <c r="FB82" i="132"/>
  <c r="FB131" i="132"/>
  <c r="FB122" i="132"/>
  <c r="FB113" i="132"/>
  <c r="FB104" i="132"/>
  <c r="FB93" i="132"/>
  <c r="FB81" i="132"/>
  <c r="FB77" i="132"/>
  <c r="FB133" i="132"/>
  <c r="FB124" i="132"/>
  <c r="FB114" i="132"/>
  <c r="FB109" i="132"/>
  <c r="FB89" i="132"/>
  <c r="FB83" i="132"/>
  <c r="FB76" i="132"/>
  <c r="FB132" i="132"/>
  <c r="FB119" i="132"/>
  <c r="FB117" i="132"/>
  <c r="FB105" i="132"/>
  <c r="FB106" i="132"/>
  <c r="FB87" i="132"/>
  <c r="FC2" i="132"/>
  <c r="FB130" i="132"/>
  <c r="FB118" i="132"/>
  <c r="FB108" i="132"/>
  <c r="FB94" i="132"/>
  <c r="FB95" i="132"/>
  <c r="FB80" i="132"/>
  <c r="FB31" i="132"/>
  <c r="FB137" i="132"/>
  <c r="FB129" i="132"/>
  <c r="FB120" i="132"/>
  <c r="FB107" i="132"/>
  <c r="FB102" i="132"/>
  <c r="FB86" i="132"/>
  <c r="FB84" i="132"/>
  <c r="FB111" i="132"/>
  <c r="FB135" i="132"/>
  <c r="FB91" i="132"/>
  <c r="FB134" i="132"/>
  <c r="FB96" i="132"/>
  <c r="FB138" i="132"/>
  <c r="FB90" i="132"/>
  <c r="FB126" i="132"/>
  <c r="FB88" i="132"/>
  <c r="FB123" i="132"/>
  <c r="FB79" i="132"/>
  <c r="FB121" i="132"/>
  <c r="FB78" i="132"/>
  <c r="FB110" i="132"/>
  <c r="CE78" i="132" l="1"/>
  <c r="CE133" i="132"/>
  <c r="CE127" i="132"/>
  <c r="CE116" i="132"/>
  <c r="CE104" i="132"/>
  <c r="CE80" i="132"/>
  <c r="CE89" i="132"/>
  <c r="CE90" i="132"/>
  <c r="CE137" i="132"/>
  <c r="CE125" i="132"/>
  <c r="CE121" i="132"/>
  <c r="CE113" i="132"/>
  <c r="CE86" i="132"/>
  <c r="CE114" i="132"/>
  <c r="CE120" i="132"/>
  <c r="CE109" i="132"/>
  <c r="CE110" i="132"/>
  <c r="CE79" i="132"/>
  <c r="CE77" i="132"/>
  <c r="CE136" i="132"/>
  <c r="CE130" i="132"/>
  <c r="CE117" i="132"/>
  <c r="CE108" i="132"/>
  <c r="CE87" i="132"/>
  <c r="CE96" i="132"/>
  <c r="CE76" i="132"/>
  <c r="CE129" i="132"/>
  <c r="CE119" i="132"/>
  <c r="CE111" i="132"/>
  <c r="CE106" i="132"/>
  <c r="CE91" i="132"/>
  <c r="CE131" i="132"/>
  <c r="CE118" i="132"/>
  <c r="CE105" i="132"/>
  <c r="CE115" i="132"/>
  <c r="CE94" i="132"/>
  <c r="CE82" i="132"/>
  <c r="CE88" i="132"/>
  <c r="CE128" i="132"/>
  <c r="CE123" i="132"/>
  <c r="CE138" i="132"/>
  <c r="CE84" i="132"/>
  <c r="CE31" i="132"/>
  <c r="CE134" i="132"/>
  <c r="CE112" i="132"/>
  <c r="CE107" i="132"/>
  <c r="CE95" i="132"/>
  <c r="CE83" i="132"/>
  <c r="CF2" i="132"/>
  <c r="CE132" i="132"/>
  <c r="CE122" i="132"/>
  <c r="CE81" i="132"/>
  <c r="CE135" i="132"/>
  <c r="CE126" i="132"/>
  <c r="CE124" i="132"/>
  <c r="FC137" i="132"/>
  <c r="FC126" i="132"/>
  <c r="FC114" i="132"/>
  <c r="FC104" i="132"/>
  <c r="FC102" i="132"/>
  <c r="FC88" i="132"/>
  <c r="FC78" i="132"/>
  <c r="FC134" i="132"/>
  <c r="FC129" i="132"/>
  <c r="FC118" i="132"/>
  <c r="FC117" i="132"/>
  <c r="FC96" i="132"/>
  <c r="FC85" i="132"/>
  <c r="FC82" i="132"/>
  <c r="FC136" i="132"/>
  <c r="FC125" i="132"/>
  <c r="FC113" i="132"/>
  <c r="FC115" i="132"/>
  <c r="FC112" i="132"/>
  <c r="FC84" i="132"/>
  <c r="FC79" i="132"/>
  <c r="FC135" i="132"/>
  <c r="FC122" i="132"/>
  <c r="FC110" i="132"/>
  <c r="FC109" i="132"/>
  <c r="FC93" i="132"/>
  <c r="FC81" i="132"/>
  <c r="FC76" i="132"/>
  <c r="FC131" i="132"/>
  <c r="FC119" i="132"/>
  <c r="FC121" i="132"/>
  <c r="FC107" i="132"/>
  <c r="FC106" i="132"/>
  <c r="FC83" i="132"/>
  <c r="FC77" i="132"/>
  <c r="FC132" i="132"/>
  <c r="FC123" i="132"/>
  <c r="FC108" i="132"/>
  <c r="FC94" i="132"/>
  <c r="FC90" i="132"/>
  <c r="FC80" i="132"/>
  <c r="FC31" i="132"/>
  <c r="FC138" i="132"/>
  <c r="FC91" i="132"/>
  <c r="FC133" i="132"/>
  <c r="FC95" i="132"/>
  <c r="FC130" i="132"/>
  <c r="FC86" i="132"/>
  <c r="FC124" i="132"/>
  <c r="FC87" i="132"/>
  <c r="FC120" i="132"/>
  <c r="FC89" i="132"/>
  <c r="FC111" i="132"/>
  <c r="FD2" i="132"/>
  <c r="FC103" i="132"/>
  <c r="FC105" i="132"/>
  <c r="CF135" i="132" l="1"/>
  <c r="CF126" i="132"/>
  <c r="CF117" i="132"/>
  <c r="CF109" i="132"/>
  <c r="CF89" i="132"/>
  <c r="CF90" i="132"/>
  <c r="CF113" i="132"/>
  <c r="CF127" i="132"/>
  <c r="CF105" i="132"/>
  <c r="CF79" i="132"/>
  <c r="CF80" i="132"/>
  <c r="CF94" i="132"/>
  <c r="CF76" i="132"/>
  <c r="CF129" i="132"/>
  <c r="CF96" i="132"/>
  <c r="CF118" i="132"/>
  <c r="CF87" i="132"/>
  <c r="CF131" i="132"/>
  <c r="CF84" i="132"/>
  <c r="CF111" i="132"/>
  <c r="CF121" i="132"/>
  <c r="CF114" i="132"/>
  <c r="CF110" i="132"/>
  <c r="CF82" i="132"/>
  <c r="CF78" i="132"/>
  <c r="CF119" i="132"/>
  <c r="CF86" i="132"/>
  <c r="CF133" i="132"/>
  <c r="CF132" i="132"/>
  <c r="CF104" i="132"/>
  <c r="CF136" i="132"/>
  <c r="CF112" i="132"/>
  <c r="CF106" i="132"/>
  <c r="CF83" i="132"/>
  <c r="CG2" i="132"/>
  <c r="CF138" i="132"/>
  <c r="CF31" i="132"/>
  <c r="CF124" i="132"/>
  <c r="CF123" i="132"/>
  <c r="CF95" i="132"/>
  <c r="CF91" i="132"/>
  <c r="CF77" i="132"/>
  <c r="CF134" i="132"/>
  <c r="CF122" i="132"/>
  <c r="CF120" i="132"/>
  <c r="CF116" i="132"/>
  <c r="CF81" i="132"/>
  <c r="CF88" i="132"/>
  <c r="CF137" i="132"/>
  <c r="CF125" i="132"/>
  <c r="CF130" i="132"/>
  <c r="CF108" i="132"/>
  <c r="CF107" i="132"/>
  <c r="CF128" i="132"/>
  <c r="CF115" i="132"/>
  <c r="FD136" i="132"/>
  <c r="FD125" i="132"/>
  <c r="FD114" i="132"/>
  <c r="FD109" i="132"/>
  <c r="FD103" i="132"/>
  <c r="FD85" i="132"/>
  <c r="FD78" i="132"/>
  <c r="FD135" i="132"/>
  <c r="FD123" i="132"/>
  <c r="FD118" i="132"/>
  <c r="FD104" i="132"/>
  <c r="FD102" i="132"/>
  <c r="FD84" i="132"/>
  <c r="FD76" i="132"/>
  <c r="FD133" i="132"/>
  <c r="FD122" i="132"/>
  <c r="FD117" i="132"/>
  <c r="FD115" i="132"/>
  <c r="FD96" i="132"/>
  <c r="FD87" i="132"/>
  <c r="FD81" i="132"/>
  <c r="FD132" i="132"/>
  <c r="FD124" i="132"/>
  <c r="FD113" i="132"/>
  <c r="FD106" i="132"/>
  <c r="FD93" i="132"/>
  <c r="FD83" i="132"/>
  <c r="FD77" i="132"/>
  <c r="FD131" i="132"/>
  <c r="FD120" i="132"/>
  <c r="FD110" i="132"/>
  <c r="FD105" i="132"/>
  <c r="FD95" i="132"/>
  <c r="FD80" i="132"/>
  <c r="FE2" i="132"/>
  <c r="FD137" i="132"/>
  <c r="FD126" i="132"/>
  <c r="FD119" i="132"/>
  <c r="FD111" i="132"/>
  <c r="FD94" i="132"/>
  <c r="FD86" i="132"/>
  <c r="FD82" i="132"/>
  <c r="FD112" i="132"/>
  <c r="FD138" i="132"/>
  <c r="FD108" i="132"/>
  <c r="FD134" i="132"/>
  <c r="FD91" i="132"/>
  <c r="FD130" i="132"/>
  <c r="FD90" i="132"/>
  <c r="FD129" i="132"/>
  <c r="FD88" i="132"/>
  <c r="FD121" i="132"/>
  <c r="FD89" i="132"/>
  <c r="FD116" i="132"/>
  <c r="FD107" i="132"/>
  <c r="FD79" i="132"/>
  <c r="FD31" i="132"/>
  <c r="CG127" i="132" l="1"/>
  <c r="CG116" i="132"/>
  <c r="CG112" i="132"/>
  <c r="CG114" i="132"/>
  <c r="CG90" i="132"/>
  <c r="CH2" i="132"/>
  <c r="CG84" i="132"/>
  <c r="CM84" i="132" s="1"/>
  <c r="CG77" i="132"/>
  <c r="CG130" i="132"/>
  <c r="CG107" i="132"/>
  <c r="CG106" i="132"/>
  <c r="CG86" i="132"/>
  <c r="CG76" i="132"/>
  <c r="CG138" i="132"/>
  <c r="CG110" i="132"/>
  <c r="CG31" i="132"/>
  <c r="CG109" i="132"/>
  <c r="CM109" i="132" s="1"/>
  <c r="CG136" i="132"/>
  <c r="CG115" i="132"/>
  <c r="CG82" i="132"/>
  <c r="CG108" i="132"/>
  <c r="CG89" i="132"/>
  <c r="CG83" i="132"/>
  <c r="CG79" i="132"/>
  <c r="CG129" i="132"/>
  <c r="CG87" i="132"/>
  <c r="CM87" i="132" s="1"/>
  <c r="CG137" i="132"/>
  <c r="CG91" i="132"/>
  <c r="CG117" i="132"/>
  <c r="CG104" i="132"/>
  <c r="CG81" i="132"/>
  <c r="CG80" i="132"/>
  <c r="CG131" i="132"/>
  <c r="CG122" i="132"/>
  <c r="CG123" i="132"/>
  <c r="CG132" i="132"/>
  <c r="CG125" i="132"/>
  <c r="CG120" i="132"/>
  <c r="CG78" i="132"/>
  <c r="CG111" i="132"/>
  <c r="CM111" i="132" s="1"/>
  <c r="CG88" i="132"/>
  <c r="CM88" i="132" s="1"/>
  <c r="CG135" i="132"/>
  <c r="CG134" i="132"/>
  <c r="CG133" i="132"/>
  <c r="CG119" i="132"/>
  <c r="CG105" i="132"/>
  <c r="CG121" i="132"/>
  <c r="CG94" i="132"/>
  <c r="CG95" i="132"/>
  <c r="CG128" i="132"/>
  <c r="CG124" i="132"/>
  <c r="CG126" i="132"/>
  <c r="CG113" i="132"/>
  <c r="CG96" i="132"/>
  <c r="CG118" i="132"/>
  <c r="CM106" i="132"/>
  <c r="FE137" i="132"/>
  <c r="FE125" i="132"/>
  <c r="FE114" i="132"/>
  <c r="FE111" i="132"/>
  <c r="FE102" i="132"/>
  <c r="FE94" i="132"/>
  <c r="FE79" i="132"/>
  <c r="FE135" i="132"/>
  <c r="FE121" i="132"/>
  <c r="FE118" i="132"/>
  <c r="FE112" i="132"/>
  <c r="FE96" i="132"/>
  <c r="FE87" i="132"/>
  <c r="FE83" i="132"/>
  <c r="FE133" i="132"/>
  <c r="FE126" i="132"/>
  <c r="FE117" i="132"/>
  <c r="FE109" i="132"/>
  <c r="FE104" i="132"/>
  <c r="FE89" i="132"/>
  <c r="FE76" i="132"/>
  <c r="FE134" i="132"/>
  <c r="FE123" i="132"/>
  <c r="FE115" i="132"/>
  <c r="FE108" i="132"/>
  <c r="FE93" i="132"/>
  <c r="FE90" i="132"/>
  <c r="FE81" i="132"/>
  <c r="FE132" i="132"/>
  <c r="FE124" i="132"/>
  <c r="FE119" i="132"/>
  <c r="FE106" i="132"/>
  <c r="FE95" i="132"/>
  <c r="FE80" i="132"/>
  <c r="FE77" i="132"/>
  <c r="FE136" i="132"/>
  <c r="FE131" i="132"/>
  <c r="FE122" i="132"/>
  <c r="FE110" i="132"/>
  <c r="FE91" i="132"/>
  <c r="FE85" i="132"/>
  <c r="FE78" i="132"/>
  <c r="FF2" i="132"/>
  <c r="FE138" i="132"/>
  <c r="FE103" i="132"/>
  <c r="FE129" i="132"/>
  <c r="FE88" i="132"/>
  <c r="FE130" i="132"/>
  <c r="FE84" i="132"/>
  <c r="FE120" i="132"/>
  <c r="FE86" i="132"/>
  <c r="FE116" i="132"/>
  <c r="FE82" i="132"/>
  <c r="FE113" i="132"/>
  <c r="FE31" i="132"/>
  <c r="FE105" i="132"/>
  <c r="FE107" i="132"/>
  <c r="CH126" i="132" l="1"/>
  <c r="CH119" i="132"/>
  <c r="CH123" i="132"/>
  <c r="CH89" i="132"/>
  <c r="CH83" i="132"/>
  <c r="CH115" i="132"/>
  <c r="CH130" i="132"/>
  <c r="CH110" i="132"/>
  <c r="CI2" i="132"/>
  <c r="CH129" i="132"/>
  <c r="CH112" i="132"/>
  <c r="CH124" i="132"/>
  <c r="CH134" i="132"/>
  <c r="CH116" i="132"/>
  <c r="CH86" i="132"/>
  <c r="CH120" i="132"/>
  <c r="CH109" i="132"/>
  <c r="CH105" i="132"/>
  <c r="CH79" i="132"/>
  <c r="CH133" i="132"/>
  <c r="CH78" i="132"/>
  <c r="CH90" i="132"/>
  <c r="CH87" i="132"/>
  <c r="CH128" i="132"/>
  <c r="CH91" i="132"/>
  <c r="CH31" i="132"/>
  <c r="CH127" i="132"/>
  <c r="CH82" i="132"/>
  <c r="CH121" i="132"/>
  <c r="CH136" i="132"/>
  <c r="CH135" i="132"/>
  <c r="CH96" i="132"/>
  <c r="CH108" i="132"/>
  <c r="CH80" i="132"/>
  <c r="CH132" i="132"/>
  <c r="CH117" i="132"/>
  <c r="CH138" i="132"/>
  <c r="CH95" i="132"/>
  <c r="CH113" i="132"/>
  <c r="CH114" i="132"/>
  <c r="CH94" i="132"/>
  <c r="CH81" i="132"/>
  <c r="CH137" i="132"/>
  <c r="CH88" i="132"/>
  <c r="CH125" i="132"/>
  <c r="CH104" i="132"/>
  <c r="CH84" i="132"/>
  <c r="CH77" i="132"/>
  <c r="CH131" i="132"/>
  <c r="CH118" i="132"/>
  <c r="CH111" i="132"/>
  <c r="CH106" i="132"/>
  <c r="CH107" i="132"/>
  <c r="CH76" i="132"/>
  <c r="CH122" i="132"/>
  <c r="FF134" i="132"/>
  <c r="FF126" i="132"/>
  <c r="FF118" i="132"/>
  <c r="FF106" i="132"/>
  <c r="FF95" i="132"/>
  <c r="FF82" i="132"/>
  <c r="FF77" i="132"/>
  <c r="FF133" i="132"/>
  <c r="FF123" i="132"/>
  <c r="FF117" i="132"/>
  <c r="FF105" i="132"/>
  <c r="FF85" i="132"/>
  <c r="FF79" i="132"/>
  <c r="FF83" i="132"/>
  <c r="FF132" i="132"/>
  <c r="FF120" i="132"/>
  <c r="FF115" i="132"/>
  <c r="FF113" i="132"/>
  <c r="FF84" i="132"/>
  <c r="FF88" i="132"/>
  <c r="FF31" i="132"/>
  <c r="FF129" i="132"/>
  <c r="FF122" i="132"/>
  <c r="FF111" i="132"/>
  <c r="FF103" i="132"/>
  <c r="FF94" i="132"/>
  <c r="FF81" i="132"/>
  <c r="FG2" i="132"/>
  <c r="FF138" i="132"/>
  <c r="FF125" i="132"/>
  <c r="FF119" i="132"/>
  <c r="FF109" i="132"/>
  <c r="FF102" i="132"/>
  <c r="FF87" i="132"/>
  <c r="FF78" i="132"/>
  <c r="FF130" i="132"/>
  <c r="FF136" i="132"/>
  <c r="FF131" i="132"/>
  <c r="FF114" i="132"/>
  <c r="FF110" i="132"/>
  <c r="FF104" i="132"/>
  <c r="FF91" i="132"/>
  <c r="FF90" i="132"/>
  <c r="FF121" i="132"/>
  <c r="FF86" i="132"/>
  <c r="FF116" i="132"/>
  <c r="FF76" i="132"/>
  <c r="FF112" i="132"/>
  <c r="FF80" i="132"/>
  <c r="FF108" i="132"/>
  <c r="FF107" i="132"/>
  <c r="FF137" i="132"/>
  <c r="FF96" i="132"/>
  <c r="FF89" i="132"/>
  <c r="FF135" i="132"/>
  <c r="FF93" i="132"/>
  <c r="FF124" i="132"/>
  <c r="CI133" i="132" l="1"/>
  <c r="CI124" i="132"/>
  <c r="CI112" i="132"/>
  <c r="CI106" i="132"/>
  <c r="CI81" i="132"/>
  <c r="CI95" i="132"/>
  <c r="CI138" i="132"/>
  <c r="CI110" i="132"/>
  <c r="CI134" i="132"/>
  <c r="CI122" i="132"/>
  <c r="CI123" i="132"/>
  <c r="CI107" i="132"/>
  <c r="CI88" i="132"/>
  <c r="CI83" i="132"/>
  <c r="CI125" i="132"/>
  <c r="CI111" i="132"/>
  <c r="CI129" i="132"/>
  <c r="CI116" i="132"/>
  <c r="CI104" i="132"/>
  <c r="CI90" i="132"/>
  <c r="CI82" i="132"/>
  <c r="CI108" i="132"/>
  <c r="CI80" i="132"/>
  <c r="CI118" i="132"/>
  <c r="CI105" i="132"/>
  <c r="CI89" i="132"/>
  <c r="CI126" i="132"/>
  <c r="CI79" i="132"/>
  <c r="CI114" i="132"/>
  <c r="CI113" i="132"/>
  <c r="CI117" i="132"/>
  <c r="CI86" i="132"/>
  <c r="CI84" i="132"/>
  <c r="CI135" i="132"/>
  <c r="CI136" i="132"/>
  <c r="CI119" i="132"/>
  <c r="CI131" i="132"/>
  <c r="CI96" i="132"/>
  <c r="CI78" i="132"/>
  <c r="CI31" i="132"/>
  <c r="CI130" i="132"/>
  <c r="CI127" i="132"/>
  <c r="CI137" i="132"/>
  <c r="CI115" i="132"/>
  <c r="CI94" i="132"/>
  <c r="CI87" i="132"/>
  <c r="CJ2" i="132"/>
  <c r="CI132" i="132"/>
  <c r="CI120" i="132"/>
  <c r="CI109" i="132"/>
  <c r="CI91" i="132"/>
  <c r="CI76" i="132"/>
  <c r="CI77" i="132"/>
  <c r="CI121" i="132"/>
  <c r="CI128" i="132"/>
  <c r="FG134" i="132"/>
  <c r="FG123" i="132"/>
  <c r="FG111" i="132"/>
  <c r="FG105" i="132"/>
  <c r="FG94" i="132"/>
  <c r="FG79" i="132"/>
  <c r="FG85" i="132"/>
  <c r="FG133" i="132"/>
  <c r="FG122" i="132"/>
  <c r="FG116" i="132"/>
  <c r="FG113" i="132"/>
  <c r="FG96" i="132"/>
  <c r="FG88" i="132"/>
  <c r="FG78" i="132"/>
  <c r="FG132" i="132"/>
  <c r="FG120" i="132"/>
  <c r="FG109" i="132"/>
  <c r="FG103" i="132"/>
  <c r="FG87" i="132"/>
  <c r="FG81" i="132"/>
  <c r="FG31" i="132"/>
  <c r="FG138" i="132"/>
  <c r="FG129" i="132"/>
  <c r="FG117" i="132"/>
  <c r="FG112" i="132"/>
  <c r="FG104" i="132"/>
  <c r="FG89" i="132"/>
  <c r="FG83" i="132"/>
  <c r="FH2" i="132"/>
  <c r="FG137" i="132"/>
  <c r="FG125" i="132"/>
  <c r="FG121" i="132"/>
  <c r="FG108" i="132"/>
  <c r="FG93" i="132"/>
  <c r="FG91" i="132"/>
  <c r="FG84" i="132"/>
  <c r="FG135" i="132"/>
  <c r="FG130" i="132"/>
  <c r="FG118" i="132"/>
  <c r="FG107" i="132"/>
  <c r="FG114" i="132"/>
  <c r="FG86" i="132"/>
  <c r="FG80" i="132"/>
  <c r="FG131" i="132"/>
  <c r="FG95" i="132"/>
  <c r="FG124" i="132"/>
  <c r="FG102" i="132"/>
  <c r="FG126" i="132"/>
  <c r="FG82" i="132"/>
  <c r="FG119" i="132"/>
  <c r="FG76" i="132"/>
  <c r="FG115" i="132"/>
  <c r="FG77" i="132"/>
  <c r="FG110" i="132"/>
  <c r="FG136" i="132"/>
  <c r="FG106" i="132"/>
  <c r="FG90" i="132"/>
  <c r="CJ127" i="132" l="1"/>
  <c r="CJ114" i="132"/>
  <c r="CJ107" i="132"/>
  <c r="CJ90" i="132"/>
  <c r="CJ76" i="132"/>
  <c r="CJ129" i="132"/>
  <c r="CJ138" i="132"/>
  <c r="CJ119" i="132"/>
  <c r="CJ116" i="132"/>
  <c r="CJ104" i="132"/>
  <c r="CJ95" i="132"/>
  <c r="CJ83" i="132"/>
  <c r="CJ137" i="132"/>
  <c r="CJ80" i="132"/>
  <c r="CJ105" i="132"/>
  <c r="CO2" i="132"/>
  <c r="CJ91" i="132"/>
  <c r="CJ118" i="132"/>
  <c r="CJ78" i="132"/>
  <c r="CJ117" i="132"/>
  <c r="CJ108" i="132"/>
  <c r="CJ82" i="132"/>
  <c r="CJ135" i="132"/>
  <c r="CJ125" i="132"/>
  <c r="CJ121" i="132"/>
  <c r="CJ136" i="132"/>
  <c r="CJ122" i="132"/>
  <c r="CJ109" i="132"/>
  <c r="CJ96" i="132"/>
  <c r="CJ89" i="132"/>
  <c r="CJ81" i="132"/>
  <c r="CJ130" i="132"/>
  <c r="CJ120" i="132"/>
  <c r="CJ77" i="132"/>
  <c r="CJ126" i="132"/>
  <c r="CJ86" i="132"/>
  <c r="CJ132" i="132"/>
  <c r="CJ113" i="132"/>
  <c r="CJ134" i="132"/>
  <c r="CJ124" i="132"/>
  <c r="CJ106" i="132"/>
  <c r="CJ88" i="132"/>
  <c r="CJ31" i="132"/>
  <c r="CJ131" i="132"/>
  <c r="CJ123" i="132"/>
  <c r="CJ115" i="132"/>
  <c r="CJ94" i="132"/>
  <c r="CJ79" i="132"/>
  <c r="CJ84" i="132"/>
  <c r="CJ133" i="132"/>
  <c r="CJ128" i="132"/>
  <c r="CJ112" i="132"/>
  <c r="CJ111" i="132"/>
  <c r="CJ87" i="132"/>
  <c r="CJ110" i="132"/>
  <c r="FH135" i="132"/>
  <c r="FH124" i="132"/>
  <c r="FH116" i="132"/>
  <c r="FH106" i="132"/>
  <c r="FH96" i="132"/>
  <c r="FH82" i="132"/>
  <c r="FH76" i="132"/>
  <c r="FH131" i="132"/>
  <c r="FH122" i="132"/>
  <c r="FH109" i="132"/>
  <c r="FH105" i="132"/>
  <c r="FH87" i="132"/>
  <c r="FH79" i="132"/>
  <c r="FH31" i="132"/>
  <c r="FH129" i="132"/>
  <c r="FH121" i="132"/>
  <c r="FH112" i="132"/>
  <c r="FH102" i="132"/>
  <c r="FH89" i="132"/>
  <c r="FH81" i="132"/>
  <c r="FH78" i="132"/>
  <c r="FH138" i="132"/>
  <c r="FH130" i="132"/>
  <c r="FH119" i="132"/>
  <c r="FH108" i="132"/>
  <c r="FH103" i="132"/>
  <c r="FH91" i="132"/>
  <c r="FH83" i="132"/>
  <c r="FK2" i="132"/>
  <c r="FH137" i="132"/>
  <c r="FH132" i="132"/>
  <c r="FH118" i="132"/>
  <c r="FH114" i="132"/>
  <c r="FH104" i="132"/>
  <c r="FH86" i="132"/>
  <c r="FH84" i="132"/>
  <c r="FH134" i="132"/>
  <c r="FH125" i="132"/>
  <c r="FH117" i="132"/>
  <c r="FH110" i="132"/>
  <c r="FH95" i="132"/>
  <c r="FH88" i="132"/>
  <c r="FH77" i="132"/>
  <c r="FH115" i="132"/>
  <c r="FH85" i="132"/>
  <c r="FH113" i="132"/>
  <c r="FH107" i="132"/>
  <c r="FH133" i="132"/>
  <c r="FH111" i="132"/>
  <c r="FH136" i="132"/>
  <c r="FH94" i="132"/>
  <c r="FH126" i="132"/>
  <c r="FH90" i="132"/>
  <c r="FH120" i="132"/>
  <c r="FH93" i="132"/>
  <c r="FH80" i="132"/>
  <c r="FH123" i="132"/>
  <c r="CO129" i="132" l="1"/>
  <c r="CO116" i="132"/>
  <c r="CO111" i="132"/>
  <c r="CO104" i="132"/>
  <c r="CO82" i="132"/>
  <c r="CO88" i="132"/>
  <c r="CO78" i="132"/>
  <c r="CO126" i="132"/>
  <c r="CO113" i="132"/>
  <c r="CO95" i="132"/>
  <c r="CO86" i="132"/>
  <c r="CO81" i="132"/>
  <c r="CO121" i="132"/>
  <c r="CO130" i="132"/>
  <c r="CO117" i="132"/>
  <c r="CO122" i="132"/>
  <c r="CO110" i="132"/>
  <c r="CO96" i="132"/>
  <c r="CO80" i="132"/>
  <c r="CO31" i="132"/>
  <c r="CO125" i="132"/>
  <c r="CO85" i="132"/>
  <c r="CO109" i="132"/>
  <c r="CO123" i="132"/>
  <c r="CO105" i="132"/>
  <c r="CO89" i="132"/>
  <c r="CO90" i="132"/>
  <c r="CO132" i="132"/>
  <c r="CO112" i="132"/>
  <c r="CO138" i="132"/>
  <c r="CO106" i="132"/>
  <c r="CO128" i="132"/>
  <c r="CO134" i="132"/>
  <c r="CO87" i="132"/>
  <c r="CO77" i="132"/>
  <c r="CO133" i="132"/>
  <c r="CO120" i="132"/>
  <c r="CP2" i="132"/>
  <c r="CO118" i="132"/>
  <c r="CO79" i="132"/>
  <c r="CO83" i="132"/>
  <c r="CO76" i="132"/>
  <c r="CO107" i="132"/>
  <c r="CO135" i="132"/>
  <c r="CO127" i="132"/>
  <c r="CO114" i="132"/>
  <c r="CO108" i="132"/>
  <c r="CO84" i="132"/>
  <c r="CO119" i="132"/>
  <c r="CO115" i="132"/>
  <c r="CO136" i="132"/>
  <c r="CO94" i="132"/>
  <c r="CO137" i="132"/>
  <c r="CO124" i="132"/>
  <c r="CO91" i="132"/>
  <c r="CO131" i="132"/>
  <c r="FK131" i="132"/>
  <c r="FK127" i="132"/>
  <c r="FK120" i="132"/>
  <c r="FK110" i="132"/>
  <c r="FK91" i="132"/>
  <c r="FK85" i="132"/>
  <c r="FK78" i="132"/>
  <c r="FK136" i="132"/>
  <c r="FK125" i="132"/>
  <c r="FK117" i="132"/>
  <c r="FK132" i="132"/>
  <c r="FK124" i="132"/>
  <c r="FK115" i="132"/>
  <c r="FK111" i="132"/>
  <c r="FK102" i="132"/>
  <c r="FK81" i="132"/>
  <c r="FK76" i="132"/>
  <c r="FK130" i="132"/>
  <c r="FK122" i="132"/>
  <c r="FK113" i="132"/>
  <c r="FK109" i="132"/>
  <c r="FK93" i="132"/>
  <c r="FK83" i="132"/>
  <c r="FK79" i="132"/>
  <c r="FK135" i="132"/>
  <c r="FK129" i="132"/>
  <c r="FK123" i="132"/>
  <c r="FK116" i="132"/>
  <c r="FK103" i="132"/>
  <c r="FK89" i="132"/>
  <c r="FK84" i="132"/>
  <c r="FL2" i="132"/>
  <c r="FK138" i="132"/>
  <c r="FK128" i="132"/>
  <c r="FK119" i="132"/>
  <c r="FK112" i="132"/>
  <c r="FK94" i="132"/>
  <c r="FK90" i="132"/>
  <c r="FK105" i="132"/>
  <c r="FK31" i="132"/>
  <c r="FK108" i="132"/>
  <c r="FK80" i="132"/>
  <c r="FK134" i="132"/>
  <c r="FK107" i="132"/>
  <c r="FK95" i="132"/>
  <c r="FK137" i="132"/>
  <c r="FK104" i="132"/>
  <c r="FK77" i="132"/>
  <c r="FK133" i="132"/>
  <c r="FK106" i="132"/>
  <c r="FK82" i="132"/>
  <c r="FK126" i="132"/>
  <c r="FK96" i="132"/>
  <c r="FK121" i="132"/>
  <c r="FK86" i="132"/>
  <c r="FK118" i="132"/>
  <c r="FK114" i="132"/>
  <c r="FK88" i="132"/>
  <c r="FK87" i="132"/>
  <c r="CP137" i="132" l="1"/>
  <c r="CP125" i="132"/>
  <c r="CP122" i="132"/>
  <c r="CP107" i="132"/>
  <c r="CP87" i="132"/>
  <c r="CP110" i="132"/>
  <c r="CP129" i="132"/>
  <c r="CP84" i="132"/>
  <c r="CP83" i="132"/>
  <c r="CP119" i="132"/>
  <c r="CP121" i="132"/>
  <c r="CP79" i="132"/>
  <c r="CP133" i="132"/>
  <c r="CP86" i="132"/>
  <c r="CP31" i="132"/>
  <c r="CP138" i="132"/>
  <c r="CP123" i="132"/>
  <c r="CP135" i="132"/>
  <c r="CP126" i="132"/>
  <c r="CP136" i="132"/>
  <c r="CP105" i="132"/>
  <c r="CP128" i="132"/>
  <c r="CP114" i="132"/>
  <c r="CP111" i="132"/>
  <c r="CP88" i="132"/>
  <c r="CP96" i="132"/>
  <c r="CP104" i="132"/>
  <c r="CP116" i="132"/>
  <c r="CP89" i="132"/>
  <c r="CP118" i="132"/>
  <c r="CP134" i="132"/>
  <c r="CP80" i="132"/>
  <c r="CP77" i="132"/>
  <c r="CP115" i="132"/>
  <c r="CP109" i="132"/>
  <c r="CP95" i="132"/>
  <c r="CP82" i="132"/>
  <c r="CQ2" i="132"/>
  <c r="CP91" i="132"/>
  <c r="CP113" i="132"/>
  <c r="CP85" i="132"/>
  <c r="CP131" i="132"/>
  <c r="CP81" i="132"/>
  <c r="CP124" i="132"/>
  <c r="CP127" i="132"/>
  <c r="CP78" i="132"/>
  <c r="CP90" i="132"/>
  <c r="CP112" i="132"/>
  <c r="CP94" i="132"/>
  <c r="CP76" i="132"/>
  <c r="CP132" i="132"/>
  <c r="CP120" i="132"/>
  <c r="CP117" i="132"/>
  <c r="CP130" i="132"/>
  <c r="CP108" i="132"/>
  <c r="FL136" i="132"/>
  <c r="FL129" i="132"/>
  <c r="FL119" i="132"/>
  <c r="FL117" i="132"/>
  <c r="FL91" i="132"/>
  <c r="FL85" i="132"/>
  <c r="FL95" i="132"/>
  <c r="FL31" i="132"/>
  <c r="FL135" i="132"/>
  <c r="FL125" i="132"/>
  <c r="FL114" i="132"/>
  <c r="FL112" i="132"/>
  <c r="FL93" i="132"/>
  <c r="FL105" i="132"/>
  <c r="FL79" i="132"/>
  <c r="FL133" i="132"/>
  <c r="FL124" i="132"/>
  <c r="FL110" i="132"/>
  <c r="FL108" i="132"/>
  <c r="FL86" i="132"/>
  <c r="FL89" i="132"/>
  <c r="FL87" i="132"/>
  <c r="FL138" i="132"/>
  <c r="FL130" i="132"/>
  <c r="FL123" i="132"/>
  <c r="FL115" i="132"/>
  <c r="FL109" i="132"/>
  <c r="FL88" i="132"/>
  <c r="FL83" i="132"/>
  <c r="FM2" i="132"/>
  <c r="FL132" i="132"/>
  <c r="FL116" i="132"/>
  <c r="FL102" i="132"/>
  <c r="FL82" i="132"/>
  <c r="FL137" i="132"/>
  <c r="FL113" i="132"/>
  <c r="FL90" i="132"/>
  <c r="FL76" i="132"/>
  <c r="FL128" i="132"/>
  <c r="FL111" i="132"/>
  <c r="FL107" i="132"/>
  <c r="FL77" i="132"/>
  <c r="FL126" i="132"/>
  <c r="FL103" i="132"/>
  <c r="FL84" i="132"/>
  <c r="FL127" i="132"/>
  <c r="FL104" i="132"/>
  <c r="FL118" i="132"/>
  <c r="FL122" i="132"/>
  <c r="FL94" i="132"/>
  <c r="FL81" i="132"/>
  <c r="FL78" i="132"/>
  <c r="FL134" i="132"/>
  <c r="FL131" i="132"/>
  <c r="FL121" i="132"/>
  <c r="FL120" i="132"/>
  <c r="FL106" i="132"/>
  <c r="FL80" i="132"/>
  <c r="FL96" i="132"/>
  <c r="CQ134" i="132" l="1"/>
  <c r="CQ123" i="132"/>
  <c r="CQ118" i="132"/>
  <c r="CQ95" i="132"/>
  <c r="CQ107" i="132"/>
  <c r="CQ87" i="132"/>
  <c r="CQ86" i="132"/>
  <c r="CQ127" i="132"/>
  <c r="CQ112" i="132"/>
  <c r="CQ104" i="132"/>
  <c r="CQ82" i="132"/>
  <c r="CQ78" i="132"/>
  <c r="CQ80" i="132"/>
  <c r="CQ125" i="132"/>
  <c r="CQ79" i="132"/>
  <c r="CQ136" i="132"/>
  <c r="CQ121" i="132"/>
  <c r="CQ110" i="132"/>
  <c r="CQ96" i="132"/>
  <c r="CQ77" i="132"/>
  <c r="CQ133" i="132"/>
  <c r="CQ135" i="132"/>
  <c r="CQ126" i="132"/>
  <c r="CR2" i="132"/>
  <c r="CQ119" i="132"/>
  <c r="CQ132" i="132"/>
  <c r="CQ108" i="132"/>
  <c r="CQ89" i="132"/>
  <c r="CQ90" i="132"/>
  <c r="CQ124" i="132"/>
  <c r="CQ117" i="132"/>
  <c r="CQ114" i="132"/>
  <c r="CQ111" i="132"/>
  <c r="CQ138" i="132"/>
  <c r="CQ88" i="132"/>
  <c r="CQ85" i="132"/>
  <c r="CQ81" i="132"/>
  <c r="CQ137" i="132"/>
  <c r="CQ105" i="132"/>
  <c r="CQ94" i="132"/>
  <c r="CQ91" i="132"/>
  <c r="CQ109" i="132"/>
  <c r="CQ130" i="132"/>
  <c r="CQ76" i="132"/>
  <c r="CQ129" i="132"/>
  <c r="CQ131" i="132"/>
  <c r="CQ128" i="132"/>
  <c r="CQ122" i="132"/>
  <c r="CQ113" i="132"/>
  <c r="CQ120" i="132"/>
  <c r="CQ116" i="132"/>
  <c r="CQ115" i="132"/>
  <c r="CQ83" i="132"/>
  <c r="CQ31" i="132"/>
  <c r="CQ84" i="132"/>
  <c r="FM131" i="132"/>
  <c r="FM124" i="132"/>
  <c r="FM110" i="132"/>
  <c r="FM112" i="132"/>
  <c r="FM93" i="132"/>
  <c r="FM87" i="132"/>
  <c r="FM89" i="132"/>
  <c r="FM134" i="132"/>
  <c r="FM126" i="132"/>
  <c r="FM116" i="132"/>
  <c r="FM115" i="132"/>
  <c r="FM105" i="132"/>
  <c r="FM86" i="132"/>
  <c r="FM82" i="132"/>
  <c r="FM77" i="132"/>
  <c r="FM136" i="132"/>
  <c r="FM127" i="132"/>
  <c r="FM114" i="132"/>
  <c r="FM111" i="132"/>
  <c r="FM94" i="132"/>
  <c r="FM90" i="132"/>
  <c r="FM79" i="132"/>
  <c r="FM132" i="132"/>
  <c r="FM129" i="132"/>
  <c r="FM119" i="132"/>
  <c r="FM109" i="132"/>
  <c r="FM96" i="132"/>
  <c r="FM85" i="132"/>
  <c r="FM78" i="132"/>
  <c r="FM128" i="132"/>
  <c r="FM113" i="132"/>
  <c r="FM103" i="132"/>
  <c r="FM31" i="132"/>
  <c r="FM125" i="132"/>
  <c r="FM117" i="132"/>
  <c r="FM88" i="132"/>
  <c r="FM123" i="132"/>
  <c r="FM104" i="132"/>
  <c r="FM84" i="132"/>
  <c r="FM138" i="132"/>
  <c r="FM122" i="132"/>
  <c r="FM108" i="132"/>
  <c r="FM83" i="132"/>
  <c r="FM137" i="132"/>
  <c r="FM120" i="132"/>
  <c r="FM106" i="132"/>
  <c r="FM80" i="132"/>
  <c r="FM135" i="132"/>
  <c r="FM121" i="132"/>
  <c r="FM91" i="132"/>
  <c r="FM81" i="132"/>
  <c r="FN2" i="132"/>
  <c r="FM133" i="132"/>
  <c r="FM130" i="132"/>
  <c r="FM118" i="132"/>
  <c r="FM107" i="132"/>
  <c r="FM102" i="132"/>
  <c r="FM95" i="132"/>
  <c r="FM76" i="132"/>
  <c r="CR129" i="132" l="1"/>
  <c r="CR119" i="132"/>
  <c r="CX119" i="132" s="1"/>
  <c r="CR124" i="132"/>
  <c r="CR118" i="132"/>
  <c r="CR112" i="132"/>
  <c r="CR120" i="132"/>
  <c r="CX120" i="132" s="1"/>
  <c r="CS2" i="132"/>
  <c r="CR107" i="132"/>
  <c r="CR133" i="132"/>
  <c r="CR83" i="132"/>
  <c r="CR138" i="132"/>
  <c r="CR89" i="132"/>
  <c r="CX89" i="132" s="1"/>
  <c r="CR84" i="132"/>
  <c r="CR135" i="132"/>
  <c r="CR122" i="132"/>
  <c r="CR95" i="132"/>
  <c r="CR126" i="132"/>
  <c r="CR110" i="132"/>
  <c r="CX110" i="132" s="1"/>
  <c r="CR121" i="132"/>
  <c r="CR108" i="132"/>
  <c r="CR86" i="132"/>
  <c r="CR116" i="132"/>
  <c r="CX116" i="132" s="1"/>
  <c r="CR104" i="132"/>
  <c r="CR113" i="132"/>
  <c r="CX113" i="132" s="1"/>
  <c r="CR77" i="132"/>
  <c r="CR90" i="132"/>
  <c r="CR125" i="132"/>
  <c r="CR132" i="132"/>
  <c r="CR131" i="132"/>
  <c r="CR117" i="132"/>
  <c r="CR91" i="132"/>
  <c r="CX91" i="132" s="1"/>
  <c r="CR115" i="132"/>
  <c r="CX115" i="132" s="1"/>
  <c r="CR105" i="132"/>
  <c r="CR79" i="132"/>
  <c r="CR134" i="132"/>
  <c r="CR136" i="132"/>
  <c r="CR31" i="132"/>
  <c r="CR88" i="132"/>
  <c r="CX88" i="132" s="1"/>
  <c r="CR114" i="132"/>
  <c r="CX114" i="132" s="1"/>
  <c r="CR78" i="132"/>
  <c r="CR109" i="132"/>
  <c r="CX109" i="132" s="1"/>
  <c r="CR85" i="132"/>
  <c r="CX85" i="132" s="1"/>
  <c r="CR137" i="132"/>
  <c r="CR128" i="132"/>
  <c r="CR87" i="132"/>
  <c r="CR130" i="132"/>
  <c r="CR82" i="132"/>
  <c r="CR76" i="132"/>
  <c r="CR127" i="132"/>
  <c r="CR81" i="132"/>
  <c r="CR94" i="132"/>
  <c r="CR80" i="132"/>
  <c r="CR123" i="132"/>
  <c r="CR111" i="132"/>
  <c r="CX111" i="132" s="1"/>
  <c r="CR96" i="132"/>
  <c r="FN135" i="132"/>
  <c r="FN127" i="132"/>
  <c r="FN114" i="132"/>
  <c r="FN111" i="132"/>
  <c r="FN96" i="132"/>
  <c r="FN84" i="132"/>
  <c r="FN79" i="132"/>
  <c r="FN132" i="132"/>
  <c r="FN121" i="132"/>
  <c r="FN117" i="132"/>
  <c r="FN108" i="132"/>
  <c r="FN95" i="132"/>
  <c r="FN89" i="132"/>
  <c r="FN77" i="132"/>
  <c r="FN131" i="132"/>
  <c r="FN123" i="132"/>
  <c r="FN115" i="132"/>
  <c r="FN106" i="132"/>
  <c r="FN103" i="132"/>
  <c r="FN80" i="132"/>
  <c r="FN83" i="132"/>
  <c r="FN138" i="132"/>
  <c r="FN130" i="132"/>
  <c r="FN120" i="132"/>
  <c r="FN110" i="132"/>
  <c r="FN124" i="132"/>
  <c r="FN88" i="132"/>
  <c r="FN94" i="132"/>
  <c r="FN31" i="132"/>
  <c r="FN134" i="132"/>
  <c r="FN118" i="132"/>
  <c r="FN93" i="132"/>
  <c r="FN76" i="132"/>
  <c r="FN129" i="132"/>
  <c r="FN113" i="132"/>
  <c r="FN90" i="132"/>
  <c r="FO2" i="132"/>
  <c r="FN128" i="132"/>
  <c r="FN107" i="132"/>
  <c r="FN85" i="132"/>
  <c r="FN86" i="132"/>
  <c r="FN125" i="132"/>
  <c r="FN109" i="132"/>
  <c r="FN87" i="132"/>
  <c r="FN126" i="132"/>
  <c r="FN112" i="132"/>
  <c r="FN104" i="132"/>
  <c r="FN136" i="132"/>
  <c r="FN122" i="132"/>
  <c r="FN105" i="132"/>
  <c r="FN78" i="132"/>
  <c r="FN133" i="132"/>
  <c r="FN116" i="132"/>
  <c r="FN119" i="132"/>
  <c r="FN91" i="132"/>
  <c r="FN102" i="132"/>
  <c r="FN82" i="132"/>
  <c r="FN137" i="132"/>
  <c r="FN81" i="132"/>
  <c r="CS87" i="132" l="1"/>
  <c r="CS79" i="132"/>
  <c r="CS133" i="132"/>
  <c r="CS119" i="132"/>
  <c r="CS108" i="132"/>
  <c r="CS117" i="132"/>
  <c r="CS96" i="132"/>
  <c r="CS138" i="132"/>
  <c r="CS120" i="132"/>
  <c r="CS126" i="132"/>
  <c r="CS82" i="132"/>
  <c r="CS129" i="132"/>
  <c r="CS121" i="132"/>
  <c r="CS114" i="132"/>
  <c r="CS95" i="132"/>
  <c r="CS31" i="132"/>
  <c r="CS131" i="132"/>
  <c r="CS105" i="132"/>
  <c r="CS137" i="132"/>
  <c r="CS132" i="132"/>
  <c r="CS123" i="132"/>
  <c r="CS111" i="132"/>
  <c r="CS107" i="132"/>
  <c r="CS88" i="132"/>
  <c r="CS112" i="132"/>
  <c r="CS80" i="132"/>
  <c r="CS136" i="132"/>
  <c r="CS91" i="132"/>
  <c r="CS118" i="132"/>
  <c r="CS134" i="132"/>
  <c r="CS122" i="132"/>
  <c r="CS116" i="132"/>
  <c r="CS113" i="132"/>
  <c r="CS90" i="132"/>
  <c r="CS78" i="132"/>
  <c r="CS110" i="132"/>
  <c r="CS128" i="132"/>
  <c r="CS125" i="132"/>
  <c r="CS104" i="132"/>
  <c r="CS86" i="132"/>
  <c r="CS76" i="132"/>
  <c r="CS130" i="132"/>
  <c r="CS135" i="132"/>
  <c r="CS83" i="132"/>
  <c r="CS94" i="132"/>
  <c r="CS84" i="132"/>
  <c r="CS81" i="132"/>
  <c r="CT2" i="132"/>
  <c r="CS115" i="132"/>
  <c r="CS77" i="132"/>
  <c r="CS109" i="132"/>
  <c r="CS85" i="132"/>
  <c r="CS124" i="132"/>
  <c r="CS127" i="132"/>
  <c r="CS89" i="132"/>
  <c r="FO138" i="132"/>
  <c r="FO128" i="132"/>
  <c r="FO126" i="132"/>
  <c r="FO117" i="132"/>
  <c r="FO96" i="132"/>
  <c r="FO91" i="132"/>
  <c r="FO82" i="132"/>
  <c r="FO83" i="132"/>
  <c r="FO137" i="132"/>
  <c r="FO127" i="132"/>
  <c r="FO122" i="132"/>
  <c r="FO115" i="132"/>
  <c r="FO102" i="132"/>
  <c r="FO107" i="132"/>
  <c r="FO79" i="132"/>
  <c r="FP2" i="132"/>
  <c r="FO136" i="132"/>
  <c r="FO125" i="132"/>
  <c r="FO120" i="132"/>
  <c r="FO113" i="132"/>
  <c r="FO93" i="132"/>
  <c r="FO87" i="132"/>
  <c r="FO90" i="132"/>
  <c r="FO31" i="132"/>
  <c r="FO135" i="132"/>
  <c r="FO134" i="132"/>
  <c r="FO119" i="132"/>
  <c r="FO111" i="132"/>
  <c r="FO95" i="132"/>
  <c r="FO104" i="132"/>
  <c r="FO86" i="132"/>
  <c r="FO132" i="132"/>
  <c r="FO130" i="132"/>
  <c r="FO116" i="132"/>
  <c r="FO109" i="132"/>
  <c r="FO110" i="132"/>
  <c r="FO89" i="132"/>
  <c r="FO81" i="132"/>
  <c r="FO133" i="132"/>
  <c r="FO124" i="132"/>
  <c r="FO114" i="132"/>
  <c r="FO108" i="132"/>
  <c r="FO103" i="132"/>
  <c r="FO88" i="132"/>
  <c r="FO80" i="132"/>
  <c r="FO129" i="132"/>
  <c r="FO84" i="132"/>
  <c r="FO121" i="132"/>
  <c r="FO76" i="132"/>
  <c r="FO123" i="132"/>
  <c r="FO94" i="132"/>
  <c r="FO112" i="132"/>
  <c r="FO78" i="132"/>
  <c r="FO118" i="132"/>
  <c r="FO77" i="132"/>
  <c r="FO106" i="132"/>
  <c r="FO131" i="132"/>
  <c r="FO105" i="132"/>
  <c r="FO85" i="132"/>
  <c r="CT104" i="132" l="1"/>
  <c r="CT90" i="132"/>
  <c r="CT82" i="132"/>
  <c r="CT133" i="132"/>
  <c r="CT128" i="132"/>
  <c r="CT113" i="132"/>
  <c r="CT122" i="132"/>
  <c r="CT91" i="132"/>
  <c r="CT84" i="132"/>
  <c r="CT107" i="132"/>
  <c r="CU2" i="132"/>
  <c r="CT95" i="132"/>
  <c r="CT76" i="132"/>
  <c r="CT136" i="132"/>
  <c r="CT126" i="132"/>
  <c r="CT120" i="132"/>
  <c r="CT111" i="132"/>
  <c r="CT117" i="132"/>
  <c r="CT127" i="132"/>
  <c r="CT94" i="132"/>
  <c r="CT115" i="132"/>
  <c r="CT80" i="132"/>
  <c r="CT137" i="132"/>
  <c r="CT129" i="132"/>
  <c r="CT123" i="132"/>
  <c r="CT109" i="132"/>
  <c r="CT135" i="132"/>
  <c r="CT85" i="132"/>
  <c r="CT112" i="132"/>
  <c r="CT79" i="132"/>
  <c r="CT116" i="132"/>
  <c r="CT138" i="132"/>
  <c r="CT119" i="132"/>
  <c r="CT130" i="132"/>
  <c r="CT121" i="132"/>
  <c r="CT110" i="132"/>
  <c r="CT96" i="132"/>
  <c r="CT89" i="132"/>
  <c r="CT31" i="132"/>
  <c r="CT134" i="132"/>
  <c r="CT114" i="132"/>
  <c r="CT125" i="132"/>
  <c r="CT88" i="132"/>
  <c r="CT81" i="132"/>
  <c r="CT132" i="132"/>
  <c r="CT118" i="132"/>
  <c r="CT87" i="132"/>
  <c r="CT131" i="132"/>
  <c r="CT124" i="132"/>
  <c r="CT108" i="132"/>
  <c r="CT105" i="132"/>
  <c r="CT83" i="132"/>
  <c r="CT78" i="132"/>
  <c r="CT86" i="132"/>
  <c r="CT77" i="132"/>
  <c r="FP132" i="132"/>
  <c r="FP122" i="132"/>
  <c r="FP113" i="132"/>
  <c r="FP116" i="132"/>
  <c r="FP110" i="132"/>
  <c r="FP84" i="132"/>
  <c r="FP88" i="132"/>
  <c r="FP138" i="132"/>
  <c r="FP129" i="132"/>
  <c r="FP120" i="132"/>
  <c r="FP111" i="132"/>
  <c r="FP103" i="132"/>
  <c r="FP94" i="132"/>
  <c r="FP96" i="132"/>
  <c r="FP80" i="132"/>
  <c r="FP137" i="132"/>
  <c r="FP125" i="132"/>
  <c r="FP117" i="132"/>
  <c r="FP109" i="132"/>
  <c r="FP107" i="132"/>
  <c r="FP91" i="132"/>
  <c r="FP85" i="132"/>
  <c r="FP31" i="132"/>
  <c r="FP136" i="132"/>
  <c r="FP130" i="132"/>
  <c r="FP119" i="132"/>
  <c r="FP114" i="132"/>
  <c r="FP104" i="132"/>
  <c r="FP87" i="132"/>
  <c r="FP81" i="132"/>
  <c r="FQ2" i="132"/>
  <c r="FP135" i="132"/>
  <c r="FP124" i="132"/>
  <c r="FP127" i="132"/>
  <c r="FP108" i="132"/>
  <c r="FP102" i="132"/>
  <c r="FP89" i="132"/>
  <c r="FP83" i="132"/>
  <c r="FP133" i="132"/>
  <c r="FP126" i="132"/>
  <c r="FP118" i="132"/>
  <c r="FP112" i="132"/>
  <c r="FP93" i="132"/>
  <c r="FP86" i="132"/>
  <c r="FP78" i="132"/>
  <c r="FP105" i="132"/>
  <c r="FP134" i="132"/>
  <c r="FP90" i="132"/>
  <c r="FP131" i="132"/>
  <c r="FP95" i="132"/>
  <c r="FP128" i="132"/>
  <c r="FP82" i="132"/>
  <c r="FP123" i="132"/>
  <c r="FP79" i="132"/>
  <c r="FP115" i="132"/>
  <c r="FP76" i="132"/>
  <c r="FP77" i="132"/>
  <c r="FP106" i="132"/>
  <c r="FP121" i="132"/>
  <c r="CU77" i="132" l="1"/>
  <c r="CU128" i="132"/>
  <c r="CU114" i="132"/>
  <c r="CU108" i="132"/>
  <c r="CU84" i="132"/>
  <c r="CU119" i="132"/>
  <c r="CU130" i="132"/>
  <c r="CU127" i="132"/>
  <c r="CU107" i="132"/>
  <c r="CU88" i="132"/>
  <c r="CU83" i="132"/>
  <c r="CU90" i="132"/>
  <c r="CU135" i="132"/>
  <c r="CU117" i="132"/>
  <c r="CU113" i="132"/>
  <c r="CU136" i="132"/>
  <c r="CU134" i="132"/>
  <c r="CU79" i="132"/>
  <c r="CU125" i="132"/>
  <c r="CU76" i="132"/>
  <c r="CU123" i="132"/>
  <c r="CU133" i="132"/>
  <c r="CU122" i="132"/>
  <c r="CU116" i="132"/>
  <c r="CU82" i="132"/>
  <c r="CU104" i="132"/>
  <c r="CU91" i="132"/>
  <c r="CU78" i="132"/>
  <c r="CU115" i="132"/>
  <c r="CU111" i="132"/>
  <c r="CU95" i="132"/>
  <c r="CU138" i="132"/>
  <c r="CU126" i="132"/>
  <c r="CU129" i="132"/>
  <c r="CU109" i="132"/>
  <c r="CU118" i="132"/>
  <c r="CU86" i="132"/>
  <c r="CU89" i="132"/>
  <c r="CU120" i="132"/>
  <c r="CU85" i="132"/>
  <c r="CU137" i="132"/>
  <c r="CU80" i="132"/>
  <c r="CU131" i="132"/>
  <c r="CU132" i="132"/>
  <c r="CU96" i="132"/>
  <c r="CU110" i="132"/>
  <c r="CU81" i="132"/>
  <c r="CU31" i="132"/>
  <c r="CU121" i="132"/>
  <c r="CU112" i="132"/>
  <c r="CU94" i="132"/>
  <c r="CU87" i="132"/>
  <c r="CU105" i="132"/>
  <c r="CU124" i="132"/>
  <c r="FQ130" i="132"/>
  <c r="FQ119" i="132"/>
  <c r="FQ124" i="132"/>
  <c r="FQ102" i="132"/>
  <c r="FQ94" i="132"/>
  <c r="FQ79" i="132"/>
  <c r="FQ78" i="132"/>
  <c r="FQ131" i="132"/>
  <c r="FQ127" i="132"/>
  <c r="FQ109" i="132"/>
  <c r="FQ116" i="132"/>
  <c r="FQ87" i="132"/>
  <c r="FQ84" i="132"/>
  <c r="FQ76" i="132"/>
  <c r="FQ138" i="132"/>
  <c r="FQ129" i="132"/>
  <c r="FQ121" i="132"/>
  <c r="FQ114" i="132"/>
  <c r="FQ113" i="132"/>
  <c r="FQ89" i="132"/>
  <c r="FQ85" i="132"/>
  <c r="FQ77" i="132"/>
  <c r="FQ137" i="132"/>
  <c r="FQ132" i="132"/>
  <c r="FQ120" i="132"/>
  <c r="FQ108" i="132"/>
  <c r="FQ111" i="132"/>
  <c r="FQ86" i="132"/>
  <c r="FQ81" i="132"/>
  <c r="FQ31" i="132"/>
  <c r="FQ136" i="132"/>
  <c r="FQ128" i="132"/>
  <c r="FQ118" i="132"/>
  <c r="FQ112" i="132"/>
  <c r="FQ103" i="132"/>
  <c r="FQ96" i="132"/>
  <c r="FQ90" i="132"/>
  <c r="FT2" i="132"/>
  <c r="FQ135" i="132"/>
  <c r="FQ126" i="132"/>
  <c r="FQ115" i="132"/>
  <c r="FQ110" i="132"/>
  <c r="FQ107" i="132"/>
  <c r="FQ93" i="132"/>
  <c r="FQ83" i="132"/>
  <c r="FQ122" i="132"/>
  <c r="FQ82" i="132"/>
  <c r="FQ117" i="132"/>
  <c r="FQ80" i="132"/>
  <c r="FQ125" i="132"/>
  <c r="FQ91" i="132"/>
  <c r="FQ106" i="132"/>
  <c r="FQ105" i="132"/>
  <c r="FQ133" i="132"/>
  <c r="FQ104" i="132"/>
  <c r="FQ88" i="132"/>
  <c r="FQ134" i="132"/>
  <c r="FQ123" i="132"/>
  <c r="FQ95" i="132"/>
  <c r="FT137" i="132" l="1"/>
  <c r="FT127" i="132"/>
  <c r="FT120" i="132"/>
  <c r="FT112" i="132"/>
  <c r="FT94" i="132"/>
  <c r="FT88" i="132"/>
  <c r="FT82" i="132"/>
  <c r="FT136" i="132"/>
  <c r="FT128" i="132"/>
  <c r="FT115" i="132"/>
  <c r="FT110" i="132"/>
  <c r="FT91" i="132"/>
  <c r="FT95" i="132"/>
  <c r="FT79" i="132"/>
  <c r="FT131" i="132"/>
  <c r="FT125" i="132"/>
  <c r="FT113" i="132"/>
  <c r="FT107" i="132"/>
  <c r="FT105" i="132"/>
  <c r="FT90" i="132"/>
  <c r="FT77" i="132"/>
  <c r="FT132" i="132"/>
  <c r="FT122" i="132"/>
  <c r="FT117" i="132"/>
  <c r="FT111" i="132"/>
  <c r="FT96" i="132"/>
  <c r="FT85" i="132"/>
  <c r="FT76" i="132"/>
  <c r="FT133" i="132"/>
  <c r="FT124" i="132"/>
  <c r="FT123" i="132"/>
  <c r="FT103" i="132"/>
  <c r="FT93" i="132"/>
  <c r="FT81" i="132"/>
  <c r="FU2" i="132"/>
  <c r="FT135" i="132"/>
  <c r="FT130" i="132"/>
  <c r="FT119" i="132"/>
  <c r="FT116" i="132"/>
  <c r="FT104" i="132"/>
  <c r="FT89" i="132"/>
  <c r="FT83" i="132"/>
  <c r="FT84" i="132"/>
  <c r="FT121" i="132"/>
  <c r="FT87" i="132"/>
  <c r="FT114" i="132"/>
  <c r="FT78" i="132"/>
  <c r="FT108" i="132"/>
  <c r="FT31" i="132"/>
  <c r="FT138" i="132"/>
  <c r="FT109" i="132"/>
  <c r="FT134" i="132"/>
  <c r="FT106" i="132"/>
  <c r="FT129" i="132"/>
  <c r="FT102" i="132"/>
  <c r="FT118" i="132"/>
  <c r="FT86" i="132"/>
  <c r="FT80" i="132"/>
  <c r="FT126" i="132"/>
  <c r="FU138" i="132" l="1"/>
  <c r="FU130" i="132"/>
  <c r="FU119" i="132"/>
  <c r="FU115" i="132"/>
  <c r="FU107" i="132"/>
  <c r="FU86" i="132"/>
  <c r="FU80" i="132"/>
  <c r="FV2" i="132"/>
  <c r="FU134" i="132"/>
  <c r="FU133" i="132"/>
  <c r="FU121" i="132"/>
  <c r="FU110" i="132"/>
  <c r="FU109" i="132"/>
  <c r="FU88" i="132"/>
  <c r="FU78" i="132"/>
  <c r="FU31" i="132"/>
  <c r="FU137" i="132"/>
  <c r="FU126" i="132"/>
  <c r="FU120" i="132"/>
  <c r="FU118" i="132"/>
  <c r="FU94" i="132"/>
  <c r="FU95" i="132"/>
  <c r="FU87" i="132"/>
  <c r="FU76" i="132"/>
  <c r="FU131" i="132"/>
  <c r="FU127" i="132"/>
  <c r="FU123" i="132"/>
  <c r="FU111" i="132"/>
  <c r="FU91" i="132"/>
  <c r="FU90" i="132"/>
  <c r="FU106" i="132"/>
  <c r="FU135" i="132"/>
  <c r="FU125" i="132"/>
  <c r="FU117" i="132"/>
  <c r="FU113" i="132"/>
  <c r="FU105" i="132"/>
  <c r="FU85" i="132"/>
  <c r="FU89" i="132"/>
  <c r="FU132" i="132"/>
  <c r="FU129" i="132"/>
  <c r="FU116" i="132"/>
  <c r="FU103" i="132"/>
  <c r="FU96" i="132"/>
  <c r="FU84" i="132"/>
  <c r="FU82" i="132"/>
  <c r="FU112" i="132"/>
  <c r="FU77" i="132"/>
  <c r="FU104" i="132"/>
  <c r="FU108" i="132"/>
  <c r="FU136" i="132"/>
  <c r="FU93" i="132"/>
  <c r="FU128" i="132"/>
  <c r="FU102" i="132"/>
  <c r="FU122" i="132"/>
  <c r="FU81" i="132"/>
  <c r="FU124" i="132"/>
  <c r="FU79" i="132"/>
  <c r="FU114" i="132"/>
  <c r="FU83" i="132"/>
  <c r="FV132" i="132" l="1"/>
  <c r="FV129" i="132"/>
  <c r="FV114" i="132"/>
  <c r="FV109" i="132"/>
  <c r="FV103" i="132"/>
  <c r="FV85" i="132"/>
  <c r="FV76" i="132"/>
  <c r="FV131" i="132"/>
  <c r="FV124" i="132"/>
  <c r="FV115" i="132"/>
  <c r="FV104" i="132"/>
  <c r="FV96" i="132"/>
  <c r="FV84" i="132"/>
  <c r="FV81" i="132"/>
  <c r="FV128" i="132"/>
  <c r="FV123" i="132"/>
  <c r="FV110" i="132"/>
  <c r="FV112" i="132"/>
  <c r="FV93" i="132"/>
  <c r="FV87" i="132"/>
  <c r="FV77" i="132"/>
  <c r="FV138" i="132"/>
  <c r="FV130" i="132"/>
  <c r="FV122" i="132"/>
  <c r="FV107" i="132"/>
  <c r="FV108" i="132"/>
  <c r="FV102" i="132"/>
  <c r="FV83" i="132"/>
  <c r="FW2" i="132"/>
  <c r="FV137" i="132"/>
  <c r="FV133" i="132"/>
  <c r="FV121" i="132"/>
  <c r="FV117" i="132"/>
  <c r="FV106" i="132"/>
  <c r="FV95" i="132"/>
  <c r="FV80" i="132"/>
  <c r="FV78" i="132"/>
  <c r="FV134" i="132"/>
  <c r="FV126" i="132"/>
  <c r="FV120" i="132"/>
  <c r="FV118" i="132"/>
  <c r="FV105" i="132"/>
  <c r="FV86" i="132"/>
  <c r="FV89" i="132"/>
  <c r="FV31" i="132"/>
  <c r="FV113" i="132"/>
  <c r="FV136" i="132"/>
  <c r="FV94" i="132"/>
  <c r="FV135" i="132"/>
  <c r="FV91" i="132"/>
  <c r="FV127" i="132"/>
  <c r="FV88" i="132"/>
  <c r="FV125" i="132"/>
  <c r="FV90" i="132"/>
  <c r="FV119" i="132"/>
  <c r="FV82" i="132"/>
  <c r="FV111" i="132"/>
  <c r="FV79" i="132"/>
  <c r="FV116" i="132"/>
  <c r="FW137" i="132" l="1"/>
  <c r="FW128" i="132"/>
  <c r="FW122" i="132"/>
  <c r="FW107" i="132"/>
  <c r="FW91" i="132"/>
  <c r="FW90" i="132"/>
  <c r="FW86" i="132"/>
  <c r="FW31" i="132"/>
  <c r="FW135" i="132"/>
  <c r="FW127" i="132"/>
  <c r="FW119" i="132"/>
  <c r="FW117" i="132"/>
  <c r="FW103" i="132"/>
  <c r="FW85" i="132"/>
  <c r="FW82" i="132"/>
  <c r="FW133" i="132"/>
  <c r="FW125" i="132"/>
  <c r="FW116" i="132"/>
  <c r="FW111" i="132"/>
  <c r="FW96" i="132"/>
  <c r="FW84" i="132"/>
  <c r="FW79" i="132"/>
  <c r="FW134" i="132"/>
  <c r="FW124" i="132"/>
  <c r="FW114" i="132"/>
  <c r="FW109" i="132"/>
  <c r="FW93" i="132"/>
  <c r="FW94" i="132"/>
  <c r="FW83" i="132"/>
  <c r="FW132" i="132"/>
  <c r="FW121" i="132"/>
  <c r="FW118" i="132"/>
  <c r="FW108" i="132"/>
  <c r="FW102" i="132"/>
  <c r="FW87" i="132"/>
  <c r="FW76" i="132"/>
  <c r="FW130" i="132"/>
  <c r="FW123" i="132"/>
  <c r="FW115" i="132"/>
  <c r="FW112" i="132"/>
  <c r="FW104" i="132"/>
  <c r="FW89" i="132"/>
  <c r="FW77" i="132"/>
  <c r="FW138" i="132"/>
  <c r="FW105" i="132"/>
  <c r="FW131" i="132"/>
  <c r="FW95" i="132"/>
  <c r="FW129" i="132"/>
  <c r="FW88" i="132"/>
  <c r="FW126" i="132"/>
  <c r="FW80" i="132"/>
  <c r="FW120" i="132"/>
  <c r="FW78" i="132"/>
  <c r="FW113" i="132"/>
  <c r="FW81" i="132"/>
  <c r="FW136" i="132"/>
  <c r="FW110" i="132"/>
  <c r="FW106" i="132"/>
  <c r="FX2" i="132"/>
  <c r="FX131" i="132" l="1"/>
  <c r="FX123" i="132"/>
  <c r="FX118" i="132"/>
  <c r="FX106" i="132"/>
  <c r="FX95" i="132"/>
  <c r="FX76" i="132"/>
  <c r="FX78" i="132"/>
  <c r="FX138" i="132"/>
  <c r="FX129" i="132"/>
  <c r="FX126" i="132"/>
  <c r="FX115" i="132"/>
  <c r="FX105" i="132"/>
  <c r="FX90" i="132"/>
  <c r="FX86" i="132"/>
  <c r="FY2" i="132"/>
  <c r="FX137" i="132"/>
  <c r="FX130" i="132"/>
  <c r="FX120" i="132"/>
  <c r="FX117" i="132"/>
  <c r="FX102" i="132"/>
  <c r="FX85" i="132"/>
  <c r="FX82" i="132"/>
  <c r="FX31" i="132"/>
  <c r="FX136" i="132"/>
  <c r="FX127" i="132"/>
  <c r="FX122" i="132"/>
  <c r="FX111" i="132"/>
  <c r="FX110" i="132"/>
  <c r="FX84" i="132"/>
  <c r="FX79" i="132"/>
  <c r="FX80" i="132"/>
  <c r="FX135" i="132"/>
  <c r="FX125" i="132"/>
  <c r="FX119" i="132"/>
  <c r="FX113" i="132"/>
  <c r="FX103" i="132"/>
  <c r="FX94" i="132"/>
  <c r="FX88" i="132"/>
  <c r="FX132" i="132"/>
  <c r="FX128" i="132"/>
  <c r="FX116" i="132"/>
  <c r="FX109" i="132"/>
  <c r="FX96" i="132"/>
  <c r="FX87" i="132"/>
  <c r="FX81" i="132"/>
  <c r="FX133" i="132"/>
  <c r="FX104" i="132"/>
  <c r="FX124" i="132"/>
  <c r="FX89" i="132"/>
  <c r="FX121" i="132"/>
  <c r="FX91" i="132"/>
  <c r="FX114" i="132"/>
  <c r="FX83" i="132"/>
  <c r="FX112" i="132"/>
  <c r="FX77" i="132"/>
  <c r="FX108" i="132"/>
  <c r="FX93" i="132"/>
  <c r="FX134" i="132"/>
  <c r="FX107" i="132"/>
  <c r="FY134" i="132" l="1"/>
  <c r="FY124" i="132"/>
  <c r="FY119" i="132"/>
  <c r="FY116" i="132"/>
  <c r="FY93" i="132"/>
  <c r="FY91" i="132"/>
  <c r="FY133" i="132"/>
  <c r="FY126" i="132"/>
  <c r="FY118" i="132"/>
  <c r="FY112" i="132"/>
  <c r="FY131" i="132"/>
  <c r="FY123" i="132"/>
  <c r="FY115" i="132"/>
  <c r="FY107" i="132"/>
  <c r="FY102" i="132"/>
  <c r="FY85" i="132"/>
  <c r="FY78" i="132"/>
  <c r="FY132" i="132"/>
  <c r="FY127" i="132"/>
  <c r="FY114" i="132"/>
  <c r="FY106" i="132"/>
  <c r="FY95" i="132"/>
  <c r="FY82" i="132"/>
  <c r="FY84" i="132"/>
  <c r="FY138" i="132"/>
  <c r="FY129" i="132"/>
  <c r="FY122" i="132"/>
  <c r="FY111" i="132"/>
  <c r="FY105" i="132"/>
  <c r="FY94" i="132"/>
  <c r="FY79" i="132"/>
  <c r="FY80" i="132"/>
  <c r="FY137" i="132"/>
  <c r="FY130" i="132"/>
  <c r="FY121" i="132"/>
  <c r="FY113" i="132"/>
  <c r="FY110" i="132"/>
  <c r="FY87" i="132"/>
  <c r="FY88" i="132"/>
  <c r="FY31" i="132"/>
  <c r="FY128" i="132"/>
  <c r="FY96" i="132"/>
  <c r="FY120" i="132"/>
  <c r="FY89" i="132"/>
  <c r="FY117" i="132"/>
  <c r="FY86" i="132"/>
  <c r="FY109" i="132"/>
  <c r="FY81" i="132"/>
  <c r="FY108" i="132"/>
  <c r="FY83" i="132"/>
  <c r="FY136" i="132"/>
  <c r="FY103" i="132"/>
  <c r="FY77" i="132"/>
  <c r="FY135" i="132"/>
  <c r="FY125" i="132"/>
  <c r="FY104" i="132"/>
  <c r="FZ2" i="132"/>
  <c r="FY90" i="132"/>
  <c r="FY76" i="132"/>
  <c r="FZ135" i="132" l="1"/>
  <c r="FZ126" i="132"/>
  <c r="FZ118" i="132"/>
  <c r="FZ133" i="132"/>
  <c r="FZ123" i="132"/>
  <c r="FZ115" i="132"/>
  <c r="FZ134" i="132"/>
  <c r="FZ127" i="132"/>
  <c r="FZ117" i="132"/>
  <c r="FZ111" i="132"/>
  <c r="FZ107" i="132"/>
  <c r="FZ88" i="132"/>
  <c r="FZ80" i="132"/>
  <c r="FZ130" i="132"/>
  <c r="FZ122" i="132"/>
  <c r="FZ113" i="132"/>
  <c r="FZ106" i="132"/>
  <c r="FZ94" i="132"/>
  <c r="FZ85" i="132"/>
  <c r="FZ77" i="132"/>
  <c r="FZ138" i="132"/>
  <c r="FZ124" i="132"/>
  <c r="FZ110" i="132"/>
  <c r="FZ96" i="132"/>
  <c r="FZ81" i="132"/>
  <c r="FZ137" i="132"/>
  <c r="FZ119" i="132"/>
  <c r="FZ105" i="132"/>
  <c r="FZ89" i="132"/>
  <c r="FZ83" i="132"/>
  <c r="FZ136" i="132"/>
  <c r="FZ121" i="132"/>
  <c r="FZ102" i="132"/>
  <c r="FZ93" i="132"/>
  <c r="FZ84" i="132"/>
  <c r="FZ131" i="132"/>
  <c r="FZ109" i="132"/>
  <c r="FZ114" i="132"/>
  <c r="FZ91" i="132"/>
  <c r="FZ76" i="132"/>
  <c r="FZ132" i="132"/>
  <c r="FZ120" i="132"/>
  <c r="FZ103" i="132"/>
  <c r="FZ86" i="132"/>
  <c r="FZ78" i="132"/>
  <c r="FZ129" i="132"/>
  <c r="FZ108" i="132"/>
  <c r="FZ104" i="132"/>
  <c r="FZ82" i="132"/>
  <c r="GC2" i="132"/>
  <c r="FZ125" i="132"/>
  <c r="FZ116" i="132"/>
  <c r="FZ112" i="132"/>
  <c r="FZ90" i="132"/>
  <c r="FZ31" i="132"/>
  <c r="FZ95" i="132"/>
  <c r="FZ87" i="132"/>
  <c r="FZ79" i="132"/>
  <c r="FZ128" i="132"/>
  <c r="GC137" i="132" l="1"/>
  <c r="GC128" i="132"/>
  <c r="GC123" i="132"/>
  <c r="GC108" i="132"/>
  <c r="GC102" i="132"/>
  <c r="GC95" i="132"/>
  <c r="GC84" i="132"/>
  <c r="GD2" i="132"/>
  <c r="GC134" i="132"/>
  <c r="GC126" i="132"/>
  <c r="GC121" i="132"/>
  <c r="GC112" i="132"/>
  <c r="GC105" i="132"/>
  <c r="GC86" i="132"/>
  <c r="GC80" i="132"/>
  <c r="GC138" i="132"/>
  <c r="GC125" i="132"/>
  <c r="GC117" i="132"/>
  <c r="GC104" i="132"/>
  <c r="GC85" i="132"/>
  <c r="GC77" i="132"/>
  <c r="GC136" i="132"/>
  <c r="GC122" i="132"/>
  <c r="GC116" i="132"/>
  <c r="GC94" i="132"/>
  <c r="GC90" i="132"/>
  <c r="GC76" i="132"/>
  <c r="GC133" i="132"/>
  <c r="GC119" i="132"/>
  <c r="GC114" i="132"/>
  <c r="GC91" i="132"/>
  <c r="GC81" i="132"/>
  <c r="GC31" i="132"/>
  <c r="GC131" i="132"/>
  <c r="GC118" i="132"/>
  <c r="GC110" i="132"/>
  <c r="GC96" i="132"/>
  <c r="GC87" i="132"/>
  <c r="GC132" i="132"/>
  <c r="GC124" i="132"/>
  <c r="GC107" i="132"/>
  <c r="GC106" i="132"/>
  <c r="GC83" i="132"/>
  <c r="GC130" i="132"/>
  <c r="GC120" i="132"/>
  <c r="GC111" i="132"/>
  <c r="GC93" i="132"/>
  <c r="GC78" i="132"/>
  <c r="GC135" i="132"/>
  <c r="GC88" i="132"/>
  <c r="GC129" i="132"/>
  <c r="GC82" i="132"/>
  <c r="GC127" i="132"/>
  <c r="GC79" i="132"/>
  <c r="GC115" i="132"/>
  <c r="GC109" i="132"/>
  <c r="GC89" i="132"/>
  <c r="GC113" i="132"/>
  <c r="GC103" i="132"/>
  <c r="GD128" i="132" l="1"/>
  <c r="GD124" i="132"/>
  <c r="GD138" i="132"/>
  <c r="GD130" i="132"/>
  <c r="GD132" i="132"/>
  <c r="GD118" i="132"/>
  <c r="GD110" i="132"/>
  <c r="GD94" i="132"/>
  <c r="GD113" i="132"/>
  <c r="GD83" i="132"/>
  <c r="GD31" i="132"/>
  <c r="GD136" i="132"/>
  <c r="GD123" i="132"/>
  <c r="GD111" i="132"/>
  <c r="GD91" i="132"/>
  <c r="GD86" i="132"/>
  <c r="GD89" i="132"/>
  <c r="GE2" i="132"/>
  <c r="GD126" i="132"/>
  <c r="GD121" i="132"/>
  <c r="GD103" i="132"/>
  <c r="GD96" i="132"/>
  <c r="GD88" i="132"/>
  <c r="GD80" i="132"/>
  <c r="GD134" i="132"/>
  <c r="GD129" i="132"/>
  <c r="GD120" i="132"/>
  <c r="GD109" i="132"/>
  <c r="GD108" i="132"/>
  <c r="GD85" i="132"/>
  <c r="GD78" i="132"/>
  <c r="GD137" i="132"/>
  <c r="GD127" i="132"/>
  <c r="GD117" i="132"/>
  <c r="GD104" i="132"/>
  <c r="GD106" i="132"/>
  <c r="GD84" i="132"/>
  <c r="GD82" i="132"/>
  <c r="GD135" i="132"/>
  <c r="GD125" i="132"/>
  <c r="GD116" i="132"/>
  <c r="GD115" i="132"/>
  <c r="GD93" i="132"/>
  <c r="GD90" i="132"/>
  <c r="GD79" i="132"/>
  <c r="GD112" i="132"/>
  <c r="GD76" i="132"/>
  <c r="GD107" i="132"/>
  <c r="GD105" i="132"/>
  <c r="GD119" i="132"/>
  <c r="GD131" i="132"/>
  <c r="GD102" i="132"/>
  <c r="GD87" i="132"/>
  <c r="GD133" i="132"/>
  <c r="GD95" i="132"/>
  <c r="GD114" i="132"/>
  <c r="GD122" i="132"/>
  <c r="GD81" i="132"/>
  <c r="GD77" i="132"/>
  <c r="GE135" i="132" l="1"/>
  <c r="GE124" i="132"/>
  <c r="GE114" i="132"/>
  <c r="GE104" i="132"/>
  <c r="GE113" i="132"/>
  <c r="GE87" i="132"/>
  <c r="GE78" i="132"/>
  <c r="GE131" i="132"/>
  <c r="GE123" i="132"/>
  <c r="GE112" i="132"/>
  <c r="GE106" i="132"/>
  <c r="GE95" i="132"/>
  <c r="GE83" i="132"/>
  <c r="GE77" i="132"/>
  <c r="GE138" i="132"/>
  <c r="GE128" i="132"/>
  <c r="GE122" i="132"/>
  <c r="GE110" i="132"/>
  <c r="GE105" i="132"/>
  <c r="GE86" i="132"/>
  <c r="GE89" i="132"/>
  <c r="GE76" i="132"/>
  <c r="GE137" i="132"/>
  <c r="GE130" i="132"/>
  <c r="GE121" i="132"/>
  <c r="GE107" i="132"/>
  <c r="GE94" i="132"/>
  <c r="GE88" i="132"/>
  <c r="GE80" i="132"/>
  <c r="GE31" i="132"/>
  <c r="GE134" i="132"/>
  <c r="GE126" i="132"/>
  <c r="GE120" i="132"/>
  <c r="GE111" i="132"/>
  <c r="GE91" i="132"/>
  <c r="GE85" i="132"/>
  <c r="GE102" i="132"/>
  <c r="GF2" i="132"/>
  <c r="GE133" i="132"/>
  <c r="GE129" i="132"/>
  <c r="GE118" i="132"/>
  <c r="GE119" i="132"/>
  <c r="GE96" i="132"/>
  <c r="GE84" i="132"/>
  <c r="GE82" i="132"/>
  <c r="GE109" i="132"/>
  <c r="GE132" i="132"/>
  <c r="GE108" i="132"/>
  <c r="GE136" i="132"/>
  <c r="GE93" i="132"/>
  <c r="GE116" i="132"/>
  <c r="GE115" i="132"/>
  <c r="GE127" i="132"/>
  <c r="GE90" i="132"/>
  <c r="GE81" i="132"/>
  <c r="GE125" i="132"/>
  <c r="GE103" i="132"/>
  <c r="GE117" i="132"/>
  <c r="GE79" i="132"/>
  <c r="GF133" i="132" l="1"/>
  <c r="GF127" i="132"/>
  <c r="GF116" i="132"/>
  <c r="GF119" i="132"/>
  <c r="GF96" i="132"/>
  <c r="GF84" i="132"/>
  <c r="GF82" i="132"/>
  <c r="GF134" i="132"/>
  <c r="GF125" i="132"/>
  <c r="GF114" i="132"/>
  <c r="GF109" i="132"/>
  <c r="GF93" i="132"/>
  <c r="GF90" i="132"/>
  <c r="GF79" i="132"/>
  <c r="GF132" i="132"/>
  <c r="GF121" i="132"/>
  <c r="GF115" i="132"/>
  <c r="GF108" i="132"/>
  <c r="GF95" i="132"/>
  <c r="GF87" i="132"/>
  <c r="GF81" i="132"/>
  <c r="GF135" i="132"/>
  <c r="GF126" i="132"/>
  <c r="GF113" i="132"/>
  <c r="GF106" i="132"/>
  <c r="GF103" i="132"/>
  <c r="GF117" i="132"/>
  <c r="GF77" i="132"/>
  <c r="GF130" i="132"/>
  <c r="GF124" i="132"/>
  <c r="GF110" i="132"/>
  <c r="GF105" i="132"/>
  <c r="GF102" i="132"/>
  <c r="GF89" i="132"/>
  <c r="GF76" i="132"/>
  <c r="GF136" i="132"/>
  <c r="GF129" i="132"/>
  <c r="GF123" i="132"/>
  <c r="GF107" i="132"/>
  <c r="GF112" i="132"/>
  <c r="GF88" i="132"/>
  <c r="GF86" i="132"/>
  <c r="GF83" i="132"/>
  <c r="GF137" i="132"/>
  <c r="GF104" i="132"/>
  <c r="GF128" i="132"/>
  <c r="GF94" i="132"/>
  <c r="GF131" i="132"/>
  <c r="GF85" i="132"/>
  <c r="GF111" i="132"/>
  <c r="GF120" i="132"/>
  <c r="GF80" i="132"/>
  <c r="GF138" i="132"/>
  <c r="GF122" i="132"/>
  <c r="GF78" i="132"/>
  <c r="GG2" i="132"/>
  <c r="GF91" i="132"/>
  <c r="GF118" i="132"/>
  <c r="GF31" i="132"/>
  <c r="GG138" i="132" l="1"/>
  <c r="GG129" i="132"/>
  <c r="GG123" i="132"/>
  <c r="GG118" i="132"/>
  <c r="GG102" i="132"/>
  <c r="GG94" i="132"/>
  <c r="GG88" i="132"/>
  <c r="GG31" i="132"/>
  <c r="GG137" i="132"/>
  <c r="GG131" i="132"/>
  <c r="GG120" i="132"/>
  <c r="GG111" i="132"/>
  <c r="GG107" i="132"/>
  <c r="GG85" i="132"/>
  <c r="GG82" i="132"/>
  <c r="GH2" i="132"/>
  <c r="GG136" i="132"/>
  <c r="GG128" i="132"/>
  <c r="GG122" i="132"/>
  <c r="GG109" i="132"/>
  <c r="GG117" i="132"/>
  <c r="GG84" i="132"/>
  <c r="GG79" i="132"/>
  <c r="GG83" i="132"/>
  <c r="GG135" i="132"/>
  <c r="GG127" i="132"/>
  <c r="GG119" i="132"/>
  <c r="GG108" i="132"/>
  <c r="GG104" i="132"/>
  <c r="GG91" i="132"/>
  <c r="GG81" i="132"/>
  <c r="GG132" i="132"/>
  <c r="GG125" i="132"/>
  <c r="GG116" i="132"/>
  <c r="GG113" i="132"/>
  <c r="GG96" i="132"/>
  <c r="GG90" i="132"/>
  <c r="GG86" i="132"/>
  <c r="GG134" i="132"/>
  <c r="GG124" i="132"/>
  <c r="GG114" i="132"/>
  <c r="GG110" i="132"/>
  <c r="GG93" i="132"/>
  <c r="GG87" i="132"/>
  <c r="GG80" i="132"/>
  <c r="GG130" i="132"/>
  <c r="GG103" i="132"/>
  <c r="GG121" i="132"/>
  <c r="GG89" i="132"/>
  <c r="GG126" i="132"/>
  <c r="GG76" i="132"/>
  <c r="GG133" i="132"/>
  <c r="GG112" i="132"/>
  <c r="GG77" i="132"/>
  <c r="GG105" i="132"/>
  <c r="GG115" i="132"/>
  <c r="GG78" i="132"/>
  <c r="GG106" i="132"/>
  <c r="GG95" i="132"/>
  <c r="GH132" i="132" l="1"/>
  <c r="GH127" i="132"/>
  <c r="GH115" i="132"/>
  <c r="GH110" i="132"/>
  <c r="GH90" i="132"/>
  <c r="GH86" i="132"/>
  <c r="GH77" i="132"/>
  <c r="GH133" i="132"/>
  <c r="GH123" i="132"/>
  <c r="GH118" i="132"/>
  <c r="GH106" i="132"/>
  <c r="GH95" i="132"/>
  <c r="GH88" i="132"/>
  <c r="GH76" i="132"/>
  <c r="GH129" i="132"/>
  <c r="GH122" i="132"/>
  <c r="GH111" i="132"/>
  <c r="GH105" i="132"/>
  <c r="GH102" i="132"/>
  <c r="GH82" i="132"/>
  <c r="GH78" i="132"/>
  <c r="GH138" i="132"/>
  <c r="GH134" i="132"/>
  <c r="GH120" i="132"/>
  <c r="GH116" i="132"/>
  <c r="GH107" i="132"/>
  <c r="GH94" i="132"/>
  <c r="GH79" i="132"/>
  <c r="GH31" i="132"/>
  <c r="GH137" i="132"/>
  <c r="GH130" i="132"/>
  <c r="GH117" i="132"/>
  <c r="GH109" i="132"/>
  <c r="GH103" i="132"/>
  <c r="GH96" i="132"/>
  <c r="GH84" i="132"/>
  <c r="GI2" i="132"/>
  <c r="GH136" i="132"/>
  <c r="GH125" i="132"/>
  <c r="GH128" i="132"/>
  <c r="GH108" i="132"/>
  <c r="GH112" i="132"/>
  <c r="GH91" i="132"/>
  <c r="GH81" i="132"/>
  <c r="GH85" i="132"/>
  <c r="GH126" i="132"/>
  <c r="GH89" i="132"/>
  <c r="GH121" i="132"/>
  <c r="GH83" i="132"/>
  <c r="GH119" i="132"/>
  <c r="GH80" i="132"/>
  <c r="GH131" i="132"/>
  <c r="GH87" i="132"/>
  <c r="GH113" i="132"/>
  <c r="GH124" i="132"/>
  <c r="GH114" i="132"/>
  <c r="GH135" i="132"/>
  <c r="GH104" i="132"/>
  <c r="GH93" i="132"/>
  <c r="GI133" i="132" l="1"/>
  <c r="GI132" i="132"/>
  <c r="GI119" i="132"/>
  <c r="GI113" i="132"/>
  <c r="GI103" i="132"/>
  <c r="GI89" i="132"/>
  <c r="GI91" i="132"/>
  <c r="GL2" i="132"/>
  <c r="GI136" i="132"/>
  <c r="GI126" i="132"/>
  <c r="GI115" i="132"/>
  <c r="GI114" i="132"/>
  <c r="GI104" i="132"/>
  <c r="GI86" i="132"/>
  <c r="GI83" i="132"/>
  <c r="GI135" i="132"/>
  <c r="GI123" i="132"/>
  <c r="GI120" i="132"/>
  <c r="GI112" i="132"/>
  <c r="GI95" i="132"/>
  <c r="GI88" i="132"/>
  <c r="GI85" i="132"/>
  <c r="GI134" i="132"/>
  <c r="GI124" i="132"/>
  <c r="GI118" i="132"/>
  <c r="GI110" i="132"/>
  <c r="GI111" i="132"/>
  <c r="GI82" i="132"/>
  <c r="GI80" i="132"/>
  <c r="GI130" i="132"/>
  <c r="GI125" i="132"/>
  <c r="GI117" i="132"/>
  <c r="GI106" i="132"/>
  <c r="GI94" i="132"/>
  <c r="GI79" i="132"/>
  <c r="GI77" i="132"/>
  <c r="GI131" i="132"/>
  <c r="GI122" i="132"/>
  <c r="GI116" i="132"/>
  <c r="GI105" i="132"/>
  <c r="GI90" i="132"/>
  <c r="GI96" i="132"/>
  <c r="GI76" i="132"/>
  <c r="GI121" i="132"/>
  <c r="GI81" i="132"/>
  <c r="GI109" i="132"/>
  <c r="GI78" i="132"/>
  <c r="GI108" i="132"/>
  <c r="GI31" i="132"/>
  <c r="GI87" i="132"/>
  <c r="GI138" i="132"/>
  <c r="GI102" i="132"/>
  <c r="GI128" i="132"/>
  <c r="GI84" i="132"/>
  <c r="GI137" i="132"/>
  <c r="GI107" i="132"/>
  <c r="GI127" i="132"/>
  <c r="GI129" i="132"/>
  <c r="GI93" i="132"/>
  <c r="GL132" i="132" l="1"/>
  <c r="GL124" i="132"/>
  <c r="GL116" i="132"/>
  <c r="GL104" i="132"/>
  <c r="GL89" i="132"/>
  <c r="GL83" i="132"/>
  <c r="GL90" i="132"/>
  <c r="GL135" i="132"/>
  <c r="GL129" i="132"/>
  <c r="GL123" i="132"/>
  <c r="GL114" i="132"/>
  <c r="GL121" i="132"/>
  <c r="GL105" i="132"/>
  <c r="GL80" i="132"/>
  <c r="GM2" i="132"/>
  <c r="GL136" i="132"/>
  <c r="GL126" i="132"/>
  <c r="GL119" i="132"/>
  <c r="GL108" i="132"/>
  <c r="GL106" i="132"/>
  <c r="GL86" i="132"/>
  <c r="GL79" i="132"/>
  <c r="GL31" i="132"/>
  <c r="GL134" i="132"/>
  <c r="GL127" i="132"/>
  <c r="GL118" i="132"/>
  <c r="GL112" i="132"/>
  <c r="GL102" i="132"/>
  <c r="GL88" i="132"/>
  <c r="GL76" i="132"/>
  <c r="GL87" i="132"/>
  <c r="GL133" i="132"/>
  <c r="GL130" i="132"/>
  <c r="GL120" i="132"/>
  <c r="GL110" i="132"/>
  <c r="GL94" i="132"/>
  <c r="GL109" i="132"/>
  <c r="GL78" i="132"/>
  <c r="GL138" i="132"/>
  <c r="GL128" i="132"/>
  <c r="GL115" i="132"/>
  <c r="GL107" i="132"/>
  <c r="GL91" i="132"/>
  <c r="GL85" i="132"/>
  <c r="GL95" i="132"/>
  <c r="GL117" i="132"/>
  <c r="GL77" i="132"/>
  <c r="GL111" i="132"/>
  <c r="GL103" i="132"/>
  <c r="GL81" i="132"/>
  <c r="GL113" i="132"/>
  <c r="GL131" i="132"/>
  <c r="GL96" i="132"/>
  <c r="GL122" i="132"/>
  <c r="GL137" i="132"/>
  <c r="GL93" i="132"/>
  <c r="GL125" i="132"/>
  <c r="GL84" i="132"/>
  <c r="GL82" i="132"/>
  <c r="GM136" i="132" l="1"/>
  <c r="GM125" i="132"/>
  <c r="GM117" i="132"/>
  <c r="GM111" i="132"/>
  <c r="GM91" i="132"/>
  <c r="GM84" i="132"/>
  <c r="GM79" i="132"/>
  <c r="GM131" i="132"/>
  <c r="GM122" i="132"/>
  <c r="GM116" i="132"/>
  <c r="GM107" i="132"/>
  <c r="GM96" i="132"/>
  <c r="GM95" i="132"/>
  <c r="GM89" i="132"/>
  <c r="GM132" i="132"/>
  <c r="GM121" i="132"/>
  <c r="GM114" i="132"/>
  <c r="GM103" i="132"/>
  <c r="GM93" i="132"/>
  <c r="GM90" i="132"/>
  <c r="GM87" i="132"/>
  <c r="GM133" i="132"/>
  <c r="GM119" i="132"/>
  <c r="GM113" i="132"/>
  <c r="GM104" i="132"/>
  <c r="GM109" i="132"/>
  <c r="GM81" i="132"/>
  <c r="GM76" i="132"/>
  <c r="GM138" i="132"/>
  <c r="GM128" i="132"/>
  <c r="GM118" i="132"/>
  <c r="GM123" i="132"/>
  <c r="GM108" i="132"/>
  <c r="GM105" i="132"/>
  <c r="GM83" i="132"/>
  <c r="GM31" i="132"/>
  <c r="GM135" i="132"/>
  <c r="GM130" i="132"/>
  <c r="GM124" i="132"/>
  <c r="GM112" i="132"/>
  <c r="GM106" i="132"/>
  <c r="GM86" i="132"/>
  <c r="GM80" i="132"/>
  <c r="GM77" i="132"/>
  <c r="GM115" i="132"/>
  <c r="GM134" i="132"/>
  <c r="GM102" i="132"/>
  <c r="GM137" i="132"/>
  <c r="GM94" i="132"/>
  <c r="GM82" i="132"/>
  <c r="GM126" i="132"/>
  <c r="GM88" i="132"/>
  <c r="GM120" i="132"/>
  <c r="GM110" i="132"/>
  <c r="GM127" i="132"/>
  <c r="GM85" i="132"/>
  <c r="GN2" i="132"/>
  <c r="GM129" i="132"/>
  <c r="GM78" i="132"/>
  <c r="GN137" i="132" l="1"/>
  <c r="GN130" i="132"/>
  <c r="GN120" i="132"/>
  <c r="GN110" i="132"/>
  <c r="GN106" i="132"/>
  <c r="GN95" i="132"/>
  <c r="GN83" i="132"/>
  <c r="GO2" i="132"/>
  <c r="GN134" i="132"/>
  <c r="GN126" i="132"/>
  <c r="GN117" i="132"/>
  <c r="GN107" i="132"/>
  <c r="GN105" i="132"/>
  <c r="GN86" i="132"/>
  <c r="GN80" i="132"/>
  <c r="GN77" i="132"/>
  <c r="GN135" i="132"/>
  <c r="GN127" i="132"/>
  <c r="GN118" i="132"/>
  <c r="GN115" i="132"/>
  <c r="GN102" i="132"/>
  <c r="GN88" i="132"/>
  <c r="GN79" i="132"/>
  <c r="GN136" i="132"/>
  <c r="GN125" i="132"/>
  <c r="GN116" i="132"/>
  <c r="GN111" i="132"/>
  <c r="GN94" i="132"/>
  <c r="GN82" i="132"/>
  <c r="GN81" i="132"/>
  <c r="GN132" i="132"/>
  <c r="GN123" i="132"/>
  <c r="GN114" i="132"/>
  <c r="GN121" i="132"/>
  <c r="GN91" i="132"/>
  <c r="GN85" i="132"/>
  <c r="GN89" i="132"/>
  <c r="GN138" i="132"/>
  <c r="GN113" i="132"/>
  <c r="GN84" i="132"/>
  <c r="GN133" i="132"/>
  <c r="GN112" i="132"/>
  <c r="GN90" i="132"/>
  <c r="GN96" i="132"/>
  <c r="GN131" i="132"/>
  <c r="GN109" i="132"/>
  <c r="GN87" i="132"/>
  <c r="GN119" i="132"/>
  <c r="GN128" i="132"/>
  <c r="GN104" i="132"/>
  <c r="GN78" i="132"/>
  <c r="GN129" i="132"/>
  <c r="GN93" i="132"/>
  <c r="GN122" i="132"/>
  <c r="GN108" i="132"/>
  <c r="GN76" i="132"/>
  <c r="GN124" i="132"/>
  <c r="GN103" i="132"/>
  <c r="GN31" i="132"/>
  <c r="GO135" i="132" l="1"/>
  <c r="GO123" i="132"/>
  <c r="GO114" i="132"/>
  <c r="GO109" i="132"/>
  <c r="GO95" i="132"/>
  <c r="GO89" i="132"/>
  <c r="GO77" i="132"/>
  <c r="GO130" i="132"/>
  <c r="GO124" i="132"/>
  <c r="GO119" i="132"/>
  <c r="GO108" i="132"/>
  <c r="GO104" i="132"/>
  <c r="GO80" i="132"/>
  <c r="GO81" i="132"/>
  <c r="GO136" i="132"/>
  <c r="GO131" i="132"/>
  <c r="GO126" i="132"/>
  <c r="GO115" i="132"/>
  <c r="GO106" i="132"/>
  <c r="GO88" i="132"/>
  <c r="GO78" i="132"/>
  <c r="GO76" i="132"/>
  <c r="GO138" i="132"/>
  <c r="GO129" i="132"/>
  <c r="GO122" i="132"/>
  <c r="GO113" i="132"/>
  <c r="GO105" i="132"/>
  <c r="GO85" i="132"/>
  <c r="GO79" i="132"/>
  <c r="GO31" i="132"/>
  <c r="GO137" i="132"/>
  <c r="GO128" i="132"/>
  <c r="GO120" i="132"/>
  <c r="GO112" i="132"/>
  <c r="GO91" i="132"/>
  <c r="GO84" i="132"/>
  <c r="GO82" i="132"/>
  <c r="GP2" i="132"/>
  <c r="GO132" i="132"/>
  <c r="GO107" i="132"/>
  <c r="GO86" i="132"/>
  <c r="GO127" i="132"/>
  <c r="GO111" i="132"/>
  <c r="GO94" i="132"/>
  <c r="GO125" i="132"/>
  <c r="GO103" i="132"/>
  <c r="GO83" i="132"/>
  <c r="GO133" i="132"/>
  <c r="GO87" i="132"/>
  <c r="GO110" i="132"/>
  <c r="GO121" i="132"/>
  <c r="GO96" i="132"/>
  <c r="GO116" i="132"/>
  <c r="GO117" i="132"/>
  <c r="GO93" i="132"/>
  <c r="GO102" i="132"/>
  <c r="GO118" i="132"/>
  <c r="GO90" i="132"/>
  <c r="GO134" i="132"/>
  <c r="GP136" i="132" l="1"/>
  <c r="GP125" i="132"/>
  <c r="GP116" i="132"/>
  <c r="GP117" i="132"/>
  <c r="GP107" i="132"/>
  <c r="GP89" i="132"/>
  <c r="GP86" i="132"/>
  <c r="GP133" i="132"/>
  <c r="GP128" i="132"/>
  <c r="GP114" i="132"/>
  <c r="GP108" i="132"/>
  <c r="GP93" i="132"/>
  <c r="GP94" i="132"/>
  <c r="GP81" i="132"/>
  <c r="GP135" i="132"/>
  <c r="GP124" i="132"/>
  <c r="GP112" i="132"/>
  <c r="GP106" i="132"/>
  <c r="GP95" i="132"/>
  <c r="GP91" i="132"/>
  <c r="GP88" i="132"/>
  <c r="GP134" i="132"/>
  <c r="GP121" i="132"/>
  <c r="GP126" i="132"/>
  <c r="GP105" i="132"/>
  <c r="GP104" i="132"/>
  <c r="GP78" i="132"/>
  <c r="GP83" i="132"/>
  <c r="GP130" i="132"/>
  <c r="GP123" i="132"/>
  <c r="GP115" i="132"/>
  <c r="GP102" i="132"/>
  <c r="GP85" i="132"/>
  <c r="GP76" i="132"/>
  <c r="GP77" i="132"/>
  <c r="GP127" i="132"/>
  <c r="GP103" i="132"/>
  <c r="GP80" i="132"/>
  <c r="GP113" i="132"/>
  <c r="GP120" i="132"/>
  <c r="GP96" i="132"/>
  <c r="GP31" i="132"/>
  <c r="GP119" i="132"/>
  <c r="GP84" i="132"/>
  <c r="GQ2" i="132"/>
  <c r="GP109" i="132"/>
  <c r="GP138" i="132"/>
  <c r="GP118" i="132"/>
  <c r="GP90" i="132"/>
  <c r="GP131" i="132"/>
  <c r="GP82" i="132"/>
  <c r="GP129" i="132"/>
  <c r="GP137" i="132"/>
  <c r="GP122" i="132"/>
  <c r="GP87" i="132"/>
  <c r="GP132" i="132"/>
  <c r="GP111" i="132"/>
  <c r="GP79" i="132"/>
  <c r="GP110" i="132"/>
  <c r="GQ138" i="132" l="1"/>
  <c r="GQ130" i="132"/>
  <c r="GQ120" i="132"/>
  <c r="GQ109" i="132"/>
  <c r="GQ110" i="132"/>
  <c r="GQ87" i="132"/>
  <c r="GQ85" i="132"/>
  <c r="GQ31" i="132"/>
  <c r="GQ137" i="132"/>
  <c r="GQ129" i="132"/>
  <c r="GQ127" i="132"/>
  <c r="GQ108" i="132"/>
  <c r="GQ104" i="132"/>
  <c r="GQ89" i="132"/>
  <c r="GQ81" i="132"/>
  <c r="GR2" i="132"/>
  <c r="GQ136" i="132"/>
  <c r="GQ125" i="132"/>
  <c r="GQ117" i="132"/>
  <c r="GQ106" i="132"/>
  <c r="GQ107" i="132"/>
  <c r="GQ102" i="132"/>
  <c r="GQ83" i="132"/>
  <c r="GQ80" i="132"/>
  <c r="GQ135" i="132"/>
  <c r="GQ128" i="132"/>
  <c r="GQ119" i="132"/>
  <c r="GQ105" i="132"/>
  <c r="GQ93" i="132"/>
  <c r="GQ91" i="132"/>
  <c r="GQ78" i="132"/>
  <c r="GQ133" i="132"/>
  <c r="GQ124" i="132"/>
  <c r="GQ121" i="132"/>
  <c r="GQ118" i="132"/>
  <c r="GQ90" i="132"/>
  <c r="GQ96" i="132"/>
  <c r="GQ84" i="132"/>
  <c r="GQ122" i="132"/>
  <c r="GQ95" i="132"/>
  <c r="GQ115" i="132"/>
  <c r="GQ94" i="132"/>
  <c r="GQ111" i="132"/>
  <c r="GQ86" i="132"/>
  <c r="GQ126" i="132"/>
  <c r="GQ76" i="132"/>
  <c r="GQ123" i="132"/>
  <c r="GQ134" i="132"/>
  <c r="GQ114" i="132"/>
  <c r="GQ79" i="132"/>
  <c r="GQ103" i="132"/>
  <c r="GQ116" i="132"/>
  <c r="GQ131" i="132"/>
  <c r="GQ113" i="132"/>
  <c r="GQ82" i="132"/>
  <c r="GQ88" i="132"/>
  <c r="GQ132" i="132"/>
  <c r="GQ112" i="132"/>
  <c r="GQ77" i="132"/>
  <c r="GR134" i="132" l="1"/>
  <c r="GR124" i="132"/>
  <c r="GR114" i="132"/>
  <c r="GR106" i="132"/>
  <c r="GR95" i="132"/>
  <c r="GR88" i="132"/>
  <c r="GR84" i="132"/>
  <c r="GR130" i="132"/>
  <c r="GR122" i="132"/>
  <c r="GR109" i="132"/>
  <c r="GR105" i="132"/>
  <c r="GR94" i="132"/>
  <c r="GR79" i="132"/>
  <c r="GR77" i="132"/>
  <c r="GR131" i="132"/>
  <c r="GR127" i="132"/>
  <c r="GR108" i="132"/>
  <c r="GR102" i="132"/>
  <c r="GR90" i="132"/>
  <c r="GR82" i="132"/>
  <c r="GR76" i="132"/>
  <c r="GR138" i="132"/>
  <c r="GR129" i="132"/>
  <c r="GR132" i="132"/>
  <c r="GR117" i="132"/>
  <c r="GR112" i="132"/>
  <c r="GR87" i="132"/>
  <c r="GR85" i="132"/>
  <c r="GR78" i="132"/>
  <c r="GR137" i="132"/>
  <c r="GR128" i="132"/>
  <c r="GR119" i="132"/>
  <c r="GR118" i="132"/>
  <c r="GR103" i="132"/>
  <c r="GR89" i="132"/>
  <c r="GR93" i="132"/>
  <c r="GU2" i="132"/>
  <c r="GR133" i="132"/>
  <c r="GR115" i="132"/>
  <c r="GR96" i="132"/>
  <c r="GR121" i="132"/>
  <c r="GR136" i="132"/>
  <c r="GR116" i="132"/>
  <c r="GR86" i="132"/>
  <c r="GR135" i="132"/>
  <c r="GR113" i="132"/>
  <c r="GR81" i="132"/>
  <c r="GR120" i="132"/>
  <c r="GR126" i="132"/>
  <c r="GR110" i="132"/>
  <c r="GR83" i="132"/>
  <c r="GR107" i="132"/>
  <c r="GR125" i="132"/>
  <c r="GR104" i="132"/>
  <c r="GR80" i="132"/>
  <c r="GR123" i="132"/>
  <c r="GR111" i="132"/>
  <c r="GR31" i="132"/>
  <c r="GR91" i="132"/>
  <c r="GU137" i="132" l="1"/>
  <c r="GU128" i="132"/>
  <c r="GU121" i="132"/>
  <c r="GU108" i="132"/>
  <c r="GU94" i="132"/>
  <c r="GU86" i="132"/>
  <c r="GU87" i="132"/>
  <c r="GV2" i="132"/>
  <c r="GU134" i="132"/>
  <c r="GU126" i="132"/>
  <c r="GU123" i="132"/>
  <c r="GU110" i="132"/>
  <c r="GU105" i="132"/>
  <c r="GU95" i="132"/>
  <c r="GU90" i="132"/>
  <c r="GU138" i="132"/>
  <c r="GU130" i="132"/>
  <c r="GU120" i="132"/>
  <c r="GU107" i="132"/>
  <c r="GU91" i="132"/>
  <c r="GU88" i="132"/>
  <c r="GU76" i="132"/>
  <c r="GU133" i="132"/>
  <c r="GU127" i="132"/>
  <c r="GU115" i="132"/>
  <c r="GU112" i="132"/>
  <c r="GU102" i="132"/>
  <c r="GU85" i="132"/>
  <c r="GU77" i="132"/>
  <c r="GU131" i="132"/>
  <c r="GU125" i="132"/>
  <c r="GU113" i="132"/>
  <c r="GU111" i="132"/>
  <c r="GU96" i="132"/>
  <c r="GU84" i="132"/>
  <c r="GU82" i="132"/>
  <c r="GU132" i="132"/>
  <c r="GU114" i="132"/>
  <c r="GU83" i="132"/>
  <c r="GU129" i="132"/>
  <c r="GU103" i="132"/>
  <c r="GU80" i="132"/>
  <c r="GU124" i="132"/>
  <c r="GU104" i="132"/>
  <c r="GU78" i="132"/>
  <c r="GU135" i="132"/>
  <c r="GU106" i="132"/>
  <c r="GU81" i="132"/>
  <c r="GU122" i="132"/>
  <c r="GU109" i="132"/>
  <c r="GU31" i="132"/>
  <c r="GU117" i="132"/>
  <c r="GU136" i="132"/>
  <c r="GU119" i="132"/>
  <c r="GU93" i="132"/>
  <c r="GU79" i="132"/>
  <c r="GU116" i="132"/>
  <c r="GU118" i="132"/>
  <c r="GU89" i="132"/>
  <c r="GV133" i="132" l="1"/>
  <c r="GV124" i="132"/>
  <c r="GV114" i="132"/>
  <c r="GV104" i="132"/>
  <c r="GV93" i="132"/>
  <c r="GV83" i="132"/>
  <c r="GV82" i="132"/>
  <c r="GV138" i="132"/>
  <c r="GV128" i="132"/>
  <c r="GV121" i="132"/>
  <c r="GV115" i="132"/>
  <c r="GV109" i="132"/>
  <c r="GV106" i="132"/>
  <c r="GV80" i="132"/>
  <c r="GV77" i="132"/>
  <c r="GV136" i="132"/>
  <c r="GV126" i="132"/>
  <c r="GV119" i="132"/>
  <c r="GV110" i="132"/>
  <c r="GV107" i="132"/>
  <c r="GV86" i="132"/>
  <c r="GV87" i="132"/>
  <c r="GV31" i="132"/>
  <c r="GV137" i="132"/>
  <c r="GV130" i="132"/>
  <c r="GV118" i="132"/>
  <c r="GV113" i="132"/>
  <c r="GV94" i="132"/>
  <c r="GV95" i="132"/>
  <c r="GV78" i="132"/>
  <c r="GW2" i="132"/>
  <c r="GV135" i="132"/>
  <c r="GV127" i="132"/>
  <c r="GV123" i="132"/>
  <c r="GV112" i="132"/>
  <c r="GV105" i="132"/>
  <c r="GV88" i="132"/>
  <c r="GV90" i="132"/>
  <c r="GV129" i="132"/>
  <c r="GV108" i="132"/>
  <c r="GV79" i="132"/>
  <c r="GV125" i="132"/>
  <c r="GV91" i="132"/>
  <c r="GV76" i="132"/>
  <c r="GV122" i="132"/>
  <c r="GV102" i="132"/>
  <c r="GV111" i="132"/>
  <c r="GV120" i="132"/>
  <c r="GV96" i="132"/>
  <c r="GV131" i="132"/>
  <c r="GV81" i="132"/>
  <c r="GV103" i="132"/>
  <c r="GV117" i="132"/>
  <c r="GV85" i="132"/>
  <c r="GV89" i="132"/>
  <c r="GV134" i="132"/>
  <c r="GV116" i="132"/>
  <c r="GV84" i="132"/>
  <c r="GV132" i="132"/>
  <c r="GW136" i="132" l="1"/>
  <c r="GW125" i="132"/>
  <c r="GW117" i="132"/>
  <c r="GW111" i="132"/>
  <c r="GW91" i="132"/>
  <c r="GW103" i="132"/>
  <c r="GW89" i="132"/>
  <c r="GW132" i="132"/>
  <c r="GW133" i="132"/>
  <c r="GW116" i="132"/>
  <c r="GW109" i="132"/>
  <c r="GW102" i="132"/>
  <c r="GW85" i="132"/>
  <c r="GW79" i="132"/>
  <c r="GW131" i="132"/>
  <c r="GW124" i="132"/>
  <c r="GW114" i="132"/>
  <c r="GW108" i="132"/>
  <c r="GW96" i="132"/>
  <c r="GW84" i="132"/>
  <c r="GW76" i="132"/>
  <c r="GW128" i="132"/>
  <c r="GW123" i="132"/>
  <c r="GW118" i="132"/>
  <c r="GW104" i="132"/>
  <c r="GW93" i="132"/>
  <c r="GW90" i="132"/>
  <c r="GW77" i="132"/>
  <c r="GW138" i="132"/>
  <c r="GW130" i="132"/>
  <c r="GW122" i="132"/>
  <c r="GW110" i="132"/>
  <c r="GW115" i="132"/>
  <c r="GW95" i="132"/>
  <c r="GW87" i="132"/>
  <c r="GW31" i="132"/>
  <c r="GW121" i="132"/>
  <c r="GW94" i="132"/>
  <c r="GX2" i="132"/>
  <c r="GW120" i="132"/>
  <c r="GW86" i="132"/>
  <c r="GW137" i="132"/>
  <c r="GW119" i="132"/>
  <c r="GW88" i="132"/>
  <c r="GW127" i="132"/>
  <c r="GW129" i="132"/>
  <c r="GW135" i="132"/>
  <c r="GW107" i="132"/>
  <c r="GW82" i="132"/>
  <c r="GW105" i="132"/>
  <c r="GW134" i="132"/>
  <c r="GW113" i="132"/>
  <c r="GW83" i="132"/>
  <c r="GW78" i="132"/>
  <c r="GW126" i="132"/>
  <c r="GW112" i="132"/>
  <c r="GW80" i="132"/>
  <c r="GW106" i="132"/>
  <c r="GW81" i="132"/>
  <c r="GX138" i="132" l="1"/>
  <c r="GX129" i="132"/>
  <c r="GX120" i="132"/>
  <c r="GX113" i="132"/>
  <c r="GX105" i="132"/>
  <c r="GX88" i="132"/>
  <c r="GX78" i="132"/>
  <c r="GY2" i="132"/>
  <c r="GX137" i="132"/>
  <c r="GX128" i="132"/>
  <c r="GX122" i="132"/>
  <c r="GX110" i="132"/>
  <c r="GX91" i="132"/>
  <c r="GX85" i="132"/>
  <c r="GX86" i="132"/>
  <c r="GX76" i="132"/>
  <c r="GX133" i="132"/>
  <c r="GX127" i="132"/>
  <c r="GX119" i="132"/>
  <c r="GX107" i="132"/>
  <c r="GX102" i="132"/>
  <c r="GX84" i="132"/>
  <c r="GX79" i="132"/>
  <c r="GX135" i="132"/>
  <c r="GX125" i="132"/>
  <c r="GX117" i="132"/>
  <c r="GX112" i="132"/>
  <c r="GX96" i="132"/>
  <c r="GX94" i="132"/>
  <c r="GX82" i="132"/>
  <c r="GX134" i="132"/>
  <c r="GX121" i="132"/>
  <c r="GX116" i="132"/>
  <c r="GX111" i="132"/>
  <c r="GX93" i="132"/>
  <c r="GX90" i="132"/>
  <c r="GX83" i="132"/>
  <c r="GX114" i="132"/>
  <c r="GX103" i="132"/>
  <c r="GX136" i="132"/>
  <c r="GX118" i="132"/>
  <c r="GX87" i="132"/>
  <c r="GX132" i="132"/>
  <c r="GX115" i="132"/>
  <c r="GX89" i="132"/>
  <c r="GX104" i="132"/>
  <c r="GX95" i="132"/>
  <c r="GX131" i="132"/>
  <c r="GX109" i="132"/>
  <c r="GX80" i="132"/>
  <c r="GX126" i="132"/>
  <c r="GX31" i="132"/>
  <c r="GX130" i="132"/>
  <c r="GX108" i="132"/>
  <c r="GX81" i="132"/>
  <c r="GX124" i="132"/>
  <c r="GX123" i="132"/>
  <c r="GX106" i="132"/>
  <c r="GX77" i="132"/>
  <c r="GY130" i="132" l="1"/>
  <c r="GY121" i="132"/>
  <c r="GY114" i="132"/>
  <c r="GY107" i="132"/>
  <c r="GY95" i="132"/>
  <c r="GY89" i="132"/>
  <c r="GY83" i="132"/>
  <c r="GY129" i="132"/>
  <c r="GY123" i="132"/>
  <c r="GY112" i="132"/>
  <c r="GY110" i="132"/>
  <c r="GY103" i="132"/>
  <c r="GY78" i="132"/>
  <c r="GY77" i="132"/>
  <c r="GY138" i="132"/>
  <c r="GY133" i="132"/>
  <c r="GY126" i="132"/>
  <c r="GY118" i="132"/>
  <c r="GY106" i="132"/>
  <c r="GY85" i="132"/>
  <c r="GY86" i="132"/>
  <c r="GY80" i="132"/>
  <c r="GY137" i="132"/>
  <c r="GY131" i="132"/>
  <c r="GY120" i="132"/>
  <c r="GY115" i="132"/>
  <c r="GY105" i="132"/>
  <c r="GY84" i="132"/>
  <c r="GY76" i="132"/>
  <c r="GY31" i="132"/>
  <c r="GY132" i="132"/>
  <c r="GY128" i="132"/>
  <c r="GY122" i="132"/>
  <c r="GY113" i="132"/>
  <c r="GY102" i="132"/>
  <c r="GY91" i="132"/>
  <c r="GY79" i="132"/>
  <c r="GZ2" i="132"/>
  <c r="GY134" i="132"/>
  <c r="GY111" i="132"/>
  <c r="GY87" i="132"/>
  <c r="GY136" i="132"/>
  <c r="GY109" i="132"/>
  <c r="GY88" i="132"/>
  <c r="GY127" i="132"/>
  <c r="GY108" i="132"/>
  <c r="GY82" i="132"/>
  <c r="GY117" i="132"/>
  <c r="GY125" i="132"/>
  <c r="GY96" i="132"/>
  <c r="GY81" i="132"/>
  <c r="GY94" i="132"/>
  <c r="GY135" i="132"/>
  <c r="GY124" i="132"/>
  <c r="GY93" i="132"/>
  <c r="GY90" i="132"/>
  <c r="GY119" i="132"/>
  <c r="GY104" i="132"/>
  <c r="GY116" i="132"/>
  <c r="GZ134" i="132" l="1"/>
  <c r="GZ124" i="132"/>
  <c r="GZ117" i="132"/>
  <c r="GZ116" i="132"/>
  <c r="GZ102" i="132"/>
  <c r="GZ87" i="132"/>
  <c r="GZ81" i="132"/>
  <c r="GZ133" i="132"/>
  <c r="GZ126" i="132"/>
  <c r="GZ119" i="132"/>
  <c r="GZ108" i="132"/>
  <c r="GZ93" i="132"/>
  <c r="GZ89" i="132"/>
  <c r="GZ83" i="132"/>
  <c r="GZ131" i="132"/>
  <c r="GZ123" i="132"/>
  <c r="GZ118" i="132"/>
  <c r="GZ107" i="132"/>
  <c r="GZ90" i="132"/>
  <c r="GZ86" i="132"/>
  <c r="GZ77" i="132"/>
  <c r="GZ132" i="132"/>
  <c r="GZ128" i="132"/>
  <c r="GZ115" i="132"/>
  <c r="GZ110" i="132"/>
  <c r="GZ95" i="132"/>
  <c r="GZ85" i="132"/>
  <c r="GZ80" i="132"/>
  <c r="GZ136" i="132"/>
  <c r="GZ127" i="132"/>
  <c r="GZ113" i="132"/>
  <c r="GZ106" i="132"/>
  <c r="GZ114" i="132"/>
  <c r="GZ79" i="132"/>
  <c r="GZ78" i="132"/>
  <c r="GZ129" i="132"/>
  <c r="GZ105" i="132"/>
  <c r="GZ84" i="132"/>
  <c r="GZ125" i="132"/>
  <c r="GZ103" i="132"/>
  <c r="GZ31" i="132"/>
  <c r="GZ122" i="132"/>
  <c r="GZ104" i="132"/>
  <c r="HA2" i="132"/>
  <c r="GZ135" i="132"/>
  <c r="GZ88" i="132"/>
  <c r="GZ130" i="132"/>
  <c r="GZ121" i="132"/>
  <c r="GZ94" i="132"/>
  <c r="GZ76" i="132"/>
  <c r="GZ111" i="132"/>
  <c r="GZ109" i="132"/>
  <c r="GZ138" i="132"/>
  <c r="GZ120" i="132"/>
  <c r="GZ91" i="132"/>
  <c r="GZ137" i="132"/>
  <c r="GZ112" i="132"/>
  <c r="GZ96" i="132"/>
  <c r="GZ82" i="132"/>
  <c r="HA138" i="132" l="1"/>
  <c r="HA129" i="132"/>
  <c r="HA119" i="132"/>
  <c r="HA116" i="132"/>
  <c r="HA102" i="132"/>
  <c r="HA87" i="132"/>
  <c r="HA82" i="132"/>
  <c r="HA76" i="132"/>
  <c r="HA137" i="132"/>
  <c r="HA132" i="132"/>
  <c r="HA124" i="132"/>
  <c r="HA108" i="132"/>
  <c r="HA111" i="132"/>
  <c r="HA90" i="132"/>
  <c r="HA84" i="132"/>
  <c r="HD2" i="132"/>
  <c r="HA133" i="132"/>
  <c r="HA128" i="132"/>
  <c r="HA120" i="132"/>
  <c r="HA110" i="132"/>
  <c r="HA103" i="132"/>
  <c r="HA89" i="132"/>
  <c r="HA81" i="132"/>
  <c r="HA31" i="132"/>
  <c r="HA136" i="132"/>
  <c r="HA126" i="132"/>
  <c r="HA118" i="132"/>
  <c r="HA107" i="132"/>
  <c r="HA104" i="132"/>
  <c r="HA86" i="132"/>
  <c r="HA83" i="132"/>
  <c r="HA135" i="132"/>
  <c r="HA123" i="132"/>
  <c r="HA115" i="132"/>
  <c r="HA112" i="132"/>
  <c r="HA95" i="132"/>
  <c r="HA93" i="132"/>
  <c r="HA80" i="132"/>
  <c r="HA122" i="132"/>
  <c r="HA114" i="132"/>
  <c r="HA78" i="132"/>
  <c r="HA125" i="132"/>
  <c r="HA94" i="132"/>
  <c r="HA121" i="132"/>
  <c r="HA96" i="132"/>
  <c r="HA106" i="132"/>
  <c r="HA105" i="132"/>
  <c r="HA117" i="132"/>
  <c r="HA88" i="132"/>
  <c r="HA131" i="132"/>
  <c r="HA77" i="132"/>
  <c r="HA85" i="132"/>
  <c r="HA134" i="132"/>
  <c r="HA109" i="132"/>
  <c r="HA79" i="132"/>
  <c r="HA127" i="132"/>
  <c r="HA130" i="132"/>
  <c r="HA113" i="132"/>
  <c r="HA91" i="132"/>
  <c r="HD133" i="132" l="1"/>
  <c r="HD128" i="132"/>
  <c r="HD115" i="132"/>
  <c r="HD112" i="132"/>
  <c r="HD106" i="132"/>
  <c r="HD88" i="132"/>
  <c r="HD78" i="132"/>
  <c r="HD131" i="132"/>
  <c r="HD125" i="132"/>
  <c r="HD113" i="132"/>
  <c r="HD111" i="132"/>
  <c r="HD96" i="132"/>
  <c r="HD85" i="132"/>
  <c r="HD76" i="132"/>
  <c r="HD132" i="132"/>
  <c r="HD122" i="132"/>
  <c r="HD116" i="132"/>
  <c r="HD109" i="132"/>
  <c r="HD93" i="132"/>
  <c r="HD84" i="132"/>
  <c r="HD79" i="132"/>
  <c r="HD135" i="132"/>
  <c r="HD130" i="132"/>
  <c r="HD119" i="132"/>
  <c r="HD114" i="132"/>
  <c r="HD103" i="132"/>
  <c r="HD95" i="132"/>
  <c r="HD82" i="132"/>
  <c r="HD77" i="132"/>
  <c r="HD136" i="132"/>
  <c r="HD129" i="132"/>
  <c r="HD118" i="132"/>
  <c r="HD117" i="132"/>
  <c r="HD104" i="132"/>
  <c r="HD90" i="132"/>
  <c r="HD87" i="132"/>
  <c r="HE2" i="132"/>
  <c r="HD121" i="132"/>
  <c r="HD89" i="132"/>
  <c r="HD138" i="132"/>
  <c r="HD120" i="132"/>
  <c r="HD102" i="132"/>
  <c r="HD134" i="132"/>
  <c r="HD108" i="132"/>
  <c r="HD86" i="132"/>
  <c r="HD127" i="132"/>
  <c r="HD31" i="132"/>
  <c r="HD91" i="132"/>
  <c r="HD137" i="132"/>
  <c r="HD110" i="132"/>
  <c r="HD81" i="132"/>
  <c r="HD94" i="132"/>
  <c r="HD124" i="132"/>
  <c r="HD107" i="132"/>
  <c r="HD83" i="132"/>
  <c r="HD126" i="132"/>
  <c r="HD105" i="132"/>
  <c r="HD80" i="132"/>
  <c r="HD123" i="132"/>
  <c r="HE136" i="132" l="1"/>
  <c r="HE130" i="132"/>
  <c r="HE118" i="132"/>
  <c r="HE111" i="132"/>
  <c r="HE106" i="132"/>
  <c r="HE84" i="132"/>
  <c r="HE78" i="132"/>
  <c r="HE31" i="132"/>
  <c r="HE135" i="132"/>
  <c r="HE129" i="132"/>
  <c r="HE123" i="132"/>
  <c r="HE115" i="132"/>
  <c r="HE96" i="132"/>
  <c r="HE87" i="132"/>
  <c r="HE95" i="132"/>
  <c r="HE137" i="132"/>
  <c r="HE126" i="132"/>
  <c r="HE120" i="132"/>
  <c r="HE113" i="132"/>
  <c r="HE93" i="132"/>
  <c r="HE81" i="132"/>
  <c r="HE79" i="132"/>
  <c r="HE131" i="132"/>
  <c r="HE125" i="132"/>
  <c r="HE116" i="132"/>
  <c r="HE109" i="132"/>
  <c r="HE107" i="132"/>
  <c r="HE108" i="132"/>
  <c r="HE105" i="132"/>
  <c r="HE133" i="132"/>
  <c r="HE122" i="132"/>
  <c r="HE114" i="132"/>
  <c r="HE103" i="132"/>
  <c r="HE102" i="132"/>
  <c r="HE89" i="132"/>
  <c r="HE76" i="132"/>
  <c r="HE134" i="132"/>
  <c r="HE110" i="132"/>
  <c r="HE83" i="132"/>
  <c r="HE132" i="132"/>
  <c r="HE112" i="132"/>
  <c r="HE90" i="132"/>
  <c r="HE128" i="132"/>
  <c r="HE104" i="132"/>
  <c r="HE80" i="132"/>
  <c r="HE88" i="132"/>
  <c r="HE85" i="132"/>
  <c r="HE127" i="132"/>
  <c r="HE94" i="132"/>
  <c r="HE82" i="132"/>
  <c r="HE119" i="132"/>
  <c r="HE117" i="132"/>
  <c r="HE121" i="132"/>
  <c r="HE91" i="132"/>
  <c r="HE77" i="132"/>
  <c r="HE138" i="132"/>
  <c r="HE124" i="132"/>
  <c r="HE86" i="132"/>
  <c r="HF2" i="132"/>
  <c r="HF131" i="132" l="1"/>
  <c r="HF122" i="132"/>
  <c r="HF107" i="132"/>
  <c r="HF119" i="132"/>
  <c r="HF93" i="132"/>
  <c r="HF87" i="132"/>
  <c r="HF81" i="132"/>
  <c r="HF138" i="132"/>
  <c r="HF128" i="132"/>
  <c r="HF130" i="132"/>
  <c r="HF118" i="132"/>
  <c r="HF108" i="132"/>
  <c r="HF102" i="132"/>
  <c r="HF89" i="132"/>
  <c r="HF31" i="132"/>
  <c r="HF137" i="132"/>
  <c r="HF129" i="132"/>
  <c r="HF120" i="132"/>
  <c r="HF112" i="132"/>
  <c r="HF106" i="132"/>
  <c r="HF95" i="132"/>
  <c r="HF83" i="132"/>
  <c r="HG2" i="132"/>
  <c r="HF134" i="132"/>
  <c r="HF126" i="132"/>
  <c r="HF121" i="132"/>
  <c r="HF111" i="132"/>
  <c r="HF105" i="132"/>
  <c r="HF86" i="132"/>
  <c r="HF90" i="132"/>
  <c r="HF77" i="132"/>
  <c r="HF136" i="132"/>
  <c r="HF127" i="132"/>
  <c r="HF116" i="132"/>
  <c r="HF115" i="132"/>
  <c r="HF94" i="132"/>
  <c r="HF88" i="132"/>
  <c r="HF80" i="132"/>
  <c r="HF132" i="132"/>
  <c r="HF109" i="132"/>
  <c r="HF78" i="132"/>
  <c r="HF125" i="132"/>
  <c r="HF104" i="132"/>
  <c r="HF79" i="132"/>
  <c r="HF124" i="132"/>
  <c r="HF91" i="132"/>
  <c r="HF76" i="132"/>
  <c r="HF110" i="132"/>
  <c r="HF123" i="132"/>
  <c r="HF103" i="132"/>
  <c r="HF135" i="132"/>
  <c r="HF113" i="132"/>
  <c r="HF114" i="132"/>
  <c r="HF96" i="132"/>
  <c r="HF84" i="132"/>
  <c r="HF117" i="132"/>
  <c r="HF82" i="132"/>
  <c r="HF85" i="132"/>
  <c r="HF133" i="132"/>
  <c r="HG133" i="132" l="1"/>
  <c r="HG131" i="132"/>
  <c r="HG114" i="132"/>
  <c r="HG112" i="132"/>
  <c r="HG103" i="132"/>
  <c r="HG84" i="132"/>
  <c r="HG81" i="132"/>
  <c r="HG134" i="132"/>
  <c r="HG126" i="132"/>
  <c r="HG117" i="132"/>
  <c r="HG111" i="132"/>
  <c r="HG96" i="132"/>
  <c r="HG87" i="132"/>
  <c r="HG77" i="132"/>
  <c r="HG132" i="132"/>
  <c r="HG121" i="132"/>
  <c r="HG119" i="132"/>
  <c r="HG109" i="132"/>
  <c r="HG93" i="132"/>
  <c r="HG90" i="132"/>
  <c r="HG76" i="132"/>
  <c r="HG130" i="132"/>
  <c r="HG124" i="132"/>
  <c r="HG118" i="132"/>
  <c r="HG108" i="132"/>
  <c r="HG102" i="132"/>
  <c r="HG89" i="132"/>
  <c r="HG83" i="132"/>
  <c r="HG136" i="132"/>
  <c r="HG129" i="132"/>
  <c r="HG123" i="132"/>
  <c r="HG115" i="132"/>
  <c r="HG106" i="132"/>
  <c r="HG95" i="132"/>
  <c r="HG80" i="132"/>
  <c r="HG31" i="132"/>
  <c r="HG125" i="132"/>
  <c r="HG104" i="132"/>
  <c r="HH2" i="132"/>
  <c r="HG122" i="132"/>
  <c r="HG91" i="132"/>
  <c r="HG86" i="132"/>
  <c r="HG120" i="132"/>
  <c r="HG94" i="132"/>
  <c r="HG79" i="132"/>
  <c r="HG127" i="132"/>
  <c r="HG138" i="132"/>
  <c r="HG116" i="132"/>
  <c r="HG88" i="132"/>
  <c r="HG107" i="132"/>
  <c r="HG105" i="132"/>
  <c r="HG137" i="132"/>
  <c r="HG113" i="132"/>
  <c r="HG85" i="132"/>
  <c r="HG128" i="132"/>
  <c r="HG135" i="132"/>
  <c r="HG110" i="132"/>
  <c r="HG78" i="132"/>
  <c r="HG82" i="132"/>
  <c r="HH137" i="132" l="1"/>
  <c r="HH134" i="132"/>
  <c r="HH122" i="132"/>
  <c r="HH115" i="132"/>
  <c r="HH102" i="132"/>
  <c r="HH87" i="132"/>
  <c r="HH79" i="132"/>
  <c r="HI2" i="132"/>
  <c r="HH136" i="132"/>
  <c r="HH127" i="132"/>
  <c r="HH120" i="132"/>
  <c r="HH111" i="132"/>
  <c r="HH103" i="132"/>
  <c r="HH90" i="132"/>
  <c r="HH94" i="132"/>
  <c r="HH86" i="132"/>
  <c r="HH135" i="132"/>
  <c r="HH125" i="132"/>
  <c r="HH119" i="132"/>
  <c r="HH113" i="132"/>
  <c r="HH96" i="132"/>
  <c r="HH89" i="132"/>
  <c r="HH82" i="132"/>
  <c r="HH133" i="132"/>
  <c r="HH128" i="132"/>
  <c r="HH116" i="132"/>
  <c r="HH109" i="132"/>
  <c r="HH93" i="132"/>
  <c r="HH104" i="132"/>
  <c r="HH81" i="132"/>
  <c r="HH132" i="132"/>
  <c r="HH124" i="132"/>
  <c r="HH114" i="132"/>
  <c r="HH108" i="132"/>
  <c r="HH95" i="132"/>
  <c r="HH91" i="132"/>
  <c r="HH80" i="132"/>
  <c r="HH123" i="132"/>
  <c r="HH85" i="132"/>
  <c r="HH31" i="132"/>
  <c r="HH112" i="132"/>
  <c r="HH84" i="132"/>
  <c r="HH121" i="132"/>
  <c r="HH138" i="132"/>
  <c r="HH117" i="132"/>
  <c r="HH78" i="132"/>
  <c r="HH105" i="132"/>
  <c r="HH107" i="132"/>
  <c r="HH130" i="132"/>
  <c r="HH118" i="132"/>
  <c r="HH88" i="132"/>
  <c r="HH126" i="132"/>
  <c r="HH83" i="132"/>
  <c r="HH129" i="132"/>
  <c r="HH110" i="132"/>
  <c r="HH76" i="132"/>
  <c r="HH131" i="132"/>
  <c r="HH106" i="132"/>
  <c r="HH77" i="132"/>
  <c r="HI130" i="132" l="1"/>
  <c r="HI126" i="132"/>
  <c r="HI115" i="132"/>
  <c r="HI106" i="132"/>
  <c r="HI95" i="132"/>
  <c r="HI84" i="132"/>
  <c r="HI78" i="132"/>
  <c r="HI129" i="132"/>
  <c r="HI123" i="132"/>
  <c r="HI116" i="132"/>
  <c r="HI105" i="132"/>
  <c r="HI110" i="132"/>
  <c r="HI79" i="132"/>
  <c r="HI77" i="132"/>
  <c r="HI138" i="132"/>
  <c r="HI135" i="132"/>
  <c r="HI122" i="132"/>
  <c r="HI111" i="132"/>
  <c r="HI103" i="132"/>
  <c r="HI94" i="132"/>
  <c r="HI82" i="132"/>
  <c r="HI31" i="132"/>
  <c r="HI137" i="132"/>
  <c r="HI127" i="132"/>
  <c r="HI120" i="132"/>
  <c r="HI112" i="132"/>
  <c r="HI107" i="132"/>
  <c r="HI87" i="132"/>
  <c r="HI81" i="132"/>
  <c r="HI76" i="132"/>
  <c r="HI136" i="132"/>
  <c r="HI125" i="132"/>
  <c r="HI117" i="132"/>
  <c r="HI113" i="132"/>
  <c r="HI104" i="132"/>
  <c r="HI89" i="132"/>
  <c r="HI96" i="132"/>
  <c r="HJ2" i="132"/>
  <c r="HI131" i="132"/>
  <c r="HI118" i="132"/>
  <c r="HI86" i="132"/>
  <c r="HI133" i="132"/>
  <c r="HI109" i="132"/>
  <c r="HI88" i="132"/>
  <c r="HI132" i="132"/>
  <c r="HI108" i="132"/>
  <c r="HI85" i="132"/>
  <c r="HI121" i="132"/>
  <c r="HI128" i="132"/>
  <c r="HI114" i="132"/>
  <c r="HI83" i="132"/>
  <c r="HI102" i="132"/>
  <c r="HI91" i="132"/>
  <c r="HI124" i="132"/>
  <c r="HI93" i="132"/>
  <c r="HI80" i="132"/>
  <c r="HI119" i="132"/>
  <c r="HI134" i="132"/>
  <c r="HI90" i="132"/>
  <c r="HJ134" i="132" l="1"/>
  <c r="HJ126" i="132"/>
  <c r="HJ117" i="132"/>
  <c r="HJ120" i="132"/>
  <c r="HJ103" i="132"/>
  <c r="HJ90" i="132"/>
  <c r="HJ85" i="132"/>
  <c r="HJ130" i="132"/>
  <c r="HJ123" i="132"/>
  <c r="HJ118" i="132"/>
  <c r="HJ110" i="132"/>
  <c r="HJ104" i="132"/>
  <c r="HJ86" i="132"/>
  <c r="HJ83" i="132"/>
  <c r="HJ131" i="132"/>
  <c r="HJ124" i="132"/>
  <c r="HJ115" i="132"/>
  <c r="HJ107" i="132"/>
  <c r="HJ95" i="132"/>
  <c r="HJ88" i="132"/>
  <c r="HJ80" i="132"/>
  <c r="HJ136" i="132"/>
  <c r="HJ122" i="132"/>
  <c r="HJ112" i="132"/>
  <c r="HJ111" i="132"/>
  <c r="HJ94" i="132"/>
  <c r="HJ84" i="132"/>
  <c r="HJ77" i="132"/>
  <c r="HJ132" i="132"/>
  <c r="HJ125" i="132"/>
  <c r="HJ113" i="132"/>
  <c r="HJ106" i="132"/>
  <c r="HJ87" i="132"/>
  <c r="HJ79" i="132"/>
  <c r="HJ78" i="132"/>
  <c r="HJ129" i="132"/>
  <c r="HJ114" i="132"/>
  <c r="HJ81" i="132"/>
  <c r="HJ135" i="132"/>
  <c r="HJ105" i="132"/>
  <c r="HJ96" i="132"/>
  <c r="HJ128" i="132"/>
  <c r="HJ102" i="132"/>
  <c r="HJ31" i="132"/>
  <c r="HJ137" i="132"/>
  <c r="HJ91" i="132"/>
  <c r="HJ108" i="132"/>
  <c r="HJ127" i="132"/>
  <c r="HJ116" i="132"/>
  <c r="HJ76" i="132"/>
  <c r="HJ109" i="132"/>
  <c r="HJ121" i="132"/>
  <c r="HJ89" i="132"/>
  <c r="HM2" i="132"/>
  <c r="HJ82" i="132"/>
  <c r="HJ138" i="132"/>
  <c r="HJ119" i="132"/>
  <c r="HJ93" i="132"/>
  <c r="HJ133" i="132"/>
  <c r="HM135" i="132" l="1"/>
  <c r="HM130" i="132"/>
  <c r="HM121" i="132"/>
  <c r="HM114" i="132"/>
  <c r="HM112" i="132"/>
  <c r="HM93" i="132"/>
  <c r="HM82" i="132"/>
  <c r="HN2" i="132"/>
  <c r="HM136" i="132"/>
  <c r="HM129" i="132"/>
  <c r="HM119" i="132"/>
  <c r="HM108" i="132"/>
  <c r="HM102" i="132"/>
  <c r="HM89" i="132"/>
  <c r="HM81" i="132"/>
  <c r="HM78" i="132"/>
  <c r="HM138" i="132"/>
  <c r="HM124" i="132"/>
  <c r="HM118" i="132"/>
  <c r="HM110" i="132"/>
  <c r="HM109" i="132"/>
  <c r="HM90" i="132"/>
  <c r="HM83" i="132"/>
  <c r="HM31" i="132"/>
  <c r="HM134" i="132"/>
  <c r="HM128" i="132"/>
  <c r="HM120" i="132"/>
  <c r="HM107" i="132"/>
  <c r="HM106" i="132"/>
  <c r="HM86" i="132"/>
  <c r="HM80" i="132"/>
  <c r="HM137" i="132"/>
  <c r="HM126" i="132"/>
  <c r="HM115" i="132"/>
  <c r="HM111" i="132"/>
  <c r="HM94" i="132"/>
  <c r="HM88" i="132"/>
  <c r="HM87" i="132"/>
  <c r="HM127" i="132"/>
  <c r="HM104" i="132"/>
  <c r="HM76" i="132"/>
  <c r="HM125" i="132"/>
  <c r="HM91" i="132"/>
  <c r="HM77" i="132"/>
  <c r="HM122" i="132"/>
  <c r="HM96" i="132"/>
  <c r="HM117" i="132"/>
  <c r="HM79" i="132"/>
  <c r="HM113" i="132"/>
  <c r="HM105" i="132"/>
  <c r="HM131" i="132"/>
  <c r="HM132" i="132"/>
  <c r="HM123" i="132"/>
  <c r="HM85" i="132"/>
  <c r="HM133" i="132"/>
  <c r="HM116" i="132"/>
  <c r="HM84" i="132"/>
  <c r="HM95" i="132"/>
  <c r="HM103" i="132"/>
  <c r="HN131" i="132" l="1"/>
  <c r="HN122" i="132"/>
  <c r="HN116" i="132"/>
  <c r="HN104" i="132"/>
  <c r="HN96" i="132"/>
  <c r="HN95" i="132"/>
  <c r="HN76" i="132"/>
  <c r="HN132" i="132"/>
  <c r="HN129" i="132"/>
  <c r="HN114" i="132"/>
  <c r="HN108" i="132"/>
  <c r="HN105" i="132"/>
  <c r="HN82" i="132"/>
  <c r="HN102" i="132"/>
  <c r="HN133" i="132"/>
  <c r="HN121" i="132"/>
  <c r="HN117" i="132"/>
  <c r="HN107" i="132"/>
  <c r="HN93" i="132"/>
  <c r="HN81" i="132"/>
  <c r="HO2" i="132"/>
  <c r="HN138" i="132"/>
  <c r="HN128" i="132"/>
  <c r="HN124" i="132"/>
  <c r="HN115" i="132"/>
  <c r="HN109" i="132"/>
  <c r="HN90" i="132"/>
  <c r="HN83" i="132"/>
  <c r="HN89" i="132"/>
  <c r="HN134" i="132"/>
  <c r="HN130" i="132"/>
  <c r="HN119" i="132"/>
  <c r="HN110" i="132"/>
  <c r="HN113" i="132"/>
  <c r="HN86" i="132"/>
  <c r="HN80" i="132"/>
  <c r="HN77" i="132"/>
  <c r="HN118" i="132"/>
  <c r="HN91" i="132"/>
  <c r="HN120" i="132"/>
  <c r="HN88" i="132"/>
  <c r="HN137" i="132"/>
  <c r="HN123" i="132"/>
  <c r="HN85" i="132"/>
  <c r="HN106" i="132"/>
  <c r="HN135" i="132"/>
  <c r="HN111" i="132"/>
  <c r="HN84" i="132"/>
  <c r="HN126" i="132"/>
  <c r="HN94" i="132"/>
  <c r="HN136" i="132"/>
  <c r="HN112" i="132"/>
  <c r="HN78" i="132"/>
  <c r="HN79" i="132"/>
  <c r="HN125" i="132"/>
  <c r="HN127" i="132"/>
  <c r="HN103" i="132"/>
  <c r="HN87" i="132"/>
  <c r="HN31" i="132"/>
  <c r="HO134" i="132" l="1"/>
  <c r="HO125" i="132"/>
  <c r="HO118" i="132"/>
  <c r="HO107" i="132"/>
  <c r="HO105" i="132"/>
  <c r="HO82" i="132"/>
  <c r="HO79" i="132"/>
  <c r="HP2" i="132"/>
  <c r="HO135" i="132"/>
  <c r="HO127" i="132"/>
  <c r="HO121" i="132"/>
  <c r="HO111" i="132"/>
  <c r="HO94" i="132"/>
  <c r="HO85" i="132"/>
  <c r="HO102" i="132"/>
  <c r="HO136" i="132"/>
  <c r="HO130" i="132"/>
  <c r="HO116" i="132"/>
  <c r="HO112" i="132"/>
  <c r="HO91" i="132"/>
  <c r="HO84" i="132"/>
  <c r="HO89" i="132"/>
  <c r="HO132" i="132"/>
  <c r="HO129" i="132"/>
  <c r="HO114" i="132"/>
  <c r="HO109" i="132"/>
  <c r="HO96" i="132"/>
  <c r="HO87" i="132"/>
  <c r="HO90" i="132"/>
  <c r="HO133" i="132"/>
  <c r="HO123" i="132"/>
  <c r="HO119" i="132"/>
  <c r="HO104" i="132"/>
  <c r="HO93" i="132"/>
  <c r="HO83" i="132"/>
  <c r="HO76" i="132"/>
  <c r="HO138" i="132"/>
  <c r="HO117" i="132"/>
  <c r="HO88" i="132"/>
  <c r="HO137" i="132"/>
  <c r="HO115" i="132"/>
  <c r="HO80" i="132"/>
  <c r="HO131" i="132"/>
  <c r="HO110" i="132"/>
  <c r="HO78" i="132"/>
  <c r="HO95" i="132"/>
  <c r="HO120" i="132"/>
  <c r="HO128" i="132"/>
  <c r="HO108" i="132"/>
  <c r="HO103" i="132"/>
  <c r="HO124" i="132"/>
  <c r="HO31" i="132"/>
  <c r="HO126" i="132"/>
  <c r="HO113" i="132"/>
  <c r="HO81" i="132"/>
  <c r="HO86" i="132"/>
  <c r="HO122" i="132"/>
  <c r="HO106" i="132"/>
  <c r="HO77" i="132"/>
  <c r="HP131" i="132" l="1"/>
  <c r="HP126" i="132"/>
  <c r="HP115" i="132"/>
  <c r="HP108" i="132"/>
  <c r="HP102" i="132"/>
  <c r="HP78" i="132"/>
  <c r="HP82" i="132"/>
  <c r="HP136" i="132"/>
  <c r="HP129" i="132"/>
  <c r="HP124" i="132"/>
  <c r="HP113" i="132"/>
  <c r="HP106" i="132"/>
  <c r="HP88" i="132"/>
  <c r="HP103" i="132"/>
  <c r="HP81" i="132"/>
  <c r="HP138" i="132"/>
  <c r="HP128" i="132"/>
  <c r="HP120" i="132"/>
  <c r="HP118" i="132"/>
  <c r="HP105" i="132"/>
  <c r="HP85" i="132"/>
  <c r="HP79" i="132"/>
  <c r="HQ2" i="132"/>
  <c r="HP137" i="132"/>
  <c r="HP125" i="132"/>
  <c r="HP122" i="132"/>
  <c r="HP110" i="132"/>
  <c r="HP91" i="132"/>
  <c r="HP84" i="132"/>
  <c r="HP86" i="132"/>
  <c r="HP31" i="132"/>
  <c r="HP135" i="132"/>
  <c r="HP127" i="132"/>
  <c r="HP116" i="132"/>
  <c r="HP107" i="132"/>
  <c r="HP96" i="132"/>
  <c r="HP87" i="132"/>
  <c r="HP90" i="132"/>
  <c r="HP134" i="132"/>
  <c r="HP111" i="132"/>
  <c r="HP80" i="132"/>
  <c r="HP132" i="132"/>
  <c r="HP112" i="132"/>
  <c r="HP76" i="132"/>
  <c r="HP130" i="132"/>
  <c r="HP109" i="132"/>
  <c r="HP83" i="132"/>
  <c r="HP119" i="132"/>
  <c r="HP89" i="132"/>
  <c r="HP121" i="132"/>
  <c r="HP93" i="132"/>
  <c r="HP77" i="132"/>
  <c r="HP94" i="132"/>
  <c r="HP133" i="132"/>
  <c r="HP123" i="132"/>
  <c r="HP95" i="132"/>
  <c r="HP114" i="132"/>
  <c r="HP104" i="132"/>
  <c r="HP117" i="132"/>
  <c r="HQ132" i="132" l="1"/>
  <c r="HQ127" i="132"/>
  <c r="HQ116" i="132"/>
  <c r="HQ113" i="132"/>
  <c r="HQ93" i="132"/>
  <c r="HQ89" i="132"/>
  <c r="HQ88" i="132"/>
  <c r="HQ134" i="132"/>
  <c r="HQ124" i="132"/>
  <c r="HQ114" i="132"/>
  <c r="HQ107" i="132"/>
  <c r="HQ95" i="132"/>
  <c r="HQ90" i="132"/>
  <c r="HQ77" i="132"/>
  <c r="HQ133" i="132"/>
  <c r="HQ121" i="132"/>
  <c r="HQ112" i="132"/>
  <c r="HQ106" i="132"/>
  <c r="HQ104" i="132"/>
  <c r="HQ78" i="132"/>
  <c r="HQ31" i="132"/>
  <c r="HQ131" i="132"/>
  <c r="HQ123" i="132"/>
  <c r="HQ117" i="132"/>
  <c r="HQ105" i="132"/>
  <c r="HQ85" i="132"/>
  <c r="HQ76" i="132"/>
  <c r="HQ80" i="132"/>
  <c r="HQ138" i="132"/>
  <c r="HQ129" i="132"/>
  <c r="HQ126" i="132"/>
  <c r="HQ115" i="132"/>
  <c r="HQ102" i="132"/>
  <c r="HQ84" i="132"/>
  <c r="HQ79" i="132"/>
  <c r="HQ82" i="132"/>
  <c r="HQ128" i="132"/>
  <c r="HQ110" i="132"/>
  <c r="HQ83" i="132"/>
  <c r="HQ125" i="132"/>
  <c r="HQ103" i="132"/>
  <c r="HR2" i="132"/>
  <c r="HQ120" i="132"/>
  <c r="HQ96" i="132"/>
  <c r="HQ118" i="132"/>
  <c r="HQ136" i="132"/>
  <c r="HQ86" i="132"/>
  <c r="HQ119" i="132"/>
  <c r="HQ91" i="132"/>
  <c r="HQ109" i="132"/>
  <c r="HQ108" i="132"/>
  <c r="HQ137" i="132"/>
  <c r="HQ122" i="132"/>
  <c r="HQ87" i="132"/>
  <c r="HQ130" i="132"/>
  <c r="HQ135" i="132"/>
  <c r="HQ111" i="132"/>
  <c r="HQ94" i="132"/>
  <c r="HQ81" i="132"/>
  <c r="HR137" i="132" l="1"/>
  <c r="HR130" i="132"/>
  <c r="HR120" i="132"/>
  <c r="HR112" i="132"/>
  <c r="HR110" i="132"/>
  <c r="HR91" i="132"/>
  <c r="HR88" i="132"/>
  <c r="HS2" i="132"/>
  <c r="HR136" i="132"/>
  <c r="HR125" i="132"/>
  <c r="HR117" i="132"/>
  <c r="HR109" i="132"/>
  <c r="HR103" i="132"/>
  <c r="HR87" i="132"/>
  <c r="HR83" i="132"/>
  <c r="HR80" i="132"/>
  <c r="HR135" i="132"/>
  <c r="HR127" i="132"/>
  <c r="HR119" i="132"/>
  <c r="HR108" i="132"/>
  <c r="HR104" i="132"/>
  <c r="HR89" i="132"/>
  <c r="HR82" i="132"/>
  <c r="HR134" i="132"/>
  <c r="HR124" i="132"/>
  <c r="HR121" i="132"/>
  <c r="HR113" i="132"/>
  <c r="HR93" i="132"/>
  <c r="HR96" i="132"/>
  <c r="HR77" i="132"/>
  <c r="HR133" i="132"/>
  <c r="HR126" i="132"/>
  <c r="HR115" i="132"/>
  <c r="HR116" i="132"/>
  <c r="HR90" i="132"/>
  <c r="HR86" i="132"/>
  <c r="HR84" i="132"/>
  <c r="HR122" i="132"/>
  <c r="HR95" i="132"/>
  <c r="HR31" i="132"/>
  <c r="HR128" i="132"/>
  <c r="HR102" i="132"/>
  <c r="HR118" i="132"/>
  <c r="HR94" i="132"/>
  <c r="HR78" i="132"/>
  <c r="HR123" i="132"/>
  <c r="HR138" i="132"/>
  <c r="HR111" i="132"/>
  <c r="HR79" i="132"/>
  <c r="HR106" i="132"/>
  <c r="HR76" i="132"/>
  <c r="HR131" i="132"/>
  <c r="HR114" i="132"/>
  <c r="HR85" i="132"/>
  <c r="HR105" i="132"/>
  <c r="HR132" i="132"/>
  <c r="HR107" i="132"/>
  <c r="HR81" i="132"/>
  <c r="HR129" i="132"/>
  <c r="HS135" i="132" l="1"/>
  <c r="HS125" i="132"/>
  <c r="HS118" i="132"/>
  <c r="HS107" i="132"/>
  <c r="HS93" i="132"/>
  <c r="HS79" i="132"/>
  <c r="HS77" i="132"/>
  <c r="HS131" i="132"/>
  <c r="HS122" i="132"/>
  <c r="HS114" i="132"/>
  <c r="HS106" i="132"/>
  <c r="HS87" i="132"/>
  <c r="HS85" i="132"/>
  <c r="HS78" i="132"/>
  <c r="HS138" i="132"/>
  <c r="HS129" i="132"/>
  <c r="HS124" i="132"/>
  <c r="HS112" i="132"/>
  <c r="HS105" i="132"/>
  <c r="HS89" i="132"/>
  <c r="HS81" i="132"/>
  <c r="HS76" i="132"/>
  <c r="HS137" i="132"/>
  <c r="HS128" i="132"/>
  <c r="HS119" i="132"/>
  <c r="HS109" i="132"/>
  <c r="HS102" i="132"/>
  <c r="HS96" i="132"/>
  <c r="HS83" i="132"/>
  <c r="HV2" i="132"/>
  <c r="HS136" i="132"/>
  <c r="HS132" i="132"/>
  <c r="HS121" i="132"/>
  <c r="HS108" i="132"/>
  <c r="HS103" i="132"/>
  <c r="HS90" i="132"/>
  <c r="HS82" i="132"/>
  <c r="HS31" i="132"/>
  <c r="HS115" i="132"/>
  <c r="HS86" i="132"/>
  <c r="HS133" i="132"/>
  <c r="HS120" i="132"/>
  <c r="HS111" i="132"/>
  <c r="HS134" i="132"/>
  <c r="HS113" i="132"/>
  <c r="HS88" i="132"/>
  <c r="HS94" i="132"/>
  <c r="HS130" i="132"/>
  <c r="HS116" i="132"/>
  <c r="HS84" i="132"/>
  <c r="HS95" i="132"/>
  <c r="HS127" i="132"/>
  <c r="HS110" i="132"/>
  <c r="HS80" i="132"/>
  <c r="HS123" i="132"/>
  <c r="HS126" i="132"/>
  <c r="HS104" i="132"/>
  <c r="HS91" i="132"/>
  <c r="HS117" i="132"/>
  <c r="HV134" i="132" l="1"/>
  <c r="HV126" i="132"/>
  <c r="HV123" i="132"/>
  <c r="HV110" i="132"/>
  <c r="HV102" i="132"/>
  <c r="HV86" i="132"/>
  <c r="HV87" i="132"/>
  <c r="HV133" i="132"/>
  <c r="HV128" i="132"/>
  <c r="HV120" i="132"/>
  <c r="HV107" i="132"/>
  <c r="HV94" i="132"/>
  <c r="HV88" i="132"/>
  <c r="HV80" i="132"/>
  <c r="HV131" i="132"/>
  <c r="HV125" i="132"/>
  <c r="HV115" i="132"/>
  <c r="HV117" i="132"/>
  <c r="HV91" i="132"/>
  <c r="HV85" i="132"/>
  <c r="HV79" i="132"/>
  <c r="HV138" i="132"/>
  <c r="HV122" i="132"/>
  <c r="HV113" i="132"/>
  <c r="HV103" i="132"/>
  <c r="HV96" i="132"/>
  <c r="HV84" i="132"/>
  <c r="HV78" i="132"/>
  <c r="HV132" i="132"/>
  <c r="HV127" i="132"/>
  <c r="HV111" i="132"/>
  <c r="HV104" i="132"/>
  <c r="HV93" i="132"/>
  <c r="HV106" i="132"/>
  <c r="HV76" i="132"/>
  <c r="HV137" i="132"/>
  <c r="HV114" i="132"/>
  <c r="HV81" i="132"/>
  <c r="HV130" i="132"/>
  <c r="HV108" i="132"/>
  <c r="HV83" i="132"/>
  <c r="HV129" i="132"/>
  <c r="HV112" i="132"/>
  <c r="HV82" i="132"/>
  <c r="HV135" i="132"/>
  <c r="HV95" i="132"/>
  <c r="HV124" i="132"/>
  <c r="HV109" i="132"/>
  <c r="HV77" i="132"/>
  <c r="HV118" i="132"/>
  <c r="HV116" i="132"/>
  <c r="HV121" i="132"/>
  <c r="HV105" i="132"/>
  <c r="HW2" i="132"/>
  <c r="HV136" i="132"/>
  <c r="HV119" i="132"/>
  <c r="HV89" i="132"/>
  <c r="HV31" i="132"/>
  <c r="HV90" i="132"/>
  <c r="HW138" i="132" l="1"/>
  <c r="HW130" i="132"/>
  <c r="HW121" i="132"/>
  <c r="HW110" i="132"/>
  <c r="HW107" i="132"/>
  <c r="HW106" i="132"/>
  <c r="HW83" i="132"/>
  <c r="HW77" i="132"/>
  <c r="HW137" i="132"/>
  <c r="HW128" i="132"/>
  <c r="HW119" i="132"/>
  <c r="HW117" i="132"/>
  <c r="HW105" i="132"/>
  <c r="HW95" i="132"/>
  <c r="HW82" i="132"/>
  <c r="HX2" i="132"/>
  <c r="HW134" i="132"/>
  <c r="HW127" i="132"/>
  <c r="HW118" i="132"/>
  <c r="HW111" i="132"/>
  <c r="HW102" i="132"/>
  <c r="HW90" i="132"/>
  <c r="HW87" i="132"/>
  <c r="HW31" i="132"/>
  <c r="HW135" i="132"/>
  <c r="HW126" i="132"/>
  <c r="HW123" i="132"/>
  <c r="HW108" i="132"/>
  <c r="HW94" i="132"/>
  <c r="HW86" i="132"/>
  <c r="HW80" i="132"/>
  <c r="HW133" i="132"/>
  <c r="HW129" i="132"/>
  <c r="HW120" i="132"/>
  <c r="HW103" i="132"/>
  <c r="HW91" i="132"/>
  <c r="HW88" i="132"/>
  <c r="HW89" i="132"/>
  <c r="HW132" i="132"/>
  <c r="HW112" i="132"/>
  <c r="HW78" i="132"/>
  <c r="HW125" i="132"/>
  <c r="HW109" i="132"/>
  <c r="HW79" i="132"/>
  <c r="HW122" i="132"/>
  <c r="HW115" i="132"/>
  <c r="HW76" i="132"/>
  <c r="HW113" i="132"/>
  <c r="HW136" i="132"/>
  <c r="HW124" i="132"/>
  <c r="HW96" i="132"/>
  <c r="HW131" i="132"/>
  <c r="HW116" i="132"/>
  <c r="HW93" i="132"/>
  <c r="HW104" i="132"/>
  <c r="HW114" i="132"/>
  <c r="HW85" i="132"/>
  <c r="HW84" i="132"/>
  <c r="HW81" i="132"/>
  <c r="HX132" i="132" l="1"/>
  <c r="HX127" i="132"/>
  <c r="HX116" i="132"/>
  <c r="HX109" i="132"/>
  <c r="HX96" i="132"/>
  <c r="HX82" i="132"/>
  <c r="HX79" i="132"/>
  <c r="HX133" i="132"/>
  <c r="HX124" i="132"/>
  <c r="HX114" i="132"/>
  <c r="HX104" i="132"/>
  <c r="HX93" i="132"/>
  <c r="HX85" i="132"/>
  <c r="HX76" i="132"/>
  <c r="HX131" i="132"/>
  <c r="HX123" i="132"/>
  <c r="HX117" i="132"/>
  <c r="HX115" i="132"/>
  <c r="HX108" i="132"/>
  <c r="HX84" i="132"/>
  <c r="HX81" i="132"/>
  <c r="HX138" i="132"/>
  <c r="HX128" i="132"/>
  <c r="HX122" i="132"/>
  <c r="HX113" i="132"/>
  <c r="HX106" i="132"/>
  <c r="HX103" i="132"/>
  <c r="HX87" i="132"/>
  <c r="HX77" i="132"/>
  <c r="HX137" i="132"/>
  <c r="HX130" i="132"/>
  <c r="HX121" i="132"/>
  <c r="HX110" i="132"/>
  <c r="HX105" i="132"/>
  <c r="HX95" i="132"/>
  <c r="HX83" i="132"/>
  <c r="HY2" i="132"/>
  <c r="HX125" i="132"/>
  <c r="HX94" i="132"/>
  <c r="HX31" i="132"/>
  <c r="HX102" i="132"/>
  <c r="HX120" i="132"/>
  <c r="HX91" i="132"/>
  <c r="HX119" i="132"/>
  <c r="HX90" i="132"/>
  <c r="HX112" i="132"/>
  <c r="HX78" i="132"/>
  <c r="HX134" i="132"/>
  <c r="HX118" i="132"/>
  <c r="HX86" i="132"/>
  <c r="HX126" i="132"/>
  <c r="HX129" i="132"/>
  <c r="HX135" i="132"/>
  <c r="HX107" i="132"/>
  <c r="HX88" i="132"/>
  <c r="HX89" i="132"/>
  <c r="HX136" i="132"/>
  <c r="HX111" i="132"/>
  <c r="HX80" i="132"/>
  <c r="HY137" i="132" l="1"/>
  <c r="HY130" i="132"/>
  <c r="HY122" i="132"/>
  <c r="HY107" i="132"/>
  <c r="HY91" i="132"/>
  <c r="HY84" i="132"/>
  <c r="HY78" i="132"/>
  <c r="HY31" i="132"/>
  <c r="HY135" i="132"/>
  <c r="HY125" i="132"/>
  <c r="HY118" i="132"/>
  <c r="HY111" i="132"/>
  <c r="HY96" i="132"/>
  <c r="HY94" i="132"/>
  <c r="HY79" i="132"/>
  <c r="HY133" i="132"/>
  <c r="HY127" i="132"/>
  <c r="HY116" i="132"/>
  <c r="HY119" i="132"/>
  <c r="HY104" i="132"/>
  <c r="HY102" i="132"/>
  <c r="HY90" i="132"/>
  <c r="HY134" i="132"/>
  <c r="HY124" i="132"/>
  <c r="HY114" i="132"/>
  <c r="HY112" i="132"/>
  <c r="HY93" i="132"/>
  <c r="HY87" i="132"/>
  <c r="HY83" i="132"/>
  <c r="HY132" i="132"/>
  <c r="HY121" i="132"/>
  <c r="HY117" i="132"/>
  <c r="HY109" i="132"/>
  <c r="HY103" i="132"/>
  <c r="HY89" i="132"/>
  <c r="HY76" i="132"/>
  <c r="HY120" i="132"/>
  <c r="HY88" i="132"/>
  <c r="HY136" i="132"/>
  <c r="HY115" i="132"/>
  <c r="HY85" i="132"/>
  <c r="HY138" i="132"/>
  <c r="HY113" i="132"/>
  <c r="HY82" i="132"/>
  <c r="HY105" i="132"/>
  <c r="HY129" i="132"/>
  <c r="HY110" i="132"/>
  <c r="HY80" i="132"/>
  <c r="HY126" i="132"/>
  <c r="HY77" i="132"/>
  <c r="HZ2" i="132"/>
  <c r="HY131" i="132"/>
  <c r="HY108" i="132"/>
  <c r="HY86" i="132"/>
  <c r="HY123" i="132"/>
  <c r="HY128" i="132"/>
  <c r="HY106" i="132"/>
  <c r="HY81" i="132"/>
  <c r="HY95" i="132"/>
  <c r="HZ133" i="132" l="1"/>
  <c r="HZ126" i="132"/>
  <c r="HZ112" i="132"/>
  <c r="HZ106" i="132"/>
  <c r="HZ95" i="132"/>
  <c r="HZ78" i="132"/>
  <c r="HZ82" i="132"/>
  <c r="HZ138" i="132"/>
  <c r="HZ131" i="132"/>
  <c r="HZ123" i="132"/>
  <c r="HZ117" i="132"/>
  <c r="HZ105" i="132"/>
  <c r="HZ85" i="132"/>
  <c r="HZ76" i="132"/>
  <c r="HZ83" i="132"/>
  <c r="HZ137" i="132"/>
  <c r="HZ130" i="132"/>
  <c r="HZ120" i="132"/>
  <c r="HZ115" i="132"/>
  <c r="HZ102" i="132"/>
  <c r="HZ84" i="132"/>
  <c r="HZ79" i="132"/>
  <c r="IA2" i="132"/>
  <c r="HZ135" i="132"/>
  <c r="HZ125" i="132"/>
  <c r="HZ122" i="132"/>
  <c r="HZ111" i="132"/>
  <c r="HZ103" i="132"/>
  <c r="HZ94" i="132"/>
  <c r="HZ90" i="132"/>
  <c r="HZ31" i="132"/>
  <c r="HZ136" i="132"/>
  <c r="HZ127" i="132"/>
  <c r="HZ119" i="132"/>
  <c r="HZ109" i="132"/>
  <c r="HZ107" i="132"/>
  <c r="HZ87" i="132"/>
  <c r="HZ88" i="132"/>
  <c r="HZ134" i="132"/>
  <c r="HZ114" i="132"/>
  <c r="HZ91" i="132"/>
  <c r="HZ132" i="132"/>
  <c r="HZ108" i="132"/>
  <c r="HZ86" i="132"/>
  <c r="HZ129" i="132"/>
  <c r="HZ110" i="132"/>
  <c r="HZ81" i="132"/>
  <c r="HZ118" i="132"/>
  <c r="HZ116" i="132"/>
  <c r="HZ128" i="132"/>
  <c r="HZ113" i="132"/>
  <c r="HZ80" i="132"/>
  <c r="HZ124" i="132"/>
  <c r="HZ96" i="132"/>
  <c r="HZ77" i="132"/>
  <c r="HZ89" i="132"/>
  <c r="HZ121" i="132"/>
  <c r="HZ104" i="132"/>
  <c r="HZ93" i="132"/>
  <c r="IA131" i="132" l="1"/>
  <c r="IA128" i="132"/>
  <c r="IA119" i="132"/>
  <c r="IA110" i="132"/>
  <c r="IA93" i="132"/>
  <c r="IA134" i="132"/>
  <c r="IA124" i="132"/>
  <c r="IA115" i="132"/>
  <c r="IA114" i="132"/>
  <c r="IA132" i="132"/>
  <c r="IA126" i="132"/>
  <c r="IA111" i="132"/>
  <c r="IA113" i="132"/>
  <c r="IA129" i="132"/>
  <c r="IA123" i="132"/>
  <c r="IA116" i="132"/>
  <c r="IA106" i="132"/>
  <c r="IA138" i="132"/>
  <c r="IA130" i="132"/>
  <c r="IA122" i="132"/>
  <c r="IA109" i="132"/>
  <c r="IA105" i="132"/>
  <c r="IA133" i="132"/>
  <c r="IA118" i="132"/>
  <c r="IA87" i="132"/>
  <c r="IA81" i="132"/>
  <c r="IA31" i="132"/>
  <c r="IA125" i="132"/>
  <c r="IA103" i="132"/>
  <c r="IA102" i="132"/>
  <c r="IA83" i="132"/>
  <c r="IB2" i="132"/>
  <c r="IA88" i="132"/>
  <c r="IA127" i="132"/>
  <c r="IA107" i="132"/>
  <c r="IA89" i="132"/>
  <c r="IA78" i="132"/>
  <c r="IA112" i="132"/>
  <c r="IA96" i="132"/>
  <c r="IA120" i="132"/>
  <c r="IA104" i="132"/>
  <c r="IA91" i="132"/>
  <c r="IA76" i="132"/>
  <c r="IA135" i="132"/>
  <c r="IA82" i="132"/>
  <c r="IA108" i="132"/>
  <c r="IA117" i="132"/>
  <c r="IA90" i="132"/>
  <c r="IA86" i="132"/>
  <c r="IA80" i="132"/>
  <c r="IA94" i="132"/>
  <c r="IA84" i="132"/>
  <c r="IA137" i="132"/>
  <c r="IA121" i="132"/>
  <c r="IA95" i="132"/>
  <c r="IA79" i="132"/>
  <c r="IA77" i="132"/>
  <c r="IA136" i="132"/>
  <c r="IA85" i="132"/>
  <c r="IB130" i="132" l="1"/>
  <c r="IB125" i="132"/>
  <c r="IB111" i="132"/>
  <c r="IB110" i="132"/>
  <c r="IB94" i="132"/>
  <c r="IB79" i="132"/>
  <c r="IB76" i="132"/>
  <c r="IB131" i="132"/>
  <c r="IB123" i="132"/>
  <c r="IB116" i="132"/>
  <c r="IB107" i="132"/>
  <c r="IB96" i="132"/>
  <c r="IB84" i="132"/>
  <c r="IB93" i="132"/>
  <c r="IB138" i="132"/>
  <c r="IB129" i="132"/>
  <c r="IB122" i="132"/>
  <c r="IB109" i="132"/>
  <c r="IB106" i="132"/>
  <c r="IB87" i="132"/>
  <c r="IB81" i="132"/>
  <c r="IB85" i="132"/>
  <c r="IB134" i="132"/>
  <c r="IB114" i="132"/>
  <c r="IB77" i="132"/>
  <c r="IB126" i="132"/>
  <c r="IB88" i="132"/>
  <c r="IB137" i="132"/>
  <c r="IB128" i="132"/>
  <c r="IB121" i="132"/>
  <c r="IB112" i="132"/>
  <c r="IB105" i="132"/>
  <c r="IB89" i="132"/>
  <c r="IB83" i="132"/>
  <c r="IB31" i="132"/>
  <c r="IB117" i="132"/>
  <c r="IB90" i="132"/>
  <c r="IB135" i="132"/>
  <c r="IB95" i="132"/>
  <c r="IB133" i="132"/>
  <c r="IB132" i="132"/>
  <c r="IB119" i="132"/>
  <c r="IB108" i="132"/>
  <c r="IB102" i="132"/>
  <c r="IB91" i="132"/>
  <c r="IB82" i="132"/>
  <c r="IE2" i="132"/>
  <c r="IB104" i="132"/>
  <c r="IB115" i="132"/>
  <c r="IB78" i="132"/>
  <c r="IB136" i="132"/>
  <c r="IB127" i="132"/>
  <c r="IB120" i="132"/>
  <c r="IB118" i="132"/>
  <c r="IB103" i="132"/>
  <c r="IB86" i="132"/>
  <c r="IB80" i="132"/>
  <c r="IB124" i="132"/>
  <c r="IB113" i="132"/>
  <c r="IE138" i="132" l="1"/>
  <c r="IE128" i="132"/>
  <c r="IE118" i="132"/>
  <c r="IE112" i="132"/>
  <c r="IE106" i="132"/>
  <c r="IE90" i="132"/>
  <c r="IE82" i="132"/>
  <c r="IE133" i="132"/>
  <c r="IE126" i="132"/>
  <c r="IE120" i="132"/>
  <c r="IE108" i="132"/>
  <c r="IE91" i="132"/>
  <c r="IE88" i="132"/>
  <c r="IE80" i="132"/>
  <c r="IE131" i="132"/>
  <c r="IE125" i="132"/>
  <c r="IE117" i="132"/>
  <c r="IE110" i="132"/>
  <c r="IE102" i="132"/>
  <c r="IE85" i="132"/>
  <c r="IE77" i="132"/>
  <c r="IE123" i="132"/>
  <c r="IE81" i="132"/>
  <c r="IE119" i="132"/>
  <c r="IE86" i="132"/>
  <c r="IE137" i="132"/>
  <c r="IE122" i="132"/>
  <c r="IE115" i="132"/>
  <c r="IE107" i="132"/>
  <c r="IE96" i="132"/>
  <c r="IE84" i="132"/>
  <c r="IE79" i="132"/>
  <c r="IE129" i="132"/>
  <c r="IE105" i="132"/>
  <c r="IE134" i="132"/>
  <c r="IE114" i="132"/>
  <c r="IE31" i="132"/>
  <c r="IE132" i="132"/>
  <c r="IE127" i="132"/>
  <c r="IE113" i="132"/>
  <c r="IE109" i="132"/>
  <c r="IE93" i="132"/>
  <c r="IE95" i="132"/>
  <c r="IF2" i="132"/>
  <c r="IE116" i="132"/>
  <c r="IE78" i="132"/>
  <c r="IE94" i="132"/>
  <c r="IE135" i="132"/>
  <c r="IE130" i="132"/>
  <c r="IE121" i="132"/>
  <c r="IE111" i="132"/>
  <c r="IE103" i="132"/>
  <c r="IE89" i="132"/>
  <c r="IE87" i="132"/>
  <c r="IE76" i="132"/>
  <c r="IE136" i="132"/>
  <c r="IE104" i="132"/>
  <c r="IE124" i="132"/>
  <c r="IE83" i="132"/>
  <c r="IF138" i="132" l="1"/>
  <c r="IF130" i="132"/>
  <c r="IF123" i="132"/>
  <c r="IF110" i="132"/>
  <c r="IF108" i="132"/>
  <c r="IF86" i="132"/>
  <c r="IF109" i="132"/>
  <c r="IG2" i="132"/>
  <c r="IF107" i="132"/>
  <c r="IF132" i="132"/>
  <c r="IF136" i="132"/>
  <c r="IF128" i="132"/>
  <c r="IF119" i="132"/>
  <c r="IF113" i="132"/>
  <c r="IF94" i="132"/>
  <c r="IF90" i="132"/>
  <c r="IF82" i="132"/>
  <c r="IF31" i="132"/>
  <c r="IF117" i="132"/>
  <c r="IF134" i="132"/>
  <c r="IF127" i="132"/>
  <c r="IF118" i="132"/>
  <c r="IF115" i="132"/>
  <c r="IF106" i="132"/>
  <c r="IF88" i="132"/>
  <c r="IF80" i="132"/>
  <c r="IF77" i="132"/>
  <c r="IF114" i="132"/>
  <c r="IF111" i="132"/>
  <c r="IF135" i="132"/>
  <c r="IF129" i="132"/>
  <c r="IF120" i="132"/>
  <c r="IF112" i="132"/>
  <c r="IF91" i="132"/>
  <c r="IF85" i="132"/>
  <c r="IF78" i="132"/>
  <c r="IF122" i="132"/>
  <c r="IF81" i="132"/>
  <c r="IF105" i="132"/>
  <c r="IF131" i="132"/>
  <c r="IF126" i="132"/>
  <c r="IF124" i="132"/>
  <c r="IF103" i="132"/>
  <c r="IF102" i="132"/>
  <c r="IF84" i="132"/>
  <c r="IF79" i="132"/>
  <c r="IF93" i="132"/>
  <c r="IF121" i="132"/>
  <c r="IF87" i="132"/>
  <c r="IF137" i="132"/>
  <c r="IF125" i="132"/>
  <c r="IF116" i="132"/>
  <c r="IF104" i="132"/>
  <c r="IF96" i="132"/>
  <c r="IF89" i="132"/>
  <c r="IF76" i="132"/>
  <c r="IF133" i="132"/>
  <c r="IF95" i="132"/>
  <c r="IF83" i="132"/>
  <c r="IG133" i="132" l="1"/>
  <c r="IG123" i="132"/>
  <c r="IG121" i="132"/>
  <c r="IG109" i="132"/>
  <c r="IG91" i="132"/>
  <c r="IG82" i="132"/>
  <c r="IG81" i="132"/>
  <c r="IG132" i="132"/>
  <c r="IG122" i="132"/>
  <c r="IG119" i="132"/>
  <c r="IG104" i="132"/>
  <c r="IG102" i="132"/>
  <c r="IG85" i="132"/>
  <c r="IG89" i="132"/>
  <c r="IG131" i="132"/>
  <c r="IG120" i="132"/>
  <c r="IG117" i="132"/>
  <c r="IG108" i="132"/>
  <c r="IG96" i="132"/>
  <c r="IG84" i="132"/>
  <c r="IG76" i="132"/>
  <c r="IG135" i="132"/>
  <c r="IG115" i="132"/>
  <c r="IG78" i="132"/>
  <c r="IG136" i="132"/>
  <c r="IG103" i="132"/>
  <c r="IG138" i="132"/>
  <c r="IG130" i="132"/>
  <c r="IG129" i="132"/>
  <c r="IG110" i="132"/>
  <c r="IG106" i="132"/>
  <c r="IG93" i="132"/>
  <c r="IG87" i="132"/>
  <c r="IH2" i="132"/>
  <c r="IG125" i="132"/>
  <c r="IG90" i="132"/>
  <c r="IG127" i="132"/>
  <c r="IG88" i="132"/>
  <c r="IG137" i="132"/>
  <c r="IG128" i="132"/>
  <c r="IG124" i="132"/>
  <c r="IG107" i="132"/>
  <c r="IG105" i="132"/>
  <c r="IG95" i="132"/>
  <c r="IG83" i="132"/>
  <c r="IG31" i="132"/>
  <c r="IG114" i="132"/>
  <c r="IG111" i="132"/>
  <c r="IG134" i="132"/>
  <c r="IG126" i="132"/>
  <c r="IG116" i="132"/>
  <c r="IG113" i="132"/>
  <c r="IG94" i="132"/>
  <c r="IG86" i="132"/>
  <c r="IG80" i="132"/>
  <c r="IG77" i="132"/>
  <c r="IG112" i="132"/>
  <c r="IG118" i="132"/>
  <c r="IG79" i="132"/>
  <c r="IH137" i="132" l="1"/>
  <c r="IH128" i="132"/>
  <c r="IH120" i="132"/>
  <c r="IH110" i="132"/>
  <c r="IH103" i="132"/>
  <c r="IH104" i="132"/>
  <c r="IH79" i="132"/>
  <c r="IH83" i="132"/>
  <c r="IH135" i="132"/>
  <c r="IH125" i="132"/>
  <c r="IH116" i="132"/>
  <c r="IH107" i="132"/>
  <c r="IH91" i="132"/>
  <c r="IH85" i="132"/>
  <c r="IH81" i="132"/>
  <c r="IH133" i="132"/>
  <c r="IH127" i="132"/>
  <c r="IH114" i="132"/>
  <c r="IH111" i="132"/>
  <c r="IH102" i="132"/>
  <c r="IH84" i="132"/>
  <c r="IH86" i="132"/>
  <c r="IH115" i="132"/>
  <c r="IH82" i="132"/>
  <c r="IH138" i="132"/>
  <c r="IH113" i="132"/>
  <c r="IH94" i="132"/>
  <c r="IH134" i="132"/>
  <c r="IH126" i="132"/>
  <c r="IH118" i="132"/>
  <c r="IH109" i="132"/>
  <c r="IH96" i="132"/>
  <c r="IH87" i="132"/>
  <c r="IH76" i="132"/>
  <c r="IH129" i="132"/>
  <c r="IH106" i="132"/>
  <c r="IH122" i="132"/>
  <c r="IH88" i="132"/>
  <c r="IH132" i="132"/>
  <c r="IH121" i="132"/>
  <c r="IH119" i="132"/>
  <c r="IH112" i="132"/>
  <c r="IH93" i="132"/>
  <c r="IH89" i="132"/>
  <c r="IH77" i="132"/>
  <c r="IH136" i="132"/>
  <c r="IH90" i="132"/>
  <c r="IH130" i="132"/>
  <c r="IH78" i="132"/>
  <c r="IH131" i="132"/>
  <c r="IH123" i="132"/>
  <c r="IH117" i="132"/>
  <c r="IH108" i="132"/>
  <c r="IH95" i="132"/>
  <c r="IH80" i="132"/>
  <c r="II2" i="132"/>
  <c r="IH124" i="132"/>
  <c r="IH31" i="132"/>
  <c r="IH105" i="132"/>
  <c r="II129" i="132" l="1"/>
  <c r="II123" i="132"/>
  <c r="II112" i="132"/>
  <c r="II106" i="132"/>
  <c r="II104" i="132"/>
  <c r="II78" i="132"/>
  <c r="II94" i="132"/>
  <c r="II82" i="132"/>
  <c r="II138" i="132"/>
  <c r="II136" i="132"/>
  <c r="II126" i="132"/>
  <c r="II117" i="132"/>
  <c r="II105" i="132"/>
  <c r="II85" i="132"/>
  <c r="II90" i="132"/>
  <c r="II83" i="132"/>
  <c r="II137" i="132"/>
  <c r="II128" i="132"/>
  <c r="II122" i="132"/>
  <c r="II115" i="132"/>
  <c r="II102" i="132"/>
  <c r="II84" i="132"/>
  <c r="II76" i="132"/>
  <c r="II31" i="132"/>
  <c r="II116" i="132"/>
  <c r="II80" i="132"/>
  <c r="II114" i="132"/>
  <c r="II135" i="132"/>
  <c r="II125" i="132"/>
  <c r="II120" i="132"/>
  <c r="II113" i="132"/>
  <c r="II103" i="132"/>
  <c r="II91" i="132"/>
  <c r="II79" i="132"/>
  <c r="IJ2" i="132"/>
  <c r="II134" i="132"/>
  <c r="II93" i="132"/>
  <c r="II131" i="132"/>
  <c r="II95" i="132"/>
  <c r="II132" i="132"/>
  <c r="II127" i="132"/>
  <c r="II119" i="132"/>
  <c r="II111" i="132"/>
  <c r="II110" i="132"/>
  <c r="II87" i="132"/>
  <c r="II86" i="132"/>
  <c r="II121" i="132"/>
  <c r="II88" i="132"/>
  <c r="II107" i="132"/>
  <c r="II133" i="132"/>
  <c r="II124" i="132"/>
  <c r="II118" i="132"/>
  <c r="II109" i="132"/>
  <c r="II96" i="132"/>
  <c r="II89" i="132"/>
  <c r="II81" i="132"/>
  <c r="II108" i="132"/>
  <c r="II130" i="132"/>
  <c r="II77" i="132"/>
  <c r="IJ134" i="132" l="1"/>
  <c r="IJ126" i="132"/>
  <c r="IJ118" i="132"/>
  <c r="IJ112" i="132"/>
  <c r="IJ90" i="132"/>
  <c r="IJ86" i="132"/>
  <c r="IJ82" i="132"/>
  <c r="IJ131" i="132"/>
  <c r="IJ130" i="132"/>
  <c r="IJ115" i="132"/>
  <c r="IJ107" i="132"/>
  <c r="IJ95" i="132"/>
  <c r="IJ96" i="132"/>
  <c r="IJ76" i="132"/>
  <c r="IJ132" i="132"/>
  <c r="IJ123" i="132"/>
  <c r="IJ121" i="132"/>
  <c r="IJ106" i="132"/>
  <c r="IJ116" i="132"/>
  <c r="IJ84" i="132"/>
  <c r="IJ77" i="132"/>
  <c r="IJ114" i="132"/>
  <c r="IK2" i="132"/>
  <c r="IJ133" i="132"/>
  <c r="IJ108" i="132"/>
  <c r="IJ129" i="132"/>
  <c r="IJ128" i="132"/>
  <c r="IJ113" i="132"/>
  <c r="IJ105" i="132"/>
  <c r="IJ94" i="132"/>
  <c r="IJ79" i="132"/>
  <c r="IJ78" i="132"/>
  <c r="IJ135" i="132"/>
  <c r="IJ102" i="132"/>
  <c r="IJ124" i="132"/>
  <c r="IJ89" i="132"/>
  <c r="IJ138" i="132"/>
  <c r="IJ136" i="132"/>
  <c r="IJ122" i="132"/>
  <c r="IJ111" i="132"/>
  <c r="IJ103" i="132"/>
  <c r="IJ110" i="132"/>
  <c r="IJ85" i="132"/>
  <c r="IJ80" i="132"/>
  <c r="IJ117" i="132"/>
  <c r="IJ83" i="132"/>
  <c r="IJ119" i="132"/>
  <c r="IJ88" i="132"/>
  <c r="IJ137" i="132"/>
  <c r="IJ125" i="132"/>
  <c r="IJ120" i="132"/>
  <c r="IJ109" i="132"/>
  <c r="IJ104" i="132"/>
  <c r="IJ91" i="132"/>
  <c r="IJ81" i="132"/>
  <c r="IJ31" i="132"/>
  <c r="IJ127" i="132"/>
  <c r="IJ87" i="132"/>
  <c r="IJ93" i="132"/>
  <c r="IK137" i="132" l="1"/>
  <c r="IK132" i="132"/>
  <c r="IK125" i="132"/>
  <c r="IK114" i="132"/>
  <c r="IK102" i="132"/>
  <c r="IK86" i="132"/>
  <c r="IK81" i="132"/>
  <c r="IK31" i="132"/>
  <c r="IK135" i="132"/>
  <c r="IK128" i="132"/>
  <c r="IK121" i="132"/>
  <c r="IK108" i="132"/>
  <c r="IK103" i="132"/>
  <c r="IK96" i="132"/>
  <c r="IK83" i="132"/>
  <c r="IN2" i="132"/>
  <c r="IK133" i="132"/>
  <c r="IK127" i="132"/>
  <c r="IK120" i="132"/>
  <c r="IK112" i="132"/>
  <c r="IK104" i="132"/>
  <c r="IK93" i="132"/>
  <c r="IK80" i="132"/>
  <c r="IK106" i="132"/>
  <c r="IK138" i="132"/>
  <c r="IK105" i="132"/>
  <c r="IK136" i="132"/>
  <c r="IK124" i="132"/>
  <c r="IK118" i="132"/>
  <c r="IK110" i="132"/>
  <c r="IK95" i="132"/>
  <c r="IK88" i="132"/>
  <c r="IK82" i="132"/>
  <c r="IK131" i="132"/>
  <c r="IK87" i="132"/>
  <c r="IK119" i="132"/>
  <c r="IK85" i="132"/>
  <c r="IK134" i="132"/>
  <c r="IK126" i="132"/>
  <c r="IK115" i="132"/>
  <c r="IK107" i="132"/>
  <c r="IK116" i="132"/>
  <c r="IK90" i="132"/>
  <c r="IK76" i="132"/>
  <c r="IK111" i="132"/>
  <c r="IK77" i="132"/>
  <c r="IK109" i="132"/>
  <c r="IK78" i="132"/>
  <c r="IK130" i="132"/>
  <c r="IK123" i="132"/>
  <c r="IK117" i="132"/>
  <c r="IK113" i="132"/>
  <c r="IK94" i="132"/>
  <c r="IK79" i="132"/>
  <c r="IK84" i="132"/>
  <c r="IK122" i="132"/>
  <c r="IK91" i="132"/>
  <c r="IK129" i="132"/>
  <c r="IK89" i="132"/>
  <c r="IN131" i="132" l="1"/>
  <c r="IN125" i="132"/>
  <c r="IN111" i="132"/>
  <c r="IN107" i="132"/>
  <c r="IN96" i="132"/>
  <c r="IN85" i="132"/>
  <c r="IN79" i="132"/>
  <c r="IN132" i="132"/>
  <c r="IN122" i="132"/>
  <c r="IN117" i="132"/>
  <c r="IN103" i="132"/>
  <c r="IN93" i="132"/>
  <c r="IN84" i="132"/>
  <c r="IN77" i="132"/>
  <c r="IN95" i="132"/>
  <c r="IN90" i="132"/>
  <c r="IN135" i="132"/>
  <c r="IN130" i="132"/>
  <c r="IN121" i="132"/>
  <c r="IN116" i="132"/>
  <c r="IN104" i="132"/>
  <c r="IN102" i="132"/>
  <c r="IN81" i="132"/>
  <c r="IN76" i="132"/>
  <c r="IN137" i="132"/>
  <c r="IN87" i="132"/>
  <c r="IN133" i="132"/>
  <c r="IN105" i="132"/>
  <c r="IN136" i="132"/>
  <c r="IN129" i="132"/>
  <c r="IN119" i="132"/>
  <c r="IN114" i="132"/>
  <c r="IN109" i="132"/>
  <c r="IN89" i="132"/>
  <c r="IN83" i="132"/>
  <c r="IO2" i="132"/>
  <c r="IN115" i="132"/>
  <c r="IN113" i="132"/>
  <c r="IN138" i="132"/>
  <c r="IN127" i="132"/>
  <c r="IN118" i="132"/>
  <c r="IN108" i="132"/>
  <c r="IN106" i="132"/>
  <c r="IN86" i="132"/>
  <c r="IN80" i="132"/>
  <c r="IN31" i="132"/>
  <c r="IN123" i="132"/>
  <c r="IN110" i="132"/>
  <c r="IN134" i="132"/>
  <c r="IN124" i="132"/>
  <c r="IN120" i="132"/>
  <c r="IN112" i="132"/>
  <c r="IN94" i="132"/>
  <c r="IN88" i="132"/>
  <c r="IN82" i="132"/>
  <c r="IN126" i="132"/>
  <c r="IN91" i="132"/>
  <c r="IN128" i="132"/>
  <c r="IN78" i="132"/>
  <c r="IO136" i="132" l="1"/>
  <c r="IO126" i="132"/>
  <c r="IO120" i="132"/>
  <c r="IO113" i="132"/>
  <c r="IO105" i="132"/>
  <c r="IO95" i="132"/>
  <c r="IO78" i="132"/>
  <c r="IO118" i="132"/>
  <c r="IO131" i="132"/>
  <c r="IO125" i="132"/>
  <c r="IO123" i="132"/>
  <c r="IO103" i="132"/>
  <c r="IO96" i="132"/>
  <c r="IO90" i="132"/>
  <c r="IO87" i="132"/>
  <c r="IO132" i="132"/>
  <c r="IO129" i="132"/>
  <c r="IO117" i="132"/>
  <c r="IO104" i="132"/>
  <c r="IO93" i="132"/>
  <c r="IO85" i="132"/>
  <c r="IO89" i="132"/>
  <c r="IO94" i="132"/>
  <c r="IO110" i="132"/>
  <c r="IO31" i="132"/>
  <c r="IO128" i="132"/>
  <c r="IO122" i="132"/>
  <c r="IO116" i="132"/>
  <c r="IO111" i="132"/>
  <c r="IO107" i="132"/>
  <c r="IO84" i="132"/>
  <c r="IO79" i="132"/>
  <c r="IO135" i="132"/>
  <c r="IO80" i="132"/>
  <c r="IO137" i="132"/>
  <c r="IO88" i="132"/>
  <c r="IO130" i="132"/>
  <c r="IO124" i="132"/>
  <c r="IO114" i="132"/>
  <c r="IO108" i="132"/>
  <c r="IO102" i="132"/>
  <c r="IO81" i="132"/>
  <c r="IO76" i="132"/>
  <c r="IO134" i="132"/>
  <c r="IO115" i="132"/>
  <c r="IP2" i="132"/>
  <c r="IO127" i="132"/>
  <c r="IO82" i="132"/>
  <c r="IO138" i="132"/>
  <c r="IO133" i="132"/>
  <c r="IO121" i="132"/>
  <c r="IO112" i="132"/>
  <c r="IO109" i="132"/>
  <c r="IO86" i="132"/>
  <c r="IO83" i="132"/>
  <c r="IO77" i="132"/>
  <c r="IO119" i="132"/>
  <c r="IO106" i="132"/>
  <c r="IO91" i="132"/>
  <c r="IP138" i="132" l="1"/>
  <c r="IP133" i="132"/>
  <c r="IP122" i="132"/>
  <c r="IP110" i="132"/>
  <c r="IP112" i="132"/>
  <c r="IP95" i="132"/>
  <c r="IP87" i="132"/>
  <c r="IQ2" i="132"/>
  <c r="IP137" i="132"/>
  <c r="IP126" i="132"/>
  <c r="IP121" i="132"/>
  <c r="IP107" i="132"/>
  <c r="IP106" i="132"/>
  <c r="IP86" i="132"/>
  <c r="IP83" i="132"/>
  <c r="IP31" i="132"/>
  <c r="IP134" i="132"/>
  <c r="IP135" i="132"/>
  <c r="IP120" i="132"/>
  <c r="IP113" i="132"/>
  <c r="IP105" i="132"/>
  <c r="IP88" i="132"/>
  <c r="IP80" i="132"/>
  <c r="IP81" i="132"/>
  <c r="IP123" i="132"/>
  <c r="IP85" i="132"/>
  <c r="IP117" i="132"/>
  <c r="IP136" i="132"/>
  <c r="IP125" i="132"/>
  <c r="IP118" i="132"/>
  <c r="IP109" i="132"/>
  <c r="IP94" i="132"/>
  <c r="IP82" i="132"/>
  <c r="IP78" i="132"/>
  <c r="IP108" i="132"/>
  <c r="IP127" i="132"/>
  <c r="IP84" i="132"/>
  <c r="IP132" i="132"/>
  <c r="IP129" i="132"/>
  <c r="IP119" i="132"/>
  <c r="IP104" i="132"/>
  <c r="IP91" i="132"/>
  <c r="IP103" i="132"/>
  <c r="IP89" i="132"/>
  <c r="IP114" i="132"/>
  <c r="IP76" i="132"/>
  <c r="IP115" i="132"/>
  <c r="IP77" i="132"/>
  <c r="IP131" i="132"/>
  <c r="IP124" i="132"/>
  <c r="IP116" i="132"/>
  <c r="IP111" i="132"/>
  <c r="IP96" i="132"/>
  <c r="IP90" i="132"/>
  <c r="IP79" i="132"/>
  <c r="IP128" i="132"/>
  <c r="IP93" i="132"/>
  <c r="IP130" i="132"/>
  <c r="IP102" i="132"/>
  <c r="IQ134" i="132" l="1"/>
  <c r="IQ121" i="132"/>
  <c r="IQ122" i="132"/>
  <c r="IQ111" i="132"/>
  <c r="IQ102" i="132"/>
  <c r="IQ94" i="132"/>
  <c r="IQ83" i="132"/>
  <c r="IQ132" i="132"/>
  <c r="IQ123" i="132"/>
  <c r="IQ115" i="132"/>
  <c r="IQ108" i="132"/>
  <c r="IQ104" i="132"/>
  <c r="IQ87" i="132"/>
  <c r="IQ76" i="132"/>
  <c r="IQ130" i="132"/>
  <c r="IQ127" i="132"/>
  <c r="IQ113" i="132"/>
  <c r="IQ112" i="132"/>
  <c r="IQ95" i="132"/>
  <c r="IQ89" i="132"/>
  <c r="IQ77" i="132"/>
  <c r="IQ116" i="132"/>
  <c r="IQ86" i="132"/>
  <c r="IQ133" i="132"/>
  <c r="IQ93" i="132"/>
  <c r="IQ136" i="132"/>
  <c r="IQ131" i="132"/>
  <c r="IQ120" i="132"/>
  <c r="IQ110" i="132"/>
  <c r="IQ106" i="132"/>
  <c r="IQ103" i="132"/>
  <c r="IQ80" i="132"/>
  <c r="IR2" i="132"/>
  <c r="IQ135" i="132"/>
  <c r="IQ96" i="132"/>
  <c r="IQ114" i="132"/>
  <c r="IQ79" i="132"/>
  <c r="IQ138" i="132"/>
  <c r="IQ129" i="132"/>
  <c r="IQ126" i="132"/>
  <c r="IQ107" i="132"/>
  <c r="IQ105" i="132"/>
  <c r="IQ88" i="132"/>
  <c r="IQ78" i="132"/>
  <c r="IQ31" i="132"/>
  <c r="IQ109" i="132"/>
  <c r="IQ117" i="132"/>
  <c r="IQ137" i="132"/>
  <c r="IQ128" i="132"/>
  <c r="IQ119" i="132"/>
  <c r="IQ118" i="132"/>
  <c r="IQ91" i="132"/>
  <c r="IQ90" i="132"/>
  <c r="IQ82" i="132"/>
  <c r="IQ81" i="132"/>
  <c r="IQ125" i="132"/>
  <c r="IQ85" i="132"/>
  <c r="IQ124" i="132"/>
  <c r="IQ84" i="132"/>
  <c r="IR135" i="132" l="1"/>
  <c r="IR125" i="132"/>
  <c r="IR122" i="132"/>
  <c r="IR113" i="132"/>
  <c r="IR103" i="132"/>
  <c r="IR84" i="132"/>
  <c r="IR86" i="132"/>
  <c r="IR80" i="132"/>
  <c r="IS2" i="132"/>
  <c r="IR110" i="132"/>
  <c r="IR136" i="132"/>
  <c r="IR128" i="132"/>
  <c r="IR119" i="132"/>
  <c r="IR109" i="132"/>
  <c r="IR96" i="132"/>
  <c r="IR94" i="132"/>
  <c r="IR79" i="132"/>
  <c r="IR132" i="132"/>
  <c r="IR124" i="132"/>
  <c r="IR118" i="132"/>
  <c r="IR111" i="132"/>
  <c r="IR93" i="132"/>
  <c r="IR87" i="132"/>
  <c r="IR88" i="132"/>
  <c r="IR115" i="132"/>
  <c r="IR130" i="132"/>
  <c r="IR76" i="132"/>
  <c r="IR134" i="132"/>
  <c r="IR127" i="132"/>
  <c r="IR116" i="132"/>
  <c r="IR108" i="132"/>
  <c r="IR104" i="132"/>
  <c r="IR89" i="132"/>
  <c r="IR81" i="132"/>
  <c r="IR129" i="132"/>
  <c r="IR82" i="132"/>
  <c r="IR120" i="132"/>
  <c r="IR31" i="132"/>
  <c r="IR133" i="132"/>
  <c r="IR121" i="132"/>
  <c r="IR114" i="132"/>
  <c r="IR106" i="132"/>
  <c r="IR95" i="132"/>
  <c r="IR91" i="132"/>
  <c r="IR83" i="132"/>
  <c r="IR138" i="132"/>
  <c r="IR102" i="132"/>
  <c r="IR137" i="132"/>
  <c r="IR85" i="132"/>
  <c r="IR131" i="132"/>
  <c r="IR123" i="132"/>
  <c r="IR112" i="132"/>
  <c r="IR105" i="132"/>
  <c r="IR107" i="132"/>
  <c r="IR78" i="132"/>
  <c r="IR77" i="132"/>
  <c r="IR126" i="132"/>
  <c r="IR90" i="132"/>
  <c r="IR117" i="132"/>
  <c r="IS131" i="132" l="1"/>
  <c r="IS123" i="132"/>
  <c r="IS113" i="132"/>
  <c r="IS105" i="132"/>
  <c r="IS95" i="132"/>
  <c r="IS85" i="132"/>
  <c r="IS76" i="132"/>
  <c r="IS138" i="132"/>
  <c r="IS132" i="132"/>
  <c r="IS122" i="132"/>
  <c r="IS114" i="132"/>
  <c r="IS110" i="132"/>
  <c r="IS94" i="132"/>
  <c r="IS79" i="132"/>
  <c r="IS80" i="132"/>
  <c r="IS102" i="132"/>
  <c r="IS137" i="132"/>
  <c r="IS129" i="132"/>
  <c r="IS121" i="132"/>
  <c r="IS109" i="132"/>
  <c r="IS103" i="132"/>
  <c r="IS87" i="132"/>
  <c r="IS88" i="132"/>
  <c r="IS31" i="132"/>
  <c r="IS127" i="132"/>
  <c r="IS86" i="132"/>
  <c r="IS115" i="132"/>
  <c r="IS135" i="132"/>
  <c r="IS125" i="132"/>
  <c r="IS120" i="132"/>
  <c r="IS111" i="132"/>
  <c r="IS107" i="132"/>
  <c r="IS96" i="132"/>
  <c r="IS81" i="132"/>
  <c r="IT2" i="132"/>
  <c r="IS112" i="132"/>
  <c r="IS106" i="132"/>
  <c r="IS136" i="132"/>
  <c r="IS128" i="132"/>
  <c r="IS117" i="132"/>
  <c r="IS108" i="132"/>
  <c r="IS104" i="132"/>
  <c r="IS89" i="132"/>
  <c r="IS84" i="132"/>
  <c r="IS130" i="132"/>
  <c r="IS90" i="132"/>
  <c r="IS126" i="132"/>
  <c r="IS77" i="132"/>
  <c r="IS134" i="132"/>
  <c r="IS124" i="132"/>
  <c r="IS119" i="132"/>
  <c r="IS116" i="132"/>
  <c r="IS93" i="132"/>
  <c r="IS91" i="132"/>
  <c r="IS83" i="132"/>
  <c r="IS118" i="132"/>
  <c r="IS78" i="132"/>
  <c r="IS133" i="132"/>
  <c r="IS82" i="132"/>
  <c r="IT134" i="132" l="1"/>
  <c r="IT127" i="132"/>
  <c r="IT117" i="132"/>
  <c r="IT112" i="132"/>
  <c r="IT95" i="132"/>
  <c r="IT86" i="132"/>
  <c r="IT77" i="132"/>
  <c r="IT130" i="132"/>
  <c r="IT126" i="132"/>
  <c r="IT120" i="132"/>
  <c r="IT110" i="132"/>
  <c r="IT94" i="132"/>
  <c r="IT88" i="132"/>
  <c r="IT76" i="132"/>
  <c r="IT136" i="132"/>
  <c r="IT123" i="132"/>
  <c r="IT118" i="132"/>
  <c r="IT107" i="132"/>
  <c r="IT114" i="132"/>
  <c r="IT85" i="132"/>
  <c r="IT90" i="132"/>
  <c r="IT119" i="132"/>
  <c r="IT83" i="132"/>
  <c r="IT135" i="132"/>
  <c r="IT104" i="132"/>
  <c r="IT131" i="132"/>
  <c r="IT122" i="132"/>
  <c r="IT109" i="132"/>
  <c r="IT106" i="132"/>
  <c r="IT91" i="132"/>
  <c r="IT79" i="132"/>
  <c r="IT78" i="132"/>
  <c r="IT133" i="132"/>
  <c r="IT103" i="132"/>
  <c r="IT124" i="132"/>
  <c r="IT93" i="132"/>
  <c r="IT138" i="132"/>
  <c r="IT132" i="132"/>
  <c r="IT125" i="132"/>
  <c r="IT113" i="132"/>
  <c r="IT105" i="132"/>
  <c r="IT87" i="132"/>
  <c r="IT81" i="132"/>
  <c r="IT82" i="132"/>
  <c r="IT128" i="132"/>
  <c r="IT89" i="132"/>
  <c r="IT116" i="132"/>
  <c r="IT137" i="132"/>
  <c r="IT129" i="132"/>
  <c r="IT121" i="132"/>
  <c r="IT111" i="132"/>
  <c r="IT102" i="132"/>
  <c r="IT96" i="132"/>
  <c r="IT84" i="132"/>
  <c r="IT31" i="132"/>
  <c r="IT108" i="132"/>
  <c r="IT115" i="132"/>
  <c r="IT80" i="13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7" description="Connection to the 'Table7' query in the workbook." type="5" refreshedVersion="0" background="1">
    <dbPr connection="Provider=Microsoft.Mashup.OleDb.1;Data Source=$Workbook$;Location=Table7;Extended Properties=&quot;&quot;" command="SELECT * FROM [Table7]"/>
  </connection>
</connections>
</file>

<file path=xl/sharedStrings.xml><?xml version="1.0" encoding="utf-8"?>
<sst xmlns="http://schemas.openxmlformats.org/spreadsheetml/2006/main" count="3386" uniqueCount="1866">
  <si>
    <t>CODIGO</t>
  </si>
  <si>
    <t>NOMBRE</t>
  </si>
  <si>
    <t>CARGO</t>
  </si>
  <si>
    <t>EMPRESA</t>
  </si>
  <si>
    <t>ASISTENCIA</t>
  </si>
  <si>
    <t>POD</t>
  </si>
  <si>
    <t>Fecha</t>
  </si>
  <si>
    <t>Tipo</t>
  </si>
  <si>
    <t xml:space="preserve">Descripción </t>
  </si>
  <si>
    <t>Plan de Acción</t>
  </si>
  <si>
    <t>Fecha Cierre</t>
  </si>
  <si>
    <t>Responsable</t>
  </si>
  <si>
    <t>Observación</t>
  </si>
  <si>
    <t>Estado</t>
  </si>
  <si>
    <t>Principales Temas de Seguridad Abordados</t>
  </si>
  <si>
    <t>Trabajos previos de saneamiento del área.</t>
  </si>
  <si>
    <t>Ítem</t>
  </si>
  <si>
    <t>AREA</t>
  </si>
  <si>
    <t>Prioridad</t>
  </si>
  <si>
    <t>Fecha Programa.</t>
  </si>
  <si>
    <t>Fecha Reprog</t>
  </si>
  <si>
    <t>STATUS
(Abierto/Cerrado)</t>
  </si>
  <si>
    <t>COMENTARIO</t>
  </si>
  <si>
    <t>INGENIERIA</t>
  </si>
  <si>
    <t>QA/QC</t>
  </si>
  <si>
    <t>PILA DEMOSTRATIVA DE LIXIVIACIÓN</t>
  </si>
  <si>
    <t>ID</t>
  </si>
  <si>
    <t>Responsable
BHP</t>
  </si>
  <si>
    <t>Responsable
MPM</t>
  </si>
  <si>
    <t>Habilitación de estacionamiento de equipos mayores y menores.</t>
  </si>
  <si>
    <t>30-07-2023 -- 01-07-2023</t>
  </si>
  <si>
    <t>29-07-2023 -- 01-07-2023</t>
  </si>
  <si>
    <t>31-07-2023 -- 01-07-2023</t>
  </si>
  <si>
    <t xml:space="preserve">CONSTRUCCIÓN, LOGISTICA Y BODEGA </t>
  </si>
  <si>
    <t xml:space="preserve">IIFF </t>
  </si>
  <si>
    <t>Cine campamento 7000</t>
  </si>
  <si>
    <t>Levantamiento de estructura edificio planta piloto CPY</t>
  </si>
  <si>
    <t>planta piloto</t>
  </si>
  <si>
    <t>Jefe terreno</t>
  </si>
  <si>
    <t xml:space="preserve">Prevencionista HSEC </t>
  </si>
  <si>
    <t>PL</t>
  </si>
  <si>
    <t xml:space="preserve">Pablo Lizama </t>
  </si>
  <si>
    <t>Contralourner</t>
  </si>
  <si>
    <t xml:space="preserve">BHP </t>
  </si>
  <si>
    <t>MJ</t>
  </si>
  <si>
    <t>Mauricio Jones</t>
  </si>
  <si>
    <t>GA</t>
  </si>
  <si>
    <t>Guillermo Ahumada</t>
  </si>
  <si>
    <t>CG</t>
  </si>
  <si>
    <t>Administrador  Contrato</t>
  </si>
  <si>
    <t>MPM</t>
  </si>
  <si>
    <t>CA</t>
  </si>
  <si>
    <t xml:space="preserve">Carlos Araya </t>
  </si>
  <si>
    <t xml:space="preserve">MPM </t>
  </si>
  <si>
    <t>LF</t>
  </si>
  <si>
    <t>Jefe de terreno</t>
  </si>
  <si>
    <t xml:space="preserve">Leonel Fierro </t>
  </si>
  <si>
    <t xml:space="preserve">WA </t>
  </si>
  <si>
    <t xml:space="preserve">Prevencionista </t>
  </si>
  <si>
    <t xml:space="preserve">PO </t>
  </si>
  <si>
    <t>Paula Osorio</t>
  </si>
  <si>
    <t>MPM HSEC</t>
  </si>
  <si>
    <t>Levantamiento de observaciones realizadas por Guiñez</t>
  </si>
  <si>
    <t>Cerrado</t>
  </si>
  <si>
    <t xml:space="preserve">Jorge Jara </t>
  </si>
  <si>
    <t>XXXX</t>
  </si>
  <si>
    <t xml:space="preserve">Planta seleccionadora </t>
  </si>
  <si>
    <t>Alta</t>
  </si>
  <si>
    <t xml:space="preserve">05-07-2023 -- 07-07-2023 </t>
  </si>
  <si>
    <t>Maquinaria</t>
  </si>
  <si>
    <t>02-07-2023 -- 05-07-2023</t>
  </si>
  <si>
    <t xml:space="preserve">Pila Nitro </t>
  </si>
  <si>
    <t>07-07-2023 -- 22-07-2023</t>
  </si>
  <si>
    <t>Baja</t>
  </si>
  <si>
    <t xml:space="preserve">Actividades detenidas </t>
  </si>
  <si>
    <t>Lista de chequeo D.S 594 con Guiñez</t>
  </si>
  <si>
    <t>Se realiza levantamiento y se Habilitan 20 casilleros</t>
  </si>
  <si>
    <t>RA</t>
  </si>
  <si>
    <t>Rodrigo Arteaga</t>
  </si>
  <si>
    <t>MY</t>
  </si>
  <si>
    <t>Alejandro Mendes</t>
  </si>
  <si>
    <t>AM</t>
  </si>
  <si>
    <t>x</t>
  </si>
  <si>
    <t>IIFF Nitrobio Sin extintores</t>
  </si>
  <si>
    <t xml:space="preserve">IIFF Nitrobio sin sala de cambio </t>
  </si>
  <si>
    <t>Layout de IIFF Nitrobio</t>
  </si>
  <si>
    <t>Levantamiento BHP</t>
  </si>
  <si>
    <t>MPM HSEC / Terreno</t>
  </si>
  <si>
    <t>Calidad</t>
  </si>
  <si>
    <t>Implementación de afiches e informativos para conocimiento de trabajadores.</t>
  </si>
  <si>
    <t>Empresa agroamancay responde correo para postura control de vectores (a la espera de cotización)</t>
  </si>
  <si>
    <t>Establecer un programa de sanitización y desratización que asegure el control de plagas de interés sanitario (ratones, insectos).</t>
  </si>
  <si>
    <t>Establecer un programa periódico de sanitización y desinsectación de los servicios higiénicos.</t>
  </si>
  <si>
    <t>Se enviará correo a Isis Parada indicando número de baño y ubicación para incluirlos en ruta de Resiter</t>
  </si>
  <si>
    <t>Jaula para almacenar las sustancias peligrosas en recintos específicos destinados para tales efectos</t>
  </si>
  <si>
    <t xml:space="preserve">Lista de chequeo D.S 594 </t>
  </si>
  <si>
    <t xml:space="preserve">MPM HSEC // Terreno </t>
  </si>
  <si>
    <t>Se encuentra solicitado a todo el Personal evaluación de estándar Aislación y Bloqueo (correo enviado a Angela Castillo)</t>
  </si>
  <si>
    <t>Se implementarán jaulas de sustancias peligrosas según estándares establecidos</t>
  </si>
  <si>
    <t>Ing. planificación y control</t>
  </si>
  <si>
    <t xml:space="preserve">Carlos Gutiérrez </t>
  </si>
  <si>
    <t xml:space="preserve">Jefe oficina técnica </t>
  </si>
  <si>
    <t xml:space="preserve">Wilmen Álvarez </t>
  </si>
  <si>
    <t>Programación y control</t>
  </si>
  <si>
    <t>Marcelo Yáñez</t>
  </si>
  <si>
    <t>Normalización de sobre tamaño en tránsitos peatonales</t>
  </si>
  <si>
    <t>Abierto</t>
  </si>
  <si>
    <t>Actividad a 90% condicionada a su cumplimiento a reanudación de actividades</t>
  </si>
  <si>
    <t xml:space="preserve">IIFF Nitrobio Sin servicios Higiénicos independientes y separados para hombre y mujeres </t>
  </si>
  <si>
    <t>D.S 594  (Condiciones físicas y ambientales)</t>
  </si>
  <si>
    <t>Se incorpora en ruta de servicios higiénicos de Resiter dispuestos en nuestras instalaciones de faena</t>
  </si>
  <si>
    <t xml:space="preserve">Implementación de protocolo de MMC (Manejo manual de carga) </t>
  </si>
  <si>
    <t xml:space="preserve">Se realiza el plan de acción por manejo manual de carga </t>
  </si>
  <si>
    <t>Plan de acción enviado y se encuentra en proceso de implementación según las etapas correspondiente.</t>
  </si>
  <si>
    <t>Instalación de señaléticas y delimitación de área (segregación).</t>
  </si>
  <si>
    <t>Difusión y capacitación de IPER (Inventario de riesgo)  de seguridad de actividades de fin de semana</t>
  </si>
  <si>
    <t xml:space="preserve">Levantamiento y replanteo topográfico de la ingeniería. (línea de tierra) </t>
  </si>
  <si>
    <t xml:space="preserve">Topografía </t>
  </si>
  <si>
    <t xml:space="preserve">Trabajos de limpieza y orden de área </t>
  </si>
  <si>
    <t>Preparación e instalación de faena N°2  planta seleccionadora</t>
  </si>
  <si>
    <t xml:space="preserve">Planta seleccionadora detenida por observaciones de HSEC BHP ( Sin protección en correas y partes móviles) "Equipo Acreditado" </t>
  </si>
  <si>
    <t>Producción  traslado de material Underliner, Etapa 1</t>
  </si>
  <si>
    <t xml:space="preserve">Entrega Oficial de planos para construcción </t>
  </si>
  <si>
    <t>HSEC SEGURIDAD</t>
  </si>
  <si>
    <t>X</t>
  </si>
  <si>
    <t xml:space="preserve"> Layout de transito de camiones 
Layout general 
</t>
  </si>
  <si>
    <t>MPM HSEC/ OF TEC.</t>
  </si>
  <si>
    <t xml:space="preserve">Difundir cierre de punto, a personal directo </t>
  </si>
  <si>
    <t>Sala de cambio de hombres y mujeres.</t>
  </si>
  <si>
    <t>Verificar que las instalaciones eléctricas, instaladas, protegidas y mantenidas de acuerdo a las normas establecidas por la autoridad competente</t>
  </si>
  <si>
    <t>Realizar Apertura de libro de obra</t>
  </si>
  <si>
    <t>Jefe terreno// OF TEC</t>
  </si>
  <si>
    <t xml:space="preserve">Configurar radio a la frecuencia correspondiente </t>
  </si>
  <si>
    <t xml:space="preserve">se habilitaran 3 radios </t>
  </si>
  <si>
    <t xml:space="preserve">Levantamiento geo radar en edificio columnas </t>
  </si>
  <si>
    <t>Columnas</t>
  </si>
  <si>
    <t xml:space="preserve">Abierto // Seguimiento </t>
  </si>
  <si>
    <t>Pablo Lizama</t>
  </si>
  <si>
    <t xml:space="preserve"> Ramon Hernan Maturana</t>
  </si>
  <si>
    <t>Carlos Fernández</t>
  </si>
  <si>
    <t>Jefe HSEC</t>
  </si>
  <si>
    <t xml:space="preserve">Gerente  MPM </t>
  </si>
  <si>
    <t>JD</t>
  </si>
  <si>
    <t>CF</t>
  </si>
  <si>
    <t>RM</t>
  </si>
  <si>
    <t>Jorge Antonio Jara</t>
  </si>
  <si>
    <t>JJ</t>
  </si>
  <si>
    <t>Ing. de control de terreno</t>
  </si>
  <si>
    <t>Principal delivery</t>
  </si>
  <si>
    <t xml:space="preserve">Preparación de Sketch de caminos </t>
  </si>
  <si>
    <t xml:space="preserve">Trabajo en ejecución 90% </t>
  </si>
  <si>
    <t xml:space="preserve">Elaboración y modificación de pretiles para la interacción
entre equipos e impacto equipo móvil/vehículo a persona. (Pretiles para  baños, instalación de faena, instalaciones provisorias, segregación de loro vio) </t>
  </si>
  <si>
    <t>Se dispondrá de 8 baños entregados por Resiter designando 1 exclusivo para mujeres (Dotación 80)</t>
  </si>
  <si>
    <t xml:space="preserve">Se solicitara mas baños para abordar las necesidades de servicios higiénicos de la totalidad de la dotación </t>
  </si>
  <si>
    <t xml:space="preserve">Se responde correo con fecha 10-07-2023 indicando otro responsable para la inscripción, gestión ya realizada (sujeto a fecha disponible) </t>
  </si>
  <si>
    <t>Actividad continua, esperando disposición final. // Patio de enajenación autorizado  Radia tracking frecuencia trasportes MEL</t>
  </si>
  <si>
    <t xml:space="preserve">Actividad continua, esperando disposición final. // Patio de enajenación autorizado // se dispondrá en n lugar transitorio en IIFF nitro bio </t>
  </si>
  <si>
    <t xml:space="preserve">Definir  entrega de área  // Layout // IIFF // </t>
  </si>
  <si>
    <t xml:space="preserve">Levantamiento Topográfico de columnas </t>
  </si>
  <si>
    <t xml:space="preserve">Autorización de cachimba // Inducción a conductores </t>
  </si>
  <si>
    <t>Coordinar capacitación a conductores</t>
  </si>
  <si>
    <t xml:space="preserve">Ensayos de calificación de suelo </t>
  </si>
  <si>
    <t xml:space="preserve">Acreditación de laboratorio Ingemar </t>
  </si>
  <si>
    <t>José Luis Deney</t>
  </si>
  <si>
    <t>ASISTENTES 11-07-2023</t>
  </si>
  <si>
    <t>Personal Indirecto</t>
  </si>
  <si>
    <t xml:space="preserve">Obra </t>
  </si>
  <si>
    <t xml:space="preserve">Personal Directo </t>
  </si>
  <si>
    <t xml:space="preserve">Total Indirectos </t>
  </si>
  <si>
    <t xml:space="preserve">Total Directos </t>
  </si>
  <si>
    <t xml:space="preserve">2.1 Equipos Menores </t>
  </si>
  <si>
    <t>BUS</t>
  </si>
  <si>
    <t xml:space="preserve">CAMIONETA  </t>
  </si>
  <si>
    <t>GENERADOR ELECTRICO</t>
  </si>
  <si>
    <t>MINIBUS</t>
  </si>
  <si>
    <t>TORRES DE ILUMINACION</t>
  </si>
  <si>
    <t xml:space="preserve">2.2 Equipos mayores </t>
  </si>
  <si>
    <t>CAMION ALJIBE</t>
  </si>
  <si>
    <t>CAMION CAMA BAJA</t>
  </si>
  <si>
    <t>CAMION COMBUSTIBLE</t>
  </si>
  <si>
    <t>CAMION PLUMA</t>
  </si>
  <si>
    <t>CAMION TOLVA</t>
  </si>
  <si>
    <t>CARGADOR FRONTAL</t>
  </si>
  <si>
    <t>EXCAVADORA</t>
  </si>
  <si>
    <t>MOTONIVELADORA</t>
  </si>
  <si>
    <t xml:space="preserve">RETROEXCAVADORA </t>
  </si>
  <si>
    <t>RODILLO VIBRADOR</t>
  </si>
  <si>
    <t>Total Equipos</t>
  </si>
  <si>
    <t>Cantidad</t>
  </si>
  <si>
    <t>Samuel Rojas</t>
  </si>
  <si>
    <t>ACONDICIONAMIENTO IIFF</t>
  </si>
  <si>
    <t>%</t>
  </si>
  <si>
    <t>Status</t>
  </si>
  <si>
    <t>GRUA HORQUILLA</t>
  </si>
  <si>
    <t xml:space="preserve">Levantamiento topografico de área </t>
  </si>
  <si>
    <t>CONSTRUCCION</t>
  </si>
  <si>
    <t>CIVIL</t>
  </si>
  <si>
    <t>Levantamiento y trazado topografico</t>
  </si>
  <si>
    <t>Saneamiento del area</t>
  </si>
  <si>
    <t>Excavación para fundaciones y radieres interiores (manual o con equipo liviano)</t>
  </si>
  <si>
    <t>Rellenos para mejoramiento de suelo (tamaño máximo 3/4")</t>
  </si>
  <si>
    <t>Compactado</t>
  </si>
  <si>
    <t>Rellenos estructurales para fundaciones (tamaño máximo 3")</t>
  </si>
  <si>
    <t>Retiro de excedentes</t>
  </si>
  <si>
    <t>Instalación de acero hormigón</t>
  </si>
  <si>
    <t>Instalación de asfalto caliente e=6cm, CA-24</t>
  </si>
  <si>
    <t>Imprimación MC-30</t>
  </si>
  <si>
    <t>Instalación de solera tipo "A"</t>
  </si>
  <si>
    <t>Aplicación de pintura demarcación color blanco (Ral 9016)</t>
  </si>
  <si>
    <t>Aplicación de pintura demarcación color amarillo oro (Ral 1004)</t>
  </si>
  <si>
    <t>Aplicación de pintura demarcación color gris claro (Ral 7035)</t>
  </si>
  <si>
    <t>ALCANTARILLADO</t>
  </si>
  <si>
    <t>Excavación sector alcantarillado</t>
  </si>
  <si>
    <t>Confección de cama de arena e=10cm</t>
  </si>
  <si>
    <t>Instalación de tuberías alcantarillado, en PVC diámetro 160 mm</t>
  </si>
  <si>
    <t>Montaje de cámaras prefabricadas</t>
  </si>
  <si>
    <t>Relleno estructural compacto T.M 3/4"</t>
  </si>
  <si>
    <t>Relleno seleccionado prveniente de excavacion TAM MAX 3"</t>
  </si>
  <si>
    <t>Compactado (sector tramo alcantarillado de empalme)</t>
  </si>
  <si>
    <t>HORMIGONES</t>
  </si>
  <si>
    <t>FUNDACION, RADIER Y LOSA ELEVADA EXTENSION EDIFICIO</t>
  </si>
  <si>
    <t>Prefabricación de fundaciónes F. 01, F. 01a, F. 02, F. 03, F. 03 a, F. 04</t>
  </si>
  <si>
    <t>Prefabricación de vigas VF. 01, VF. 02, VF. 03, VF. 04, VF 05</t>
  </si>
  <si>
    <t>Prefabricado de pretil contención de derrame JA. 2</t>
  </si>
  <si>
    <t>Montaje de fundaciones prefabricadas  independientes</t>
  </si>
  <si>
    <t>Montaje de vigas de amarre</t>
  </si>
  <si>
    <t>Traslape, amarre de vigas</t>
  </si>
  <si>
    <t>Confección de tratamiento de juntas</t>
  </si>
  <si>
    <t>Instación de moldaje</t>
  </si>
  <si>
    <t>Hormigonado entre losas Prefabricadas</t>
  </si>
  <si>
    <t>Instación de mallas electrosoldadas para radieres (Acma C188 o equivalente)</t>
  </si>
  <si>
    <t>Instalación de mallas electrosoldadas para losas elevadas sector oficinas (Acma C257 o equivalente)</t>
  </si>
  <si>
    <t>Hormigonado de losas elevadas sector oficinas (grado G25)</t>
  </si>
  <si>
    <t>ESTRUCTURAS DE ACERO</t>
  </si>
  <si>
    <t>EXTENSION EDIFICIO</t>
  </si>
  <si>
    <t>Aplicar esquema de reparación en taller (aprox 8.3 tons) (Esquema SW SCH-01)</t>
  </si>
  <si>
    <t>Aplicación de esquema de reparación en sitio (aprox 74.6 tons) (Esquema SW SCH-02)</t>
  </si>
  <si>
    <t>Prearmado de estructura arco pesada Eje 6, Eje 5</t>
  </si>
  <si>
    <t>Montaje de estructura pesada amarre arco eje 6, eje 5</t>
  </si>
  <si>
    <t>Prearmado de estructura arco pesada Eje 4, Eje 3</t>
  </si>
  <si>
    <t>Montaje de estructura pesada amarre arco eje 4, eje 3</t>
  </si>
  <si>
    <t>Prearmado de estructura arco pesada Eje 2, Eje 1</t>
  </si>
  <si>
    <t>Montaje de estructura pesada amarre arco eje 2, eje 1</t>
  </si>
  <si>
    <t>Instalar parrilla de piso 25mm x 3mm  (ARS-3 o similar)</t>
  </si>
  <si>
    <t>Instalación de parrilla de piso  32mm x 5mm (1 1/4 “ x 3/16”)  (ARS-6 o similar)</t>
  </si>
  <si>
    <t>Instalar peldaños (A250ESP)</t>
  </si>
  <si>
    <t>Instalar barandas (A250ESP / ASTM A53)</t>
  </si>
  <si>
    <t>Instalar plancha diamantada e=3mm (A240ESP)</t>
  </si>
  <si>
    <t>Instalar placa colaborante Instadeck o similar</t>
  </si>
  <si>
    <t>Montaje de estructura pesada 60 - 90 [Kg/m]</t>
  </si>
  <si>
    <t>Montaje de estructura mediana 30 - 60 [Kg/m]</t>
  </si>
  <si>
    <t>Instalar planchas sueltas de conexión (ASTM A36)</t>
  </si>
  <si>
    <t>Desmantelar fachada 1a para extensión edificio</t>
  </si>
  <si>
    <t>OBSERVACION</t>
  </si>
  <si>
    <t xml:space="preserve">Traslado, descarga, instalación de baños e insumos. </t>
  </si>
  <si>
    <t>Montaje de modulos sobre almohadillas.</t>
  </si>
  <si>
    <t>Cantidades</t>
  </si>
  <si>
    <t>Avance</t>
  </si>
  <si>
    <t>Total</t>
  </si>
  <si>
    <t>Pond</t>
  </si>
  <si>
    <t>Montaje de almohadillas, contenedores de IIFF y energización de estos.</t>
  </si>
  <si>
    <t>Equipamiento de modulos</t>
  </si>
  <si>
    <t>Disposición de baños</t>
  </si>
  <si>
    <t>Pond Par</t>
  </si>
  <si>
    <t>Delimintación de instalación de faena</t>
  </si>
  <si>
    <t>Disposición de señaletica</t>
  </si>
  <si>
    <t>Ordenamiento de bodega</t>
  </si>
  <si>
    <t>Mejoramiento de condiciones de estacionamiento y perimetro de IIFF</t>
  </si>
  <si>
    <t>EN ACREDITACION</t>
  </si>
  <si>
    <t>Montaje de contenedores</t>
  </si>
  <si>
    <t>Construcción de zanja</t>
  </si>
  <si>
    <t>ID Actividad</t>
  </si>
  <si>
    <t>Actividad</t>
  </si>
  <si>
    <t>Fecha inicio</t>
  </si>
  <si>
    <t>Fecha Final</t>
  </si>
  <si>
    <t>% Avance</t>
  </si>
  <si>
    <t>Ejecutado</t>
  </si>
  <si>
    <t>TO-GO</t>
  </si>
  <si>
    <t>D a termino</t>
  </si>
  <si>
    <t>Rendimiento</t>
  </si>
  <si>
    <t>Cantidad Total</t>
  </si>
  <si>
    <t xml:space="preserve">Unidad </t>
  </si>
  <si>
    <t>Semana 1</t>
  </si>
  <si>
    <t>REAL/ PLAN ACUM</t>
  </si>
  <si>
    <t>m3</t>
  </si>
  <si>
    <t>Programado</t>
  </si>
  <si>
    <t>Real</t>
  </si>
  <si>
    <t>A1029</t>
  </si>
  <si>
    <t>A10291</t>
  </si>
  <si>
    <t>2.3.1.2  CIVIL</t>
  </si>
  <si>
    <t>2.3.1.2.1  MOVIMIENTO DE TIERRA EXTENSION EDIFICIO</t>
  </si>
  <si>
    <t>CUMP Semanal</t>
  </si>
  <si>
    <t>CUMP Diario VS total</t>
  </si>
  <si>
    <t>CUMP diario VS semana</t>
  </si>
  <si>
    <t>Construcción de zanja y canalización</t>
  </si>
  <si>
    <t xml:space="preserve">SEMANA ANTERIOR </t>
  </si>
  <si>
    <t xml:space="preserve">% Programado </t>
  </si>
  <si>
    <t>% REAL</t>
  </si>
  <si>
    <t>Contidades programadas</t>
  </si>
  <si>
    <t xml:space="preserve">Cantidades reales </t>
  </si>
  <si>
    <t xml:space="preserve">SEMANA CONTROL </t>
  </si>
  <si>
    <t xml:space="preserve">HH GANADAS </t>
  </si>
  <si>
    <t>SEMANA 1</t>
  </si>
  <si>
    <t xml:space="preserve">HH a ganar </t>
  </si>
  <si>
    <t>SEMANA 2</t>
  </si>
  <si>
    <t>SEMANA 3</t>
  </si>
  <si>
    <t>SEMANA 4</t>
  </si>
  <si>
    <t>Semana 5</t>
  </si>
  <si>
    <t>Semana 6</t>
  </si>
  <si>
    <t>Semana 7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</si>
  <si>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</si>
  <si>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</si>
  <si>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</si>
  <si>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</si>
  <si>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</si>
  <si>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</si>
  <si>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</si>
  <si>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</si>
  <si>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</si>
  <si>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</si>
  <si>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Semana 20</t>
  </si>
  <si>
    <t>Semana 21</t>
  </si>
  <si>
    <t>Semana 22</t>
  </si>
  <si>
    <t>Semana 23</t>
  </si>
  <si>
    <t>Semana 24</t>
  </si>
  <si>
    <t>Semana 25</t>
  </si>
  <si>
    <t>LINEA BASE REV.0</t>
  </si>
  <si>
    <t>Activity ID</t>
  </si>
  <si>
    <t>Activity Name</t>
  </si>
  <si>
    <t>Start</t>
  </si>
  <si>
    <t>Finish</t>
  </si>
  <si>
    <t>Duración</t>
  </si>
  <si>
    <t>HH</t>
  </si>
  <si>
    <t xml:space="preserve">Rendimiento </t>
  </si>
  <si>
    <t>S</t>
  </si>
  <si>
    <t>D</t>
  </si>
  <si>
    <t>L</t>
  </si>
  <si>
    <t>M</t>
  </si>
  <si>
    <t>J</t>
  </si>
  <si>
    <t>V</t>
  </si>
  <si>
    <t xml:space="preserve">  HITOS</t>
  </si>
  <si>
    <t xml:space="preserve">    HITOS ESCONDIDA BHP</t>
  </si>
  <si>
    <t>A1370</t>
  </si>
  <si>
    <t>Adjudicacion</t>
  </si>
  <si>
    <t>A1390</t>
  </si>
  <si>
    <t>Firma de orden de proceder</t>
  </si>
  <si>
    <t>A3250</t>
  </si>
  <si>
    <t>Entrega de suministros para construccion</t>
  </si>
  <si>
    <t>A3270</t>
  </si>
  <si>
    <t>Entrega de ingenieria E&amp;I</t>
  </si>
  <si>
    <t>A3300</t>
  </si>
  <si>
    <t>Entrega de ingenieria Civil</t>
  </si>
  <si>
    <t>A3310</t>
  </si>
  <si>
    <t>Entrega de ingenieria Estructural mecanico</t>
  </si>
  <si>
    <t>A3320</t>
  </si>
  <si>
    <t>Entrega de ingenieria Piping</t>
  </si>
  <si>
    <t>A3330</t>
  </si>
  <si>
    <t>Entrega de ingenieria Arquitectura salas de control</t>
  </si>
  <si>
    <t>A3331</t>
  </si>
  <si>
    <t>Hito Entrega de Suminstros Columnas</t>
  </si>
  <si>
    <t>HITOS</t>
  </si>
  <si>
    <t xml:space="preserve">    HITOS MPM </t>
  </si>
  <si>
    <t>A1260</t>
  </si>
  <si>
    <t>Entrega Plan Calidad, Programa Ejecución y Plan HSEC (25 Dias)</t>
  </si>
  <si>
    <t>A1270</t>
  </si>
  <si>
    <t>Instalación de Faenas y Término Movilización (45 Dias)</t>
  </si>
  <si>
    <t>A1280</t>
  </si>
  <si>
    <t>Término Excavación  (95 Dias)</t>
  </si>
  <si>
    <t>A1290</t>
  </si>
  <si>
    <t>Término Obras Civiles  (151 Dias)</t>
  </si>
  <si>
    <t>A1300</t>
  </si>
  <si>
    <t>Término Expansión Edificio y Habilitación Puente Grúa     (192 Dias)</t>
  </si>
  <si>
    <t>A1310</t>
  </si>
  <si>
    <t>Término Montaje Columnas   (215 Dias)</t>
  </si>
  <si>
    <t>A1320</t>
  </si>
  <si>
    <t>Término Montaje Eléctrico (220 Dias)</t>
  </si>
  <si>
    <t>A1330</t>
  </si>
  <si>
    <t>Término Precom  (230 Dias)</t>
  </si>
  <si>
    <t>MOVILIZACION</t>
  </si>
  <si>
    <t>ACREDITACIÓN-MOVILIZACEIIFF</t>
  </si>
  <si>
    <t>A1350</t>
  </si>
  <si>
    <t>Acreditacion del personal</t>
  </si>
  <si>
    <t>A1440</t>
  </si>
  <si>
    <t>Acreditacion de los equipos</t>
  </si>
  <si>
    <t>A1450</t>
  </si>
  <si>
    <t>Movilizacion del personal</t>
  </si>
  <si>
    <t>A1460</t>
  </si>
  <si>
    <t>Movilizacion de II.FF-Bodegas</t>
  </si>
  <si>
    <t>INSTALACIÓN DE FAENAS</t>
  </si>
  <si>
    <t>Acreditación de 4 camionetas</t>
  </si>
  <si>
    <t>Traslado de 4 camionetas</t>
  </si>
  <si>
    <t>Levantamiento Topográfico</t>
  </si>
  <si>
    <t>Acreditación de Camión Pluma</t>
  </si>
  <si>
    <t>Traslado de Camión Pluma</t>
  </si>
  <si>
    <t>Traslado de 2 Baños Químicos IIFF</t>
  </si>
  <si>
    <t>Instalación de pedestales de madera Contenedores</t>
  </si>
  <si>
    <t>Traslaso de 2 Contenedores Bodega</t>
  </si>
  <si>
    <t>Transporte EPP</t>
  </si>
  <si>
    <t>Traslado de 2 Contenedores Sala de Cambio</t>
  </si>
  <si>
    <t>Traslaso de 9 Contenedores IIFF Definitivas</t>
  </si>
  <si>
    <t>Instalación de puntos de hidratación</t>
  </si>
  <si>
    <t>Traslaso de 2 Jaulas de residuos peligrosos</t>
  </si>
  <si>
    <t>Traslado de Moviliario</t>
  </si>
  <si>
    <t>Trasporte de Generador IIFF</t>
  </si>
  <si>
    <t>Armado Implementación de Oficinas (Moviliario)</t>
  </si>
  <si>
    <t>Transporte e instalación de 2 tableros Eléctricos</t>
  </si>
  <si>
    <t>Acreditación de equipo Retroexcavadora</t>
  </si>
  <si>
    <t>Traslado de equipo Retroexcavadora</t>
  </si>
  <si>
    <t>Saneamiento Sector IIFF</t>
  </si>
  <si>
    <t>Fabricación de Pretriles contorno IIFF</t>
  </si>
  <si>
    <t>Cierre Perimetral IIFF</t>
  </si>
  <si>
    <t>Acreditación de equipo Cama Baja</t>
  </si>
  <si>
    <t>Traslado de equipo Cama Baja</t>
  </si>
  <si>
    <t>Retiro y Traslado COLUMNA CO-01 IZQ</t>
  </si>
  <si>
    <t>Retiro y Traslado COLUMNA CO-01 DER</t>
  </si>
  <si>
    <t>Retiro y Traslado COLUMNA CO-02 IZQ</t>
  </si>
  <si>
    <t>Retiro y Traslado COLUMNA CO-02 DER</t>
  </si>
  <si>
    <t>Retiro y Traslado COLUMNA CO-03</t>
  </si>
  <si>
    <t>Retiro y Traslado COLUMNA CO-04</t>
  </si>
  <si>
    <t>Retiro y Traslado COLUMNA CO-05</t>
  </si>
  <si>
    <t>Retiro y Traslado COLUMNA CO-06</t>
  </si>
  <si>
    <t>Retiro y Traslado COLUMNA CO-07 IZQ</t>
  </si>
  <si>
    <t>Retiro y Traslado COLUMNA CO-07 DER</t>
  </si>
  <si>
    <t>Retiro y Traslado COLUMNA CO-08 IZQ</t>
  </si>
  <si>
    <t>Retiro y Traslado COLUMNA CO-08 DER</t>
  </si>
  <si>
    <t>Retiro y Traslado COLUMNA INTERIOR VG-02 IZQ</t>
  </si>
  <si>
    <t>Retiro y Traslado COLUMNA INTERIOR VG-02 DER</t>
  </si>
  <si>
    <t>Retiro y Traslado COLUMNA INTERNA VG-05</t>
  </si>
  <si>
    <t>Retiro y Traslado CERCHA CR-01</t>
  </si>
  <si>
    <t>Retiro y Traslado CERCHA CR-02</t>
  </si>
  <si>
    <t>Retiro y Traslado CERCHA CR-03 IZQ</t>
  </si>
  <si>
    <t>Retiro y Traslado CERCHA CR-03 DER</t>
  </si>
  <si>
    <t xml:space="preserve"> PLANTA COLUMNAS DE LIXIVIACION</t>
  </si>
  <si>
    <t>MOVIMIENTO DE TIERRA EXTENSION EDIFICIO</t>
  </si>
  <si>
    <t>A1030</t>
  </si>
  <si>
    <t>A1340</t>
  </si>
  <si>
    <t>A1341</t>
  </si>
  <si>
    <t>A1470</t>
  </si>
  <si>
    <t>A1520</t>
  </si>
  <si>
    <t>PAVIMENTACION EXTERIOR</t>
  </si>
  <si>
    <t>A1019</t>
  </si>
  <si>
    <t>A1020</t>
  </si>
  <si>
    <t>A1540</t>
  </si>
  <si>
    <t>A1560</t>
  </si>
  <si>
    <t>A1570</t>
  </si>
  <si>
    <t>A1580</t>
  </si>
  <si>
    <t>A1590</t>
  </si>
  <si>
    <t>A1000</t>
  </si>
  <si>
    <t>A1600</t>
  </si>
  <si>
    <t>A1601</t>
  </si>
  <si>
    <t>A1602</t>
  </si>
  <si>
    <t>A1610</t>
  </si>
  <si>
    <t>A1620</t>
  </si>
  <si>
    <t>A1630</t>
  </si>
  <si>
    <t>A3230</t>
  </si>
  <si>
    <t>A1040</t>
  </si>
  <si>
    <t>A1050</t>
  </si>
  <si>
    <t>A1060</t>
  </si>
  <si>
    <t>A1089</t>
  </si>
  <si>
    <t>Emplantillado (grado G10)</t>
  </si>
  <si>
    <t>A1090</t>
  </si>
  <si>
    <t>A1200</t>
  </si>
  <si>
    <t>A1210</t>
  </si>
  <si>
    <t>A1220</t>
  </si>
  <si>
    <t>A1240</t>
  </si>
  <si>
    <t>A1250</t>
  </si>
  <si>
    <t>A1720</t>
  </si>
  <si>
    <t>A1730</t>
  </si>
  <si>
    <t>A1731</t>
  </si>
  <si>
    <t>A1147</t>
  </si>
  <si>
    <t>A1148</t>
  </si>
  <si>
    <t>A1149.0</t>
  </si>
  <si>
    <t>A1149.1</t>
  </si>
  <si>
    <t>A11490</t>
  </si>
  <si>
    <t>A114901</t>
  </si>
  <si>
    <t>A114902</t>
  </si>
  <si>
    <t>A114903</t>
  </si>
  <si>
    <t>A1861</t>
  </si>
  <si>
    <t>A1862</t>
  </si>
  <si>
    <t>A1870</t>
  </si>
  <si>
    <t>A1900</t>
  </si>
  <si>
    <t>A1910</t>
  </si>
  <si>
    <t>A1912</t>
  </si>
  <si>
    <t>A1941</t>
  </si>
  <si>
    <t>A1942</t>
  </si>
  <si>
    <t>Montaje de estructura liviana hasta 30  [Kg/m]</t>
  </si>
  <si>
    <t>A1943</t>
  </si>
  <si>
    <t>A1945</t>
  </si>
  <si>
    <t>A1960</t>
  </si>
  <si>
    <t>Forecast</t>
  </si>
  <si>
    <t>1.1</t>
  </si>
  <si>
    <t>Cumplimiento</t>
  </si>
  <si>
    <t>M3</t>
  </si>
  <si>
    <t>%  Programado</t>
  </si>
  <si>
    <t>% Realizado x dia</t>
  </si>
  <si>
    <t>% Acumulado</t>
  </si>
  <si>
    <t>Semana</t>
  </si>
  <si>
    <t>0,78%</t>
  </si>
  <si>
    <t>2.3.1.4</t>
  </si>
  <si>
    <t>Ton</t>
  </si>
  <si>
    <t>Programado Semanal: 2,11%</t>
  </si>
  <si>
    <t>Incidencia</t>
  </si>
  <si>
    <t>SEMANA 6 DE EJECUCIÓN</t>
  </si>
  <si>
    <t>HH Unit</t>
  </si>
  <si>
    <t>HH Ganadas</t>
  </si>
  <si>
    <t>Avance Anterior</t>
  </si>
  <si>
    <t>Original Duration</t>
  </si>
  <si>
    <t>Remaining Duration</t>
  </si>
  <si>
    <t>REAL</t>
  </si>
  <si>
    <t>Schedule % Complete</t>
  </si>
  <si>
    <t>BL Project Start</t>
  </si>
  <si>
    <t>BL Project Finish</t>
  </si>
  <si>
    <t>Performance % Complete</t>
  </si>
  <si>
    <t>Budgeted Labor Units</t>
  </si>
  <si>
    <t xml:space="preserve">  9100073557.2  CONSTRUCCIÓN</t>
  </si>
  <si>
    <t>31-Aug-23</t>
  </si>
  <si>
    <t xml:space="preserve">    9100073557.2.0  SALA ELÉCTRICA</t>
  </si>
  <si>
    <t xml:space="preserve">      A1140</t>
  </si>
  <si>
    <t>Desmantelamiento</t>
  </si>
  <si>
    <t xml:space="preserve">      A1150</t>
  </si>
  <si>
    <t>Demolición de Hormigón</t>
  </si>
  <si>
    <t xml:space="preserve">    9100073557.2.1  1 ZONA NITRATO</t>
  </si>
  <si>
    <t xml:space="preserve">      A1160</t>
  </si>
  <si>
    <t xml:space="preserve">      A1170</t>
  </si>
  <si>
    <t>Demolición Hormigón</t>
  </si>
  <si>
    <t xml:space="preserve">    9100073557.2.2  2 ZONA PISCINAS EXISTENTES</t>
  </si>
  <si>
    <t xml:space="preserve">      A1180</t>
  </si>
  <si>
    <t xml:space="preserve">    9100073557.2.3  3 ZONA SX</t>
  </si>
  <si>
    <t xml:space="preserve">      9100073557.2.3.1  AMPLIACIÓN GALPON</t>
  </si>
  <si>
    <t xml:space="preserve">        A1190</t>
  </si>
  <si>
    <t xml:space="preserve">      9100073557.2.3.2  FILTROS EXISTENTES</t>
  </si>
  <si>
    <t xml:space="preserve">        A1200</t>
  </si>
  <si>
    <t xml:space="preserve">    9100073557.2.4  CALENTADOR DE AGUA</t>
  </si>
  <si>
    <t xml:space="preserve">      A1210</t>
  </si>
  <si>
    <t xml:space="preserve">    9100073557.2.5  REMOCIÓN DE OFICINAS</t>
  </si>
  <si>
    <t xml:space="preserve">      9100073557.2.5.1  OFICINAS GENERALES</t>
  </si>
  <si>
    <t xml:space="preserve">        A1220</t>
  </si>
  <si>
    <t xml:space="preserve">        A1230</t>
  </si>
  <si>
    <t>Demolición de hormigón</t>
  </si>
  <si>
    <t xml:space="preserve">      9100073557.2.5.2  OFICINAS CONTRATISTA</t>
  </si>
  <si>
    <t xml:space="preserve">        A1240</t>
  </si>
  <si>
    <t xml:space="preserve">        A1250</t>
  </si>
  <si>
    <t>HH GANADAS</t>
  </si>
  <si>
    <t>Kg</t>
  </si>
  <si>
    <t>HH Forcast</t>
  </si>
  <si>
    <t>Acum anterior</t>
  </si>
  <si>
    <t>Compactado de rellenos estructurales</t>
  </si>
  <si>
    <t>RODILLO COMPACTADOR</t>
  </si>
  <si>
    <t>Avance porcentual del periodo</t>
  </si>
  <si>
    <t>Descripción Equipo</t>
  </si>
  <si>
    <t>GRUA 1250</t>
  </si>
  <si>
    <t>und</t>
  </si>
  <si>
    <t>GRUA 110 AT</t>
  </si>
  <si>
    <t>ESTRUCTURAS DE ACERO (Gestión de traslado a faena)</t>
  </si>
  <si>
    <t>EN OBRA</t>
  </si>
  <si>
    <t>EN CASA MATRIZ</t>
  </si>
  <si>
    <t>EN DESCANSO</t>
  </si>
  <si>
    <t>AUSENTE</t>
  </si>
  <si>
    <t>PERMISO CON GOCE</t>
  </si>
  <si>
    <t>PERMISO SIN GOCE</t>
  </si>
  <si>
    <t>LICENCIA MEDICA</t>
  </si>
  <si>
    <t>EN TRAYECTO</t>
  </si>
  <si>
    <t>TELETRABAJO</t>
  </si>
  <si>
    <t>VIGENTE</t>
  </si>
  <si>
    <t>TOTAL CONTRATADOS</t>
  </si>
  <si>
    <t>SOLICITAR FINIQUITO</t>
  </si>
  <si>
    <t>FINIQUITADO</t>
  </si>
  <si>
    <t>TOTAL</t>
  </si>
  <si>
    <t>SEMANA N°13 DE EJECUCIÓN</t>
  </si>
  <si>
    <t>Programado Semanal: 1,02%</t>
  </si>
  <si>
    <t>HH TOTAL</t>
  </si>
  <si>
    <t>Seman: 0,11%</t>
  </si>
  <si>
    <t>DOTACION EQUIPOS</t>
  </si>
  <si>
    <t>CC-006-CONSTRUCCION OBRAS TEMPRANAS MOVIMIENTO DE TIERRA MASIVO</t>
  </si>
  <si>
    <t>CORREO</t>
  </si>
  <si>
    <t>Alvaro Pérez</t>
  </si>
  <si>
    <t>Director Sr. Construcción (Administrador Contrato)</t>
  </si>
  <si>
    <t>VP</t>
  </si>
  <si>
    <t>AP</t>
  </si>
  <si>
    <t>Rodrigo Gutiérrez</t>
  </si>
  <si>
    <t>Jefe Sr. de Ingeniería</t>
  </si>
  <si>
    <t>rguti016@codelco.cl</t>
  </si>
  <si>
    <t>apere041@codelco.cl</t>
  </si>
  <si>
    <t>RG</t>
  </si>
  <si>
    <t>Jefe Sr. de Calidad</t>
  </si>
  <si>
    <t>Daniella Montecinos</t>
  </si>
  <si>
    <t>dmont019@codelco.cl</t>
  </si>
  <si>
    <t>Karina Heinz</t>
  </si>
  <si>
    <t>Jefe Sr. de Adquisiciones</t>
  </si>
  <si>
    <t>KHein001@codelco.cl</t>
  </si>
  <si>
    <t>Javier Ramirez</t>
  </si>
  <si>
    <t>Jefe Sr. Construcción y Montaje (8x6)</t>
  </si>
  <si>
    <t>jrami067@codelco.cl</t>
  </si>
  <si>
    <t>Jonathan Garcia</t>
  </si>
  <si>
    <t>jgarc035@codelco.cl</t>
  </si>
  <si>
    <t>DM</t>
  </si>
  <si>
    <t>KH</t>
  </si>
  <si>
    <t>JR</t>
  </si>
  <si>
    <t>JG</t>
  </si>
  <si>
    <t>Mauricio Velásquez</t>
  </si>
  <si>
    <t>Gerente de Proyecto</t>
  </si>
  <si>
    <t>mvela012@codelco.cl</t>
  </si>
  <si>
    <t>MV</t>
  </si>
  <si>
    <t>Fegrande</t>
  </si>
  <si>
    <t>hbenavides@fegrande.cl</t>
  </si>
  <si>
    <t>Hugo Benavides</t>
  </si>
  <si>
    <t>HB</t>
  </si>
  <si>
    <t>Antonio Muñoz</t>
  </si>
  <si>
    <t>aamunoz@fegrande.cl</t>
  </si>
  <si>
    <t>AVANCE FISICO - IIFF N°1</t>
  </si>
  <si>
    <t>Levantamiento de planos y Georadar</t>
  </si>
  <si>
    <t>Montaje de generador, energización y aterramiento de modulos.</t>
  </si>
  <si>
    <t>Check</t>
  </si>
  <si>
    <t>Iluminación y ventilación DS 594</t>
  </si>
  <si>
    <t>Pintura</t>
  </si>
  <si>
    <t>Anexo N°1 - Checklit de oficinas</t>
  </si>
  <si>
    <t>Anexo N°2 - Checklit de baños</t>
  </si>
  <si>
    <t>Anexo N°3 - Checklit de vestidores</t>
  </si>
  <si>
    <t>Anexo N°4 - Manejo de RIS</t>
  </si>
  <si>
    <t>RESUMEN PERT TALABRE</t>
  </si>
  <si>
    <t>Anexo N°5 - Estación de emergencia</t>
  </si>
  <si>
    <t>Anexo N°6 - Tableros eléctricos</t>
  </si>
  <si>
    <t>Anexo N°7 - Segregación / Vías de ciruculación</t>
  </si>
  <si>
    <t>Anexo N°8 - Segregación / Vías de circulación</t>
  </si>
  <si>
    <t>Pañoy y bodegas</t>
  </si>
  <si>
    <t>Montaje de pañol de herramientas</t>
  </si>
  <si>
    <t>Montaje de Pañol sobre almohadillas.</t>
  </si>
  <si>
    <t>Equioamiento de estanteria y acopio</t>
  </si>
  <si>
    <t>Saneamiento y estandar de zona de estacionamiento</t>
  </si>
  <si>
    <t>DOTACIÓN PERSONAL - PERT TALABRE</t>
  </si>
  <si>
    <t>Jornal</t>
  </si>
  <si>
    <t>Rigger Baja</t>
  </si>
  <si>
    <t>Maestro de Segunda OOCC MT</t>
  </si>
  <si>
    <t>Maestro de Primera OOCC MT</t>
  </si>
  <si>
    <t>Maestro Mayor OOCC MT</t>
  </si>
  <si>
    <t>Capataz OOCC MT</t>
  </si>
  <si>
    <t>Capataz Estructural</t>
  </si>
  <si>
    <t>Capataz Eléctrico-  Mecánico- Piping</t>
  </si>
  <si>
    <t>Soldador Caldera/ Canería</t>
  </si>
  <si>
    <t>Soldador Tig</t>
  </si>
  <si>
    <t>Soldador Plancha</t>
  </si>
  <si>
    <t>Soldador Electrico.</t>
  </si>
  <si>
    <t>M. Mayor Eléctrico-  Mecánico- Piping</t>
  </si>
  <si>
    <t>M. Mayor   Estructural</t>
  </si>
  <si>
    <t>M. Primera Eléctrico-  Mecánico- Piping</t>
  </si>
  <si>
    <t>M. Primera  Estructural</t>
  </si>
  <si>
    <t>M. Segunda Eléctrico-  Mecánico- Piping</t>
  </si>
  <si>
    <t>M. Segunda  Estructural</t>
  </si>
  <si>
    <t>Chofer Pluma</t>
  </si>
  <si>
    <t>Operador B (retro/rod/CF/ Planta Seleccionadora)</t>
  </si>
  <si>
    <t>Operador Motoniveladora / Grúa</t>
  </si>
  <si>
    <t>Administrador de Contrato</t>
  </si>
  <si>
    <t>JEFES DE TERRENO</t>
  </si>
  <si>
    <t>Jefe de Terreno</t>
  </si>
  <si>
    <t>Supervisor MT</t>
  </si>
  <si>
    <t>Supervisor OOCC</t>
  </si>
  <si>
    <t>Supervisor Andamios</t>
  </si>
  <si>
    <t xml:space="preserve">Supervisor Estructuras </t>
  </si>
  <si>
    <t>Jefe de Maquinarias y Mantención</t>
  </si>
  <si>
    <t>Administrativo Maquinarias y Mantención</t>
  </si>
  <si>
    <t>Chofer Cama baja y Lubricador</t>
  </si>
  <si>
    <t>Mecánico Mantención</t>
  </si>
  <si>
    <t>Eléctrico Mantención</t>
  </si>
  <si>
    <t>Soldador Mantención</t>
  </si>
  <si>
    <t>Jefe Oficina Técnica</t>
  </si>
  <si>
    <t>Jefe de Programación</t>
  </si>
  <si>
    <t>Jefe Control de Costos</t>
  </si>
  <si>
    <t>Encargado de Productividad (Agente de Cambio)</t>
  </si>
  <si>
    <t>Ayudante Oficina Técnica</t>
  </si>
  <si>
    <t>Encargado de Producción / Controller</t>
  </si>
  <si>
    <t>Encargado OPC</t>
  </si>
  <si>
    <t>Hidrogeólogo</t>
  </si>
  <si>
    <t>Jefe de Calidad</t>
  </si>
  <si>
    <t>Inspector de Calidad OOCC</t>
  </si>
  <si>
    <t>Encargado Control Documentos</t>
  </si>
  <si>
    <t>Jefe de Topografía</t>
  </si>
  <si>
    <t xml:space="preserve">Topógrafo </t>
  </si>
  <si>
    <t>Nivelador</t>
  </si>
  <si>
    <t xml:space="preserve">Alarifes </t>
  </si>
  <si>
    <t>Jefe de Bodega</t>
  </si>
  <si>
    <t>Expeditor</t>
  </si>
  <si>
    <t>Pañoleros</t>
  </si>
  <si>
    <t>Chofer Servicios</t>
  </si>
  <si>
    <t>Chofer Petróleo</t>
  </si>
  <si>
    <t>Jefe Seguridad y Salud ocupacional</t>
  </si>
  <si>
    <t xml:space="preserve">Exp. Prevención Riesgo </t>
  </si>
  <si>
    <t>Encargado de Herramientas de Gstión</t>
  </si>
  <si>
    <t>Control Documental SSOMA</t>
  </si>
  <si>
    <t>Jefe de Medio Ambiente</t>
  </si>
  <si>
    <t>Encargado Servicios Obra</t>
  </si>
  <si>
    <t>Jefe RRLL</t>
  </si>
  <si>
    <t>Ayudante Administrativo</t>
  </si>
  <si>
    <t>Ayudante Administrativo Calama (Reclutamiento)</t>
  </si>
  <si>
    <t>EN CALAMA</t>
  </si>
  <si>
    <t>GRUA TODO TERRENO</t>
  </si>
  <si>
    <t>BULLDOZER D-6</t>
  </si>
  <si>
    <t>BULLDOZER D-8</t>
  </si>
  <si>
    <t>SA</t>
  </si>
  <si>
    <t>sorojas@fegrande.cl</t>
  </si>
  <si>
    <t>JC</t>
  </si>
  <si>
    <t>Jose Caceres</t>
  </si>
  <si>
    <t>jcaceress@fegrande.cl</t>
  </si>
  <si>
    <t>Operador A - Excavadora</t>
  </si>
  <si>
    <t>Operador A - Bulldozer</t>
  </si>
  <si>
    <t>Fecha:</t>
  </si>
  <si>
    <t>Jefe de Turno Codelco:</t>
  </si>
  <si>
    <t>Turno:</t>
  </si>
  <si>
    <t>POD N°:</t>
  </si>
  <si>
    <t>Inicio periodo de  POD :</t>
  </si>
  <si>
    <t>Termino periodo de  POD :</t>
  </si>
  <si>
    <t>,</t>
  </si>
  <si>
    <t>Jefe de Turno Fe Grande :</t>
  </si>
  <si>
    <t>ASISTENCIA POD</t>
  </si>
  <si>
    <t>Asiste</t>
  </si>
  <si>
    <t>Reemplazo</t>
  </si>
  <si>
    <t>No asiste</t>
  </si>
  <si>
    <t>Asistencia Fegrande</t>
  </si>
  <si>
    <t>Asistencia VP</t>
  </si>
  <si>
    <t>Asietencia General</t>
  </si>
  <si>
    <t>Nombre: CC-006-CONSTRUCCION OBRAS TEMPRANAS MOVIMIENTO DE TIERRA MASIVO</t>
  </si>
  <si>
    <t>Contrato: 4600028830</t>
  </si>
  <si>
    <t>Descripción</t>
  </si>
  <si>
    <t>CRUZ DE SEGURIDAD</t>
  </si>
  <si>
    <t xml:space="preserve"> </t>
  </si>
  <si>
    <t>Días sin accidente</t>
  </si>
  <si>
    <t>Días con accidente sin tiempo perdido</t>
  </si>
  <si>
    <t>Días con accidente con tiempo perdido</t>
  </si>
  <si>
    <t xml:space="preserve">SSO </t>
  </si>
  <si>
    <t xml:space="preserve">Fecha </t>
  </si>
  <si>
    <t>Descripción del Día</t>
  </si>
  <si>
    <t xml:space="preserve">Clasificación </t>
  </si>
  <si>
    <t>Fecha Compromiso</t>
  </si>
  <si>
    <t>Estado
(Abierto/Cerrado)</t>
  </si>
  <si>
    <t>Cargo</t>
  </si>
  <si>
    <t>Turno A</t>
  </si>
  <si>
    <t>Turno B</t>
  </si>
  <si>
    <t>CHOFER CAMION COMBUSTIBLE</t>
  </si>
  <si>
    <t>CHOFER CAMION LUBRICADOR</t>
  </si>
  <si>
    <t>OPERADOR CAMION CAMA BAJA</t>
  </si>
  <si>
    <t>OPERADOR MOTONIVELADORA</t>
  </si>
  <si>
    <t>OPERADOR CAMION RAMPLA</t>
  </si>
  <si>
    <t>OPERADOR RETROEXCAVADORA</t>
  </si>
  <si>
    <t>OPERADOR BULDOZER</t>
  </si>
  <si>
    <t>OPERADOR CAMION PLUMA</t>
  </si>
  <si>
    <t>CHOFER CAMION ALJIBE</t>
  </si>
  <si>
    <t>CHOFER CAMION TOLVA</t>
  </si>
  <si>
    <t>OPERADOR EXCAVADORA</t>
  </si>
  <si>
    <t>OPERADOR CARGADOR FRONTAL</t>
  </si>
  <si>
    <t>OPERADOR RODILLO</t>
  </si>
  <si>
    <t>OPERADOR GRUA 60T</t>
  </si>
  <si>
    <t>Plan día Anterior</t>
  </si>
  <si>
    <t>CNC</t>
  </si>
  <si>
    <t>ACUMULADO</t>
  </si>
  <si>
    <t>N° POD</t>
  </si>
  <si>
    <t>Área de trabajo</t>
  </si>
  <si>
    <t>Descripción Ítem</t>
  </si>
  <si>
    <t>Unidad</t>
  </si>
  <si>
    <t xml:space="preserve"> Cantidad Programada</t>
  </si>
  <si>
    <t>Cantidad Real</t>
  </si>
  <si>
    <t xml:space="preserve">Causa </t>
  </si>
  <si>
    <t>Subcausa</t>
  </si>
  <si>
    <t>Descripción de CNC</t>
  </si>
  <si>
    <t xml:space="preserve">Responsable </t>
  </si>
  <si>
    <t>CANT. PROG</t>
  </si>
  <si>
    <t>CANT.REAL</t>
  </si>
  <si>
    <t xml:space="preserve">% AVANCE </t>
  </si>
  <si>
    <t>-</t>
  </si>
  <si>
    <t>Estandarización de Causas de No Cumplimiento en la Ejecución de Proyectos</t>
  </si>
  <si>
    <t>Gestión de la Empresa Contratista</t>
  </si>
  <si>
    <t>Causa Primaria</t>
  </si>
  <si>
    <t>Causa Secundaria</t>
  </si>
  <si>
    <t>SI</t>
  </si>
  <si>
    <t>Equipos</t>
  </si>
  <si>
    <t>N</t>
  </si>
  <si>
    <t>NO</t>
  </si>
  <si>
    <t>Suministros</t>
  </si>
  <si>
    <t>Seguridad</t>
  </si>
  <si>
    <t>Re portabilidad de Hallazgos "SAI" Fe Grande</t>
  </si>
  <si>
    <t>Constitución del CPHS</t>
  </si>
  <si>
    <t>Campaña de Verano 2025</t>
  </si>
  <si>
    <t>Liderazgo Efectivo y Cercano en Terreno LECT+</t>
  </si>
  <si>
    <t>Constitución del Comité Ejecutivo de Seguridad Obra "CEO"</t>
  </si>
  <si>
    <t>Gestión Encuesta de Salud</t>
  </si>
  <si>
    <t>Difusiones eventos significativos Codelco "Equipos Autopropulsado"</t>
  </si>
  <si>
    <t>Control de A&amp;D</t>
  </si>
  <si>
    <t>Coordinación Operacional</t>
  </si>
  <si>
    <t>Ingeniería</t>
  </si>
  <si>
    <t>Planificación</t>
  </si>
  <si>
    <t>Servicios</t>
  </si>
  <si>
    <t>Mano de obra</t>
  </si>
  <si>
    <t>Condición de terreno</t>
  </si>
  <si>
    <t>Condición climática</t>
  </si>
  <si>
    <t>PPC</t>
  </si>
  <si>
    <t>Adherencia</t>
  </si>
  <si>
    <t>PROGRAMADAS</t>
  </si>
  <si>
    <t>REALIZADAS</t>
  </si>
  <si>
    <t>PPC %</t>
  </si>
  <si>
    <t xml:space="preserve">Construcción de petril </t>
  </si>
  <si>
    <t>N°</t>
  </si>
  <si>
    <t>ACTIVIDADES</t>
  </si>
  <si>
    <t>COMIENZO</t>
  </si>
  <si>
    <t>TÉRMINO</t>
  </si>
  <si>
    <t>DURACIÓN [DÍAS]</t>
  </si>
  <si>
    <t>Plan Día</t>
  </si>
  <si>
    <t>OPERADOR PERFORADORA JUNJIN</t>
  </si>
  <si>
    <t>gl</t>
  </si>
  <si>
    <t>c/u</t>
  </si>
  <si>
    <t>Plan de tránsito inicial</t>
  </si>
  <si>
    <t>Plan de Arranque</t>
  </si>
  <si>
    <t>Configuración de Radios</t>
  </si>
  <si>
    <t>Layout IIFF PEAD</t>
  </si>
  <si>
    <t>Definición PR a utilizar</t>
  </si>
  <si>
    <t>Disponibilidad de Camión Pluma (14-1-2025)</t>
  </si>
  <si>
    <t>Pizarra de Equipos</t>
  </si>
  <si>
    <t>ESTATUS DE MAQUINARIA Y EQUIPOS</t>
  </si>
  <si>
    <t>Fe Grande</t>
  </si>
  <si>
    <t>ESTATUS LICENCIAS INTERNAS APROBADAS</t>
  </si>
  <si>
    <t>JM</t>
  </si>
  <si>
    <t>Juan Miranda</t>
  </si>
  <si>
    <t>jmiranda@fegrande.cl</t>
  </si>
  <si>
    <t>Actividades realizables</t>
  </si>
  <si>
    <t>DOTACIÓN Y MAQUINARIA</t>
  </si>
  <si>
    <t>COMPROMISOS POD</t>
  </si>
  <si>
    <t>ESTATUS DE COMPROMISOS</t>
  </si>
  <si>
    <t>Compromisos</t>
  </si>
  <si>
    <t>Prevencionista de Riesgos (8x6)</t>
  </si>
  <si>
    <t>PI</t>
  </si>
  <si>
    <t>Pedro Inzunza</t>
  </si>
  <si>
    <t>peinzunza@fegrande.cl</t>
  </si>
  <si>
    <t>IIFF TRANSITORIA y futura ampliación</t>
  </si>
  <si>
    <t>Generar Roster para alimentación en Casino Inyección</t>
  </si>
  <si>
    <t>Generar Plan de transito para Area 7 a Campamento VP y Cruce Ruta 50 a 151</t>
  </si>
  <si>
    <t>Generar un estrategia de ejecución Camino PEAD</t>
  </si>
  <si>
    <t>Entrega de Areas</t>
  </si>
  <si>
    <t>Definir un estandar de sitio para los frentes de trabajo</t>
  </si>
  <si>
    <t>Gestión para el retiro de las tuberias en camino a PEAD</t>
  </si>
  <si>
    <t>EV</t>
  </si>
  <si>
    <t>Eduardo Vergara</t>
  </si>
  <si>
    <t>evergarac@fegrande.cl</t>
  </si>
  <si>
    <t>Inspección Instalación eléctrica IIFF, especialista eléctrico ITO y FG</t>
  </si>
  <si>
    <t>Fe Grande/VP</t>
  </si>
  <si>
    <t>Definir nombre de personas para capacitación FCAB</t>
  </si>
  <si>
    <t>Enviar modelo de radios y contacto de instalación</t>
  </si>
  <si>
    <t>Actualización Plan de Arranque</t>
  </si>
  <si>
    <t>Manuel Valenzuela</t>
  </si>
  <si>
    <t>mvale022@codelco.cl</t>
  </si>
  <si>
    <t>DRS</t>
  </si>
  <si>
    <t>PLAN DE ARRANQUE REV 26/01/2025</t>
  </si>
  <si>
    <t>Plan De Arranque</t>
  </si>
  <si>
    <t>Trabajos instalación de faenas</t>
  </si>
  <si>
    <t xml:space="preserve">Tendido de canalización y cables </t>
  </si>
  <si>
    <t>1.2</t>
  </si>
  <si>
    <t>Conexionado</t>
  </si>
  <si>
    <t>1.3</t>
  </si>
  <si>
    <t>Puesta en Marcha</t>
  </si>
  <si>
    <t>1.4</t>
  </si>
  <si>
    <t>Instalación de Señalética</t>
  </si>
  <si>
    <t>1.5</t>
  </si>
  <si>
    <t>Instalación Garita de acceso</t>
  </si>
  <si>
    <t>Acreditación de Equipos</t>
  </si>
  <si>
    <t>2.1</t>
  </si>
  <si>
    <t>Camión Combustible ChevroletFVR 1724 AT</t>
  </si>
  <si>
    <t>2.2</t>
  </si>
  <si>
    <t>Camión Lubricador Mercedes Benz ATEGO 1726 48</t>
  </si>
  <si>
    <t>2.3</t>
  </si>
  <si>
    <t>Camión Tolva Mercedes Benz AROCS 4848</t>
  </si>
  <si>
    <t>2.4</t>
  </si>
  <si>
    <t>2.5</t>
  </si>
  <si>
    <t>2.6</t>
  </si>
  <si>
    <t>Motoniveladora Caterpillar 150</t>
  </si>
  <si>
    <t>2.7</t>
  </si>
  <si>
    <t xml:space="preserve">Rampla Tremac SR PLANO 13,5 MTS. </t>
  </si>
  <si>
    <t>2.8</t>
  </si>
  <si>
    <t>Retroexcavadora John Deere310 L</t>
  </si>
  <si>
    <t>2.9</t>
  </si>
  <si>
    <t>2.10</t>
  </si>
  <si>
    <t>Camion pluma Mercedez Benz Arocs 3342</t>
  </si>
  <si>
    <t>2.11</t>
  </si>
  <si>
    <t>Tracto Camión Mercedes Benz NEW ACTRON 2645</t>
  </si>
  <si>
    <t>Traslado de Equipos mayores a Obra</t>
  </si>
  <si>
    <t>3.1</t>
  </si>
  <si>
    <t>Excavadora 30 T caterpillar 350</t>
  </si>
  <si>
    <t>3.2</t>
  </si>
  <si>
    <t>3.3</t>
  </si>
  <si>
    <t>Bulldozer Caterpillar D8</t>
  </si>
  <si>
    <t>3.4</t>
  </si>
  <si>
    <t>3.5</t>
  </si>
  <si>
    <t>Bulldozer John Deere 850J</t>
  </si>
  <si>
    <t>3.6</t>
  </si>
  <si>
    <t>3.7</t>
  </si>
  <si>
    <t>Excavadora 45 T Hyundai HX 520SL</t>
  </si>
  <si>
    <t>3.8</t>
  </si>
  <si>
    <t>3.9</t>
  </si>
  <si>
    <t>3.10</t>
  </si>
  <si>
    <t>3.11</t>
  </si>
  <si>
    <t>Rodillo Hamm HC110I</t>
  </si>
  <si>
    <t>Mejoramiento y señalización camino acceso IIFF</t>
  </si>
  <si>
    <t>4.1</t>
  </si>
  <si>
    <t>Diseño camino acceso directo IIFF</t>
  </si>
  <si>
    <t>4.2</t>
  </si>
  <si>
    <t>Construcción del camino</t>
  </si>
  <si>
    <t>4.3</t>
  </si>
  <si>
    <t>Habilitación del camino (señalética)</t>
  </si>
  <si>
    <t>4.4</t>
  </si>
  <si>
    <t>Construcción estacionamiento equipo pesado</t>
  </si>
  <si>
    <t>HG</t>
  </si>
  <si>
    <t>Heriberto Galleguillos</t>
  </si>
  <si>
    <t>René Rivadeneira</t>
  </si>
  <si>
    <t>RR</t>
  </si>
  <si>
    <t>HGall009@codelco.cl</t>
  </si>
  <si>
    <t>RRiva012@codelco.cl</t>
  </si>
  <si>
    <t>Entrega de definición de PR</t>
  </si>
  <si>
    <t>Definición de estandar de sitio para IIFF</t>
  </si>
  <si>
    <t>Excavadora 45 T caterpillar 350</t>
  </si>
  <si>
    <t>Excavadora 30 T Sany</t>
  </si>
  <si>
    <t>Realizar levantamiento de uxos en PK+0.50 a PK+550</t>
  </si>
  <si>
    <t>Hugo Triviño</t>
  </si>
  <si>
    <t>Entrega de Plataformas Camino PEAD</t>
  </si>
  <si>
    <t>Fecha de Cierre
Proyectada</t>
  </si>
  <si>
    <t>Fecha Cierre
Efectiva</t>
  </si>
  <si>
    <t>Fecha toma de
Compromiso</t>
  </si>
  <si>
    <t>ER</t>
  </si>
  <si>
    <t>Eduardo Reyes</t>
  </si>
  <si>
    <t>HT</t>
  </si>
  <si>
    <t>hgtrivino@fegrande.cl</t>
  </si>
  <si>
    <t>Realizar POD presenciales en IIFF Fe Grande a las 7:30</t>
  </si>
  <si>
    <t>Pendiente Respuesta de SDI N°16 (Planos para la construcción de cerco perimetral arqueológico)</t>
  </si>
  <si>
    <t>Instalación de señaléticas en camino de acceso a IIFF EBR</t>
  </si>
  <si>
    <t>Equipo</t>
  </si>
  <si>
    <t>Peak</t>
  </si>
  <si>
    <t>Compromiso equipo</t>
  </si>
  <si>
    <t>Compromiso operador</t>
  </si>
  <si>
    <t>Bulldozer</t>
  </si>
  <si>
    <t>Cama baja + tracto</t>
  </si>
  <si>
    <t>Camión Aljibe</t>
  </si>
  <si>
    <t>Camión Lubricador</t>
  </si>
  <si>
    <t>Camión Combustible</t>
  </si>
  <si>
    <t>Camión Pluma</t>
  </si>
  <si>
    <t>Rampla + tracto</t>
  </si>
  <si>
    <t>Camión Tolva</t>
  </si>
  <si>
    <t>Cargador frontal</t>
  </si>
  <si>
    <t>Excavadora</t>
  </si>
  <si>
    <t>Grúa</t>
  </si>
  <si>
    <t>Motoniveladora</t>
  </si>
  <si>
    <t>Perforadora</t>
  </si>
  <si>
    <t>Retroexcavadora</t>
  </si>
  <si>
    <t>Rodillo</t>
  </si>
  <si>
    <t>Se instalaron señaléticas correspondientes al plan de transito. Se trabajará en mejoramiento de camino de acceso.</t>
  </si>
  <si>
    <t>T</t>
  </si>
  <si>
    <t>Coordinación con FCAB para intervención en cruce linea férrea</t>
  </si>
  <si>
    <t>TRISEMANAL (T) /
COLCHÓN (C)</t>
  </si>
  <si>
    <t>REGISTRO DE EVENTOS</t>
  </si>
  <si>
    <t>DESCRIPCIÓN</t>
  </si>
  <si>
    <t>FECHA</t>
  </si>
  <si>
    <t xml:space="preserve">      REFLEXIÓN DEL DÍA</t>
  </si>
  <si>
    <t>Confección plan de tránsito para trabajos en area</t>
  </si>
  <si>
    <t>Programación de radios trunking para coordinación con FCAB</t>
  </si>
  <si>
    <t>AL</t>
  </si>
  <si>
    <t>Alejandro Letelier</t>
  </si>
  <si>
    <t>aletelierg@fegrande.cl</t>
  </si>
  <si>
    <t>ITO Construcción</t>
  </si>
  <si>
    <t>Gestión del cambio para camino acceso By Pass Campamento VPZN</t>
  </si>
  <si>
    <t>Gestión de cambio no aplica para iniciar trabajos en sector entregado a Fe Grande</t>
  </si>
  <si>
    <t>Compra y entrega de radios trunking para coordinación con FCAB</t>
  </si>
  <si>
    <t>15-02-2025 Fe Grande realizó visita a botadero A5</t>
  </si>
  <si>
    <t>Suministro de prefabricados</t>
  </si>
  <si>
    <t>Regularizar estandar de sitio en camino By Pass</t>
  </si>
  <si>
    <t xml:space="preserve">Fe Grande debe informar un resumen del estatus de prefabricados </t>
  </si>
  <si>
    <t>Fe Grande se compromete a regularizar por completo el estandar de sitio en el sector del by pass</t>
  </si>
  <si>
    <t>Plan de tránsito para botadero A5</t>
  </si>
  <si>
    <t>Definir fecha de entrada de laboratorio acreditado</t>
  </si>
  <si>
    <t>Se proyecta entrada de laboratorio para el 03-03-25</t>
  </si>
  <si>
    <t>Llegada de laboratorio acreditado</t>
  </si>
  <si>
    <t>Actualización de libros de controles criticos</t>
  </si>
  <si>
    <t>Realizar replanteo topográfico botadero A4 para iniciar trabajos</t>
  </si>
  <si>
    <t>Replanteo programado para el 24-02-2025</t>
  </si>
  <si>
    <t>Constanza Fonseca</t>
  </si>
  <si>
    <t>CFP</t>
  </si>
  <si>
    <t>cfonseca@fegrande.cl</t>
  </si>
  <si>
    <t>Se generan a cotizaciones para el servicio. 
A espera de despacho de radios para definir fecha</t>
  </si>
  <si>
    <t>Traslado a obra de radios trucking de "Emergencia"</t>
  </si>
  <si>
    <t>29/2/2025</t>
  </si>
  <si>
    <t>NA</t>
  </si>
  <si>
    <t>HV</t>
  </si>
  <si>
    <t>Heraldo Villaroel</t>
  </si>
  <si>
    <t>Luis Solar</t>
  </si>
  <si>
    <t>LS</t>
  </si>
  <si>
    <t>Inspector de Calidad (8x6)</t>
  </si>
  <si>
    <t>hrvillaroel@fegrande.cl</t>
  </si>
  <si>
    <t>lasolar@fegrande.cl</t>
  </si>
  <si>
    <t>ITO Calidad</t>
  </si>
  <si>
    <t>Liberación formal Acopio N°2 con certificacion de ensayo de material</t>
  </si>
  <si>
    <t>Envio de información de suministros: Prefabricados</t>
  </si>
  <si>
    <t>Coordinación para toma de muestrar debe realizar con la persona designada por VP
Turno Jonathan Garcia: Erick Mery
Turno Javier Ramirez: Osman Araya</t>
  </si>
  <si>
    <t>Gestiones del Cambio asociadas a By Pass</t>
  </si>
  <si>
    <t>Paolo Berrios</t>
  </si>
  <si>
    <t>PB</t>
  </si>
  <si>
    <t>Compromiso levantamiento codigo QR por Equipo</t>
  </si>
  <si>
    <t>lunes</t>
  </si>
  <si>
    <t>martes</t>
  </si>
  <si>
    <t>Jaime Montecinos</t>
  </si>
  <si>
    <t>ITO Seguridad</t>
  </si>
  <si>
    <t>JMont010@contratistas.codelco.cl</t>
  </si>
  <si>
    <t>DR</t>
  </si>
  <si>
    <t>David Rivas</t>
  </si>
  <si>
    <t>Envio de informe preliminar con respecto a toma de densidades en Bypass</t>
  </si>
  <si>
    <t>Respuesta por CODELCO VP a propuesta enviada en informe de toma de densidad</t>
  </si>
  <si>
    <t>Despacho de Contenedores a IIFF y Frentes de Trabajo</t>
  </si>
  <si>
    <t>N/A</t>
  </si>
  <si>
    <t>Instalación señalética P.E.A sector acceso IIFF EBR</t>
  </si>
  <si>
    <t>Configuración de radios base</t>
  </si>
  <si>
    <t>Instalación de señaléticas para diferenciar tipo de material en Acopio 2</t>
  </si>
  <si>
    <t>Llegada de perforadora Junjin</t>
  </si>
  <si>
    <t>Liberación de Plataforma (Sello)</t>
  </si>
  <si>
    <t>KG</t>
  </si>
  <si>
    <t>Karen Gonzalez</t>
  </si>
  <si>
    <t>kgonzalezo@drs.cl</t>
  </si>
  <si>
    <t>Se deben protocolizar cambios de suelos y avances topograficos antes de los ccambios de turno</t>
  </si>
  <si>
    <r>
      <rPr>
        <b/>
        <sz val="28"/>
        <color theme="7" tint="-0.249977111117893"/>
        <rFont val="Calibri"/>
        <family val="2"/>
        <scheme val="minor"/>
      </rPr>
      <t>25/3/2025</t>
    </r>
    <r>
      <rPr>
        <b/>
        <sz val="28"/>
        <color theme="1"/>
        <rFont val="Calibri"/>
        <family val="2"/>
        <scheme val="minor"/>
      </rPr>
      <t xml:space="preserve">
29/3/2025</t>
    </r>
  </si>
  <si>
    <r>
      <rPr>
        <b/>
        <sz val="28"/>
        <color theme="7" tint="-0.249977111117893"/>
        <rFont val="Calibri"/>
        <family val="2"/>
        <scheme val="minor"/>
      </rPr>
      <t>24/3/2025</t>
    </r>
    <r>
      <rPr>
        <b/>
        <sz val="28"/>
        <color theme="1"/>
        <rFont val="Calibri"/>
        <family val="2"/>
        <scheme val="minor"/>
      </rPr>
      <t xml:space="preserve">
28/3/2025</t>
    </r>
  </si>
  <si>
    <r>
      <rPr>
        <b/>
        <sz val="28"/>
        <color theme="7" tint="-0.249977111117893"/>
        <rFont val="Calibri"/>
        <family val="2"/>
        <scheme val="minor"/>
      </rPr>
      <t>3/3/2025
18/03/2025</t>
    </r>
    <r>
      <rPr>
        <b/>
        <sz val="28"/>
        <color theme="1"/>
        <rFont val="Calibri"/>
        <family val="2"/>
        <scheme val="minor"/>
      </rPr>
      <t xml:space="preserve">
31/03/2025</t>
    </r>
  </si>
  <si>
    <t>Se estan realizando entregas de radio de acuerdo al siguiente cronograma: 
26/3 - 20 und
27/3 - 15 und
28/3 - 10 und</t>
  </si>
  <si>
    <t>drivas@drs.cl</t>
  </si>
  <si>
    <r>
      <rPr>
        <b/>
        <sz val="28"/>
        <color theme="7" tint="-0.249977111117893"/>
        <rFont val="Calibri"/>
        <family val="2"/>
        <scheme val="minor"/>
      </rPr>
      <t>26/3/2025</t>
    </r>
    <r>
      <rPr>
        <b/>
        <sz val="28"/>
        <color theme="1"/>
        <rFont val="Calibri"/>
        <family val="2"/>
        <scheme val="minor"/>
      </rPr>
      <t xml:space="preserve">
</t>
    </r>
    <r>
      <rPr>
        <b/>
        <sz val="28"/>
        <color theme="7" tint="-0.249977111117893"/>
        <rFont val="Calibri"/>
        <family val="2"/>
        <scheme val="minor"/>
      </rPr>
      <t>28/3/2025</t>
    </r>
    <r>
      <rPr>
        <b/>
        <sz val="28"/>
        <color theme="1"/>
        <rFont val="Calibri"/>
        <family val="2"/>
        <scheme val="minor"/>
      </rPr>
      <t xml:space="preserve">
29/03/2025</t>
    </r>
  </si>
  <si>
    <t>JSM</t>
  </si>
  <si>
    <t>Jhonni San Martin</t>
  </si>
  <si>
    <t>ES</t>
  </si>
  <si>
    <t>Esteban Salgado</t>
  </si>
  <si>
    <t>esalgado@fegrande.cl</t>
  </si>
  <si>
    <t>Jefe de Area (8x6)</t>
  </si>
  <si>
    <t>jasanmartin@fegrande.cl</t>
  </si>
  <si>
    <t>Especialista Sr. Construcción (8x6)</t>
  </si>
  <si>
    <t>Lunes</t>
  </si>
  <si>
    <t>Eduardo Munnier</t>
  </si>
  <si>
    <t>EDM</t>
  </si>
  <si>
    <t>Especialista Av. En SSO</t>
  </si>
  <si>
    <t>emuni001@codelco.cl</t>
  </si>
  <si>
    <t>Jefe de Oficina tecnica (5x2)</t>
  </si>
  <si>
    <t>Programación (8x6)</t>
  </si>
  <si>
    <t>Jefe de Calidad (5x2)</t>
  </si>
  <si>
    <t>Inducción de Comunicación Radial Emergencia</t>
  </si>
  <si>
    <t>Definición de Sectores de Mantención</t>
  </si>
  <si>
    <t>Pruebas de Arranque a la PEAD</t>
  </si>
  <si>
    <t>Preauditoria RC N°10</t>
  </si>
  <si>
    <t>Llegada de expeditor</t>
  </si>
  <si>
    <t>Mejorar la señalización en Ruta 50 (Sector de retiro barreras camineras)</t>
  </si>
  <si>
    <t>Ambipar no realiza capacitación de comunicación radial</t>
  </si>
  <si>
    <t>Cierre de preauditoría 06-04-2025</t>
  </si>
  <si>
    <t>Martes</t>
  </si>
  <si>
    <t>Jueves</t>
  </si>
  <si>
    <t>Domingo</t>
  </si>
  <si>
    <t>sábado</t>
  </si>
  <si>
    <t>domingo</t>
  </si>
  <si>
    <t>miercoles</t>
  </si>
  <si>
    <t>jueves</t>
  </si>
  <si>
    <t>viernes</t>
  </si>
  <si>
    <t>Subcontrato carpeta asfáltica By Pass (Volcán Nevado - Bitumix)</t>
  </si>
  <si>
    <t>Entrega de carpeta PEC By Pass</t>
  </si>
  <si>
    <t>Cierre de reportes de peligros pendientes</t>
  </si>
  <si>
    <t>Actualización de layout IIFF</t>
  </si>
  <si>
    <t>Coordinación de Canal de Emergencia</t>
  </si>
  <si>
    <t xml:space="preserve">Intrega mapa de Procesos Material T1 y T2 </t>
  </si>
  <si>
    <t>LH</t>
  </si>
  <si>
    <t>Luis Hidalgo</t>
  </si>
  <si>
    <t>Mejora señalética 60 km/h 
Revisión señaléticas Ruta 500 y Ruta 50</t>
  </si>
  <si>
    <t>PRESENTES</t>
  </si>
  <si>
    <t>DESCANSO</t>
  </si>
  <si>
    <t>TURNO DÍA</t>
  </si>
  <si>
    <t>TURNO NOCHE</t>
  </si>
  <si>
    <t>MOD</t>
  </si>
  <si>
    <t>MOI</t>
  </si>
  <si>
    <t>Restricciones</t>
  </si>
  <si>
    <t>Informar avances de puntos punch By Pass</t>
  </si>
  <si>
    <t>Inicio Mantención de Caminos</t>
  </si>
  <si>
    <t>Housekeeping de los frentes de trabajo</t>
  </si>
  <si>
    <t>Constante</t>
  </si>
  <si>
    <t>ereyes@fegrande.cl</t>
  </si>
  <si>
    <t>Instalación de malla en sitios arqueológicos camino PEAD</t>
  </si>
  <si>
    <t>19-04-2025
20-04-2025</t>
  </si>
  <si>
    <t>Regularización de estandar de sitio en sector de confección de drenes Tecnofast</t>
  </si>
  <si>
    <t>25-04-2025
22-04-2025</t>
  </si>
  <si>
    <t>Difusión de RDP (Productividad)</t>
  </si>
  <si>
    <t>Reunión para definir cambio de asfalto por bischofita (Espesores de capas paquete estructural)</t>
  </si>
  <si>
    <t>Se trabaja en la instalación de malla el día 22.04. Se terminará actividad el 23.04</t>
  </si>
  <si>
    <t>Definción de propuesta de empalme</t>
  </si>
  <si>
    <t>Instalación de Letrero de Obra</t>
  </si>
  <si>
    <t>En liberación por oficina tecnica</t>
  </si>
  <si>
    <t>Realizar catastro y coordinación de personal para curso de trabajo en altura</t>
  </si>
  <si>
    <t>Jefe de Terreno (8x6)</t>
  </si>
  <si>
    <t>SDI con respecto a incongruencia en planos de Lyner</t>
  </si>
  <si>
    <t>un</t>
  </si>
  <si>
    <r>
      <rPr>
        <b/>
        <sz val="28"/>
        <color theme="5" tint="-0.249977111117893"/>
        <rFont val="Calibri"/>
        <family val="2"/>
        <scheme val="minor"/>
      </rPr>
      <t>21-04-2025</t>
    </r>
    <r>
      <rPr>
        <b/>
        <sz val="28"/>
        <color theme="1"/>
        <rFont val="Calibri"/>
        <family val="2"/>
        <scheme val="minor"/>
      </rPr>
      <t xml:space="preserve">
</t>
    </r>
    <r>
      <rPr>
        <b/>
        <sz val="28"/>
        <color theme="5" tint="-0.249977111117893"/>
        <rFont val="Calibri"/>
        <family val="2"/>
        <scheme val="minor"/>
      </rPr>
      <t>22-04-2025</t>
    </r>
    <r>
      <rPr>
        <b/>
        <sz val="28"/>
        <color theme="1"/>
        <rFont val="Calibri"/>
        <family val="2"/>
        <scheme val="minor"/>
      </rPr>
      <t xml:space="preserve">
30-04-2025</t>
    </r>
  </si>
  <si>
    <t>28-04-2025
30/04/2025</t>
  </si>
  <si>
    <t>Levantamiento de fechas de mantención de equipos</t>
  </si>
  <si>
    <t>Formalización TE1 nueva IIFF</t>
  </si>
  <si>
    <t>Seguimiento a la mantención de caminos</t>
  </si>
  <si>
    <t>Realizar gestión para liberación de area sector piscinas agua recuperada</t>
  </si>
  <si>
    <t>Ingeniero de Productividad (8x6)</t>
  </si>
  <si>
    <t>1,1</t>
  </si>
  <si>
    <t>Fuera de servicio/ Falla</t>
  </si>
  <si>
    <t>1,2</t>
  </si>
  <si>
    <t>Mantención preventiva (Planificada)</t>
  </si>
  <si>
    <t>1,3</t>
  </si>
  <si>
    <t>Ubicación desconocida</t>
  </si>
  <si>
    <t>1,4</t>
  </si>
  <si>
    <t>Acreditación Equipo</t>
  </si>
  <si>
    <t>1,5</t>
  </si>
  <si>
    <t>Equipo sin petróleo</t>
  </si>
  <si>
    <t>1,6</t>
  </si>
  <si>
    <t>Disponibilidad de Equipos por terceros</t>
  </si>
  <si>
    <t>2,1</t>
  </si>
  <si>
    <t>Materiales de obra</t>
  </si>
  <si>
    <t>2,2</t>
  </si>
  <si>
    <t>Insumo consumible</t>
  </si>
  <si>
    <t>2,3</t>
  </si>
  <si>
    <t>EPP</t>
  </si>
  <si>
    <t>2,4</t>
  </si>
  <si>
    <t>Explosivos</t>
  </si>
  <si>
    <t>2,5</t>
  </si>
  <si>
    <t>Hormigón</t>
  </si>
  <si>
    <t>2,6</t>
  </si>
  <si>
    <t>Herramientas</t>
  </si>
  <si>
    <t>3,1</t>
  </si>
  <si>
    <t>Accidente</t>
  </si>
  <si>
    <t>3,2</t>
  </si>
  <si>
    <t>Incidente</t>
  </si>
  <si>
    <t>3,3</t>
  </si>
  <si>
    <t>Condición Insegura</t>
  </si>
  <si>
    <t>3,4</t>
  </si>
  <si>
    <t>Charla Integral</t>
  </si>
  <si>
    <t>3,5</t>
  </si>
  <si>
    <t>Reflexión Accidente/ Incidente</t>
  </si>
  <si>
    <t>3,6</t>
  </si>
  <si>
    <t>Simulacro</t>
  </si>
  <si>
    <t>3,7</t>
  </si>
  <si>
    <t>Liderazgo Visible</t>
  </si>
  <si>
    <t>3,8</t>
  </si>
  <si>
    <t>Documentación de gestión de riesgo</t>
  </si>
  <si>
    <t>4,1</t>
  </si>
  <si>
    <t>Retrabajos</t>
  </si>
  <si>
    <t>4,2</t>
  </si>
  <si>
    <t>Punch list</t>
  </si>
  <si>
    <t>4,3</t>
  </si>
  <si>
    <t>Falta ensayo</t>
  </si>
  <si>
    <t>4,4</t>
  </si>
  <si>
    <t>No conformidades</t>
  </si>
  <si>
    <t>4,5</t>
  </si>
  <si>
    <t>Falta protocolo/procedimiento/Instructivo</t>
  </si>
  <si>
    <t>4,6</t>
  </si>
  <si>
    <t>Falta Inspección</t>
  </si>
  <si>
    <t>5,1</t>
  </si>
  <si>
    <t>Demora cambio De Turno</t>
  </si>
  <si>
    <t>5,2</t>
  </si>
  <si>
    <t>Espera por otras especialidades</t>
  </si>
  <si>
    <t>5,3</t>
  </si>
  <si>
    <t>Acopio no disponible</t>
  </si>
  <si>
    <t>5,4</t>
  </si>
  <si>
    <t>Interferencias en ruta</t>
  </si>
  <si>
    <t>5,5</t>
  </si>
  <si>
    <t>Falta escolta</t>
  </si>
  <si>
    <t>5,6</t>
  </si>
  <si>
    <t>Traslado de personal</t>
  </si>
  <si>
    <t>5,7</t>
  </si>
  <si>
    <t>Transporte materiales</t>
  </si>
  <si>
    <t>5,8</t>
  </si>
  <si>
    <t>Estatus de frente mal informado</t>
  </si>
  <si>
    <t>5,9</t>
  </si>
  <si>
    <t>Saneamiento</t>
  </si>
  <si>
    <t>5,10</t>
  </si>
  <si>
    <t>Almuerzo</t>
  </si>
  <si>
    <t>5,11</t>
  </si>
  <si>
    <t>Condición subestándar en área de trabajo</t>
  </si>
  <si>
    <t>5,12</t>
  </si>
  <si>
    <t>Falta de coordinación con otras empresas o trabajos</t>
  </si>
  <si>
    <t>5,13</t>
  </si>
  <si>
    <t>Segregación de área</t>
  </si>
  <si>
    <t>5,14</t>
  </si>
  <si>
    <t>Gestión Permisos Vialidad</t>
  </si>
  <si>
    <t>6,1</t>
  </si>
  <si>
    <t>Ingeniería faltante</t>
  </si>
  <si>
    <t>6,2</t>
  </si>
  <si>
    <t>Cambios ingeniería</t>
  </si>
  <si>
    <t>6,3</t>
  </si>
  <si>
    <t>Notificación de cambio de diseño</t>
  </si>
  <si>
    <t>6,4</t>
  </si>
  <si>
    <t>SDI</t>
  </si>
  <si>
    <t>7,1</t>
  </si>
  <si>
    <t>Error Programación</t>
  </si>
  <si>
    <t>7,2</t>
  </si>
  <si>
    <t>Cambio de prioridades</t>
  </si>
  <si>
    <t>7,3</t>
  </si>
  <si>
    <t>Formalización de NOC</t>
  </si>
  <si>
    <t>7,4</t>
  </si>
  <si>
    <t>Error de estimación de recursos</t>
  </si>
  <si>
    <t>7,5</t>
  </si>
  <si>
    <t>Falta de identificación de restricción</t>
  </si>
  <si>
    <t>7,6</t>
  </si>
  <si>
    <t>Falta de información para planificación</t>
  </si>
  <si>
    <t>7,7</t>
  </si>
  <si>
    <t>Cambio de secuencia constructiva</t>
  </si>
  <si>
    <t>8,1</t>
  </si>
  <si>
    <t>Corte Energía/Trabajos Eléctricos</t>
  </si>
  <si>
    <t>8,2</t>
  </si>
  <si>
    <t>Corte De Agua/Sin Presión</t>
  </si>
  <si>
    <t>8,3</t>
  </si>
  <si>
    <t>Sin Ventilación</t>
  </si>
  <si>
    <t>8,4</t>
  </si>
  <si>
    <t>Sin Drenaje</t>
  </si>
  <si>
    <t>8,5</t>
  </si>
  <si>
    <t>Telecomunicaciones-radios</t>
  </si>
  <si>
    <t>8,6</t>
  </si>
  <si>
    <t>Sistema sísmico</t>
  </si>
  <si>
    <t>Aire, línea de gases u otros fluidos</t>
  </si>
  <si>
    <t>9,1</t>
  </si>
  <si>
    <t>Paro trabajadores</t>
  </si>
  <si>
    <t>9,2</t>
  </si>
  <si>
    <t>Capacitación/ Charla/ Curso</t>
  </si>
  <si>
    <t>9,3</t>
  </si>
  <si>
    <t>Acreditación personal</t>
  </si>
  <si>
    <t>9,4</t>
  </si>
  <si>
    <t>Covid</t>
  </si>
  <si>
    <t>9,5</t>
  </si>
  <si>
    <t>Falla de personal</t>
  </si>
  <si>
    <t>9,6</t>
  </si>
  <si>
    <t>Dotación menor al programa</t>
  </si>
  <si>
    <t>9,7</t>
  </si>
  <si>
    <t>Licencia medica</t>
  </si>
  <si>
    <t>9,8</t>
  </si>
  <si>
    <t>Procedimiento médico</t>
  </si>
  <si>
    <t>9,9</t>
  </si>
  <si>
    <t>Contingencia país</t>
  </si>
  <si>
    <t>9,10</t>
  </si>
  <si>
    <t>Ausencia personal por cambio de turno</t>
  </si>
  <si>
    <t>9,11</t>
  </si>
  <si>
    <t>Primer día Turno Entrante</t>
  </si>
  <si>
    <t>10,1</t>
  </si>
  <si>
    <t>Hallazgo Arqueológico</t>
  </si>
  <si>
    <t>10,2</t>
  </si>
  <si>
    <t>Hidrogeología</t>
  </si>
  <si>
    <t>10,3</t>
  </si>
  <si>
    <t>Tipo de suelo</t>
  </si>
  <si>
    <t>10,4</t>
  </si>
  <si>
    <t>Tipo de roca</t>
  </si>
  <si>
    <t>10,5</t>
  </si>
  <si>
    <t>Protocolo Sísmico</t>
  </si>
  <si>
    <t>10,6</t>
  </si>
  <si>
    <t>Crepitaciones</t>
  </si>
  <si>
    <t>10,7</t>
  </si>
  <si>
    <t>Saneamiento Evento Sísmico</t>
  </si>
  <si>
    <t>10,8</t>
  </si>
  <si>
    <t>Evaluación Geomecánica</t>
  </si>
  <si>
    <t>10,9</t>
  </si>
  <si>
    <t>Aislación por Fracturamiento hidráulico</t>
  </si>
  <si>
    <t>10,10</t>
  </si>
  <si>
    <t>Planes de manejo forestal</t>
  </si>
  <si>
    <t>10,11</t>
  </si>
  <si>
    <t>Condiciones de terreno no previstas</t>
  </si>
  <si>
    <t>10,12</t>
  </si>
  <si>
    <t>Actividad Predecesora No Completada</t>
  </si>
  <si>
    <t>11,1</t>
  </si>
  <si>
    <t>Alerta por Nieve</t>
  </si>
  <si>
    <t>11,2</t>
  </si>
  <si>
    <t>Limpieza de nieve</t>
  </si>
  <si>
    <t>11,3</t>
  </si>
  <si>
    <t>Encierro (Personal reducido)</t>
  </si>
  <si>
    <t>11,4</t>
  </si>
  <si>
    <t>Vientos</t>
  </si>
  <si>
    <t>11,5</t>
  </si>
  <si>
    <t>Lluvia</t>
  </si>
  <si>
    <t>11,6</t>
  </si>
  <si>
    <t>Tormenta eléctrica</t>
  </si>
  <si>
    <t>11,7</t>
  </si>
  <si>
    <t>Neblina</t>
  </si>
  <si>
    <t>FRENTE</t>
  </si>
  <si>
    <t>HORARIO DE INICIO EFECTIVO</t>
  </si>
  <si>
    <t>JL</t>
  </si>
  <si>
    <t>Jorge Lagos</t>
  </si>
  <si>
    <t>CC</t>
  </si>
  <si>
    <t>Claudio Corvalan</t>
  </si>
  <si>
    <t>jlagosd@drs.cl</t>
  </si>
  <si>
    <t>ccorv001@contratistas.codelco.cl</t>
  </si>
  <si>
    <r>
      <rPr>
        <b/>
        <sz val="28"/>
        <color theme="5" tint="-0.249977111117893"/>
        <rFont val="Calibri"/>
        <family val="2"/>
        <scheme val="minor"/>
      </rPr>
      <t>13/4/2025</t>
    </r>
    <r>
      <rPr>
        <b/>
        <sz val="28"/>
        <color theme="1"/>
        <rFont val="Calibri"/>
        <family val="2"/>
        <scheme val="minor"/>
      </rPr>
      <t xml:space="preserve">
03/05/2025</t>
    </r>
  </si>
  <si>
    <t>Fe grande</t>
  </si>
  <si>
    <t>Pendiente revisión de observaciones respecto a layout</t>
  </si>
  <si>
    <r>
      <rPr>
        <b/>
        <sz val="28"/>
        <color rgb="FFCC3300"/>
        <rFont val="Calibri"/>
        <family val="2"/>
        <scheme val="minor"/>
      </rPr>
      <t>01-05-2025</t>
    </r>
    <r>
      <rPr>
        <b/>
        <sz val="28"/>
        <color theme="1"/>
        <rFont val="Calibri"/>
        <family val="2"/>
        <scheme val="minor"/>
      </rPr>
      <t xml:space="preserve">
03-05-2025</t>
    </r>
  </si>
  <si>
    <t>Se retomarán trabajos de mantención el día 03-05</t>
  </si>
  <si>
    <r>
      <rPr>
        <b/>
        <sz val="28"/>
        <color rgb="FFCC3300"/>
        <rFont val="Calibri"/>
        <family val="2"/>
        <scheme val="minor"/>
      </rPr>
      <t>03-05-2025</t>
    </r>
    <r>
      <rPr>
        <b/>
        <sz val="28"/>
        <color theme="1"/>
        <rFont val="Calibri"/>
        <family val="2"/>
        <scheme val="minor"/>
      </rPr>
      <t xml:space="preserve">
04-05-2025</t>
    </r>
  </si>
  <si>
    <t>Informar estatus de puntos punch de caminata By Pass (Implementar pizarra o cuadro informativo)</t>
  </si>
  <si>
    <t>Reinstruccion a conductores sobre colocación de fecha fatiga somnolencia y control de torque</t>
  </si>
  <si>
    <t>Revisar evidencia de mantención de torretas de iluminación, generadores y tableros eléctricos (Pruebas de diferencial</t>
  </si>
  <si>
    <t>Se libera area por parte de arqueología
Pendiente revisión de entrega de área</t>
  </si>
  <si>
    <t>m2</t>
  </si>
  <si>
    <t>Actualización de pizarra de avances camino a la PEAD</t>
  </si>
  <si>
    <t>Acta de entrega Piscinas agua recuperada</t>
  </si>
  <si>
    <t>Pendiente</t>
  </si>
  <si>
    <t>Levantar las no comformidades por incumplimiento de puntos punch caminatas 80% y 95% By Pass. Se deben reprogramar las fechas</t>
  </si>
  <si>
    <t>Respuesta de SDI Estructural 00003 sobre Plataforma materiales de construcción</t>
  </si>
  <si>
    <t>Miguel Gallardo</t>
  </si>
  <si>
    <t>MG</t>
  </si>
  <si>
    <t>Jefe de Maquinaria (5x2)</t>
  </si>
  <si>
    <t>Luciano Altamirano</t>
  </si>
  <si>
    <t>LA</t>
  </si>
  <si>
    <t>laltamiranov@fegrande.cl</t>
  </si>
  <si>
    <t>OBSERVACIÓN</t>
  </si>
  <si>
    <t>Descripción de Falla /Mantención</t>
  </si>
  <si>
    <t>Total de Equipo en Obra</t>
  </si>
  <si>
    <t>Equipos en Falla</t>
  </si>
  <si>
    <t>Equipo en Mantención</t>
  </si>
  <si>
    <t>Operadores
Disponibles</t>
  </si>
  <si>
    <t>Equipos
Operativos</t>
  </si>
  <si>
    <t>Revisar Layout de IIFF (Estacionamiento cama baja)</t>
  </si>
  <si>
    <t>Revisión de plan de transito y mejora de estandar de sitio en sector By Pass (21/04/2025)</t>
  </si>
  <si>
    <t>Generar proyección de traslado de material T1 y T2 a 3 meses</t>
  </si>
  <si>
    <t>Actualización layout de avances camino a la PEAD</t>
  </si>
  <si>
    <t>Planificación detallada de trabajos para montaje de cajones de hormigón prefabricados</t>
  </si>
  <si>
    <t>Camino Acceso a la PEAD</t>
  </si>
  <si>
    <t>ACT</t>
  </si>
  <si>
    <t>Acumulado</t>
  </si>
  <si>
    <t>MOVIMIENTO DE TIERRA</t>
  </si>
  <si>
    <t>Escarpe</t>
  </si>
  <si>
    <t>Excavación Terr Común</t>
  </si>
  <si>
    <t>Excavación Roca Ripable</t>
  </si>
  <si>
    <t>Excavación Roca</t>
  </si>
  <si>
    <t>Relleno</t>
  </si>
  <si>
    <t>Pretiles de Seguridad</t>
  </si>
  <si>
    <t>Preparación de Subrasante</t>
  </si>
  <si>
    <t>Colocación de Base (CBR 80%)</t>
  </si>
  <si>
    <t>Colocación de Sub Base (CBR 60%)</t>
  </si>
  <si>
    <t>Imprimación Asfaltica</t>
  </si>
  <si>
    <t>Carpeta Asfaltica</t>
  </si>
  <si>
    <t>Carpeta de Rodado con Bischofita</t>
  </si>
  <si>
    <t>Colocación de Material de Baden</t>
  </si>
  <si>
    <t>Enrocado de Protección</t>
  </si>
  <si>
    <t>SEÑALIZACIÓN</t>
  </si>
  <si>
    <t>Barrera Metalica</t>
  </si>
  <si>
    <t>m</t>
  </si>
  <si>
    <t>Demarcación de Camino Asfaltado</t>
  </si>
  <si>
    <t>Instalación de Señaleticas</t>
  </si>
  <si>
    <t>Instalación de New Jersey</t>
  </si>
  <si>
    <t>PREFABRICADOS</t>
  </si>
  <si>
    <t>Base Nivelación Prefabricados</t>
  </si>
  <si>
    <t>Emplantillado Hormigón G5</t>
  </si>
  <si>
    <t>Prefabricados de Hormigón</t>
  </si>
  <si>
    <t>Cañerias AC corrugado</t>
  </si>
  <si>
    <t>Cruce Linea Ferrea</t>
  </si>
  <si>
    <t>Asfalto Linea Ferrea</t>
  </si>
  <si>
    <t>Dm 0,00 - Dm 100</t>
  </si>
  <si>
    <t>Dm 100 - Dm 200</t>
  </si>
  <si>
    <t>Dm 200 - Dm 300</t>
  </si>
  <si>
    <t>Dm 300 - Dm 400</t>
  </si>
  <si>
    <t>Dm 400 - Dm 500</t>
  </si>
  <si>
    <t>Dm 500 - Dm 600</t>
  </si>
  <si>
    <t>Dm 600 - Dm 700</t>
  </si>
  <si>
    <t>Dm 700 - Dm 800</t>
  </si>
  <si>
    <t>Dm 800 - Dm 900</t>
  </si>
  <si>
    <t>Dm 900 - Dm 1000</t>
  </si>
  <si>
    <t>Dm 1000 - Dm 1100</t>
  </si>
  <si>
    <t>Dm 1100 - Dm 1200</t>
  </si>
  <si>
    <t>Dm 1200 - Dm 1300</t>
  </si>
  <si>
    <t>Dm 1300 - Dm 1400</t>
  </si>
  <si>
    <t>Dm 1400 - Dm 1500</t>
  </si>
  <si>
    <t>Dm 1500 - Dm 1600</t>
  </si>
  <si>
    <t>Dm 1600 - Dm 1700</t>
  </si>
  <si>
    <t>Dm 1700 - Dm 1800</t>
  </si>
  <si>
    <t>Dm 1900 - Dm 2000</t>
  </si>
  <si>
    <t>Dm 2000 - Dm 2100</t>
  </si>
  <si>
    <t>Dm 2100 - Dm 2200</t>
  </si>
  <si>
    <t>Dm 2200 - Dm 2300</t>
  </si>
  <si>
    <t>Dm 2300 - Dm 2400</t>
  </si>
  <si>
    <t>Dm 2400 - Dm 2500</t>
  </si>
  <si>
    <t>Dm 2500 - Dm 2600</t>
  </si>
  <si>
    <t>Dm 2600 - Dm 2700</t>
  </si>
  <si>
    <t>Dm 2700 - Dm 2800</t>
  </si>
  <si>
    <t>Dm 2800 - Dm 2900</t>
  </si>
  <si>
    <t>Dm 2900 - Dm 3000</t>
  </si>
  <si>
    <t>Dm 3000 - Dm 3100</t>
  </si>
  <si>
    <t>Dm 3100 - Dm 3200</t>
  </si>
  <si>
    <t>Dm 3200 - Dm 3300</t>
  </si>
  <si>
    <t>Dm 3300 - Dm 3400</t>
  </si>
  <si>
    <t>Dm 3400 - Dm 3500</t>
  </si>
  <si>
    <t>Dm 3500 - Dm 3600</t>
  </si>
  <si>
    <t>Dm 3600 - Dm 3700</t>
  </si>
  <si>
    <t>Dm 3700 - Dm 3800</t>
  </si>
  <si>
    <t>Dm 3800 - Dm 3900</t>
  </si>
  <si>
    <t>Dm 3900 - Dm 4000</t>
  </si>
  <si>
    <t>Dm 4000 - Dm 4100</t>
  </si>
  <si>
    <t>Dm 4100 - Dm 4200</t>
  </si>
  <si>
    <t>Dm 4200 - Dm 4300</t>
  </si>
  <si>
    <t>Dm 4300 - Dm 4400</t>
  </si>
  <si>
    <t>Dm 4400 - Dm 4500</t>
  </si>
  <si>
    <t>Dm 4500 - Dm 4600</t>
  </si>
  <si>
    <t>Dm 4600 - Dm 4700</t>
  </si>
  <si>
    <t>Dm 4700 - Dm 4800</t>
  </si>
  <si>
    <t>Dm 4800 - Dm 4900</t>
  </si>
  <si>
    <t>Dm 4900 - Dm 5000</t>
  </si>
  <si>
    <t>Dm 5000 - Dm 5100</t>
  </si>
  <si>
    <t>Dm 5100 - Dm 5200</t>
  </si>
  <si>
    <t>Dm 5200 - Dm 5300</t>
  </si>
  <si>
    <t>Dm 5300 - Dm 5400</t>
  </si>
  <si>
    <t>Dm 5400 - Dm 5500</t>
  </si>
  <si>
    <t>Dm 5500 - Dm 5600</t>
  </si>
  <si>
    <t>Dm 5600 - Dm 5700</t>
  </si>
  <si>
    <t>Dm 5700 - Dm 5800</t>
  </si>
  <si>
    <t>Dm 5800 - Dm 5900</t>
  </si>
  <si>
    <t>Dm 5900 - Dm 6000</t>
  </si>
  <si>
    <t>Dm 6000 - Dm 6100</t>
  </si>
  <si>
    <t>Dm 6100 - Dm 6200</t>
  </si>
  <si>
    <t>Dm 6200 - Dm 6300</t>
  </si>
  <si>
    <t>Dm 6300 - Dm 6400</t>
  </si>
  <si>
    <t>Dm 6400 - Dm 6500</t>
  </si>
  <si>
    <t>Dm 6500 - Dm 6600</t>
  </si>
  <si>
    <t>Dm 6600 - Dm 6700</t>
  </si>
  <si>
    <t>Dm 6700 - Dm 6800</t>
  </si>
  <si>
    <t>Dm 6800 - Dm 6900</t>
  </si>
  <si>
    <t>Dm 6900 - Dm 7000</t>
  </si>
  <si>
    <t>Dm 7000 - Dm 7100</t>
  </si>
  <si>
    <t>Dm 7100 - Dm 7200</t>
  </si>
  <si>
    <t>Dm 7200 - Dm 7300</t>
  </si>
  <si>
    <t>Dm 7300 - Dm 7400</t>
  </si>
  <si>
    <t>Dm 7400 - Dm 7500</t>
  </si>
  <si>
    <t>Dm 7500 - Dm 7600</t>
  </si>
  <si>
    <t>Dm 7600 - Dm 7700</t>
  </si>
  <si>
    <t>Dm 7700 - Dm 7800</t>
  </si>
  <si>
    <t>Dm 7800 - Dm 7900</t>
  </si>
  <si>
    <t>Dm 7900 - Dm 8000</t>
  </si>
  <si>
    <t>Dm 8000 - Dm 8100</t>
  </si>
  <si>
    <t>Dm 8100 - Dm 8200</t>
  </si>
  <si>
    <t>Dm 8200 - Dm 8300</t>
  </si>
  <si>
    <t>Dm 8300 - Dm 8400</t>
  </si>
  <si>
    <t>Dm 8400 - Dm 8500</t>
  </si>
  <si>
    <t>Dm 8500 - Dm 8600</t>
  </si>
  <si>
    <t>Dm 8500 - Dm 8660</t>
  </si>
  <si>
    <t>ATRAVIESO LÍNEA FERROCARRIL FCAB</t>
  </si>
  <si>
    <t>Dm. 144,3</t>
  </si>
  <si>
    <t>CRUCE CAÑERÍA ACERO Ø8" FCAB</t>
  </si>
  <si>
    <t>Dm. 152,77</t>
  </si>
  <si>
    <t>CRUCE CAÑERÍA ACERO Ø12" FCAB</t>
  </si>
  <si>
    <t>Dm. 162,67</t>
  </si>
  <si>
    <t>CRUCE ADUCCIÓN LEQUENA</t>
  </si>
  <si>
    <t>Dm. 203,51</t>
  </si>
  <si>
    <t>CRUCE RUTA B-151</t>
  </si>
  <si>
    <t>Dm. 341,66</t>
  </si>
  <si>
    <t>CRUCE ADUCCIÓN QUINCHAMALE</t>
  </si>
  <si>
    <t>Dm. 380,19</t>
  </si>
  <si>
    <t>CRUCE CAÑERÍAS RELAVES</t>
  </si>
  <si>
    <t>Dm. 960</t>
  </si>
  <si>
    <t>CRUCE DE QUEBRADA AR1</t>
  </si>
  <si>
    <t>Dm. 1193,53</t>
  </si>
  <si>
    <t>CRUCE CANALETA C1.5 EXISTENTE</t>
  </si>
  <si>
    <t>Dm. 1459,02</t>
  </si>
  <si>
    <t>CRUCE CANALETA C1 PROYECTADO</t>
  </si>
  <si>
    <t>Dm. 1839,19</t>
  </si>
  <si>
    <t>CRUCE CANALETA C1 EXISTENTE</t>
  </si>
  <si>
    <t>Dm. 1860</t>
  </si>
  <si>
    <t>CRUCE DE QUEBRADA CHMH1</t>
  </si>
  <si>
    <t>Dm. 2014,7</t>
  </si>
  <si>
    <t>CRUCE DE QUEBRADA CHMH2</t>
  </si>
  <si>
    <t>Dm. 4383,29</t>
  </si>
  <si>
    <t>14 CRUCE DE QUEBRADA CHMH3</t>
  </si>
  <si>
    <t>Dm. 5538,82</t>
  </si>
  <si>
    <t>CRUCE DE QUEBRADA CHMH6</t>
  </si>
  <si>
    <t>Dm. 6457,88</t>
  </si>
  <si>
    <t>CRUCE DE QUEBRADA CHMH4</t>
  </si>
  <si>
    <t>Dm. 6593,86</t>
  </si>
  <si>
    <t>Preparación de Subrasante (Sello)</t>
  </si>
  <si>
    <t>Verificación curso de comunicación radial FCAB</t>
  </si>
  <si>
    <r>
      <rPr>
        <b/>
        <sz val="28"/>
        <color theme="5" tint="-0.249977111117893"/>
        <rFont val="Calibri"/>
        <family val="2"/>
        <scheme val="minor"/>
      </rPr>
      <t>17-05-2025</t>
    </r>
    <r>
      <rPr>
        <b/>
        <sz val="28"/>
        <color theme="1"/>
        <rFont val="Calibri"/>
        <family val="2"/>
        <scheme val="minor"/>
      </rPr>
      <t xml:space="preserve">
19-05-2025</t>
    </r>
  </si>
  <si>
    <r>
      <rPr>
        <b/>
        <sz val="28"/>
        <color rgb="FFCC3300"/>
        <rFont val="Calibri"/>
        <family val="2"/>
        <scheme val="minor"/>
      </rPr>
      <t>04/5/2025</t>
    </r>
    <r>
      <rPr>
        <b/>
        <sz val="28"/>
        <color theme="1"/>
        <rFont val="Calibri"/>
        <family val="2"/>
        <scheme val="minor"/>
      </rPr>
      <t xml:space="preserve">
26/5/2025</t>
    </r>
  </si>
  <si>
    <t>Llegada de señaleticas pendientes</t>
  </si>
  <si>
    <t>Envio de compromisos pendientes N1- Aljibe</t>
  </si>
  <si>
    <t>VP - CONSTRUCCIÓN</t>
  </si>
  <si>
    <t>VP - CALIDAD</t>
  </si>
  <si>
    <t>FG - OFICINA TECNICA</t>
  </si>
  <si>
    <t>FG - CONSTRUCCIÓN</t>
  </si>
  <si>
    <t>FG - PRODUCTIVIDAD</t>
  </si>
  <si>
    <t>FG - CALIDAD</t>
  </si>
  <si>
    <t>FG - MAQUINARIA</t>
  </si>
  <si>
    <t>FG - SSOMA</t>
  </si>
  <si>
    <t>Agustin Ramos</t>
  </si>
  <si>
    <t>AR</t>
  </si>
  <si>
    <t>Inspector de Calidad (14x14)</t>
  </si>
  <si>
    <t>Francisco Vilches</t>
  </si>
  <si>
    <t>FV</t>
  </si>
  <si>
    <t>acramops@fegrande.cl</t>
  </si>
  <si>
    <t>fvilchessantander@gmail.com</t>
  </si>
  <si>
    <t>hidalgo.luis.560preve7@gmail.com</t>
  </si>
  <si>
    <t>Se realiza prueba de diferencial el 23-05. Se compila mantenciones de torretas y se coordinan mantenciones generadores</t>
  </si>
  <si>
    <r>
      <rPr>
        <b/>
        <sz val="28"/>
        <color theme="5" tint="-0.249977111117893"/>
        <rFont val="Calibri"/>
        <family val="2"/>
        <scheme val="minor"/>
      </rPr>
      <t>18/5/2025</t>
    </r>
    <r>
      <rPr>
        <b/>
        <sz val="28"/>
        <color theme="1"/>
        <rFont val="Calibri"/>
        <family val="2"/>
        <scheme val="minor"/>
      </rPr>
      <t xml:space="preserve">
</t>
    </r>
    <r>
      <rPr>
        <b/>
        <sz val="28"/>
        <color theme="5" tint="-0.249977111117893"/>
        <rFont val="Calibri"/>
        <family val="2"/>
        <scheme val="minor"/>
      </rPr>
      <t>22/5/2025</t>
    </r>
    <r>
      <rPr>
        <b/>
        <sz val="28"/>
        <color theme="1"/>
        <rFont val="Calibri"/>
        <family val="2"/>
        <scheme val="minor"/>
      </rPr>
      <t xml:space="preserve">
26/5/2025</t>
    </r>
  </si>
  <si>
    <t>Realizar infome de Pruebas de diferencial</t>
  </si>
  <si>
    <t>Enviar certificaciones de mantención de Torres de Iluminación</t>
  </si>
  <si>
    <t>Enviar certificaciones de mantención de Generadores</t>
  </si>
  <si>
    <t>Entrega de Plataforma Garita a DRS</t>
  </si>
  <si>
    <t>Llegada de Señaleticas a Calama, se coordina su retiro7</t>
  </si>
  <si>
    <t>Entrega de libros de obra para quebradas PEAD</t>
  </si>
  <si>
    <r>
      <rPr>
        <b/>
        <sz val="28"/>
        <color theme="5" tint="-0.249977111117893"/>
        <rFont val="Calibri"/>
        <family val="2"/>
        <scheme val="minor"/>
      </rPr>
      <t>01/5/2025
09/5/2025</t>
    </r>
    <r>
      <rPr>
        <b/>
        <sz val="28"/>
        <color theme="1"/>
        <rFont val="Calibri"/>
        <family val="2"/>
        <scheme val="minor"/>
      </rPr>
      <t xml:space="preserve">
</t>
    </r>
    <r>
      <rPr>
        <b/>
        <sz val="28"/>
        <color theme="5" tint="-0.249977111117893"/>
        <rFont val="Calibri"/>
        <family val="2"/>
        <scheme val="minor"/>
      </rPr>
      <t>10/5/2025</t>
    </r>
    <r>
      <rPr>
        <b/>
        <sz val="28"/>
        <color theme="1"/>
        <rFont val="Calibri"/>
        <family val="2"/>
        <scheme val="minor"/>
      </rPr>
      <t xml:space="preserve">
06/06/2025</t>
    </r>
  </si>
  <si>
    <t>Jesus Mellado</t>
  </si>
  <si>
    <t>jesmella.garrido@gmail.com</t>
  </si>
  <si>
    <t xml:space="preserve">Se planificará prueba de arranque en DM 4540 
Se pospone fecha de prueba de arranque hasta llegar al sector con los trabajos.
</t>
  </si>
  <si>
    <r>
      <rPr>
        <b/>
        <sz val="28"/>
        <color theme="5" tint="-0.249977111117893"/>
        <rFont val="Calibri"/>
        <family val="2"/>
        <scheme val="minor"/>
      </rPr>
      <t>10/4/2025</t>
    </r>
    <r>
      <rPr>
        <b/>
        <sz val="28"/>
        <color theme="1"/>
        <rFont val="Calibri"/>
        <family val="2"/>
        <scheme val="minor"/>
      </rPr>
      <t xml:space="preserve">
</t>
    </r>
    <r>
      <rPr>
        <b/>
        <sz val="28"/>
        <color theme="5" tint="-0.249977111117893"/>
        <rFont val="Calibri"/>
        <family val="2"/>
        <scheme val="minor"/>
      </rPr>
      <t>21/4/2025</t>
    </r>
    <r>
      <rPr>
        <b/>
        <sz val="28"/>
        <color theme="1"/>
        <rFont val="Calibri"/>
        <family val="2"/>
        <scheme val="minor"/>
      </rPr>
      <t xml:space="preserve">
30/5/2025</t>
    </r>
  </si>
  <si>
    <t>Enviado para revisión. A la espera de respuesta</t>
  </si>
  <si>
    <t>Prueba de arranque dren barrio civico</t>
  </si>
  <si>
    <t>Gestionar habilitación de operadores para polifuncionalidad de equipos</t>
  </si>
  <si>
    <t>Seguimiento a la habilitación de operadores</t>
  </si>
  <si>
    <t>Regularización de señaléticas camino PEAD</t>
  </si>
  <si>
    <t>Reserva</t>
  </si>
  <si>
    <t>Normalización de Area Bypass (Entrega de propuesta)</t>
  </si>
  <si>
    <t>Pendiente levantamiento de observaciones en procedimiento y presentación de plan de trabajo</t>
  </si>
  <si>
    <t>Plan de mitigación para fallas de equipos</t>
  </si>
  <si>
    <t>Reubicación de estandar de sitio quebrada CHMH1</t>
  </si>
  <si>
    <t>STATUS
(Abierto-Cerrado)</t>
  </si>
  <si>
    <r>
      <rPr>
        <b/>
        <sz val="28"/>
        <color theme="5" tint="-0.249977111117893"/>
        <rFont val="Calibri"/>
        <family val="2"/>
        <scheme val="minor"/>
      </rPr>
      <t>30-4-2025
09-5-2025</t>
    </r>
    <r>
      <rPr>
        <b/>
        <sz val="28"/>
        <color theme="1"/>
        <rFont val="Calibri"/>
        <family val="2"/>
        <scheme val="minor"/>
      </rPr>
      <t xml:space="preserve">
</t>
    </r>
    <r>
      <rPr>
        <b/>
        <sz val="28"/>
        <color theme="5" tint="-0.249977111117893"/>
        <rFont val="Calibri"/>
        <family val="2"/>
        <scheme val="minor"/>
      </rPr>
      <t>05-6-2025</t>
    </r>
    <r>
      <rPr>
        <b/>
        <sz val="28"/>
        <color theme="1"/>
        <rFont val="Calibri"/>
        <family val="2"/>
        <scheme val="minor"/>
      </rPr>
      <t xml:space="preserve">
09-6-2025</t>
    </r>
  </si>
  <si>
    <t>Se debe habilitar personal que se encuentra en Calama para disponer de mano de obra para instalar el letrero</t>
  </si>
  <si>
    <r>
      <rPr>
        <b/>
        <sz val="28"/>
        <color theme="5" tint="-0.249977111117893"/>
        <rFont val="Calibri"/>
        <family val="2"/>
        <scheme val="minor"/>
      </rPr>
      <t>03-6-2025</t>
    </r>
    <r>
      <rPr>
        <b/>
        <sz val="28"/>
        <color theme="1"/>
        <rFont val="Calibri"/>
        <family val="2"/>
        <scheme val="minor"/>
      </rPr>
      <t xml:space="preserve">
06-6-2025</t>
    </r>
  </si>
  <si>
    <t>Instalación Señaleticas - Preferencia Equipo Cargado</t>
  </si>
  <si>
    <r>
      <rPr>
        <b/>
        <sz val="28"/>
        <color theme="5" tint="-0.249977111117893"/>
        <rFont val="Calibri"/>
        <family val="2"/>
        <scheme val="minor"/>
      </rPr>
      <t>03-6-2025</t>
    </r>
    <r>
      <rPr>
        <b/>
        <sz val="28"/>
        <color theme="1"/>
        <rFont val="Calibri"/>
        <family val="2"/>
        <scheme val="minor"/>
      </rPr>
      <t xml:space="preserve">
04-6-2025</t>
    </r>
  </si>
  <si>
    <r>
      <rPr>
        <b/>
        <sz val="28"/>
        <color theme="5" tint="-0.249977111117893"/>
        <rFont val="Calibri"/>
        <family val="2"/>
        <scheme val="minor"/>
      </rPr>
      <t>02-6-2025</t>
    </r>
    <r>
      <rPr>
        <b/>
        <sz val="28"/>
        <color theme="1"/>
        <rFont val="Calibri"/>
        <family val="2"/>
        <scheme val="minor"/>
      </rPr>
      <t xml:space="preserve">
05-6-2025</t>
    </r>
  </si>
  <si>
    <t>Se genera reunión entre Adm FeGrande y Jefatura VP el 04-6-25</t>
  </si>
  <si>
    <t>Se realiza el envio de la Carpeta a DRS el 05.06
Se esta a la espera de la firma de los protocolos topograficos por parte de VP</t>
  </si>
  <si>
    <r>
      <rPr>
        <b/>
        <sz val="28"/>
        <color theme="5" tint="-0.249977111117893"/>
        <rFont val="Calibri"/>
        <family val="2"/>
        <scheme val="minor"/>
      </rPr>
      <t>28-5-2025
30-5-2025
03-6-2025</t>
    </r>
    <r>
      <rPr>
        <b/>
        <sz val="28"/>
        <color theme="1"/>
        <rFont val="Calibri"/>
        <family val="2"/>
        <scheme val="minor"/>
      </rPr>
      <t xml:space="preserve">
07-6-2025</t>
    </r>
  </si>
  <si>
    <r>
      <rPr>
        <b/>
        <sz val="28"/>
        <color theme="5" tint="-0.249977111117893"/>
        <rFont val="Calibri"/>
        <family val="2"/>
        <scheme val="minor"/>
      </rPr>
      <t>02-6-2025
04-6-2025</t>
    </r>
    <r>
      <rPr>
        <b/>
        <sz val="28"/>
        <color theme="1"/>
        <rFont val="Calibri"/>
        <family val="2"/>
        <scheme val="minor"/>
      </rPr>
      <t xml:space="preserve">
07-6-2025</t>
    </r>
  </si>
  <si>
    <t>Libro se encuentra en posesión de VP,
Se debe agendar reunión para dar partida al libro y completar con trabajos previos realizados</t>
  </si>
  <si>
    <r>
      <rPr>
        <b/>
        <sz val="28"/>
        <color theme="5" tint="-0.249977111117893"/>
        <rFont val="Calibri"/>
        <family val="2"/>
        <scheme val="minor"/>
      </rPr>
      <t>03-6-2025</t>
    </r>
    <r>
      <rPr>
        <b/>
        <sz val="28"/>
        <color theme="1"/>
        <rFont val="Calibri"/>
        <family val="2"/>
        <scheme val="minor"/>
      </rPr>
      <t xml:space="preserve">
07-6-2025</t>
    </r>
  </si>
  <si>
    <t>Informe entregado por departamento de Maquinaria. En manos de OT para revisión y difusión</t>
  </si>
  <si>
    <r>
      <rPr>
        <b/>
        <sz val="28"/>
        <color theme="5" tint="-0.249977111117893"/>
        <rFont val="Calibri"/>
        <family val="2"/>
        <scheme val="minor"/>
      </rPr>
      <t>05-6-2025</t>
    </r>
    <r>
      <rPr>
        <b/>
        <sz val="28"/>
        <color theme="1"/>
        <rFont val="Calibri"/>
        <family val="2"/>
        <scheme val="minor"/>
      </rPr>
      <t xml:space="preserve">
10-6-2025</t>
    </r>
  </si>
  <si>
    <r>
      <rPr>
        <b/>
        <sz val="28"/>
        <color theme="5" tint="-0.249977111117893"/>
        <rFont val="Calibri"/>
        <family val="2"/>
        <scheme val="minor"/>
      </rPr>
      <t>12-4-2025
13-4-2025
10-5-2025
20-5-2025</t>
    </r>
    <r>
      <rPr>
        <b/>
        <sz val="28"/>
        <color theme="1"/>
        <rFont val="Calibri"/>
        <family val="2"/>
        <scheme val="minor"/>
      </rPr>
      <t xml:space="preserve">
30-6-2025</t>
    </r>
  </si>
  <si>
    <t>Elaborar plan de humectación y mantención de caminos</t>
  </si>
  <si>
    <t>Actualizar monografia de avances camino PEAD</t>
  </si>
  <si>
    <t>Informativo</t>
  </si>
  <si>
    <t>SIMBOLOGÍA</t>
  </si>
  <si>
    <t>No aplica</t>
  </si>
  <si>
    <t>Actividad no aplicable</t>
  </si>
  <si>
    <t>Actividad pendiente</t>
  </si>
  <si>
    <t>Revisión general de la condición de terreno (New jerseys, segregacion en general)</t>
  </si>
  <si>
    <t>Cambiar versión de planos de cajones prefabricados (Muros Ala)</t>
  </si>
  <si>
    <t>Construcción de acceso provisorio desde la Ruta 50 hacia Ruta B-151 (Por el costado de cañería de relaves) (Enviar propuesta)</t>
  </si>
  <si>
    <t>HH PROG</t>
  </si>
  <si>
    <t>HH REAL</t>
  </si>
  <si>
    <t>Revisar disponibilidad  y distribución de equipos de acuerdo a la llegada de supervisión de terreno (Distribución de equipos por frente)</t>
  </si>
  <si>
    <t>Verificar metodología constructiva de rellenos</t>
  </si>
  <si>
    <t>Planos se envían en Rev.B</t>
  </si>
  <si>
    <t>Presentación propuesta taller mecánico (Layout y alcances)</t>
  </si>
  <si>
    <t>Implementar humectación de material en Acopio 2</t>
  </si>
  <si>
    <t>Cancha de prueba sector piscinas para evaluar compactación de capas de 50 cm</t>
  </si>
  <si>
    <t>MA</t>
  </si>
  <si>
    <t>Marcela Alvarez</t>
  </si>
  <si>
    <t>malvarez@drs.cl</t>
  </si>
  <si>
    <t>VP - SSOMA</t>
  </si>
  <si>
    <t>18/6/2025
20-06-2025</t>
  </si>
  <si>
    <r>
      <rPr>
        <b/>
        <sz val="28"/>
        <color theme="5" tint="-0.249977111117893"/>
        <rFont val="Calibri"/>
        <family val="2"/>
        <scheme val="minor"/>
      </rPr>
      <t>30-4-2025
07-5-2025
19-5-2025</t>
    </r>
    <r>
      <rPr>
        <b/>
        <sz val="28"/>
        <color theme="1"/>
        <rFont val="Calibri"/>
        <family val="2"/>
        <scheme val="minor"/>
      </rPr>
      <t xml:space="preserve">
</t>
    </r>
    <r>
      <rPr>
        <b/>
        <sz val="28"/>
        <color theme="5" tint="-0.499984740745262"/>
        <rFont val="Calibri"/>
        <family val="2"/>
        <scheme val="minor"/>
      </rPr>
      <t>20-6-2025</t>
    </r>
    <r>
      <rPr>
        <b/>
        <sz val="28"/>
        <color theme="1"/>
        <rFont val="Calibri"/>
        <family val="2"/>
        <scheme val="minor"/>
      </rPr>
      <t xml:space="preserve">
24-6-2025</t>
    </r>
  </si>
  <si>
    <t>Se quita del alcance la actividad</t>
  </si>
  <si>
    <r>
      <rPr>
        <b/>
        <sz val="28"/>
        <color theme="5" tint="-0.249977111117893"/>
        <rFont val="Calibri"/>
        <family val="2"/>
        <scheme val="minor"/>
      </rPr>
      <t>17-06-2025</t>
    </r>
    <r>
      <rPr>
        <b/>
        <sz val="28"/>
        <color theme="1"/>
        <rFont val="Calibri"/>
        <family val="2"/>
        <scheme val="minor"/>
      </rPr>
      <t xml:space="preserve">
19-06-2025
21-06-2025</t>
    </r>
  </si>
  <si>
    <r>
      <rPr>
        <b/>
        <sz val="28"/>
        <color theme="5" tint="-0.499984740745262"/>
        <rFont val="Calibri"/>
        <family val="2"/>
        <scheme val="minor"/>
      </rPr>
      <t>15-06-2025</t>
    </r>
    <r>
      <rPr>
        <b/>
        <sz val="28"/>
        <color theme="1"/>
        <rFont val="Calibri"/>
        <family val="2"/>
        <scheme val="minor"/>
      </rPr>
      <t xml:space="preserve">
22-06-2025</t>
    </r>
  </si>
  <si>
    <t>Cancha realizada no cumple con estandar</t>
  </si>
  <si>
    <t>Instalación de señaleticas en sector puente ruta 151B
"Preferencia vehiculos cargados"</t>
  </si>
  <si>
    <t>RS</t>
  </si>
  <si>
    <t>Raúl Sandoval</t>
  </si>
  <si>
    <t>rsandovalb@fegrande.cl</t>
  </si>
  <si>
    <t>Programación de puntos determinados para instalacion de malla arqueologica</t>
  </si>
  <si>
    <r>
      <rPr>
        <b/>
        <sz val="28"/>
        <color theme="5" tint="-0.249977111117893"/>
        <rFont val="Calibri"/>
        <family val="2"/>
        <scheme val="minor"/>
      </rPr>
      <t>18-06-2025</t>
    </r>
    <r>
      <rPr>
        <b/>
        <sz val="28"/>
        <color theme="1"/>
        <rFont val="Calibri"/>
        <family val="2"/>
        <scheme val="minor"/>
      </rPr>
      <t xml:space="preserve">
25-06-2025</t>
    </r>
  </si>
  <si>
    <t>Envio de respuesta con respecto a hallazgos arqueológicos con nuevos trabajos</t>
  </si>
  <si>
    <t>Planificación de trabajos cierre de hallazgos paleontológicos</t>
  </si>
  <si>
    <t>La información debe ser enviada por control documental</t>
  </si>
  <si>
    <t>Mejoramiento de camino y regularización de señaléticas debido a frente de mal tiempo</t>
  </si>
  <si>
    <t>Cumplimiento de charla arqueológica mensual para personal nuevo</t>
  </si>
  <si>
    <t>Inicio de trabajos solicitados en By Pass</t>
  </si>
  <si>
    <t>Enviar protocolos topográficos de excavación a sustentabilidad DRS</t>
  </si>
  <si>
    <t>Consultar el proceder mediante carta</t>
  </si>
  <si>
    <t>Verificar aprobación de gestión del cambio</t>
  </si>
  <si>
    <t>Se envía propuesta. Pendiente elaboración de procedimiento de trabajo</t>
  </si>
  <si>
    <t>Se programa inicio de trabajos para el día 30.06</t>
  </si>
  <si>
    <r>
      <rPr>
        <b/>
        <sz val="28"/>
        <color rgb="FFCC3300"/>
        <rFont val="Calibri"/>
        <family val="2"/>
        <scheme val="minor"/>
      </rPr>
      <t>24-06-2025</t>
    </r>
    <r>
      <rPr>
        <b/>
        <sz val="28"/>
        <color theme="1"/>
        <rFont val="Calibri"/>
        <family val="2"/>
        <scheme val="minor"/>
      </rPr>
      <t xml:space="preserve">
29-06-2025</t>
    </r>
  </si>
  <si>
    <t>Incoporar información adicional a protocolos topográficos (Longitud y área de capas de relleno)</t>
  </si>
  <si>
    <t>Instalación de señalética de velocidad en circuito mirador</t>
  </si>
  <si>
    <t>Gestión para inicio de trabajos quebrada AR1</t>
  </si>
  <si>
    <t>Elaborar procedimiento con plan de acción frente a roturas en cajones de hormigón prefabricados (Análisis causa - raiz)</t>
  </si>
  <si>
    <t>A la espera de definición de información por parte de calidad</t>
  </si>
  <si>
    <t>ITO Ingenieria</t>
  </si>
  <si>
    <t>Marcelo Moreno</t>
  </si>
  <si>
    <t>MM</t>
  </si>
  <si>
    <t>mmore033@contratistas.codelco.cl</t>
  </si>
  <si>
    <t>PA</t>
  </si>
  <si>
    <t>Pablo Alarcon</t>
  </si>
  <si>
    <t>Supervisor Maquinaria (14x14)</t>
  </si>
  <si>
    <t>Asistente Maquinaria (14x14)</t>
  </si>
  <si>
    <t>LR</t>
  </si>
  <si>
    <t>Luis Ramos</t>
  </si>
  <si>
    <t>Realizar Balizaje Camino PEAD desde DM 5000 a 8660</t>
  </si>
  <si>
    <t>Envio de Información laboratorio del area Plataforama de Combustible</t>
  </si>
  <si>
    <t>Envio información para trabajos de Grua en CHMH2</t>
  </si>
  <si>
    <t>Envio de respuesta de trabajos en Sector Empalmes  By Pass (1 semana app)</t>
  </si>
  <si>
    <t>Balizaje camino PEAD DM: 5000 al 8000</t>
  </si>
  <si>
    <t>Liberación de procedimiento de aislación y bloqueo</t>
  </si>
  <si>
    <t>Enviar procedimiento de taller mecánico para revisión</t>
  </si>
  <si>
    <t>Entrega de instructivo de reparación de cajones de hormigón</t>
  </si>
  <si>
    <t>Acreditación de personal Trackrail (Seguimiento)</t>
  </si>
  <si>
    <r>
      <rPr>
        <b/>
        <sz val="28"/>
        <color theme="5" tint="-0.249977111117893"/>
        <rFont val="Calibri"/>
        <family val="2"/>
        <scheme val="minor"/>
      </rPr>
      <t>09-07-2025</t>
    </r>
    <r>
      <rPr>
        <b/>
        <sz val="28"/>
        <color theme="1"/>
        <rFont val="Calibri"/>
        <family val="2"/>
        <scheme val="minor"/>
      </rPr>
      <t xml:space="preserve">
10-07-2025</t>
    </r>
  </si>
  <si>
    <t xml:space="preserve">Presentar programa de manejo de acopio </t>
  </si>
  <si>
    <t>1/1R</t>
  </si>
  <si>
    <t>Se deben levantar observaciones de procedimiento</t>
  </si>
  <si>
    <t>IC</t>
  </si>
  <si>
    <t>Emplantillado Hormigón G5 (Cama de apoyo)</t>
  </si>
  <si>
    <t>Ignacio Carvajal</t>
  </si>
  <si>
    <t>crvjlignacio@gmail.com</t>
  </si>
  <si>
    <t>Revisión y Liberación de procedimiento de excavaciones</t>
  </si>
  <si>
    <t>Supervisor Mantención (14x14)</t>
  </si>
  <si>
    <t>Envio de Informe Condiciones de Seguridad en Ruta en respuesta a accidente Acciona</t>
  </si>
  <si>
    <t>Envio Listado de suministros Cruce AR-1</t>
  </si>
  <si>
    <t>Llegada de Cama Baja a obra</t>
  </si>
  <si>
    <t>Formalizar propuesta de rellenos de muros cabeceras y solución a oreja en quebrada CHMH1</t>
  </si>
  <si>
    <t>Revisión procedimiento de compactación con equipo menor</t>
  </si>
  <si>
    <t>Enviar propuesta para cruzar tubería de agua potable para continuar con confección de pretil en Camino PEAD</t>
  </si>
  <si>
    <t>Reactivar la construcción de cierres arqueológicos (Sujeto a validación de puntos por parte de sustentabilidad)</t>
  </si>
  <si>
    <t>Revisión en terreno y entrega de plataforma A3 y A5</t>
  </si>
  <si>
    <t>Enviar propuesta para solicitar plataforma acopio A4</t>
  </si>
  <si>
    <t xml:space="preserve">          No aplica</t>
  </si>
  <si>
    <t>Dm 1800 - Dm 1900</t>
  </si>
  <si>
    <t>Revisar interacción con otras empresas en camino PEAD PK:7000</t>
  </si>
  <si>
    <t>Presentar procedimiento de taller de mantención</t>
  </si>
  <si>
    <t>INF</t>
  </si>
  <si>
    <t>Elaboración de instructivo de humectación con pitón</t>
  </si>
  <si>
    <t>Uso obligatorio de pertiga</t>
  </si>
  <si>
    <t>ID P6</t>
  </si>
  <si>
    <t>Ruta critica</t>
  </si>
  <si>
    <t>Cantidad Proyectada Dia</t>
  </si>
  <si>
    <t>TRIEMANAL / COLCHÓN</t>
  </si>
  <si>
    <t>Pendiente la llegada de suministro para habilitar Estaciones de Emergencias</t>
  </si>
  <si>
    <t>Se modifica procedimiento de Aljibe incluyendo uso de pitón.
Se envia a SGDOC el dia 28.7.2025</t>
  </si>
  <si>
    <t xml:space="preserve">Jenny Araya </t>
  </si>
  <si>
    <t>JA</t>
  </si>
  <si>
    <t>Envio de Información sello CHMH2 - Estatus del montaje de los cajones (Cruce Topogracia - CQC)</t>
  </si>
  <si>
    <t>Entrega de plan de transito camino PEAD PK: 7680</t>
  </si>
  <si>
    <t xml:space="preserve">Solicitud de Nueva cachimba por mal flujo de Agua en Sabinco </t>
  </si>
  <si>
    <t>Se autoriza el uso de cachimba en tranque sur</t>
  </si>
  <si>
    <t>Información sbre acreditación de personal Trackrail (Cruce FCAB)</t>
  </si>
  <si>
    <t>Revisión y liberación de procedimiento de compactación con equipos menores</t>
  </si>
  <si>
    <t>Revisión de sitios arqueológicos (Topografía - Sustentabilidad)</t>
  </si>
  <si>
    <t>Generar flujograma de recepción de cajones de hormigón</t>
  </si>
  <si>
    <t>Mejora del estandar de sitio en los frentes de trabajo</t>
  </si>
  <si>
    <t>OA</t>
  </si>
  <si>
    <t>Oscar Alcaide</t>
  </si>
  <si>
    <t>oalcaide@drs.cl</t>
  </si>
  <si>
    <t>Envío de metodología de trabajos Canaleta C1 existente</t>
  </si>
  <si>
    <t>Relleno de cabezales Quebrada CHMH1 y CHMH2</t>
  </si>
  <si>
    <t>Llegada de soldadores HDPE (Certificación)</t>
  </si>
  <si>
    <t>Acreditación de transporte para traslado de subbase</t>
  </si>
  <si>
    <t>Entrega de área camino acceso Botadero A4</t>
  </si>
  <si>
    <t>Evaluar inicio temprano de montaje de fundaciones en cañería de relaves para evitar interferencias con cerro nevado</t>
  </si>
  <si>
    <t>Coordinar reunión con cerro nevado e inspección para evaluar trabajos</t>
  </si>
  <si>
    <t>Se deben cerrar los puntos punch previo a coordinación de caminatas</t>
  </si>
  <si>
    <t>Enviar SDI para validar acceso efectivo a P.Hormigones (Acceso central, vértice 12)</t>
  </si>
  <si>
    <t>Confirmar cota de sello de quebrada 3 por SDI</t>
  </si>
  <si>
    <t>Rodrigo Perez</t>
  </si>
  <si>
    <t>Pendiente liberación de Instructivo por VP</t>
  </si>
  <si>
    <t>RP</t>
  </si>
  <si>
    <t>rperezc@fegrande.cl</t>
  </si>
  <si>
    <t>Jefe de Terreno (5x2)</t>
  </si>
  <si>
    <t>Llegada de Soldador y realización de prueba el 12.08. A espera entrega de Certficación</t>
  </si>
  <si>
    <t>Generar plan de transito y estandar de sitio en camino de Acceso a Acopio A4</t>
  </si>
  <si>
    <t>Entregar Levantamiento de operatividad sistema Fatiga y Somnolencia
Preparar Auditoria 19.08 de Gestion de Sitio
Reponer Señaleticas en camino PEAD</t>
  </si>
  <si>
    <t>Actividades Realizadas</t>
  </si>
  <si>
    <t>SDI Enviada el dia 12.08.
La estrategia constructiva es aprobada por Codelco, se esta a la espera de respuesta formal</t>
  </si>
  <si>
    <t>SDI Enviada el dia 14.08.
La estrategia constructiva es aprobada por Codelco, se esta a la espera de respuesta formal</t>
  </si>
  <si>
    <t>Actividades No realizables</t>
  </si>
  <si>
    <t>Verificar condición de terreno en canaleta C1 por interferencia con cañería existente</t>
  </si>
  <si>
    <t>Actividades Colchón</t>
  </si>
  <si>
    <t>Realizar mejoramiento de camino acceso a piscinas agua recuperada (Replanteo terreno)</t>
  </si>
  <si>
    <t>Levantamiento de puntos punch Plataforma de Hormigones</t>
  </si>
  <si>
    <t>Capacitación curso FCAB ((Se realizará en faena)</t>
  </si>
  <si>
    <t>12/8/2025
25/8/2025</t>
  </si>
  <si>
    <t>Realizar charla de sustentabilidad a linea de mando</t>
  </si>
  <si>
    <t>Mejoramiento de señaléticas y segregación en frentes de trabajo e IIFF</t>
  </si>
  <si>
    <t>Enviar SCT por pretiles plataforma A4</t>
  </si>
  <si>
    <t>Realizar relleno con mortero en muros ala de quebradas</t>
  </si>
  <si>
    <t>SCT NO APLICA</t>
  </si>
  <si>
    <t>Entrega de carpeta documental Acopio A4</t>
  </si>
  <si>
    <t>26/8/2025
04/9/2025</t>
  </si>
  <si>
    <t>No Aplia</t>
  </si>
  <si>
    <t>Reparar el balizaje del Camino acc PEAD</t>
  </si>
  <si>
    <t>Debido al que el volumen a hormigonar es poco, la actividad queda detenida hasta que se tenga que hormigonar el C1</t>
  </si>
  <si>
    <t>Revisar respuesta SDI sobre rellenos en AR-1</t>
  </si>
  <si>
    <t>Confección de nuevo camino de acceso a Barrio Civico</t>
  </si>
  <si>
    <t>7/10 Operadores Acreditados</t>
  </si>
  <si>
    <t>Respuesta a SDI Canaleta C1 existente; Rellenos sobre liners e interferencia entre zanja proyectada y cerco perimetral Barrio Civico</t>
  </si>
  <si>
    <t>Evaluar trabajos adicionales solicitados por Codelco</t>
  </si>
  <si>
    <t>Elaborar carta Gantt para mitigar impactos de los cruces con respecto al camino</t>
  </si>
  <si>
    <t>Presentar plan de acción para trabajos en camino PEAD PK:0 (Enviar SDI por pista de aceleración Ruta 50)</t>
  </si>
  <si>
    <t>Se pueden iniciar trabajos</t>
  </si>
  <si>
    <t>Revisar interferencia entre cañerías relaves y camino de mantención de la linea</t>
  </si>
  <si>
    <t>Entregar procedimiento Instalación de aceros corrugados</t>
  </si>
  <si>
    <t xml:space="preserve">Se puede intervenir el camino para iniciar trabajos </t>
  </si>
  <si>
    <t>Se debe consultar con proveedor sobre vida util de acero corrugado</t>
  </si>
  <si>
    <t>Afianzamiento de contenedores y baños</t>
  </si>
  <si>
    <t>Elaborar programa de seguimiento mensual de camaras tipo A (Programación PAM)</t>
  </si>
  <si>
    <t>Debe llegar la circular de Codelco para iniciar con la programación</t>
  </si>
  <si>
    <t>NOTA: Cantidad de equipos proyectada va de acuerdo a programa Rev 2(B)</t>
  </si>
  <si>
    <t>Proyectado
Rev 2(B)</t>
  </si>
  <si>
    <t>Validar formato de protocolo para uniones en tubo PAD</t>
  </si>
  <si>
    <t>Aprobación de Ingenieria FCAB para generar OC</t>
  </si>
  <si>
    <t>Dar Inicio a Trabajos de Cerco arqueologico (NDC 19 Rev1)</t>
  </si>
  <si>
    <t>Sabado</t>
  </si>
  <si>
    <t>Miercoles</t>
  </si>
  <si>
    <t>Revisión del estado de Sistemas de fatiga y somnolencia para flota de maquinaria</t>
  </si>
  <si>
    <t>Revisión del estandar de seguridad en los Setores de Trabajo</t>
  </si>
  <si>
    <t>Definir alcance cerco perimetral Patio de Materiales de Construcción (~1800m)</t>
  </si>
  <si>
    <t>Coordinar charla de paleontología en terreno</t>
  </si>
  <si>
    <t>15/9/2025
22/9/2025</t>
  </si>
  <si>
    <t>Realizar autoevaluación de listas de verificación para auditoría del día 02-10-2025</t>
  </si>
  <si>
    <t>Se realizará durante charla integral el día 20.09</t>
  </si>
  <si>
    <t>Definición de proyecto MMTT en Plataforma de Patio de acopio de materiales</t>
  </si>
  <si>
    <t>lramos@fegrande.cl</t>
  </si>
  <si>
    <t>Jefe SSOMA (5x2)</t>
  </si>
  <si>
    <t>Especialista Av. Sustentabilidad</t>
  </si>
  <si>
    <t>jarayav@drs.cl</t>
  </si>
  <si>
    <t>pberrios@drs.cl</t>
  </si>
  <si>
    <t>pdalarcon@salfamontajes.com</t>
  </si>
  <si>
    <t>Fundaciones</t>
  </si>
  <si>
    <t>Definir plan de trabajo para remate de pretiles Plataforma A5</t>
  </si>
  <si>
    <t>Entrega de plan de transito y gestión del cambio PK:960 (Cañería relaves)</t>
  </si>
  <si>
    <t>Validación gestión del cambio Ruta 50</t>
  </si>
  <si>
    <t>Se devuelve el alcance del Cerco</t>
  </si>
  <si>
    <t>Envio de Ingenieria por el Cruce Lequena</t>
  </si>
  <si>
    <t>Definir una nueva fecha de termino para el Cierre Perimetral NDC19</t>
  </si>
  <si>
    <t>23/9/2025
26/9/2025</t>
  </si>
  <si>
    <t>Viernes</t>
  </si>
  <si>
    <t>Elaborar instructivo de retroceso de equipos</t>
  </si>
  <si>
    <t>Fecha de Cierre proyectada - 07.10.25</t>
  </si>
  <si>
    <t>Dar aviso previo al inicio de las actividades de torque y pruebas de torque</t>
  </si>
  <si>
    <t>Se debe enviar un correo a la inspección el dia anterior</t>
  </si>
  <si>
    <t>24/9/2025
01/10/2025</t>
  </si>
  <si>
    <t>Instructivo en revisión interna SSOMA</t>
  </si>
  <si>
    <t>Enviar SDI con informe situación cruce FCAB</t>
  </si>
  <si>
    <t>Entrega de Ingeniería Quinchamale</t>
  </si>
  <si>
    <t>Coordinar caminata 80% quebrada AR1</t>
  </si>
  <si>
    <t>OCTUBRE</t>
  </si>
  <si>
    <t>No Aplica</t>
  </si>
  <si>
    <t>Tubo PAD</t>
  </si>
  <si>
    <t>Entregar programación de llegada de prefabricados</t>
  </si>
  <si>
    <t>Riesgos criticos aplicables</t>
  </si>
  <si>
    <t>Terminar cerco arqueológico sector garita 2</t>
  </si>
  <si>
    <t>Cierre de puntos punch quebrada CHMH2</t>
  </si>
  <si>
    <t>Agregar volumen teórico en protocolos topográficos</t>
  </si>
  <si>
    <t>Solicitar permiso para iniciar trabajos en cruce linea férrea FCAB</t>
  </si>
  <si>
    <t>C</t>
  </si>
  <si>
    <t>Entregar programa de torque de todos los liners</t>
  </si>
  <si>
    <t>ACUMULADO MES</t>
  </si>
  <si>
    <t>Hallazgos</t>
  </si>
  <si>
    <t>Tarjeta Verde</t>
  </si>
  <si>
    <t>Policlinico</t>
  </si>
  <si>
    <t>Levantar observaciones de procedimiento de montaje de liners</t>
  </si>
  <si>
    <t>Dar cierre a SDI pendientes (Patio contratistas, losetas FCAB, ingenieria Quinchamale y C1.5, SCT Patio Materiales)</t>
  </si>
  <si>
    <t>Camino PEAD</t>
  </si>
  <si>
    <t>No</t>
  </si>
  <si>
    <t>RC06-25-27</t>
  </si>
  <si>
    <t>Confirmar fecha de llegada para los suministros faltantes para los torques (Andamios; Llaves de torque)</t>
  </si>
  <si>
    <t>ACOPIO A2</t>
  </si>
  <si>
    <t>CAMINO ACC PEAD
DM 0 A 1800</t>
  </si>
  <si>
    <t>CAMINO ACC PEAD - DM 6000 A 8000</t>
  </si>
  <si>
    <t>Trazar ubicaciones y realizar pircas (5und 4mtsx0,5x0,5)</t>
  </si>
  <si>
    <t>Evaluar la Gestión de Sitio en los distintos puntos de trabajo previo a visita de Generente de Seguridad Codelco</t>
  </si>
  <si>
    <t>Reponer balizaje en Camino PEAD y Realizar informe NCR 27</t>
  </si>
  <si>
    <t>Fechas Proyectadas:
Andamios 15/10 
Llaves Torques 16/10</t>
  </si>
  <si>
    <t>El compromiso queda detenido hasta la entrega de las losetas nuevas</t>
  </si>
  <si>
    <t>07-10-2025
13-10-2025
16-10-2025</t>
  </si>
  <si>
    <t>La reposición esta realiza en su totalidad.
En los DM 4000 a 6000 se estan reparando 23 balizas.
Se trabaja en generar el informe de cierre de NCR para finalizar compromiso</t>
  </si>
  <si>
    <t xml:space="preserve"> (8x6) </t>
  </si>
  <si>
    <t>6/4</t>
  </si>
  <si>
    <t xml:space="preserve">          M5111-CI-1040.1</t>
  </si>
  <si>
    <t xml:space="preserve">          M5111-CI-1040.8</t>
  </si>
  <si>
    <t>Construcción de 5 pircas</t>
  </si>
  <si>
    <t>Entregar Dossier de hormigón de quebradas</t>
  </si>
  <si>
    <t>3/3R</t>
  </si>
  <si>
    <t xml:space="preserve">          M5112-CI-1030</t>
  </si>
  <si>
    <t>Adi 018.1</t>
  </si>
  <si>
    <t>Si</t>
  </si>
  <si>
    <t xml:space="preserve">          M5111-CI-1020.7</t>
  </si>
  <si>
    <t xml:space="preserve">            M5111-HO-1020</t>
  </si>
  <si>
    <t>RC03</t>
  </si>
  <si>
    <t>Cañerías relaves 967</t>
  </si>
  <si>
    <t>Camino de acopio A4 y A5</t>
  </si>
  <si>
    <t xml:space="preserve">          M5111-CI-1090.1</t>
  </si>
  <si>
    <t>Traslado de equipo a obra</t>
  </si>
  <si>
    <t>Enviar nueva revisión de procedimiento de instalación de aceros corrugados</t>
  </si>
  <si>
    <t>Verificar si se cuenta con plan de transito en DM 0 enlace con ruta 50</t>
  </si>
  <si>
    <t>Relleno estructural bien graduado compactado o tipo 1 con transporte desde área de acopio 2 a 10 km</t>
  </si>
  <si>
    <t>NDC-019.1</t>
  </si>
  <si>
    <t>NDC-19 (Cayo Rocozo)</t>
  </si>
  <si>
    <t>Excavación en roca con transporte a botadero a 4 km</t>
  </si>
  <si>
    <t>M5111-CI-1040.6</t>
  </si>
  <si>
    <t>07-10-2025
27-10-2025</t>
  </si>
  <si>
    <t>Entrega de programa condicionado a solución constructiva de liner C1 existente</t>
  </si>
  <si>
    <t>M5111-CI-1020.7</t>
  </si>
  <si>
    <t>M5111-CI-1040.1</t>
  </si>
  <si>
    <t>M5111-CI-1040.7</t>
  </si>
  <si>
    <t>R. Perez</t>
  </si>
  <si>
    <t>M5111-ES-1010</t>
  </si>
  <si>
    <t>M5112-CI-1030</t>
  </si>
  <si>
    <t>BARRIO CIVICO</t>
  </si>
  <si>
    <t>Pre armado de Corrugados</t>
  </si>
  <si>
    <t>Pendiente (Evaluación por proveedor)</t>
  </si>
  <si>
    <t>Relleno Estructural T1</t>
  </si>
  <si>
    <t>Relleno estructural bien graduado compactado o tipo 1 - PK: 5000 a 6000</t>
  </si>
  <si>
    <t>Relleno estructural bien graduado compactado o tipo 1 - PK: 6000 a 8000</t>
  </si>
  <si>
    <t>Relleno estructural bien graduado compactado o tipo 1 - PK: 0 a 1000</t>
  </si>
  <si>
    <t>Piscinas Agua Recuperada</t>
  </si>
  <si>
    <t>Mantención + Corte de Culatin / falla de arranque de motor</t>
  </si>
  <si>
    <t>Falla Adblue</t>
  </si>
  <si>
    <t>CAMINO ACC PEAD
DM 5000 a 6000</t>
  </si>
  <si>
    <t>Piscinas Aguas Recuperada</t>
  </si>
  <si>
    <t>M3765-CI-1040</t>
  </si>
  <si>
    <t>Piscina de aguas recuperada</t>
  </si>
  <si>
    <t>Actividades No Realizadas</t>
  </si>
  <si>
    <t>Sin Operador</t>
  </si>
  <si>
    <t>Pasador de Oruga
Sin Cama baja disponible para subir equipos</t>
  </si>
  <si>
    <t>Falla Retardador / Problema asienteo</t>
  </si>
  <si>
    <t>M5111-CI-1080.1</t>
  </si>
  <si>
    <t>M3765-CI-1030</t>
  </si>
  <si>
    <t>Relleno Estructural Tipo 1</t>
  </si>
  <si>
    <t>Se debe realizar capas de relleno para poder continuar con las excavaciones</t>
  </si>
  <si>
    <t>M5111-CI-1090.4</t>
  </si>
  <si>
    <t>NDC12.1.2</t>
  </si>
  <si>
    <t>Patio contratistas N°2</t>
  </si>
  <si>
    <t>Planchado de Plataforma</t>
  </si>
  <si>
    <t>CHMH3</t>
  </si>
  <si>
    <t>n/a</t>
  </si>
  <si>
    <t>Excavación en roca con transporte a botadero a 4 km - PK: 6900</t>
  </si>
  <si>
    <t>Excavación en Roca con transporte a botadero</t>
  </si>
  <si>
    <t>Sin Martillo Neumatico operativo para realizar</t>
  </si>
  <si>
    <t>Montaje de Cajones Prefabricados</t>
  </si>
  <si>
    <t>Patio Contratista 2</t>
  </si>
  <si>
    <t>DOTACIÓN AL 26-10-2025</t>
  </si>
  <si>
    <t>Hallazgos: 0
Tarjeta verde: 0
Traslado de trabajador a policlinico: 0</t>
  </si>
  <si>
    <t>HORARIO DE INICIO DE TRABAJOS - 27.10.2025</t>
  </si>
  <si>
    <t>M5111-CI-1000.1</t>
  </si>
  <si>
    <t>Excavación TCN - DM 0 (Oreja Ruta 50)</t>
  </si>
  <si>
    <t>Excavación en Roca - DM 6900</t>
  </si>
  <si>
    <t>Relleno Estructural T1 -  Enlace Sur y norte / DM 390 a 403 / 1826 a 1836</t>
  </si>
  <si>
    <t>Relleno Estructural T1 -  DM 5500 a 5555 / 5420 a 5480 / 5570 a 5600</t>
  </si>
  <si>
    <t>Relleno Estructural T1 -  DM 6060 a 6180 / 6556 a 6580 (C5) / 6604 a 6621 (C4) / 6780 a 6860</t>
  </si>
  <si>
    <t>Relleno Base Granular - DM 470 a 580</t>
  </si>
  <si>
    <t>Relleno Sub-base Granular - 5420 a 5480</t>
  </si>
  <si>
    <t>Cruce Cañeria Relave</t>
  </si>
  <si>
    <t>Prearmado de Anillos Corrugados</t>
  </si>
  <si>
    <t>M5111-HO-1090</t>
  </si>
  <si>
    <t>Montaje de Cajones Adicionales</t>
  </si>
  <si>
    <t>M5112-CI-1000</t>
  </si>
  <si>
    <t>Acceso Acopio A4 y A5</t>
  </si>
  <si>
    <t>Excavación TCN</t>
  </si>
  <si>
    <t>M6000-CI-1030</t>
  </si>
  <si>
    <t>Obras completarias</t>
  </si>
  <si>
    <t>Manejo de Acopio a 3eros - Agreducam</t>
  </si>
  <si>
    <t>Cerco Arqueologico</t>
  </si>
  <si>
    <t>Cierre Perimetral Arqueologico (Polines + Malla Metalica)</t>
  </si>
  <si>
    <t>ml</t>
  </si>
  <si>
    <t>Barrio Civico</t>
  </si>
  <si>
    <t>Excavación en Roca</t>
  </si>
  <si>
    <t>Se trabaja en el remante del material, por lo que los volumenes realizados van a bajada</t>
  </si>
  <si>
    <t>Se utiliza tiempo efectivo de la jornada para el traslado y orden del material de corrugado para los siguientes cruces</t>
  </si>
  <si>
    <t>Se termina la malla de perforado en sector, el material retirado corresponde al suelto resultante. Martillo neumatico no se encuentra operativo</t>
  </si>
  <si>
    <t>Se debe realizar capas de relleno previo a continuar las actividades de excavacion</t>
  </si>
  <si>
    <t>Se trabaja en nivelación de material sin compactar</t>
  </si>
  <si>
    <t>CANTIDAD SEMANAL
25-oct al 31-oct</t>
  </si>
  <si>
    <t>Sub-Base Granular (CBR 60%) - 6000 a 6200 / 5400 a 5600</t>
  </si>
  <si>
    <t>Base Granular (CBR 60%) - PK: 600 a 900</t>
  </si>
  <si>
    <t>AR-1</t>
  </si>
  <si>
    <t>Limpieza de Material de Excavación de Roca en el Sector</t>
  </si>
  <si>
    <t>5/3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</si>
</sst>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* #,##0_-;\-* #,##0_-;_-* &quot;-&quot;_-;_-@_-"/>
    <numFmt numFmtId="165" formatCode="_-* #,##0.00_-;\-* #,##0.00_-;_-* &quot;-&quot;??_-;_-@_-"/>
    <numFmt numFmtId="166" formatCode="[$-409]d\-mmm"/>
    <numFmt numFmtId="167" formatCode="_-* #,##0_-;\-* #,##0_-;_-* &quot;-&quot;??_-;_-@_-"/>
    <numFmt numFmtId="168" formatCode="[$-340A]dddd\,\ dd&quot; de &quot;mmmm&quot; de &quot;yyyy;@"/>
    <numFmt numFmtId="169" formatCode="[$-C0A]dd\-mmm\-yy;@"/>
    <numFmt numFmtId="170" formatCode="[$-C0A]d/mmm/yy;@"/>
    <numFmt numFmtId="171" formatCode="0.0"/>
    <numFmt numFmtId="172" formatCode="dd/mm/yy;@"/>
    <numFmt numFmtId="173" formatCode="0.0%"/>
    <numFmt numFmtId="174" formatCode="0.000"/>
    <numFmt numFmtId="175" formatCode="0.000%"/>
    <numFmt numFmtId="176" formatCode="dddd"/>
    <numFmt numFmtId="177" formatCode="dd/mm/yy"/>
    <numFmt numFmtId="178" formatCode="dd\/m\/yyyy"/>
    <numFmt numFmtId="179" formatCode="dd/m/yyyy"/>
    <numFmt numFmtId="180" formatCode="dd\-m\-yyyy"/>
    <numFmt numFmtId="181" formatCode="dd\-m\-yyyy;@"/>
  </numFmts>
  <fonts count="28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6"/>
      <color theme="1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</font>
    <font>
      <b/>
      <sz val="20"/>
      <color rgb="FF00B05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48"/>
      <color rgb="FFC00000"/>
      <name val="Calibri"/>
      <family val="2"/>
      <scheme val="minor"/>
    </font>
    <font>
      <b/>
      <sz val="14"/>
      <name val="Calibri"/>
      <family val="2"/>
      <scheme val="major"/>
    </font>
    <font>
      <sz val="14"/>
      <name val="Calibri"/>
      <family val="2"/>
      <scheme val="major"/>
    </font>
    <font>
      <sz val="14"/>
      <color theme="1"/>
      <name val="Calibri"/>
      <family val="2"/>
      <scheme val="major"/>
    </font>
    <font>
      <b/>
      <sz val="14"/>
      <color rgb="FFFF0000"/>
      <name val="Calibri"/>
      <family val="2"/>
      <scheme val="major"/>
    </font>
    <font>
      <sz val="14"/>
      <color rgb="FFFF0000"/>
      <name val="Calibri"/>
      <family val="2"/>
      <scheme val="major"/>
    </font>
    <font>
      <b/>
      <sz val="26"/>
      <color rgb="FFFF0000"/>
      <name val="Calibri"/>
      <family val="2"/>
      <scheme val="major"/>
    </font>
    <font>
      <b/>
      <sz val="26"/>
      <color theme="0"/>
      <name val="Calibri"/>
      <family val="2"/>
      <scheme val="minor"/>
    </font>
    <font>
      <b/>
      <sz val="24"/>
      <color theme="0"/>
      <name val="Calibri"/>
      <family val="2"/>
    </font>
    <font>
      <b/>
      <sz val="26"/>
      <name val="Calibri"/>
      <family val="2"/>
      <scheme val="major"/>
    </font>
    <font>
      <b/>
      <sz val="18"/>
      <name val="Calibri"/>
      <family val="2"/>
      <scheme val="major"/>
    </font>
    <font>
      <b/>
      <sz val="18"/>
      <color rgb="FFFF0000"/>
      <name val="Calibri"/>
      <family val="2"/>
      <scheme val="major"/>
    </font>
    <font>
      <b/>
      <sz val="18"/>
      <color theme="1"/>
      <name val="Calibri"/>
      <family val="2"/>
      <scheme val="major"/>
    </font>
    <font>
      <b/>
      <sz val="18"/>
      <color theme="1"/>
      <name val="Calibri"/>
      <family val="2"/>
    </font>
    <font>
      <b/>
      <sz val="48"/>
      <name val="Calibri"/>
      <family val="2"/>
      <scheme val="major"/>
    </font>
    <font>
      <b/>
      <sz val="22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48"/>
      <name val="Calibri"/>
      <family val="2"/>
      <scheme val="minor"/>
    </font>
    <font>
      <b/>
      <sz val="7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8"/>
      <color theme="0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Webdings"/>
      <family val="1"/>
      <charset val="2"/>
    </font>
    <font>
      <b/>
      <sz val="14"/>
      <color theme="0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Webdings"/>
      <family val="1"/>
      <charset val="2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4" tint="0.7999816888943144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Webdings"/>
      <family val="1"/>
      <charset val="2"/>
    </font>
    <font>
      <b/>
      <sz val="12"/>
      <color theme="2" tint="-9.9978637043366805E-2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b/>
      <sz val="16"/>
      <color theme="0"/>
      <name val="Arial"/>
      <family val="2"/>
    </font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9"/>
      <color theme="0"/>
      <name val="Arial"/>
      <family val="2"/>
    </font>
    <font>
      <b/>
      <sz val="24"/>
      <color theme="1"/>
      <name val="Calibri"/>
      <family val="2"/>
      <scheme val="minor"/>
    </font>
    <font>
      <b/>
      <sz val="36"/>
      <color theme="1"/>
      <name val="Calibri"/>
      <family val="2"/>
    </font>
    <font>
      <sz val="26"/>
      <color theme="1"/>
      <name val="Calibri"/>
      <family val="2"/>
    </font>
    <font>
      <sz val="26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Arial"/>
      <family val="2"/>
    </font>
    <font>
      <sz val="10"/>
      <color rgb="FF007932"/>
      <name val="Arial"/>
      <family val="2"/>
    </font>
    <font>
      <sz val="10"/>
      <color theme="1"/>
      <name val="Arial"/>
      <family val="2"/>
    </font>
    <font>
      <sz val="11"/>
      <color theme="2"/>
      <name val="Arial"/>
      <family val="2"/>
    </font>
    <font>
      <b/>
      <sz val="10"/>
      <color rgb="FF00B050"/>
      <name val="Calibri"/>
      <family val="2"/>
      <scheme val="minor"/>
    </font>
    <font>
      <sz val="8"/>
      <color theme="1"/>
      <name val="Arial"/>
      <family val="2"/>
    </font>
    <font>
      <b/>
      <sz val="14"/>
      <name val="Arial"/>
      <family val="2"/>
    </font>
    <font>
      <b/>
      <sz val="14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name val="Calibri"/>
      <family val="2"/>
    </font>
    <font>
      <b/>
      <sz val="14"/>
      <color theme="1" tint="0.249977111117893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b/>
      <sz val="10"/>
      <color theme="0"/>
      <name val="Arial Narrow"/>
      <family val="2"/>
    </font>
    <font>
      <b/>
      <sz val="10"/>
      <color rgb="FFFF0000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rgb="FF002060"/>
      <name val="Arial Narrow"/>
      <family val="2"/>
    </font>
    <font>
      <b/>
      <sz val="10"/>
      <color rgb="FF00B050"/>
      <name val="Arial Narrow"/>
      <family val="2"/>
    </font>
    <font>
      <b/>
      <sz val="28"/>
      <color theme="0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9"/>
      <color theme="0"/>
      <name val="Calibri"/>
      <family val="2"/>
      <scheme val="minor"/>
    </font>
    <font>
      <b/>
      <sz val="11"/>
      <color theme="1"/>
      <name val="Arial Narrow"/>
      <family val="2"/>
    </font>
    <font>
      <b/>
      <sz val="10"/>
      <name val="Arial Black"/>
      <family val="2"/>
    </font>
    <font>
      <sz val="11"/>
      <color theme="1"/>
      <name val="ArON"/>
    </font>
    <font>
      <sz val="10"/>
      <color rgb="FF000000"/>
      <name val="Arial Narrow"/>
      <family val="2"/>
    </font>
    <font>
      <b/>
      <sz val="10"/>
      <color rgb="FF000000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28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8"/>
      <color theme="1"/>
      <name val="Arial Narrow"/>
      <family val="2"/>
    </font>
    <font>
      <b/>
      <sz val="28"/>
      <name val="Calibri"/>
      <family val="2"/>
      <scheme val="minor"/>
    </font>
    <font>
      <b/>
      <sz val="28"/>
      <color theme="0"/>
      <name val="Arial"/>
      <family val="2"/>
    </font>
    <font>
      <sz val="36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2"/>
      <name val="Arial"/>
      <family val="2"/>
    </font>
    <font>
      <sz val="14"/>
      <color theme="1"/>
      <name val="Arial"/>
      <family val="2"/>
    </font>
    <font>
      <b/>
      <i/>
      <sz val="22"/>
      <color theme="0"/>
      <name val="Calibri"/>
      <family val="2"/>
      <scheme val="minor"/>
    </font>
    <font>
      <b/>
      <sz val="12"/>
      <color theme="1"/>
      <name val="Arial Narrow"/>
      <family val="2"/>
    </font>
    <font>
      <sz val="16"/>
      <name val="Calibri"/>
      <family val="2"/>
      <scheme val="minor"/>
    </font>
    <font>
      <b/>
      <i/>
      <sz val="10"/>
      <color theme="1"/>
      <name val="Arial Narrow"/>
      <family val="2"/>
    </font>
    <font>
      <b/>
      <sz val="28"/>
      <color theme="7" tint="-0.249977111117893"/>
      <name val="Calibri"/>
      <family val="2"/>
      <scheme val="minor"/>
    </font>
    <font>
      <b/>
      <sz val="28"/>
      <color theme="5" tint="-0.249977111117893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28"/>
      <color rgb="FFCC3300"/>
      <name val="Calibri"/>
      <family val="2"/>
      <scheme val="minor"/>
    </font>
    <font>
      <b/>
      <sz val="22"/>
      <color rgb="FFFFFFFF"/>
      <name val="Calibri"/>
      <family val="2"/>
    </font>
    <font>
      <b/>
      <sz val="26"/>
      <color rgb="FFFFFFFF"/>
      <name val="Calibri"/>
      <family val="2"/>
    </font>
    <font>
      <b/>
      <sz val="16"/>
      <color rgb="FF000000"/>
      <name val="Calibri"/>
      <family val="2"/>
    </font>
    <font>
      <b/>
      <sz val="18"/>
      <color rgb="FF000000"/>
      <name val="Calibri"/>
      <family val="2"/>
    </font>
    <font>
      <b/>
      <sz val="12"/>
      <color rgb="FF000000"/>
      <name val="Calibri"/>
      <family val="2"/>
    </font>
    <font>
      <sz val="16"/>
      <color rgb="FF000000"/>
      <name val="Calibri"/>
      <family val="2"/>
    </font>
    <font>
      <b/>
      <sz val="12"/>
      <color rgb="FF222222"/>
      <name val="Arial"/>
      <family val="2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Arial Narrow"/>
      <family val="2"/>
    </font>
    <font>
      <sz val="16"/>
      <name val="Calibri"/>
      <family val="2"/>
    </font>
    <font>
      <sz val="11"/>
      <color theme="0"/>
      <name val="Arial"/>
      <family val="2"/>
    </font>
    <font>
      <b/>
      <i/>
      <sz val="28"/>
      <color theme="1"/>
      <name val="Calibri"/>
      <family val="2"/>
      <scheme val="minor"/>
    </font>
    <font>
      <b/>
      <i/>
      <sz val="28"/>
      <color theme="1"/>
      <name val="Arial Narrow"/>
      <family val="2"/>
    </font>
    <font>
      <i/>
      <sz val="11"/>
      <color theme="1"/>
      <name val="Calibri"/>
      <family val="2"/>
      <scheme val="minor"/>
    </font>
    <font>
      <b/>
      <sz val="28"/>
      <color theme="5" tint="-0.499984740745262"/>
      <name val="Calibri"/>
      <family val="2"/>
      <scheme val="minor"/>
    </font>
    <font>
      <sz val="11"/>
      <name val="Arial Narrow"/>
      <family val="2"/>
    </font>
    <font>
      <sz val="11"/>
      <color theme="1"/>
      <name val="Arial Narrow"/>
      <family val="2"/>
    </font>
    <font>
      <b/>
      <sz val="11"/>
      <color rgb="FF00748D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color theme="9" tint="-0.249977111117893"/>
      <name val="Arial"/>
      <family val="2"/>
    </font>
    <font>
      <b/>
      <sz val="9"/>
      <color theme="9" tint="-0.249977111117893"/>
      <name val="Arial"/>
      <family val="2"/>
    </font>
    <font>
      <sz val="16"/>
      <color theme="1"/>
      <name val="Calibri"/>
      <family val="2"/>
    </font>
    <font>
      <sz val="14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2"/>
      <color theme="0"/>
      <name val="Arial Narrow"/>
      <family val="2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color theme="1"/>
      <name val="Arial"/>
      <family val="2"/>
    </font>
    <font>
      <b/>
      <sz val="36"/>
      <color theme="1"/>
      <name val="Calibri"/>
      <family val="2"/>
      <scheme val="minor"/>
    </font>
  </fonts>
  <fills count="5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48D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E851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CC33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5C03BD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E3C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3" tint="0.34998626667073579"/>
        <bgColor indexed="64"/>
      </patternFill>
    </fill>
  </fills>
  <borders count="191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/>
      <top/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theme="1" tint="0.49998474074526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theme="1" tint="0.499984740745262"/>
      </bottom>
      <diagonal/>
    </border>
    <border>
      <left style="medium">
        <color indexed="64"/>
      </left>
      <right style="thin">
        <color indexed="64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indexed="64"/>
      </left>
      <right style="medium">
        <color indexed="64"/>
      </right>
      <top style="hair">
        <color theme="1" tint="0.499984740745262"/>
      </top>
      <bottom style="hair">
        <color theme="1" tint="0.499984740745262"/>
      </bottom>
      <diagonal/>
    </border>
    <border>
      <left style="medium">
        <color indexed="64"/>
      </left>
      <right style="thin">
        <color indexed="64"/>
      </right>
      <top style="hair">
        <color theme="1" tint="0.499984740745262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theme="1" tint="0.499984740745262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theme="1" tint="0.249977111117893"/>
      </left>
      <right style="thin">
        <color indexed="64"/>
      </right>
      <top style="thin">
        <color theme="1" tint="0.249977111117893"/>
      </top>
      <bottom/>
      <diagonal/>
    </border>
    <border>
      <left style="thin">
        <color indexed="64"/>
      </left>
      <right style="thin">
        <color theme="1" tint="0.249977111117893"/>
      </right>
      <top style="thin">
        <color theme="1" tint="0.249977111117893"/>
      </top>
      <bottom style="thin">
        <color indexed="64"/>
      </bottom>
      <diagonal/>
    </border>
    <border>
      <left style="thin">
        <color theme="1" tint="0.249977111117893"/>
      </left>
      <right/>
      <top style="thin">
        <color theme="1" tint="0.249977111117893"/>
      </top>
      <bottom/>
      <diagonal/>
    </border>
    <border>
      <left style="thin">
        <color theme="1" tint="0.249977111117893"/>
      </left>
      <right/>
      <top/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indexed="64"/>
      </top>
      <bottom style="thin">
        <color theme="1" tint="0.249977111117893"/>
      </bottom>
      <diagonal/>
    </border>
    <border>
      <left/>
      <right style="thin">
        <color theme="1" tint="0.249977111117893"/>
      </right>
      <top/>
      <bottom style="thin">
        <color theme="1" tint="0.24997711111789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auto="1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indexed="64"/>
      </bottom>
      <diagonal/>
    </border>
    <border>
      <left/>
      <right style="thin">
        <color theme="1" tint="0.249977111117893"/>
      </right>
      <top/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 diagonalUp="1"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>
      <left style="thin">
        <color indexed="64"/>
      </left>
      <right style="medium">
        <color auto="1"/>
      </right>
      <top style="double">
        <color indexed="64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double">
        <color indexed="64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double">
        <color indexed="64"/>
      </bottom>
      <diagonal/>
    </border>
    <border>
      <left style="hair">
        <color auto="1"/>
      </left>
      <right style="medium">
        <color indexed="64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 diagonalUp="1" diagonalDown="1"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 style="thin">
        <color indexed="64"/>
      </diagonal>
    </border>
    <border diagonalUp="1" diagonalDown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indexed="64"/>
      </diagonal>
    </border>
    <border diagonalUp="1" diagonalDown="1"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medium">
        <color indexed="64"/>
      </top>
      <bottom/>
      <diagonal style="thin">
        <color indexed="64"/>
      </diagonal>
    </border>
    <border diagonalUp="1" diagonalDown="1">
      <left style="medium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 diagonalDown="1">
      <left/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hair">
        <color auto="1"/>
      </left>
      <right/>
      <top style="medium">
        <color indexed="64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/>
      <top style="thin">
        <color indexed="64"/>
      </top>
      <bottom/>
      <diagonal/>
    </border>
    <border>
      <left style="hair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 diagonalUp="1" diagonalDown="1"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 style="thin">
        <color indexed="64"/>
      </diagonal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12581">
    <xf numFmtId="0" fontId="0" fillId="0" borderId="0"/>
    <xf numFmtId="0" fontId="121" fillId="0" borderId="1"/>
    <xf numFmtId="0" fontId="118" fillId="0" borderId="1"/>
    <xf numFmtId="0" fontId="122" fillId="0" borderId="1"/>
    <xf numFmtId="0" fontId="117" fillId="0" borderId="1"/>
    <xf numFmtId="9" fontId="123" fillId="0" borderId="0" applyFont="0" applyFill="0" applyBorder="0" applyAlignment="0" applyProtection="0"/>
    <xf numFmtId="0" fontId="116" fillId="0" borderId="1"/>
    <xf numFmtId="0" fontId="115" fillId="0" borderId="1"/>
    <xf numFmtId="0" fontId="114" fillId="0" borderId="1"/>
    <xf numFmtId="0" fontId="114" fillId="0" borderId="1"/>
    <xf numFmtId="0" fontId="113" fillId="0" borderId="1"/>
    <xf numFmtId="0" fontId="124" fillId="0" borderId="1"/>
    <xf numFmtId="0" fontId="112" fillId="0" borderId="1"/>
    <xf numFmtId="0" fontId="111" fillId="0" borderId="1"/>
    <xf numFmtId="0" fontId="111" fillId="0" borderId="1"/>
    <xf numFmtId="0" fontId="110" fillId="0" borderId="1"/>
    <xf numFmtId="0" fontId="109" fillId="0" borderId="1"/>
    <xf numFmtId="0" fontId="108" fillId="0" borderId="1"/>
    <xf numFmtId="0" fontId="107" fillId="0" borderId="1"/>
    <xf numFmtId="0" fontId="106" fillId="0" borderId="1"/>
    <xf numFmtId="0" fontId="105" fillId="0" borderId="1"/>
    <xf numFmtId="0" fontId="125" fillId="0" borderId="1"/>
    <xf numFmtId="0" fontId="104" fillId="0" borderId="1"/>
    <xf numFmtId="0" fontId="104" fillId="0" borderId="1"/>
    <xf numFmtId="0" fontId="103" fillId="0" borderId="1"/>
    <xf numFmtId="0" fontId="102" fillId="0" borderId="1"/>
    <xf numFmtId="0" fontId="101" fillId="0" borderId="1"/>
    <xf numFmtId="0" fontId="101" fillId="0" borderId="1"/>
    <xf numFmtId="0" fontId="126" fillId="0" borderId="1"/>
    <xf numFmtId="0" fontId="101" fillId="0" borderId="1"/>
    <xf numFmtId="9" fontId="101" fillId="0" borderId="1" applyFont="0" applyFill="0" applyBorder="0" applyAlignment="0" applyProtection="0"/>
    <xf numFmtId="0" fontId="100" fillId="0" borderId="1"/>
    <xf numFmtId="0" fontId="100" fillId="0" borderId="1"/>
    <xf numFmtId="0" fontId="99" fillId="0" borderId="1"/>
    <xf numFmtId="0" fontId="98" fillId="0" borderId="1"/>
    <xf numFmtId="0" fontId="97" fillId="0" borderId="1"/>
    <xf numFmtId="0" fontId="96" fillId="0" borderId="1"/>
    <xf numFmtId="0" fontId="96" fillId="0" borderId="1"/>
    <xf numFmtId="9" fontId="96" fillId="0" borderId="1" applyFont="0" applyFill="0" applyBorder="0" applyAlignment="0" applyProtection="0"/>
    <xf numFmtId="0" fontId="95" fillId="0" borderId="1"/>
    <xf numFmtId="0" fontId="95" fillId="0" borderId="1"/>
    <xf numFmtId="0" fontId="94" fillId="0" borderId="1"/>
    <xf numFmtId="0" fontId="94" fillId="0" borderId="1"/>
    <xf numFmtId="41" fontId="128" fillId="0" borderId="1" applyFont="0" applyFill="0" applyBorder="0" applyAlignment="0" applyProtection="0"/>
    <xf numFmtId="0" fontId="127" fillId="0" borderId="1"/>
    <xf numFmtId="0" fontId="94" fillId="0" borderId="1"/>
    <xf numFmtId="41" fontId="94" fillId="0" borderId="1" applyFont="0" applyFill="0" applyBorder="0" applyAlignment="0" applyProtection="0"/>
    <xf numFmtId="0" fontId="94" fillId="0" borderId="1"/>
    <xf numFmtId="0" fontId="94" fillId="0" borderId="1"/>
    <xf numFmtId="0" fontId="93" fillId="0" borderId="1"/>
    <xf numFmtId="0" fontId="92" fillId="0" borderId="1"/>
    <xf numFmtId="0" fontId="91" fillId="0" borderId="1"/>
    <xf numFmtId="0" fontId="91" fillId="0" borderId="1"/>
    <xf numFmtId="0" fontId="129" fillId="0" borderId="1"/>
    <xf numFmtId="9" fontId="91" fillId="0" borderId="1" applyFont="0" applyFill="0" applyBorder="0" applyAlignment="0" applyProtection="0"/>
    <xf numFmtId="0" fontId="90" fillId="0" borderId="1"/>
    <xf numFmtId="0" fontId="89" fillId="0" borderId="1"/>
    <xf numFmtId="0" fontId="88" fillId="0" borderId="1"/>
    <xf numFmtId="0" fontId="87" fillId="0" borderId="1"/>
    <xf numFmtId="0" fontId="87" fillId="0" borderId="1"/>
    <xf numFmtId="0" fontId="87" fillId="0" borderId="1"/>
    <xf numFmtId="9" fontId="87" fillId="0" borderId="1" applyFont="0" applyFill="0" applyBorder="0" applyAlignment="0" applyProtection="0"/>
    <xf numFmtId="0" fontId="86" fillId="0" borderId="1"/>
    <xf numFmtId="0" fontId="85" fillId="0" borderId="1"/>
    <xf numFmtId="0" fontId="85" fillId="0" borderId="1"/>
    <xf numFmtId="0" fontId="85" fillId="0" borderId="1"/>
    <xf numFmtId="9" fontId="85" fillId="0" borderId="1" applyFont="0" applyFill="0" applyBorder="0" applyAlignment="0" applyProtection="0"/>
    <xf numFmtId="0" fontId="130" fillId="0" borderId="1"/>
    <xf numFmtId="41" fontId="84" fillId="0" borderId="1" applyFont="0" applyFill="0" applyBorder="0" applyAlignment="0" applyProtection="0"/>
    <xf numFmtId="41" fontId="83" fillId="0" borderId="1" applyFont="0" applyFill="0" applyBorder="0" applyAlignment="0" applyProtection="0"/>
    <xf numFmtId="0" fontId="82" fillId="0" borderId="1"/>
    <xf numFmtId="0" fontId="82" fillId="0" borderId="1"/>
    <xf numFmtId="0" fontId="82" fillId="0" borderId="1"/>
    <xf numFmtId="9" fontId="82" fillId="0" borderId="1" applyFont="0" applyFill="0" applyBorder="0" applyAlignment="0" applyProtection="0"/>
    <xf numFmtId="0" fontId="81" fillId="0" borderId="1"/>
    <xf numFmtId="9" fontId="81" fillId="0" borderId="1" applyFont="0" applyFill="0" applyBorder="0" applyAlignment="0" applyProtection="0"/>
    <xf numFmtId="0" fontId="80" fillId="0" borderId="1"/>
    <xf numFmtId="0" fontId="80" fillId="0" borderId="1"/>
    <xf numFmtId="9" fontId="80" fillId="0" borderId="1" applyFont="0" applyFill="0" applyBorder="0" applyAlignment="0" applyProtection="0"/>
    <xf numFmtId="0" fontId="80" fillId="0" borderId="1"/>
    <xf numFmtId="0" fontId="131" fillId="0" borderId="1"/>
    <xf numFmtId="41" fontId="79" fillId="0" borderId="1" applyFont="0" applyFill="0" applyBorder="0" applyAlignment="0" applyProtection="0"/>
    <xf numFmtId="0" fontId="79" fillId="0" borderId="1"/>
    <xf numFmtId="0" fontId="79" fillId="0" borderId="1"/>
    <xf numFmtId="0" fontId="78" fillId="0" borderId="1"/>
    <xf numFmtId="0" fontId="78" fillId="0" borderId="1"/>
    <xf numFmtId="0" fontId="132" fillId="0" borderId="1"/>
    <xf numFmtId="9" fontId="77" fillId="0" borderId="1" applyFont="0" applyFill="0" applyBorder="0" applyAlignment="0" applyProtection="0"/>
    <xf numFmtId="0" fontId="76" fillId="0" borderId="1"/>
    <xf numFmtId="0" fontId="75" fillId="0" borderId="1"/>
    <xf numFmtId="0" fontId="75" fillId="0" borderId="1"/>
    <xf numFmtId="0" fontId="75" fillId="0" borderId="1"/>
    <xf numFmtId="0" fontId="75" fillId="0" borderId="1"/>
    <xf numFmtId="41" fontId="75" fillId="0" borderId="1" applyFont="0" applyFill="0" applyBorder="0" applyAlignment="0" applyProtection="0"/>
    <xf numFmtId="9" fontId="75" fillId="0" borderId="1" applyFont="0" applyFill="0" applyBorder="0" applyAlignment="0" applyProtection="0"/>
    <xf numFmtId="43" fontId="75" fillId="0" borderId="1" applyFont="0" applyFill="0" applyBorder="0" applyAlignment="0" applyProtection="0"/>
    <xf numFmtId="0" fontId="75" fillId="0" borderId="1"/>
    <xf numFmtId="0" fontId="75" fillId="0" borderId="1"/>
    <xf numFmtId="43" fontId="75" fillId="0" borderId="1" applyFont="0" applyFill="0" applyBorder="0" applyAlignment="0" applyProtection="0"/>
    <xf numFmtId="0" fontId="75" fillId="0" borderId="1"/>
    <xf numFmtId="0" fontId="75" fillId="0" borderId="1"/>
    <xf numFmtId="0" fontId="75" fillId="0" borderId="1"/>
    <xf numFmtId="0" fontId="75" fillId="0" borderId="1"/>
    <xf numFmtId="0" fontId="75" fillId="0" borderId="1"/>
    <xf numFmtId="0" fontId="75" fillId="0" borderId="1"/>
    <xf numFmtId="0" fontId="75" fillId="0" borderId="1"/>
    <xf numFmtId="0" fontId="75" fillId="0" borderId="1"/>
    <xf numFmtId="0" fontId="75" fillId="0" borderId="1"/>
    <xf numFmtId="0" fontId="75" fillId="0" borderId="1"/>
    <xf numFmtId="0" fontId="75" fillId="0" borderId="1"/>
    <xf numFmtId="0" fontId="75" fillId="0" borderId="1"/>
    <xf numFmtId="0" fontId="75" fillId="0" borderId="1"/>
    <xf numFmtId="0" fontId="75" fillId="0" borderId="1"/>
    <xf numFmtId="0" fontId="75" fillId="0" borderId="1"/>
    <xf numFmtId="0" fontId="75" fillId="0" borderId="1"/>
    <xf numFmtId="0" fontId="75" fillId="0" borderId="1"/>
    <xf numFmtId="0" fontId="75" fillId="0" borderId="1"/>
    <xf numFmtId="0" fontId="75" fillId="0" borderId="1"/>
    <xf numFmtId="0" fontId="75" fillId="0" borderId="1"/>
    <xf numFmtId="0" fontId="75" fillId="0" borderId="1"/>
    <xf numFmtId="0" fontId="75" fillId="0" borderId="1"/>
    <xf numFmtId="9" fontId="75" fillId="0" borderId="1" applyFont="0" applyFill="0" applyBorder="0" applyAlignment="0" applyProtection="0"/>
    <xf numFmtId="0" fontId="75" fillId="0" borderId="1"/>
    <xf numFmtId="0" fontId="75" fillId="0" borderId="1"/>
    <xf numFmtId="0" fontId="75" fillId="0" borderId="1"/>
    <xf numFmtId="0" fontId="75" fillId="0" borderId="1"/>
    <xf numFmtId="0" fontId="75" fillId="0" borderId="1"/>
    <xf numFmtId="0" fontId="75" fillId="0" borderId="1"/>
    <xf numFmtId="0" fontId="75" fillId="0" borderId="1"/>
    <xf numFmtId="9" fontId="75" fillId="0" borderId="1" applyFont="0" applyFill="0" applyBorder="0" applyAlignment="0" applyProtection="0"/>
    <xf numFmtId="0" fontId="75" fillId="0" borderId="1"/>
    <xf numFmtId="0" fontId="75" fillId="0" borderId="1"/>
    <xf numFmtId="0" fontId="75" fillId="0" borderId="1"/>
    <xf numFmtId="0" fontId="75" fillId="0" borderId="1"/>
    <xf numFmtId="41" fontId="128" fillId="0" borderId="1" applyFont="0" applyFill="0" applyBorder="0" applyAlignment="0" applyProtection="0"/>
    <xf numFmtId="0" fontId="75" fillId="0" borderId="1"/>
    <xf numFmtId="0" fontId="75" fillId="0" borderId="1"/>
    <xf numFmtId="41" fontId="75" fillId="0" borderId="1" applyFont="0" applyFill="0" applyBorder="0" applyAlignment="0" applyProtection="0"/>
    <xf numFmtId="0" fontId="75" fillId="0" borderId="1"/>
    <xf numFmtId="0" fontId="75" fillId="0" borderId="1"/>
    <xf numFmtId="0" fontId="75" fillId="0" borderId="1"/>
    <xf numFmtId="0" fontId="75" fillId="0" borderId="1"/>
    <xf numFmtId="0" fontId="75" fillId="0" borderId="1"/>
    <xf numFmtId="0" fontId="75" fillId="0" borderId="1"/>
    <xf numFmtId="0" fontId="75" fillId="0" borderId="1"/>
    <xf numFmtId="9" fontId="75" fillId="0" borderId="1" applyFont="0" applyFill="0" applyBorder="0" applyAlignment="0" applyProtection="0"/>
    <xf numFmtId="0" fontId="75" fillId="0" borderId="1"/>
    <xf numFmtId="0" fontId="75" fillId="0" borderId="1"/>
    <xf numFmtId="0" fontId="75" fillId="0" borderId="1"/>
    <xf numFmtId="0" fontId="75" fillId="0" borderId="1"/>
    <xf numFmtId="0" fontId="75" fillId="0" borderId="1"/>
    <xf numFmtId="0" fontId="75" fillId="0" borderId="1"/>
    <xf numFmtId="9" fontId="75" fillId="0" borderId="1" applyFont="0" applyFill="0" applyBorder="0" applyAlignment="0" applyProtection="0"/>
    <xf numFmtId="0" fontId="75" fillId="0" borderId="1"/>
    <xf numFmtId="0" fontId="75" fillId="0" borderId="1"/>
    <xf numFmtId="0" fontId="75" fillId="0" borderId="1"/>
    <xf numFmtId="0" fontId="75" fillId="0" borderId="1"/>
    <xf numFmtId="9" fontId="75" fillId="0" borderId="1" applyFont="0" applyFill="0" applyBorder="0" applyAlignment="0" applyProtection="0"/>
    <xf numFmtId="0" fontId="75" fillId="0" borderId="1"/>
    <xf numFmtId="41" fontId="75" fillId="0" borderId="1" applyFont="0" applyFill="0" applyBorder="0" applyAlignment="0" applyProtection="0"/>
    <xf numFmtId="41" fontId="75" fillId="0" borderId="1" applyFont="0" applyFill="0" applyBorder="0" applyAlignment="0" applyProtection="0"/>
    <xf numFmtId="0" fontId="75" fillId="0" borderId="1"/>
    <xf numFmtId="0" fontId="75" fillId="0" borderId="1"/>
    <xf numFmtId="0" fontId="75" fillId="0" borderId="1"/>
    <xf numFmtId="9" fontId="75" fillId="0" borderId="1" applyFont="0" applyFill="0" applyBorder="0" applyAlignment="0" applyProtection="0"/>
    <xf numFmtId="0" fontId="75" fillId="0" borderId="1"/>
    <xf numFmtId="9" fontId="75" fillId="0" borderId="1" applyFont="0" applyFill="0" applyBorder="0" applyAlignment="0" applyProtection="0"/>
    <xf numFmtId="0" fontId="75" fillId="0" borderId="1"/>
    <xf numFmtId="0" fontId="75" fillId="0" borderId="1"/>
    <xf numFmtId="9" fontId="75" fillId="0" borderId="1" applyFont="0" applyFill="0" applyBorder="0" applyAlignment="0" applyProtection="0"/>
    <xf numFmtId="0" fontId="75" fillId="0" borderId="1"/>
    <xf numFmtId="0" fontId="75" fillId="0" borderId="1"/>
    <xf numFmtId="41" fontId="75" fillId="0" borderId="1" applyFont="0" applyFill="0" applyBorder="0" applyAlignment="0" applyProtection="0"/>
    <xf numFmtId="0" fontId="75" fillId="0" borderId="1"/>
    <xf numFmtId="0" fontId="75" fillId="0" borderId="1"/>
    <xf numFmtId="0" fontId="75" fillId="0" borderId="1"/>
    <xf numFmtId="0" fontId="75" fillId="0" borderId="1"/>
    <xf numFmtId="0" fontId="75" fillId="0" borderId="1"/>
    <xf numFmtId="9" fontId="75" fillId="0" borderId="1" applyFont="0" applyFill="0" applyBorder="0" applyAlignment="0" applyProtection="0"/>
    <xf numFmtId="0" fontId="75" fillId="0" borderId="1"/>
    <xf numFmtId="43" fontId="75" fillId="0" borderId="1" applyFont="0" applyFill="0" applyBorder="0" applyAlignment="0" applyProtection="0"/>
    <xf numFmtId="43" fontId="75" fillId="0" borderId="1" applyFont="0" applyFill="0" applyBorder="0" applyAlignment="0" applyProtection="0"/>
    <xf numFmtId="43" fontId="75" fillId="0" borderId="1" applyFont="0" applyFill="0" applyBorder="0" applyAlignment="0" applyProtection="0"/>
    <xf numFmtId="43" fontId="75" fillId="0" borderId="1" applyFont="0" applyFill="0" applyBorder="0" applyAlignment="0" applyProtection="0"/>
    <xf numFmtId="43" fontId="75" fillId="0" borderId="1" applyFont="0" applyFill="0" applyBorder="0" applyAlignment="0" applyProtection="0"/>
    <xf numFmtId="43" fontId="75" fillId="0" borderId="1" applyFont="0" applyFill="0" applyBorder="0" applyAlignment="0" applyProtection="0"/>
    <xf numFmtId="43" fontId="75" fillId="0" borderId="1" applyFont="0" applyFill="0" applyBorder="0" applyAlignment="0" applyProtection="0"/>
    <xf numFmtId="0" fontId="133" fillId="0" borderId="1"/>
    <xf numFmtId="0" fontId="74" fillId="0" borderId="1"/>
    <xf numFmtId="0" fontId="74" fillId="0" borderId="1"/>
    <xf numFmtId="0" fontId="74" fillId="0" borderId="1"/>
    <xf numFmtId="41" fontId="74" fillId="0" borderId="1" applyFont="0" applyFill="0" applyBorder="0" applyAlignment="0" applyProtection="0"/>
    <xf numFmtId="9" fontId="74" fillId="0" borderId="1" applyFont="0" applyFill="0" applyBorder="0" applyAlignment="0" applyProtection="0"/>
    <xf numFmtId="0" fontId="133" fillId="0" borderId="1"/>
    <xf numFmtId="0" fontId="74" fillId="0" borderId="1"/>
    <xf numFmtId="0" fontId="74" fillId="0" borderId="1"/>
    <xf numFmtId="43" fontId="74" fillId="0" borderId="1" applyFont="0" applyFill="0" applyBorder="0" applyAlignment="0" applyProtection="0"/>
    <xf numFmtId="0" fontId="74" fillId="0" borderId="1"/>
    <xf numFmtId="0" fontId="74" fillId="0" borderId="1"/>
    <xf numFmtId="0" fontId="74" fillId="0" borderId="1"/>
    <xf numFmtId="0" fontId="74" fillId="0" borderId="1"/>
    <xf numFmtId="0" fontId="74" fillId="0" borderId="1"/>
    <xf numFmtId="0" fontId="74" fillId="0" borderId="1"/>
    <xf numFmtId="0" fontId="74" fillId="0" borderId="1"/>
    <xf numFmtId="0" fontId="74" fillId="0" borderId="1"/>
    <xf numFmtId="0" fontId="74" fillId="0" borderId="1"/>
    <xf numFmtId="0" fontId="74" fillId="0" borderId="1"/>
    <xf numFmtId="0" fontId="74" fillId="0" borderId="1"/>
    <xf numFmtId="0" fontId="74" fillId="0" borderId="1"/>
    <xf numFmtId="0" fontId="74" fillId="0" borderId="1"/>
    <xf numFmtId="0" fontId="74" fillId="0" borderId="1"/>
    <xf numFmtId="0" fontId="74" fillId="0" borderId="1"/>
    <xf numFmtId="0" fontId="74" fillId="0" borderId="1"/>
    <xf numFmtId="0" fontId="74" fillId="0" borderId="1"/>
    <xf numFmtId="0" fontId="74" fillId="0" borderId="1"/>
    <xf numFmtId="0" fontId="74" fillId="0" borderId="1"/>
    <xf numFmtId="0" fontId="74" fillId="0" borderId="1"/>
    <xf numFmtId="0" fontId="74" fillId="0" borderId="1"/>
    <xf numFmtId="0" fontId="74" fillId="0" borderId="1"/>
    <xf numFmtId="9" fontId="74" fillId="0" borderId="1" applyFont="0" applyFill="0" applyBorder="0" applyAlignment="0" applyProtection="0"/>
    <xf numFmtId="0" fontId="74" fillId="0" borderId="1"/>
    <xf numFmtId="0" fontId="74" fillId="0" borderId="1"/>
    <xf numFmtId="0" fontId="74" fillId="0" borderId="1"/>
    <xf numFmtId="0" fontId="74" fillId="0" borderId="1"/>
    <xf numFmtId="0" fontId="74" fillId="0" borderId="1"/>
    <xf numFmtId="0" fontId="74" fillId="0" borderId="1"/>
    <xf numFmtId="0" fontId="74" fillId="0" borderId="1"/>
    <xf numFmtId="9" fontId="74" fillId="0" borderId="1" applyFont="0" applyFill="0" applyBorder="0" applyAlignment="0" applyProtection="0"/>
    <xf numFmtId="0" fontId="74" fillId="0" borderId="1"/>
    <xf numFmtId="0" fontId="74" fillId="0" borderId="1"/>
    <xf numFmtId="0" fontId="74" fillId="0" borderId="1"/>
    <xf numFmtId="0" fontId="74" fillId="0" borderId="1"/>
    <xf numFmtId="41" fontId="128" fillId="0" borderId="1" applyFont="0" applyFill="0" applyBorder="0" applyAlignment="0" applyProtection="0"/>
    <xf numFmtId="0" fontId="74" fillId="0" borderId="1"/>
    <xf numFmtId="0" fontId="74" fillId="0" borderId="1"/>
    <xf numFmtId="41" fontId="74" fillId="0" borderId="1" applyFont="0" applyFill="0" applyBorder="0" applyAlignment="0" applyProtection="0"/>
    <xf numFmtId="0" fontId="74" fillId="0" borderId="1"/>
    <xf numFmtId="0" fontId="74" fillId="0" borderId="1"/>
    <xf numFmtId="0" fontId="74" fillId="0" borderId="1"/>
    <xf numFmtId="0" fontId="74" fillId="0" borderId="1"/>
    <xf numFmtId="0" fontId="74" fillId="0" borderId="1"/>
    <xf numFmtId="0" fontId="74" fillId="0" borderId="1"/>
    <xf numFmtId="0" fontId="74" fillId="0" borderId="1"/>
    <xf numFmtId="9" fontId="74" fillId="0" borderId="1" applyFont="0" applyFill="0" applyBorder="0" applyAlignment="0" applyProtection="0"/>
    <xf numFmtId="0" fontId="74" fillId="0" borderId="1"/>
    <xf numFmtId="0" fontId="74" fillId="0" borderId="1"/>
    <xf numFmtId="0" fontId="74" fillId="0" borderId="1"/>
    <xf numFmtId="0" fontId="74" fillId="0" borderId="1"/>
    <xf numFmtId="0" fontId="74" fillId="0" borderId="1"/>
    <xf numFmtId="0" fontId="74" fillId="0" borderId="1"/>
    <xf numFmtId="9" fontId="74" fillId="0" borderId="1" applyFont="0" applyFill="0" applyBorder="0" applyAlignment="0" applyProtection="0"/>
    <xf numFmtId="0" fontId="74" fillId="0" borderId="1"/>
    <xf numFmtId="0" fontId="74" fillId="0" borderId="1"/>
    <xf numFmtId="0" fontId="74" fillId="0" borderId="1"/>
    <xf numFmtId="0" fontId="74" fillId="0" borderId="1"/>
    <xf numFmtId="9" fontId="74" fillId="0" borderId="1" applyFont="0" applyFill="0" applyBorder="0" applyAlignment="0" applyProtection="0"/>
    <xf numFmtId="0" fontId="74" fillId="0" borderId="1"/>
    <xf numFmtId="41" fontId="74" fillId="0" borderId="1" applyFont="0" applyFill="0" applyBorder="0" applyAlignment="0" applyProtection="0"/>
    <xf numFmtId="41" fontId="74" fillId="0" borderId="1" applyFont="0" applyFill="0" applyBorder="0" applyAlignment="0" applyProtection="0"/>
    <xf numFmtId="0" fontId="74" fillId="0" borderId="1"/>
    <xf numFmtId="0" fontId="74" fillId="0" borderId="1"/>
    <xf numFmtId="0" fontId="74" fillId="0" borderId="1"/>
    <xf numFmtId="9" fontId="74" fillId="0" borderId="1" applyFont="0" applyFill="0" applyBorder="0" applyAlignment="0" applyProtection="0"/>
    <xf numFmtId="0" fontId="74" fillId="0" borderId="1"/>
    <xf numFmtId="9" fontId="74" fillId="0" borderId="1" applyFont="0" applyFill="0" applyBorder="0" applyAlignment="0" applyProtection="0"/>
    <xf numFmtId="0" fontId="74" fillId="0" borderId="1"/>
    <xf numFmtId="0" fontId="74" fillId="0" borderId="1"/>
    <xf numFmtId="9" fontId="74" fillId="0" borderId="1" applyFont="0" applyFill="0" applyBorder="0" applyAlignment="0" applyProtection="0"/>
    <xf numFmtId="0" fontId="74" fillId="0" borderId="1"/>
    <xf numFmtId="0" fontId="74" fillId="0" borderId="1"/>
    <xf numFmtId="41" fontId="74" fillId="0" borderId="1" applyFont="0" applyFill="0" applyBorder="0" applyAlignment="0" applyProtection="0"/>
    <xf numFmtId="0" fontId="74" fillId="0" borderId="1"/>
    <xf numFmtId="0" fontId="74" fillId="0" borderId="1"/>
    <xf numFmtId="0" fontId="74" fillId="0" borderId="1"/>
    <xf numFmtId="0" fontId="74" fillId="0" borderId="1"/>
    <xf numFmtId="0" fontId="74" fillId="0" borderId="1"/>
    <xf numFmtId="9" fontId="74" fillId="0" borderId="1" applyFont="0" applyFill="0" applyBorder="0" applyAlignment="0" applyProtection="0"/>
    <xf numFmtId="0" fontId="74" fillId="0" borderId="1"/>
    <xf numFmtId="0" fontId="74" fillId="0" borderId="1"/>
    <xf numFmtId="0" fontId="74" fillId="0" borderId="1"/>
    <xf numFmtId="0" fontId="74" fillId="0" borderId="1"/>
    <xf numFmtId="0" fontId="74" fillId="0" borderId="1"/>
    <xf numFmtId="41" fontId="74" fillId="0" borderId="1" applyFont="0" applyFill="0" applyBorder="0" applyAlignment="0" applyProtection="0"/>
    <xf numFmtId="9" fontId="74" fillId="0" borderId="1" applyFont="0" applyFill="0" applyBorder="0" applyAlignment="0" applyProtection="0"/>
    <xf numFmtId="43" fontId="74" fillId="0" borderId="1" applyFont="0" applyFill="0" applyBorder="0" applyAlignment="0" applyProtection="0"/>
    <xf numFmtId="0" fontId="74" fillId="0" borderId="1"/>
    <xf numFmtId="0" fontId="74" fillId="0" borderId="1"/>
    <xf numFmtId="43" fontId="74" fillId="0" borderId="1" applyFont="0" applyFill="0" applyBorder="0" applyAlignment="0" applyProtection="0"/>
    <xf numFmtId="0" fontId="74" fillId="0" borderId="1"/>
    <xf numFmtId="0" fontId="74" fillId="0" borderId="1"/>
    <xf numFmtId="0" fontId="74" fillId="0" borderId="1"/>
    <xf numFmtId="0" fontId="74" fillId="0" borderId="1"/>
    <xf numFmtId="0" fontId="74" fillId="0" borderId="1"/>
    <xf numFmtId="0" fontId="74" fillId="0" borderId="1"/>
    <xf numFmtId="0" fontId="74" fillId="0" borderId="1"/>
    <xf numFmtId="0" fontId="74" fillId="0" borderId="1"/>
    <xf numFmtId="0" fontId="74" fillId="0" borderId="1"/>
    <xf numFmtId="0" fontId="74" fillId="0" borderId="1"/>
    <xf numFmtId="0" fontId="74" fillId="0" borderId="1"/>
    <xf numFmtId="0" fontId="74" fillId="0" borderId="1"/>
    <xf numFmtId="0" fontId="74" fillId="0" borderId="1"/>
    <xf numFmtId="0" fontId="74" fillId="0" borderId="1"/>
    <xf numFmtId="0" fontId="74" fillId="0" borderId="1"/>
    <xf numFmtId="0" fontId="74" fillId="0" borderId="1"/>
    <xf numFmtId="0" fontId="74" fillId="0" borderId="1"/>
    <xf numFmtId="0" fontId="74" fillId="0" borderId="1"/>
    <xf numFmtId="0" fontId="74" fillId="0" borderId="1"/>
    <xf numFmtId="0" fontId="74" fillId="0" borderId="1"/>
    <xf numFmtId="0" fontId="74" fillId="0" borderId="1"/>
    <xf numFmtId="0" fontId="74" fillId="0" borderId="1"/>
    <xf numFmtId="9" fontId="74" fillId="0" borderId="1" applyFont="0" applyFill="0" applyBorder="0" applyAlignment="0" applyProtection="0"/>
    <xf numFmtId="0" fontId="74" fillId="0" borderId="1"/>
    <xf numFmtId="0" fontId="74" fillId="0" borderId="1"/>
    <xf numFmtId="0" fontId="74" fillId="0" borderId="1"/>
    <xf numFmtId="0" fontId="74" fillId="0" borderId="1"/>
    <xf numFmtId="0" fontId="74" fillId="0" borderId="1"/>
    <xf numFmtId="0" fontId="74" fillId="0" borderId="1"/>
    <xf numFmtId="0" fontId="74" fillId="0" borderId="1"/>
    <xf numFmtId="9" fontId="74" fillId="0" borderId="1" applyFont="0" applyFill="0" applyBorder="0" applyAlignment="0" applyProtection="0"/>
    <xf numFmtId="0" fontId="74" fillId="0" borderId="1"/>
    <xf numFmtId="0" fontId="74" fillId="0" borderId="1"/>
    <xf numFmtId="0" fontId="74" fillId="0" borderId="1"/>
    <xf numFmtId="0" fontId="74" fillId="0" borderId="1"/>
    <xf numFmtId="41" fontId="128" fillId="0" borderId="1" applyFont="0" applyFill="0" applyBorder="0" applyAlignment="0" applyProtection="0"/>
    <xf numFmtId="0" fontId="74" fillId="0" borderId="1"/>
    <xf numFmtId="0" fontId="74" fillId="0" borderId="1"/>
    <xf numFmtId="41" fontId="74" fillId="0" borderId="1" applyFont="0" applyFill="0" applyBorder="0" applyAlignment="0" applyProtection="0"/>
    <xf numFmtId="0" fontId="74" fillId="0" borderId="1"/>
    <xf numFmtId="0" fontId="74" fillId="0" borderId="1"/>
    <xf numFmtId="0" fontId="74" fillId="0" borderId="1"/>
    <xf numFmtId="0" fontId="74" fillId="0" borderId="1"/>
    <xf numFmtId="0" fontId="74" fillId="0" borderId="1"/>
    <xf numFmtId="0" fontId="74" fillId="0" borderId="1"/>
    <xf numFmtId="0" fontId="74" fillId="0" borderId="1"/>
    <xf numFmtId="9" fontId="74" fillId="0" borderId="1" applyFont="0" applyFill="0" applyBorder="0" applyAlignment="0" applyProtection="0"/>
    <xf numFmtId="0" fontId="74" fillId="0" borderId="1"/>
    <xf numFmtId="0" fontId="74" fillId="0" borderId="1"/>
    <xf numFmtId="0" fontId="74" fillId="0" borderId="1"/>
    <xf numFmtId="0" fontId="74" fillId="0" borderId="1"/>
    <xf numFmtId="0" fontId="74" fillId="0" borderId="1"/>
    <xf numFmtId="0" fontId="74" fillId="0" borderId="1"/>
    <xf numFmtId="9" fontId="74" fillId="0" borderId="1" applyFont="0" applyFill="0" applyBorder="0" applyAlignment="0" applyProtection="0"/>
    <xf numFmtId="0" fontId="74" fillId="0" borderId="1"/>
    <xf numFmtId="0" fontId="74" fillId="0" borderId="1"/>
    <xf numFmtId="0" fontId="74" fillId="0" borderId="1"/>
    <xf numFmtId="0" fontId="74" fillId="0" borderId="1"/>
    <xf numFmtId="9" fontId="74" fillId="0" borderId="1" applyFont="0" applyFill="0" applyBorder="0" applyAlignment="0" applyProtection="0"/>
    <xf numFmtId="0" fontId="74" fillId="0" borderId="1"/>
    <xf numFmtId="41" fontId="74" fillId="0" borderId="1" applyFont="0" applyFill="0" applyBorder="0" applyAlignment="0" applyProtection="0"/>
    <xf numFmtId="41" fontId="74" fillId="0" borderId="1" applyFont="0" applyFill="0" applyBorder="0" applyAlignment="0" applyProtection="0"/>
    <xf numFmtId="0" fontId="74" fillId="0" borderId="1"/>
    <xf numFmtId="0" fontId="74" fillId="0" borderId="1"/>
    <xf numFmtId="0" fontId="74" fillId="0" borderId="1"/>
    <xf numFmtId="9" fontId="74" fillId="0" borderId="1" applyFont="0" applyFill="0" applyBorder="0" applyAlignment="0" applyProtection="0"/>
    <xf numFmtId="0" fontId="74" fillId="0" borderId="1"/>
    <xf numFmtId="9" fontId="74" fillId="0" borderId="1" applyFont="0" applyFill="0" applyBorder="0" applyAlignment="0" applyProtection="0"/>
    <xf numFmtId="0" fontId="74" fillId="0" borderId="1"/>
    <xf numFmtId="0" fontId="74" fillId="0" borderId="1"/>
    <xf numFmtId="9" fontId="74" fillId="0" borderId="1" applyFont="0" applyFill="0" applyBorder="0" applyAlignment="0" applyProtection="0"/>
    <xf numFmtId="0" fontId="74" fillId="0" borderId="1"/>
    <xf numFmtId="0" fontId="74" fillId="0" borderId="1"/>
    <xf numFmtId="41" fontId="74" fillId="0" borderId="1" applyFont="0" applyFill="0" applyBorder="0" applyAlignment="0" applyProtection="0"/>
    <xf numFmtId="0" fontId="74" fillId="0" borderId="1"/>
    <xf numFmtId="0" fontId="74" fillId="0" borderId="1"/>
    <xf numFmtId="0" fontId="74" fillId="0" borderId="1"/>
    <xf numFmtId="0" fontId="74" fillId="0" borderId="1"/>
    <xf numFmtId="0" fontId="74" fillId="0" borderId="1"/>
    <xf numFmtId="9" fontId="74" fillId="0" borderId="1" applyFont="0" applyFill="0" applyBorder="0" applyAlignment="0" applyProtection="0"/>
    <xf numFmtId="0" fontId="74" fillId="0" borderId="1"/>
    <xf numFmtId="43" fontId="74" fillId="0" borderId="1" applyFont="0" applyFill="0" applyBorder="0" applyAlignment="0" applyProtection="0"/>
    <xf numFmtId="43" fontId="74" fillId="0" borderId="1" applyFont="0" applyFill="0" applyBorder="0" applyAlignment="0" applyProtection="0"/>
    <xf numFmtId="43" fontId="74" fillId="0" borderId="1" applyFont="0" applyFill="0" applyBorder="0" applyAlignment="0" applyProtection="0"/>
    <xf numFmtId="43" fontId="74" fillId="0" borderId="1" applyFont="0" applyFill="0" applyBorder="0" applyAlignment="0" applyProtection="0"/>
    <xf numFmtId="43" fontId="74" fillId="0" borderId="1" applyFont="0" applyFill="0" applyBorder="0" applyAlignment="0" applyProtection="0"/>
    <xf numFmtId="43" fontId="74" fillId="0" borderId="1" applyFont="0" applyFill="0" applyBorder="0" applyAlignment="0" applyProtection="0"/>
    <xf numFmtId="43" fontId="74" fillId="0" borderId="1" applyFont="0" applyFill="0" applyBorder="0" applyAlignment="0" applyProtection="0"/>
    <xf numFmtId="43" fontId="74" fillId="0" borderId="1" applyFont="0" applyFill="0" applyBorder="0" applyAlignment="0" applyProtection="0"/>
    <xf numFmtId="43" fontId="74" fillId="0" borderId="1" applyFont="0" applyFill="0" applyBorder="0" applyAlignment="0" applyProtection="0"/>
    <xf numFmtId="0" fontId="133" fillId="0" borderId="1"/>
    <xf numFmtId="0" fontId="134" fillId="0" borderId="1"/>
    <xf numFmtId="0" fontId="73" fillId="0" borderId="1"/>
    <xf numFmtId="0" fontId="73" fillId="0" borderId="1"/>
    <xf numFmtId="0" fontId="73" fillId="0" borderId="1"/>
    <xf numFmtId="41" fontId="73" fillId="0" borderId="1" applyFont="0" applyFill="0" applyBorder="0" applyAlignment="0" applyProtection="0"/>
    <xf numFmtId="9" fontId="73" fillId="0" borderId="1" applyFont="0" applyFill="0" applyBorder="0" applyAlignment="0" applyProtection="0"/>
    <xf numFmtId="0" fontId="134" fillId="0" borderId="1"/>
    <xf numFmtId="0" fontId="73" fillId="0" borderId="1"/>
    <xf numFmtId="0" fontId="73" fillId="0" borderId="1"/>
    <xf numFmtId="43" fontId="73" fillId="0" borderId="1" applyFont="0" applyFill="0" applyBorder="0" applyAlignment="0" applyProtection="0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9" fontId="73" fillId="0" borderId="1" applyFont="0" applyFill="0" applyBorder="0" applyAlignment="0" applyProtection="0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9" fontId="73" fillId="0" borderId="1" applyFont="0" applyFill="0" applyBorder="0" applyAlignment="0" applyProtection="0"/>
    <xf numFmtId="0" fontId="73" fillId="0" borderId="1"/>
    <xf numFmtId="0" fontId="73" fillId="0" borderId="1"/>
    <xf numFmtId="0" fontId="73" fillId="0" borderId="1"/>
    <xf numFmtId="0" fontId="73" fillId="0" borderId="1"/>
    <xf numFmtId="41" fontId="128" fillId="0" borderId="1" applyFont="0" applyFill="0" applyBorder="0" applyAlignment="0" applyProtection="0"/>
    <xf numFmtId="0" fontId="73" fillId="0" borderId="1"/>
    <xf numFmtId="0" fontId="73" fillId="0" borderId="1"/>
    <xf numFmtId="41" fontId="73" fillId="0" borderId="1" applyFont="0" applyFill="0" applyBorder="0" applyAlignment="0" applyProtection="0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9" fontId="73" fillId="0" borderId="1" applyFont="0" applyFill="0" applyBorder="0" applyAlignment="0" applyProtection="0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9" fontId="73" fillId="0" borderId="1" applyFont="0" applyFill="0" applyBorder="0" applyAlignment="0" applyProtection="0"/>
    <xf numFmtId="0" fontId="73" fillId="0" borderId="1"/>
    <xf numFmtId="0" fontId="73" fillId="0" borderId="1"/>
    <xf numFmtId="0" fontId="73" fillId="0" borderId="1"/>
    <xf numFmtId="0" fontId="73" fillId="0" borderId="1"/>
    <xf numFmtId="9" fontId="73" fillId="0" borderId="1" applyFont="0" applyFill="0" applyBorder="0" applyAlignment="0" applyProtection="0"/>
    <xf numFmtId="0" fontId="73" fillId="0" borderId="1"/>
    <xf numFmtId="41" fontId="73" fillId="0" borderId="1" applyFont="0" applyFill="0" applyBorder="0" applyAlignment="0" applyProtection="0"/>
    <xf numFmtId="41" fontId="73" fillId="0" borderId="1" applyFont="0" applyFill="0" applyBorder="0" applyAlignment="0" applyProtection="0"/>
    <xf numFmtId="0" fontId="73" fillId="0" borderId="1"/>
    <xf numFmtId="0" fontId="73" fillId="0" borderId="1"/>
    <xf numFmtId="0" fontId="73" fillId="0" borderId="1"/>
    <xf numFmtId="9" fontId="73" fillId="0" borderId="1" applyFont="0" applyFill="0" applyBorder="0" applyAlignment="0" applyProtection="0"/>
    <xf numFmtId="0" fontId="73" fillId="0" borderId="1"/>
    <xf numFmtId="9" fontId="73" fillId="0" borderId="1" applyFont="0" applyFill="0" applyBorder="0" applyAlignment="0" applyProtection="0"/>
    <xf numFmtId="0" fontId="73" fillId="0" borderId="1"/>
    <xf numFmtId="0" fontId="73" fillId="0" borderId="1"/>
    <xf numFmtId="9" fontId="73" fillId="0" borderId="1" applyFont="0" applyFill="0" applyBorder="0" applyAlignment="0" applyProtection="0"/>
    <xf numFmtId="0" fontId="73" fillId="0" borderId="1"/>
    <xf numFmtId="0" fontId="73" fillId="0" borderId="1"/>
    <xf numFmtId="41" fontId="73" fillId="0" borderId="1" applyFont="0" applyFill="0" applyBorder="0" applyAlignment="0" applyProtection="0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9" fontId="73" fillId="0" borderId="1" applyFont="0" applyFill="0" applyBorder="0" applyAlignment="0" applyProtection="0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41" fontId="73" fillId="0" borderId="1" applyFont="0" applyFill="0" applyBorder="0" applyAlignment="0" applyProtection="0"/>
    <xf numFmtId="9" fontId="73" fillId="0" borderId="1" applyFont="0" applyFill="0" applyBorder="0" applyAlignment="0" applyProtection="0"/>
    <xf numFmtId="43" fontId="73" fillId="0" borderId="1" applyFont="0" applyFill="0" applyBorder="0" applyAlignment="0" applyProtection="0"/>
    <xf numFmtId="0" fontId="73" fillId="0" borderId="1"/>
    <xf numFmtId="0" fontId="73" fillId="0" borderId="1"/>
    <xf numFmtId="43" fontId="73" fillId="0" borderId="1" applyFont="0" applyFill="0" applyBorder="0" applyAlignment="0" applyProtection="0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9" fontId="73" fillId="0" borderId="1" applyFont="0" applyFill="0" applyBorder="0" applyAlignment="0" applyProtection="0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9" fontId="73" fillId="0" borderId="1" applyFont="0" applyFill="0" applyBorder="0" applyAlignment="0" applyProtection="0"/>
    <xf numFmtId="0" fontId="73" fillId="0" borderId="1"/>
    <xf numFmtId="0" fontId="73" fillId="0" borderId="1"/>
    <xf numFmtId="0" fontId="73" fillId="0" borderId="1"/>
    <xf numFmtId="0" fontId="73" fillId="0" borderId="1"/>
    <xf numFmtId="41" fontId="128" fillId="0" borderId="1" applyFont="0" applyFill="0" applyBorder="0" applyAlignment="0" applyProtection="0"/>
    <xf numFmtId="0" fontId="73" fillId="0" borderId="1"/>
    <xf numFmtId="0" fontId="73" fillId="0" borderId="1"/>
    <xf numFmtId="41" fontId="73" fillId="0" borderId="1" applyFont="0" applyFill="0" applyBorder="0" applyAlignment="0" applyProtection="0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9" fontId="73" fillId="0" borderId="1" applyFont="0" applyFill="0" applyBorder="0" applyAlignment="0" applyProtection="0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9" fontId="73" fillId="0" borderId="1" applyFont="0" applyFill="0" applyBorder="0" applyAlignment="0" applyProtection="0"/>
    <xf numFmtId="0" fontId="73" fillId="0" borderId="1"/>
    <xf numFmtId="0" fontId="73" fillId="0" borderId="1"/>
    <xf numFmtId="0" fontId="73" fillId="0" borderId="1"/>
    <xf numFmtId="0" fontId="73" fillId="0" borderId="1"/>
    <xf numFmtId="9" fontId="73" fillId="0" borderId="1" applyFont="0" applyFill="0" applyBorder="0" applyAlignment="0" applyProtection="0"/>
    <xf numFmtId="0" fontId="73" fillId="0" borderId="1"/>
    <xf numFmtId="41" fontId="73" fillId="0" borderId="1" applyFont="0" applyFill="0" applyBorder="0" applyAlignment="0" applyProtection="0"/>
    <xf numFmtId="41" fontId="73" fillId="0" borderId="1" applyFont="0" applyFill="0" applyBorder="0" applyAlignment="0" applyProtection="0"/>
    <xf numFmtId="0" fontId="73" fillId="0" borderId="1"/>
    <xf numFmtId="0" fontId="73" fillId="0" borderId="1"/>
    <xf numFmtId="0" fontId="73" fillId="0" borderId="1"/>
    <xf numFmtId="9" fontId="73" fillId="0" borderId="1" applyFont="0" applyFill="0" applyBorder="0" applyAlignment="0" applyProtection="0"/>
    <xf numFmtId="0" fontId="73" fillId="0" borderId="1"/>
    <xf numFmtId="9" fontId="73" fillId="0" borderId="1" applyFont="0" applyFill="0" applyBorder="0" applyAlignment="0" applyProtection="0"/>
    <xf numFmtId="0" fontId="73" fillId="0" borderId="1"/>
    <xf numFmtId="0" fontId="73" fillId="0" borderId="1"/>
    <xf numFmtId="9" fontId="73" fillId="0" borderId="1" applyFont="0" applyFill="0" applyBorder="0" applyAlignment="0" applyProtection="0"/>
    <xf numFmtId="0" fontId="73" fillId="0" borderId="1"/>
    <xf numFmtId="0" fontId="73" fillId="0" borderId="1"/>
    <xf numFmtId="41" fontId="73" fillId="0" borderId="1" applyFont="0" applyFill="0" applyBorder="0" applyAlignment="0" applyProtection="0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9" fontId="73" fillId="0" borderId="1" applyFont="0" applyFill="0" applyBorder="0" applyAlignment="0" applyProtection="0"/>
    <xf numFmtId="0" fontId="73" fillId="0" borderId="1"/>
    <xf numFmtId="43" fontId="73" fillId="0" borderId="1" applyFont="0" applyFill="0" applyBorder="0" applyAlignment="0" applyProtection="0"/>
    <xf numFmtId="43" fontId="73" fillId="0" borderId="1" applyFont="0" applyFill="0" applyBorder="0" applyAlignment="0" applyProtection="0"/>
    <xf numFmtId="43" fontId="73" fillId="0" borderId="1" applyFont="0" applyFill="0" applyBorder="0" applyAlignment="0" applyProtection="0"/>
    <xf numFmtId="43" fontId="73" fillId="0" borderId="1" applyFont="0" applyFill="0" applyBorder="0" applyAlignment="0" applyProtection="0"/>
    <xf numFmtId="43" fontId="73" fillId="0" borderId="1" applyFont="0" applyFill="0" applyBorder="0" applyAlignment="0" applyProtection="0"/>
    <xf numFmtId="43" fontId="73" fillId="0" borderId="1" applyFont="0" applyFill="0" applyBorder="0" applyAlignment="0" applyProtection="0"/>
    <xf numFmtId="43" fontId="73" fillId="0" borderId="1" applyFont="0" applyFill="0" applyBorder="0" applyAlignment="0" applyProtection="0"/>
    <xf numFmtId="0" fontId="134" fillId="0" borderId="1"/>
    <xf numFmtId="0" fontId="73" fillId="0" borderId="1"/>
    <xf numFmtId="0" fontId="73" fillId="0" borderId="1"/>
    <xf numFmtId="0" fontId="73" fillId="0" borderId="1"/>
    <xf numFmtId="41" fontId="73" fillId="0" borderId="1" applyFont="0" applyFill="0" applyBorder="0" applyAlignment="0" applyProtection="0"/>
    <xf numFmtId="9" fontId="73" fillId="0" borderId="1" applyFont="0" applyFill="0" applyBorder="0" applyAlignment="0" applyProtection="0"/>
    <xf numFmtId="0" fontId="134" fillId="0" borderId="1"/>
    <xf numFmtId="0" fontId="73" fillId="0" borderId="1"/>
    <xf numFmtId="0" fontId="73" fillId="0" borderId="1"/>
    <xf numFmtId="43" fontId="73" fillId="0" borderId="1" applyFont="0" applyFill="0" applyBorder="0" applyAlignment="0" applyProtection="0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9" fontId="73" fillId="0" borderId="1" applyFont="0" applyFill="0" applyBorder="0" applyAlignment="0" applyProtection="0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9" fontId="73" fillId="0" borderId="1" applyFont="0" applyFill="0" applyBorder="0" applyAlignment="0" applyProtection="0"/>
    <xf numFmtId="0" fontId="73" fillId="0" borderId="1"/>
    <xf numFmtId="0" fontId="73" fillId="0" borderId="1"/>
    <xf numFmtId="0" fontId="73" fillId="0" borderId="1"/>
    <xf numFmtId="0" fontId="73" fillId="0" borderId="1"/>
    <xf numFmtId="41" fontId="128" fillId="0" borderId="1" applyFont="0" applyFill="0" applyBorder="0" applyAlignment="0" applyProtection="0"/>
    <xf numFmtId="0" fontId="73" fillId="0" borderId="1"/>
    <xf numFmtId="0" fontId="73" fillId="0" borderId="1"/>
    <xf numFmtId="41" fontId="73" fillId="0" borderId="1" applyFont="0" applyFill="0" applyBorder="0" applyAlignment="0" applyProtection="0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9" fontId="73" fillId="0" borderId="1" applyFont="0" applyFill="0" applyBorder="0" applyAlignment="0" applyProtection="0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9" fontId="73" fillId="0" borderId="1" applyFont="0" applyFill="0" applyBorder="0" applyAlignment="0" applyProtection="0"/>
    <xf numFmtId="0" fontId="73" fillId="0" borderId="1"/>
    <xf numFmtId="0" fontId="73" fillId="0" borderId="1"/>
    <xf numFmtId="0" fontId="73" fillId="0" borderId="1"/>
    <xf numFmtId="0" fontId="73" fillId="0" borderId="1"/>
    <xf numFmtId="9" fontId="73" fillId="0" borderId="1" applyFont="0" applyFill="0" applyBorder="0" applyAlignment="0" applyProtection="0"/>
    <xf numFmtId="0" fontId="73" fillId="0" borderId="1"/>
    <xf numFmtId="41" fontId="73" fillId="0" borderId="1" applyFont="0" applyFill="0" applyBorder="0" applyAlignment="0" applyProtection="0"/>
    <xf numFmtId="41" fontId="73" fillId="0" borderId="1" applyFont="0" applyFill="0" applyBorder="0" applyAlignment="0" applyProtection="0"/>
    <xf numFmtId="0" fontId="73" fillId="0" borderId="1"/>
    <xf numFmtId="0" fontId="73" fillId="0" borderId="1"/>
    <xf numFmtId="0" fontId="73" fillId="0" borderId="1"/>
    <xf numFmtId="9" fontId="73" fillId="0" borderId="1" applyFont="0" applyFill="0" applyBorder="0" applyAlignment="0" applyProtection="0"/>
    <xf numFmtId="0" fontId="73" fillId="0" borderId="1"/>
    <xf numFmtId="9" fontId="73" fillId="0" borderId="1" applyFont="0" applyFill="0" applyBorder="0" applyAlignment="0" applyProtection="0"/>
    <xf numFmtId="0" fontId="73" fillId="0" borderId="1"/>
    <xf numFmtId="0" fontId="73" fillId="0" borderId="1"/>
    <xf numFmtId="9" fontId="73" fillId="0" borderId="1" applyFont="0" applyFill="0" applyBorder="0" applyAlignment="0" applyProtection="0"/>
    <xf numFmtId="0" fontId="73" fillId="0" borderId="1"/>
    <xf numFmtId="0" fontId="73" fillId="0" borderId="1"/>
    <xf numFmtId="41" fontId="73" fillId="0" borderId="1" applyFont="0" applyFill="0" applyBorder="0" applyAlignment="0" applyProtection="0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9" fontId="73" fillId="0" borderId="1" applyFont="0" applyFill="0" applyBorder="0" applyAlignment="0" applyProtection="0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41" fontId="73" fillId="0" borderId="1" applyFont="0" applyFill="0" applyBorder="0" applyAlignment="0" applyProtection="0"/>
    <xf numFmtId="9" fontId="73" fillId="0" borderId="1" applyFont="0" applyFill="0" applyBorder="0" applyAlignment="0" applyProtection="0"/>
    <xf numFmtId="43" fontId="73" fillId="0" borderId="1" applyFont="0" applyFill="0" applyBorder="0" applyAlignment="0" applyProtection="0"/>
    <xf numFmtId="0" fontId="73" fillId="0" borderId="1"/>
    <xf numFmtId="0" fontId="73" fillId="0" borderId="1"/>
    <xf numFmtId="43" fontId="73" fillId="0" borderId="1" applyFont="0" applyFill="0" applyBorder="0" applyAlignment="0" applyProtection="0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9" fontId="73" fillId="0" borderId="1" applyFont="0" applyFill="0" applyBorder="0" applyAlignment="0" applyProtection="0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9" fontId="73" fillId="0" borderId="1" applyFont="0" applyFill="0" applyBorder="0" applyAlignment="0" applyProtection="0"/>
    <xf numFmtId="0" fontId="73" fillId="0" borderId="1"/>
    <xf numFmtId="0" fontId="73" fillId="0" borderId="1"/>
    <xf numFmtId="0" fontId="73" fillId="0" borderId="1"/>
    <xf numFmtId="0" fontId="73" fillId="0" borderId="1"/>
    <xf numFmtId="41" fontId="128" fillId="0" borderId="1" applyFont="0" applyFill="0" applyBorder="0" applyAlignment="0" applyProtection="0"/>
    <xf numFmtId="0" fontId="73" fillId="0" borderId="1"/>
    <xf numFmtId="0" fontId="73" fillId="0" borderId="1"/>
    <xf numFmtId="41" fontId="73" fillId="0" borderId="1" applyFont="0" applyFill="0" applyBorder="0" applyAlignment="0" applyProtection="0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9" fontId="73" fillId="0" borderId="1" applyFont="0" applyFill="0" applyBorder="0" applyAlignment="0" applyProtection="0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9" fontId="73" fillId="0" borderId="1" applyFont="0" applyFill="0" applyBorder="0" applyAlignment="0" applyProtection="0"/>
    <xf numFmtId="0" fontId="73" fillId="0" borderId="1"/>
    <xf numFmtId="0" fontId="73" fillId="0" borderId="1"/>
    <xf numFmtId="0" fontId="73" fillId="0" borderId="1"/>
    <xf numFmtId="0" fontId="73" fillId="0" borderId="1"/>
    <xf numFmtId="9" fontId="73" fillId="0" borderId="1" applyFont="0" applyFill="0" applyBorder="0" applyAlignment="0" applyProtection="0"/>
    <xf numFmtId="0" fontId="73" fillId="0" borderId="1"/>
    <xf numFmtId="41" fontId="73" fillId="0" borderId="1" applyFont="0" applyFill="0" applyBorder="0" applyAlignment="0" applyProtection="0"/>
    <xf numFmtId="41" fontId="73" fillId="0" borderId="1" applyFont="0" applyFill="0" applyBorder="0" applyAlignment="0" applyProtection="0"/>
    <xf numFmtId="0" fontId="73" fillId="0" borderId="1"/>
    <xf numFmtId="0" fontId="73" fillId="0" borderId="1"/>
    <xf numFmtId="0" fontId="73" fillId="0" borderId="1"/>
    <xf numFmtId="9" fontId="73" fillId="0" borderId="1" applyFont="0" applyFill="0" applyBorder="0" applyAlignment="0" applyProtection="0"/>
    <xf numFmtId="0" fontId="73" fillId="0" borderId="1"/>
    <xf numFmtId="9" fontId="73" fillId="0" borderId="1" applyFont="0" applyFill="0" applyBorder="0" applyAlignment="0" applyProtection="0"/>
    <xf numFmtId="0" fontId="73" fillId="0" borderId="1"/>
    <xf numFmtId="0" fontId="73" fillId="0" borderId="1"/>
    <xf numFmtId="9" fontId="73" fillId="0" borderId="1" applyFont="0" applyFill="0" applyBorder="0" applyAlignment="0" applyProtection="0"/>
    <xf numFmtId="0" fontId="73" fillId="0" borderId="1"/>
    <xf numFmtId="0" fontId="73" fillId="0" borderId="1"/>
    <xf numFmtId="41" fontId="73" fillId="0" borderId="1" applyFont="0" applyFill="0" applyBorder="0" applyAlignment="0" applyProtection="0"/>
    <xf numFmtId="0" fontId="73" fillId="0" borderId="1"/>
    <xf numFmtId="0" fontId="73" fillId="0" borderId="1"/>
    <xf numFmtId="0" fontId="73" fillId="0" borderId="1"/>
    <xf numFmtId="0" fontId="73" fillId="0" borderId="1"/>
    <xf numFmtId="0" fontId="73" fillId="0" borderId="1"/>
    <xf numFmtId="9" fontId="73" fillId="0" borderId="1" applyFont="0" applyFill="0" applyBorder="0" applyAlignment="0" applyProtection="0"/>
    <xf numFmtId="0" fontId="73" fillId="0" borderId="1"/>
    <xf numFmtId="43" fontId="73" fillId="0" borderId="1" applyFont="0" applyFill="0" applyBorder="0" applyAlignment="0" applyProtection="0"/>
    <xf numFmtId="43" fontId="73" fillId="0" borderId="1" applyFont="0" applyFill="0" applyBorder="0" applyAlignment="0" applyProtection="0"/>
    <xf numFmtId="43" fontId="73" fillId="0" borderId="1" applyFont="0" applyFill="0" applyBorder="0" applyAlignment="0" applyProtection="0"/>
    <xf numFmtId="43" fontId="73" fillId="0" borderId="1" applyFont="0" applyFill="0" applyBorder="0" applyAlignment="0" applyProtection="0"/>
    <xf numFmtId="43" fontId="73" fillId="0" borderId="1" applyFont="0" applyFill="0" applyBorder="0" applyAlignment="0" applyProtection="0"/>
    <xf numFmtId="43" fontId="73" fillId="0" borderId="1" applyFont="0" applyFill="0" applyBorder="0" applyAlignment="0" applyProtection="0"/>
    <xf numFmtId="43" fontId="73" fillId="0" borderId="1" applyFont="0" applyFill="0" applyBorder="0" applyAlignment="0" applyProtection="0"/>
    <xf numFmtId="43" fontId="73" fillId="0" borderId="1" applyFont="0" applyFill="0" applyBorder="0" applyAlignment="0" applyProtection="0"/>
    <xf numFmtId="43" fontId="73" fillId="0" borderId="1" applyFont="0" applyFill="0" applyBorder="0" applyAlignment="0" applyProtection="0"/>
    <xf numFmtId="0" fontId="134" fillId="0" borderId="1"/>
    <xf numFmtId="43" fontId="73" fillId="0" borderId="1" applyFont="0" applyFill="0" applyBorder="0" applyAlignment="0" applyProtection="0"/>
    <xf numFmtId="0" fontId="134" fillId="0" borderId="1"/>
    <xf numFmtId="43" fontId="73" fillId="0" borderId="1" applyFont="0" applyFill="0" applyBorder="0" applyAlignment="0" applyProtection="0"/>
    <xf numFmtId="43" fontId="73" fillId="0" borderId="1" applyFont="0" applyFill="0" applyBorder="0" applyAlignment="0" applyProtection="0"/>
    <xf numFmtId="43" fontId="73" fillId="0" borderId="1" applyFont="0" applyFill="0" applyBorder="0" applyAlignment="0" applyProtection="0"/>
    <xf numFmtId="43" fontId="73" fillId="0" borderId="1" applyFont="0" applyFill="0" applyBorder="0" applyAlignment="0" applyProtection="0"/>
    <xf numFmtId="43" fontId="73" fillId="0" borderId="1" applyFont="0" applyFill="0" applyBorder="0" applyAlignment="0" applyProtection="0"/>
    <xf numFmtId="0" fontId="134" fillId="0" borderId="1"/>
    <xf numFmtId="0" fontId="134" fillId="0" borderId="1"/>
    <xf numFmtId="0" fontId="134" fillId="0" borderId="1"/>
    <xf numFmtId="0" fontId="134" fillId="0" borderId="1"/>
    <xf numFmtId="43" fontId="73" fillId="0" borderId="1" applyFont="0" applyFill="0" applyBorder="0" applyAlignment="0" applyProtection="0"/>
    <xf numFmtId="0" fontId="134" fillId="0" borderId="1"/>
    <xf numFmtId="43" fontId="73" fillId="0" borderId="1" applyFont="0" applyFill="0" applyBorder="0" applyAlignment="0" applyProtection="0"/>
    <xf numFmtId="0" fontId="134" fillId="0" borderId="1"/>
    <xf numFmtId="0" fontId="72" fillId="0" borderId="1"/>
    <xf numFmtId="0" fontId="71" fillId="0" borderId="1"/>
    <xf numFmtId="9" fontId="71" fillId="0" borderId="1" applyFont="0" applyFill="0" applyBorder="0" applyAlignment="0" applyProtection="0"/>
    <xf numFmtId="0" fontId="135" fillId="0" borderId="1"/>
    <xf numFmtId="0" fontId="70" fillId="0" borderId="1"/>
    <xf numFmtId="0" fontId="70" fillId="0" borderId="1"/>
    <xf numFmtId="0" fontId="70" fillId="0" borderId="1"/>
    <xf numFmtId="41" fontId="70" fillId="0" borderId="1" applyFont="0" applyFill="0" applyBorder="0" applyAlignment="0" applyProtection="0"/>
    <xf numFmtId="9" fontId="70" fillId="0" borderId="1" applyFont="0" applyFill="0" applyBorder="0" applyAlignment="0" applyProtection="0"/>
    <xf numFmtId="0" fontId="135" fillId="0" borderId="1"/>
    <xf numFmtId="0" fontId="70" fillId="0" borderId="1"/>
    <xf numFmtId="0" fontId="70" fillId="0" borderId="1"/>
    <xf numFmtId="43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41" fontId="128" fillId="0" borderId="1" applyFont="0" applyFill="0" applyBorder="0" applyAlignment="0" applyProtection="0"/>
    <xf numFmtId="0" fontId="70" fillId="0" borderId="1"/>
    <xf numFmtId="0" fontId="70" fillId="0" borderId="1"/>
    <xf numFmtId="41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41" fontId="70" fillId="0" borderId="1" applyFont="0" applyFill="0" applyBorder="0" applyAlignment="0" applyProtection="0"/>
    <xf numFmtId="41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0" fontId="70" fillId="0" borderId="1"/>
    <xf numFmtId="41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41" fontId="70" fillId="0" borderId="1" applyFont="0" applyFill="0" applyBorder="0" applyAlignment="0" applyProtection="0"/>
    <xf numFmtId="9" fontId="70" fillId="0" borderId="1" applyFont="0" applyFill="0" applyBorder="0" applyAlignment="0" applyProtection="0"/>
    <xf numFmtId="43" fontId="70" fillId="0" borderId="1" applyFont="0" applyFill="0" applyBorder="0" applyAlignment="0" applyProtection="0"/>
    <xf numFmtId="0" fontId="70" fillId="0" borderId="1"/>
    <xf numFmtId="0" fontId="70" fillId="0" borderId="1"/>
    <xf numFmtId="43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41" fontId="128" fillId="0" borderId="1" applyFont="0" applyFill="0" applyBorder="0" applyAlignment="0" applyProtection="0"/>
    <xf numFmtId="0" fontId="70" fillId="0" borderId="1"/>
    <xf numFmtId="0" fontId="70" fillId="0" borderId="1"/>
    <xf numFmtId="41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41" fontId="70" fillId="0" borderId="1" applyFont="0" applyFill="0" applyBorder="0" applyAlignment="0" applyProtection="0"/>
    <xf numFmtId="41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0" fontId="70" fillId="0" borderId="1"/>
    <xf numFmtId="41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43" fontId="70" fillId="0" borderId="1" applyFont="0" applyFill="0" applyBorder="0" applyAlignment="0" applyProtection="0"/>
    <xf numFmtId="43" fontId="70" fillId="0" borderId="1" applyFont="0" applyFill="0" applyBorder="0" applyAlignment="0" applyProtection="0"/>
    <xf numFmtId="43" fontId="70" fillId="0" borderId="1" applyFont="0" applyFill="0" applyBorder="0" applyAlignment="0" applyProtection="0"/>
    <xf numFmtId="43" fontId="70" fillId="0" borderId="1" applyFont="0" applyFill="0" applyBorder="0" applyAlignment="0" applyProtection="0"/>
    <xf numFmtId="43" fontId="70" fillId="0" borderId="1" applyFont="0" applyFill="0" applyBorder="0" applyAlignment="0" applyProtection="0"/>
    <xf numFmtId="43" fontId="70" fillId="0" borderId="1" applyFont="0" applyFill="0" applyBorder="0" applyAlignment="0" applyProtection="0"/>
    <xf numFmtId="43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41" fontId="70" fillId="0" borderId="1" applyFont="0" applyFill="0" applyBorder="0" applyAlignment="0" applyProtection="0"/>
    <xf numFmtId="9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43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41" fontId="128" fillId="0" borderId="1" applyFont="0" applyFill="0" applyBorder="0" applyAlignment="0" applyProtection="0"/>
    <xf numFmtId="0" fontId="70" fillId="0" borderId="1"/>
    <xf numFmtId="0" fontId="70" fillId="0" borderId="1"/>
    <xf numFmtId="41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41" fontId="70" fillId="0" borderId="1" applyFont="0" applyFill="0" applyBorder="0" applyAlignment="0" applyProtection="0"/>
    <xf numFmtId="41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0" fontId="70" fillId="0" borderId="1"/>
    <xf numFmtId="41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41" fontId="70" fillId="0" borderId="1" applyFont="0" applyFill="0" applyBorder="0" applyAlignment="0" applyProtection="0"/>
    <xf numFmtId="9" fontId="70" fillId="0" borderId="1" applyFont="0" applyFill="0" applyBorder="0" applyAlignment="0" applyProtection="0"/>
    <xf numFmtId="43" fontId="70" fillId="0" borderId="1" applyFont="0" applyFill="0" applyBorder="0" applyAlignment="0" applyProtection="0"/>
    <xf numFmtId="0" fontId="70" fillId="0" borderId="1"/>
    <xf numFmtId="0" fontId="70" fillId="0" borderId="1"/>
    <xf numFmtId="43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41" fontId="128" fillId="0" borderId="1" applyFont="0" applyFill="0" applyBorder="0" applyAlignment="0" applyProtection="0"/>
    <xf numFmtId="0" fontId="70" fillId="0" borderId="1"/>
    <xf numFmtId="0" fontId="70" fillId="0" borderId="1"/>
    <xf numFmtId="41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41" fontId="70" fillId="0" borderId="1" applyFont="0" applyFill="0" applyBorder="0" applyAlignment="0" applyProtection="0"/>
    <xf numFmtId="41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0" fontId="70" fillId="0" borderId="1"/>
    <xf numFmtId="41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43" fontId="70" fillId="0" borderId="1" applyFont="0" applyFill="0" applyBorder="0" applyAlignment="0" applyProtection="0"/>
    <xf numFmtId="43" fontId="70" fillId="0" borderId="1" applyFont="0" applyFill="0" applyBorder="0" applyAlignment="0" applyProtection="0"/>
    <xf numFmtId="43" fontId="70" fillId="0" borderId="1" applyFont="0" applyFill="0" applyBorder="0" applyAlignment="0" applyProtection="0"/>
    <xf numFmtId="43" fontId="70" fillId="0" borderId="1" applyFont="0" applyFill="0" applyBorder="0" applyAlignment="0" applyProtection="0"/>
    <xf numFmtId="43" fontId="70" fillId="0" borderId="1" applyFont="0" applyFill="0" applyBorder="0" applyAlignment="0" applyProtection="0"/>
    <xf numFmtId="43" fontId="70" fillId="0" borderId="1" applyFont="0" applyFill="0" applyBorder="0" applyAlignment="0" applyProtection="0"/>
    <xf numFmtId="43" fontId="70" fillId="0" borderId="1" applyFont="0" applyFill="0" applyBorder="0" applyAlignment="0" applyProtection="0"/>
    <xf numFmtId="43" fontId="70" fillId="0" borderId="1" applyFont="0" applyFill="0" applyBorder="0" applyAlignment="0" applyProtection="0"/>
    <xf numFmtId="43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41" fontId="70" fillId="0" borderId="1" applyFont="0" applyFill="0" applyBorder="0" applyAlignment="0" applyProtection="0"/>
    <xf numFmtId="9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43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41" fontId="128" fillId="0" borderId="1" applyFont="0" applyFill="0" applyBorder="0" applyAlignment="0" applyProtection="0"/>
    <xf numFmtId="0" fontId="70" fillId="0" borderId="1"/>
    <xf numFmtId="0" fontId="70" fillId="0" borderId="1"/>
    <xf numFmtId="41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41" fontId="70" fillId="0" borderId="1" applyFont="0" applyFill="0" applyBorder="0" applyAlignment="0" applyProtection="0"/>
    <xf numFmtId="41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0" fontId="70" fillId="0" borderId="1"/>
    <xf numFmtId="41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41" fontId="70" fillId="0" borderId="1" applyFont="0" applyFill="0" applyBorder="0" applyAlignment="0" applyProtection="0"/>
    <xf numFmtId="9" fontId="70" fillId="0" borderId="1" applyFont="0" applyFill="0" applyBorder="0" applyAlignment="0" applyProtection="0"/>
    <xf numFmtId="43" fontId="70" fillId="0" borderId="1" applyFont="0" applyFill="0" applyBorder="0" applyAlignment="0" applyProtection="0"/>
    <xf numFmtId="0" fontId="70" fillId="0" borderId="1"/>
    <xf numFmtId="0" fontId="70" fillId="0" borderId="1"/>
    <xf numFmtId="43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41" fontId="128" fillId="0" borderId="1" applyFont="0" applyFill="0" applyBorder="0" applyAlignment="0" applyProtection="0"/>
    <xf numFmtId="0" fontId="70" fillId="0" borderId="1"/>
    <xf numFmtId="0" fontId="70" fillId="0" borderId="1"/>
    <xf numFmtId="41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41" fontId="70" fillId="0" borderId="1" applyFont="0" applyFill="0" applyBorder="0" applyAlignment="0" applyProtection="0"/>
    <xf numFmtId="41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0" fontId="70" fillId="0" borderId="1"/>
    <xf numFmtId="41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43" fontId="70" fillId="0" borderId="1" applyFont="0" applyFill="0" applyBorder="0" applyAlignment="0" applyProtection="0"/>
    <xf numFmtId="43" fontId="70" fillId="0" borderId="1" applyFont="0" applyFill="0" applyBorder="0" applyAlignment="0" applyProtection="0"/>
    <xf numFmtId="43" fontId="70" fillId="0" borderId="1" applyFont="0" applyFill="0" applyBorder="0" applyAlignment="0" applyProtection="0"/>
    <xf numFmtId="43" fontId="70" fillId="0" borderId="1" applyFont="0" applyFill="0" applyBorder="0" applyAlignment="0" applyProtection="0"/>
    <xf numFmtId="43" fontId="70" fillId="0" borderId="1" applyFont="0" applyFill="0" applyBorder="0" applyAlignment="0" applyProtection="0"/>
    <xf numFmtId="43" fontId="70" fillId="0" borderId="1" applyFont="0" applyFill="0" applyBorder="0" applyAlignment="0" applyProtection="0"/>
    <xf numFmtId="43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41" fontId="70" fillId="0" borderId="1" applyFont="0" applyFill="0" applyBorder="0" applyAlignment="0" applyProtection="0"/>
    <xf numFmtId="9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43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41" fontId="128" fillId="0" borderId="1" applyFont="0" applyFill="0" applyBorder="0" applyAlignment="0" applyProtection="0"/>
    <xf numFmtId="0" fontId="70" fillId="0" borderId="1"/>
    <xf numFmtId="0" fontId="70" fillId="0" borderId="1"/>
    <xf numFmtId="41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41" fontId="70" fillId="0" borderId="1" applyFont="0" applyFill="0" applyBorder="0" applyAlignment="0" applyProtection="0"/>
    <xf numFmtId="41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0" fontId="70" fillId="0" borderId="1"/>
    <xf numFmtId="41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41" fontId="70" fillId="0" borderId="1" applyFont="0" applyFill="0" applyBorder="0" applyAlignment="0" applyProtection="0"/>
    <xf numFmtId="9" fontId="70" fillId="0" borderId="1" applyFont="0" applyFill="0" applyBorder="0" applyAlignment="0" applyProtection="0"/>
    <xf numFmtId="43" fontId="70" fillId="0" borderId="1" applyFont="0" applyFill="0" applyBorder="0" applyAlignment="0" applyProtection="0"/>
    <xf numFmtId="0" fontId="70" fillId="0" borderId="1"/>
    <xf numFmtId="0" fontId="70" fillId="0" borderId="1"/>
    <xf numFmtId="43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41" fontId="128" fillId="0" borderId="1" applyFont="0" applyFill="0" applyBorder="0" applyAlignment="0" applyProtection="0"/>
    <xf numFmtId="0" fontId="70" fillId="0" borderId="1"/>
    <xf numFmtId="0" fontId="70" fillId="0" borderId="1"/>
    <xf numFmtId="41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41" fontId="70" fillId="0" borderId="1" applyFont="0" applyFill="0" applyBorder="0" applyAlignment="0" applyProtection="0"/>
    <xf numFmtId="41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0" fontId="70" fillId="0" borderId="1"/>
    <xf numFmtId="41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0" fontId="70" fillId="0" borderId="1"/>
    <xf numFmtId="43" fontId="70" fillId="0" borderId="1" applyFont="0" applyFill="0" applyBorder="0" applyAlignment="0" applyProtection="0"/>
    <xf numFmtId="43" fontId="70" fillId="0" borderId="1" applyFont="0" applyFill="0" applyBorder="0" applyAlignment="0" applyProtection="0"/>
    <xf numFmtId="43" fontId="70" fillId="0" borderId="1" applyFont="0" applyFill="0" applyBorder="0" applyAlignment="0" applyProtection="0"/>
    <xf numFmtId="43" fontId="70" fillId="0" borderId="1" applyFont="0" applyFill="0" applyBorder="0" applyAlignment="0" applyProtection="0"/>
    <xf numFmtId="43" fontId="70" fillId="0" borderId="1" applyFont="0" applyFill="0" applyBorder="0" applyAlignment="0" applyProtection="0"/>
    <xf numFmtId="43" fontId="70" fillId="0" borderId="1" applyFont="0" applyFill="0" applyBorder="0" applyAlignment="0" applyProtection="0"/>
    <xf numFmtId="43" fontId="70" fillId="0" borderId="1" applyFont="0" applyFill="0" applyBorder="0" applyAlignment="0" applyProtection="0"/>
    <xf numFmtId="43" fontId="70" fillId="0" borderId="1" applyFont="0" applyFill="0" applyBorder="0" applyAlignment="0" applyProtection="0"/>
    <xf numFmtId="43" fontId="70" fillId="0" borderId="1" applyFont="0" applyFill="0" applyBorder="0" applyAlignment="0" applyProtection="0"/>
    <xf numFmtId="0" fontId="70" fillId="0" borderId="1"/>
    <xf numFmtId="43" fontId="70" fillId="0" borderId="1" applyFont="0" applyFill="0" applyBorder="0" applyAlignment="0" applyProtection="0"/>
    <xf numFmtId="0" fontId="70" fillId="0" borderId="1"/>
    <xf numFmtId="43" fontId="70" fillId="0" borderId="1" applyFont="0" applyFill="0" applyBorder="0" applyAlignment="0" applyProtection="0"/>
    <xf numFmtId="43" fontId="70" fillId="0" borderId="1" applyFont="0" applyFill="0" applyBorder="0" applyAlignment="0" applyProtection="0"/>
    <xf numFmtId="43" fontId="70" fillId="0" borderId="1" applyFont="0" applyFill="0" applyBorder="0" applyAlignment="0" applyProtection="0"/>
    <xf numFmtId="43" fontId="70" fillId="0" borderId="1" applyFont="0" applyFill="0" applyBorder="0" applyAlignment="0" applyProtection="0"/>
    <xf numFmtId="43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0" fontId="70" fillId="0" borderId="1"/>
    <xf numFmtId="43" fontId="70" fillId="0" borderId="1" applyFont="0" applyFill="0" applyBorder="0" applyAlignment="0" applyProtection="0"/>
    <xf numFmtId="0" fontId="70" fillId="0" borderId="1"/>
    <xf numFmtId="43" fontId="70" fillId="0" borderId="1" applyFont="0" applyFill="0" applyBorder="0" applyAlignment="0" applyProtection="0"/>
    <xf numFmtId="0" fontId="70" fillId="0" borderId="1"/>
    <xf numFmtId="0" fontId="70" fillId="0" borderId="1"/>
    <xf numFmtId="0" fontId="70" fillId="0" borderId="1"/>
    <xf numFmtId="9" fontId="70" fillId="0" borderId="1" applyFont="0" applyFill="0" applyBorder="0" applyAlignment="0" applyProtection="0"/>
    <xf numFmtId="43" fontId="70" fillId="0" borderId="1" applyFont="0" applyFill="0" applyBorder="0" applyAlignment="0" applyProtection="0"/>
    <xf numFmtId="0" fontId="135" fillId="0" borderId="1"/>
    <xf numFmtId="43" fontId="70" fillId="0" borderId="1" applyFont="0" applyFill="0" applyBorder="0" applyAlignment="0" applyProtection="0"/>
    <xf numFmtId="0" fontId="135" fillId="0" borderId="1"/>
    <xf numFmtId="0" fontId="69" fillId="0" borderId="1"/>
    <xf numFmtId="0" fontId="69" fillId="0" borderId="1"/>
    <xf numFmtId="0" fontId="69" fillId="0" borderId="1"/>
    <xf numFmtId="41" fontId="69" fillId="0" borderId="1" applyFont="0" applyFill="0" applyBorder="0" applyAlignment="0" applyProtection="0"/>
    <xf numFmtId="9" fontId="69" fillId="0" borderId="1" applyFont="0" applyFill="0" applyBorder="0" applyAlignment="0" applyProtection="0"/>
    <xf numFmtId="0" fontId="135" fillId="0" borderId="1"/>
    <xf numFmtId="0" fontId="69" fillId="0" borderId="1"/>
    <xf numFmtId="0" fontId="69" fillId="0" borderId="1"/>
    <xf numFmtId="43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41" fontId="128" fillId="0" borderId="1" applyFont="0" applyFill="0" applyBorder="0" applyAlignment="0" applyProtection="0"/>
    <xf numFmtId="0" fontId="69" fillId="0" borderId="1"/>
    <xf numFmtId="0" fontId="69" fillId="0" borderId="1"/>
    <xf numFmtId="41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41" fontId="69" fillId="0" borderId="1" applyFont="0" applyFill="0" applyBorder="0" applyAlignment="0" applyProtection="0"/>
    <xf numFmtId="41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41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41" fontId="69" fillId="0" borderId="1" applyFont="0" applyFill="0" applyBorder="0" applyAlignment="0" applyProtection="0"/>
    <xf numFmtId="9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0" fontId="69" fillId="0" borderId="1"/>
    <xf numFmtId="0" fontId="69" fillId="0" borderId="1"/>
    <xf numFmtId="43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41" fontId="128" fillId="0" borderId="1" applyFont="0" applyFill="0" applyBorder="0" applyAlignment="0" applyProtection="0"/>
    <xf numFmtId="0" fontId="69" fillId="0" borderId="1"/>
    <xf numFmtId="0" fontId="69" fillId="0" borderId="1"/>
    <xf numFmtId="41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41" fontId="69" fillId="0" borderId="1" applyFont="0" applyFill="0" applyBorder="0" applyAlignment="0" applyProtection="0"/>
    <xf numFmtId="41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41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41" fontId="69" fillId="0" borderId="1" applyFont="0" applyFill="0" applyBorder="0" applyAlignment="0" applyProtection="0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43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41" fontId="128" fillId="0" borderId="1" applyFont="0" applyFill="0" applyBorder="0" applyAlignment="0" applyProtection="0"/>
    <xf numFmtId="0" fontId="69" fillId="0" borderId="1"/>
    <xf numFmtId="0" fontId="69" fillId="0" borderId="1"/>
    <xf numFmtId="41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41" fontId="69" fillId="0" borderId="1" applyFont="0" applyFill="0" applyBorder="0" applyAlignment="0" applyProtection="0"/>
    <xf numFmtId="41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41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41" fontId="69" fillId="0" borderId="1" applyFont="0" applyFill="0" applyBorder="0" applyAlignment="0" applyProtection="0"/>
    <xf numFmtId="9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0" fontId="69" fillId="0" borderId="1"/>
    <xf numFmtId="0" fontId="69" fillId="0" borderId="1"/>
    <xf numFmtId="43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41" fontId="128" fillId="0" borderId="1" applyFont="0" applyFill="0" applyBorder="0" applyAlignment="0" applyProtection="0"/>
    <xf numFmtId="0" fontId="69" fillId="0" borderId="1"/>
    <xf numFmtId="0" fontId="69" fillId="0" borderId="1"/>
    <xf numFmtId="41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41" fontId="69" fillId="0" borderId="1" applyFont="0" applyFill="0" applyBorder="0" applyAlignment="0" applyProtection="0"/>
    <xf numFmtId="41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41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41" fontId="69" fillId="0" borderId="1" applyFont="0" applyFill="0" applyBorder="0" applyAlignment="0" applyProtection="0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43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41" fontId="128" fillId="0" borderId="1" applyFont="0" applyFill="0" applyBorder="0" applyAlignment="0" applyProtection="0"/>
    <xf numFmtId="0" fontId="69" fillId="0" borderId="1"/>
    <xf numFmtId="0" fontId="69" fillId="0" borderId="1"/>
    <xf numFmtId="41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41" fontId="69" fillId="0" borderId="1" applyFont="0" applyFill="0" applyBorder="0" applyAlignment="0" applyProtection="0"/>
    <xf numFmtId="41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41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41" fontId="69" fillId="0" borderId="1" applyFont="0" applyFill="0" applyBorder="0" applyAlignment="0" applyProtection="0"/>
    <xf numFmtId="9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0" fontId="69" fillId="0" borderId="1"/>
    <xf numFmtId="0" fontId="69" fillId="0" borderId="1"/>
    <xf numFmtId="43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41" fontId="128" fillId="0" borderId="1" applyFont="0" applyFill="0" applyBorder="0" applyAlignment="0" applyProtection="0"/>
    <xf numFmtId="0" fontId="69" fillId="0" borderId="1"/>
    <xf numFmtId="0" fontId="69" fillId="0" borderId="1"/>
    <xf numFmtId="41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41" fontId="69" fillId="0" borderId="1" applyFont="0" applyFill="0" applyBorder="0" applyAlignment="0" applyProtection="0"/>
    <xf numFmtId="41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41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41" fontId="69" fillId="0" borderId="1" applyFont="0" applyFill="0" applyBorder="0" applyAlignment="0" applyProtection="0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43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41" fontId="128" fillId="0" borderId="1" applyFont="0" applyFill="0" applyBorder="0" applyAlignment="0" applyProtection="0"/>
    <xf numFmtId="0" fontId="69" fillId="0" borderId="1"/>
    <xf numFmtId="0" fontId="69" fillId="0" borderId="1"/>
    <xf numFmtId="41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41" fontId="69" fillId="0" borderId="1" applyFont="0" applyFill="0" applyBorder="0" applyAlignment="0" applyProtection="0"/>
    <xf numFmtId="41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41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41" fontId="69" fillId="0" borderId="1" applyFont="0" applyFill="0" applyBorder="0" applyAlignment="0" applyProtection="0"/>
    <xf numFmtId="9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0" fontId="69" fillId="0" borderId="1"/>
    <xf numFmtId="0" fontId="69" fillId="0" borderId="1"/>
    <xf numFmtId="43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41" fontId="128" fillId="0" borderId="1" applyFont="0" applyFill="0" applyBorder="0" applyAlignment="0" applyProtection="0"/>
    <xf numFmtId="0" fontId="69" fillId="0" borderId="1"/>
    <xf numFmtId="0" fontId="69" fillId="0" borderId="1"/>
    <xf numFmtId="41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41" fontId="69" fillId="0" borderId="1" applyFont="0" applyFill="0" applyBorder="0" applyAlignment="0" applyProtection="0"/>
    <xf numFmtId="41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41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0" fontId="69" fillId="0" borderId="1"/>
    <xf numFmtId="43" fontId="69" fillId="0" borderId="1" applyFont="0" applyFill="0" applyBorder="0" applyAlignment="0" applyProtection="0"/>
    <xf numFmtId="0" fontId="69" fillId="0" borderId="1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43" fontId="69" fillId="0" borderId="1" applyFont="0" applyFill="0" applyBorder="0" applyAlignment="0" applyProtection="0"/>
    <xf numFmtId="0" fontId="69" fillId="0" borderId="1"/>
    <xf numFmtId="43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41" fontId="69" fillId="0" borderId="1" applyFont="0" applyFill="0" applyBorder="0" applyAlignment="0" applyProtection="0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43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41" fontId="128" fillId="0" borderId="1" applyFont="0" applyFill="0" applyBorder="0" applyAlignment="0" applyProtection="0"/>
    <xf numFmtId="0" fontId="69" fillId="0" borderId="1"/>
    <xf numFmtId="0" fontId="69" fillId="0" borderId="1"/>
    <xf numFmtId="41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41" fontId="69" fillId="0" borderId="1" applyFont="0" applyFill="0" applyBorder="0" applyAlignment="0" applyProtection="0"/>
    <xf numFmtId="41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41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41" fontId="69" fillId="0" borderId="1" applyFont="0" applyFill="0" applyBorder="0" applyAlignment="0" applyProtection="0"/>
    <xf numFmtId="9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0" fontId="69" fillId="0" borderId="1"/>
    <xf numFmtId="0" fontId="69" fillId="0" borderId="1"/>
    <xf numFmtId="43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41" fontId="128" fillId="0" borderId="1" applyFont="0" applyFill="0" applyBorder="0" applyAlignment="0" applyProtection="0"/>
    <xf numFmtId="0" fontId="69" fillId="0" borderId="1"/>
    <xf numFmtId="0" fontId="69" fillId="0" borderId="1"/>
    <xf numFmtId="41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41" fontId="69" fillId="0" borderId="1" applyFont="0" applyFill="0" applyBorder="0" applyAlignment="0" applyProtection="0"/>
    <xf numFmtId="41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41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41" fontId="69" fillId="0" borderId="1" applyFont="0" applyFill="0" applyBorder="0" applyAlignment="0" applyProtection="0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43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41" fontId="128" fillId="0" borderId="1" applyFont="0" applyFill="0" applyBorder="0" applyAlignment="0" applyProtection="0"/>
    <xf numFmtId="0" fontId="69" fillId="0" borderId="1"/>
    <xf numFmtId="0" fontId="69" fillId="0" borderId="1"/>
    <xf numFmtId="41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41" fontId="69" fillId="0" borderId="1" applyFont="0" applyFill="0" applyBorder="0" applyAlignment="0" applyProtection="0"/>
    <xf numFmtId="41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41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41" fontId="69" fillId="0" borderId="1" applyFont="0" applyFill="0" applyBorder="0" applyAlignment="0" applyProtection="0"/>
    <xf numFmtId="9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0" fontId="69" fillId="0" borderId="1"/>
    <xf numFmtId="0" fontId="69" fillId="0" borderId="1"/>
    <xf numFmtId="43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41" fontId="128" fillId="0" borderId="1" applyFont="0" applyFill="0" applyBorder="0" applyAlignment="0" applyProtection="0"/>
    <xf numFmtId="0" fontId="69" fillId="0" borderId="1"/>
    <xf numFmtId="0" fontId="69" fillId="0" borderId="1"/>
    <xf numFmtId="41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41" fontId="69" fillId="0" borderId="1" applyFont="0" applyFill="0" applyBorder="0" applyAlignment="0" applyProtection="0"/>
    <xf numFmtId="41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41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41" fontId="69" fillId="0" borderId="1" applyFont="0" applyFill="0" applyBorder="0" applyAlignment="0" applyProtection="0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43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41" fontId="128" fillId="0" borderId="1" applyFont="0" applyFill="0" applyBorder="0" applyAlignment="0" applyProtection="0"/>
    <xf numFmtId="0" fontId="69" fillId="0" borderId="1"/>
    <xf numFmtId="0" fontId="69" fillId="0" borderId="1"/>
    <xf numFmtId="41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41" fontId="69" fillId="0" borderId="1" applyFont="0" applyFill="0" applyBorder="0" applyAlignment="0" applyProtection="0"/>
    <xf numFmtId="41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41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41" fontId="69" fillId="0" borderId="1" applyFont="0" applyFill="0" applyBorder="0" applyAlignment="0" applyProtection="0"/>
    <xf numFmtId="9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0" fontId="69" fillId="0" borderId="1"/>
    <xf numFmtId="0" fontId="69" fillId="0" borderId="1"/>
    <xf numFmtId="43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41" fontId="128" fillId="0" borderId="1" applyFont="0" applyFill="0" applyBorder="0" applyAlignment="0" applyProtection="0"/>
    <xf numFmtId="0" fontId="69" fillId="0" borderId="1"/>
    <xf numFmtId="0" fontId="69" fillId="0" borderId="1"/>
    <xf numFmtId="41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41" fontId="69" fillId="0" borderId="1" applyFont="0" applyFill="0" applyBorder="0" applyAlignment="0" applyProtection="0"/>
    <xf numFmtId="41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41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41" fontId="69" fillId="0" borderId="1" applyFont="0" applyFill="0" applyBorder="0" applyAlignment="0" applyProtection="0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43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41" fontId="128" fillId="0" borderId="1" applyFont="0" applyFill="0" applyBorder="0" applyAlignment="0" applyProtection="0"/>
    <xf numFmtId="0" fontId="69" fillId="0" borderId="1"/>
    <xf numFmtId="0" fontId="69" fillId="0" borderId="1"/>
    <xf numFmtId="41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41" fontId="69" fillId="0" borderId="1" applyFont="0" applyFill="0" applyBorder="0" applyAlignment="0" applyProtection="0"/>
    <xf numFmtId="41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41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41" fontId="69" fillId="0" borderId="1" applyFont="0" applyFill="0" applyBorder="0" applyAlignment="0" applyProtection="0"/>
    <xf numFmtId="9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0" fontId="69" fillId="0" borderId="1"/>
    <xf numFmtId="0" fontId="69" fillId="0" borderId="1"/>
    <xf numFmtId="43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41" fontId="128" fillId="0" borderId="1" applyFont="0" applyFill="0" applyBorder="0" applyAlignment="0" applyProtection="0"/>
    <xf numFmtId="0" fontId="69" fillId="0" borderId="1"/>
    <xf numFmtId="0" fontId="69" fillId="0" borderId="1"/>
    <xf numFmtId="41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41" fontId="69" fillId="0" borderId="1" applyFont="0" applyFill="0" applyBorder="0" applyAlignment="0" applyProtection="0"/>
    <xf numFmtId="41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0" fontId="69" fillId="0" borderId="1"/>
    <xf numFmtId="41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0" fontId="69" fillId="0" borderId="1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0" fontId="69" fillId="0" borderId="1"/>
    <xf numFmtId="43" fontId="69" fillId="0" borderId="1" applyFont="0" applyFill="0" applyBorder="0" applyAlignment="0" applyProtection="0"/>
    <xf numFmtId="0" fontId="69" fillId="0" borderId="1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0" fontId="69" fillId="0" borderId="1"/>
    <xf numFmtId="43" fontId="69" fillId="0" borderId="1" applyFont="0" applyFill="0" applyBorder="0" applyAlignment="0" applyProtection="0"/>
    <xf numFmtId="0" fontId="69" fillId="0" borderId="1"/>
    <xf numFmtId="43" fontId="69" fillId="0" borderId="1" applyFont="0" applyFill="0" applyBorder="0" applyAlignment="0" applyProtection="0"/>
    <xf numFmtId="0" fontId="69" fillId="0" borderId="1"/>
    <xf numFmtId="0" fontId="69" fillId="0" borderId="1"/>
    <xf numFmtId="0" fontId="69" fillId="0" borderId="1"/>
    <xf numFmtId="9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43" fontId="69" fillId="0" borderId="1" applyFont="0" applyFill="0" applyBorder="0" applyAlignment="0" applyProtection="0"/>
    <xf numFmtId="0" fontId="135" fillId="0" borderId="1"/>
    <xf numFmtId="43" fontId="69" fillId="0" borderId="1" applyFont="0" applyFill="0" applyBorder="0" applyAlignment="0" applyProtection="0"/>
    <xf numFmtId="0" fontId="135" fillId="0" borderId="1"/>
    <xf numFmtId="0" fontId="135" fillId="0" borderId="1"/>
    <xf numFmtId="0" fontId="135" fillId="0" borderId="1"/>
    <xf numFmtId="0" fontId="135" fillId="0" borderId="1"/>
    <xf numFmtId="0" fontId="135" fillId="0" borderId="1"/>
    <xf numFmtId="0" fontId="135" fillId="0" borderId="1"/>
    <xf numFmtId="0" fontId="135" fillId="0" borderId="1"/>
    <xf numFmtId="0" fontId="135" fillId="0" borderId="1"/>
    <xf numFmtId="0" fontId="68" fillId="0" borderId="1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9" fontId="68" fillId="0" borderId="1" applyFont="0" applyFill="0" applyBorder="0" applyAlignment="0" applyProtection="0"/>
    <xf numFmtId="0" fontId="135" fillId="0" borderId="1"/>
    <xf numFmtId="0" fontId="68" fillId="0" borderId="1"/>
    <xf numFmtId="0" fontId="68" fillId="0" borderId="1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41" fontId="12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41" fontId="68" fillId="0" borderId="1" applyFont="0" applyFill="0" applyBorder="0" applyAlignment="0" applyProtection="0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9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41" fontId="12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41" fontId="68" fillId="0" borderId="1" applyFont="0" applyFill="0" applyBorder="0" applyAlignment="0" applyProtection="0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41" fontId="12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41" fontId="68" fillId="0" borderId="1" applyFont="0" applyFill="0" applyBorder="0" applyAlignment="0" applyProtection="0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9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41" fontId="12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41" fontId="68" fillId="0" borderId="1" applyFont="0" applyFill="0" applyBorder="0" applyAlignment="0" applyProtection="0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41" fontId="12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41" fontId="68" fillId="0" borderId="1" applyFont="0" applyFill="0" applyBorder="0" applyAlignment="0" applyProtection="0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9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41" fontId="12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41" fontId="68" fillId="0" borderId="1" applyFont="0" applyFill="0" applyBorder="0" applyAlignment="0" applyProtection="0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41" fontId="12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41" fontId="68" fillId="0" borderId="1" applyFont="0" applyFill="0" applyBorder="0" applyAlignment="0" applyProtection="0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9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41" fontId="12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41" fontId="68" fillId="0" borderId="1" applyFont="0" applyFill="0" applyBorder="0" applyAlignment="0" applyProtection="0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0" fontId="68" fillId="0" borderId="1"/>
    <xf numFmtId="43" fontId="68" fillId="0" borderId="1" applyFont="0" applyFill="0" applyBorder="0" applyAlignment="0" applyProtection="0"/>
    <xf numFmtId="0" fontId="68" fillId="0" borderId="1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43" fontId="68" fillId="0" borderId="1" applyFont="0" applyFill="0" applyBorder="0" applyAlignment="0" applyProtection="0"/>
    <xf numFmtId="0" fontId="68" fillId="0" borderId="1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41" fontId="12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41" fontId="68" fillId="0" borderId="1" applyFont="0" applyFill="0" applyBorder="0" applyAlignment="0" applyProtection="0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9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41" fontId="12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41" fontId="68" fillId="0" borderId="1" applyFont="0" applyFill="0" applyBorder="0" applyAlignment="0" applyProtection="0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41" fontId="12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41" fontId="68" fillId="0" borderId="1" applyFont="0" applyFill="0" applyBorder="0" applyAlignment="0" applyProtection="0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9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41" fontId="12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41" fontId="68" fillId="0" borderId="1" applyFont="0" applyFill="0" applyBorder="0" applyAlignment="0" applyProtection="0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41" fontId="12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41" fontId="68" fillId="0" borderId="1" applyFont="0" applyFill="0" applyBorder="0" applyAlignment="0" applyProtection="0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9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41" fontId="12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41" fontId="68" fillId="0" borderId="1" applyFont="0" applyFill="0" applyBorder="0" applyAlignment="0" applyProtection="0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41" fontId="12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41" fontId="68" fillId="0" borderId="1" applyFont="0" applyFill="0" applyBorder="0" applyAlignment="0" applyProtection="0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9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41" fontId="12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41" fontId="68" fillId="0" borderId="1" applyFont="0" applyFill="0" applyBorder="0" applyAlignment="0" applyProtection="0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0" fontId="68" fillId="0" borderId="1"/>
    <xf numFmtId="43" fontId="68" fillId="0" borderId="1" applyFont="0" applyFill="0" applyBorder="0" applyAlignment="0" applyProtection="0"/>
    <xf numFmtId="0" fontId="68" fillId="0" borderId="1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43" fontId="68" fillId="0" borderId="1" applyFont="0" applyFill="0" applyBorder="0" applyAlignment="0" applyProtection="0"/>
    <xf numFmtId="0" fontId="68" fillId="0" borderId="1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41" fontId="12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41" fontId="68" fillId="0" borderId="1" applyFont="0" applyFill="0" applyBorder="0" applyAlignment="0" applyProtection="0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9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41" fontId="12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41" fontId="68" fillId="0" borderId="1" applyFont="0" applyFill="0" applyBorder="0" applyAlignment="0" applyProtection="0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41" fontId="12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41" fontId="68" fillId="0" borderId="1" applyFont="0" applyFill="0" applyBorder="0" applyAlignment="0" applyProtection="0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9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41" fontId="12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41" fontId="68" fillId="0" borderId="1" applyFont="0" applyFill="0" applyBorder="0" applyAlignment="0" applyProtection="0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41" fontId="12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41" fontId="68" fillId="0" borderId="1" applyFont="0" applyFill="0" applyBorder="0" applyAlignment="0" applyProtection="0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9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41" fontId="12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41" fontId="68" fillId="0" borderId="1" applyFont="0" applyFill="0" applyBorder="0" applyAlignment="0" applyProtection="0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41" fontId="12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41" fontId="68" fillId="0" borderId="1" applyFont="0" applyFill="0" applyBorder="0" applyAlignment="0" applyProtection="0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9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41" fontId="12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41" fontId="68" fillId="0" borderId="1" applyFont="0" applyFill="0" applyBorder="0" applyAlignment="0" applyProtection="0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0" fontId="68" fillId="0" borderId="1"/>
    <xf numFmtId="43" fontId="68" fillId="0" borderId="1" applyFont="0" applyFill="0" applyBorder="0" applyAlignment="0" applyProtection="0"/>
    <xf numFmtId="0" fontId="68" fillId="0" borderId="1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43" fontId="68" fillId="0" borderId="1" applyFont="0" applyFill="0" applyBorder="0" applyAlignment="0" applyProtection="0"/>
    <xf numFmtId="0" fontId="68" fillId="0" borderId="1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41" fontId="12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41" fontId="68" fillId="0" borderId="1" applyFont="0" applyFill="0" applyBorder="0" applyAlignment="0" applyProtection="0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9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41" fontId="12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41" fontId="68" fillId="0" borderId="1" applyFont="0" applyFill="0" applyBorder="0" applyAlignment="0" applyProtection="0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41" fontId="12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41" fontId="68" fillId="0" borderId="1" applyFont="0" applyFill="0" applyBorder="0" applyAlignment="0" applyProtection="0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9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41" fontId="12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41" fontId="68" fillId="0" borderId="1" applyFont="0" applyFill="0" applyBorder="0" applyAlignment="0" applyProtection="0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41" fontId="12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41" fontId="68" fillId="0" borderId="1" applyFont="0" applyFill="0" applyBorder="0" applyAlignment="0" applyProtection="0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9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41" fontId="12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41" fontId="68" fillId="0" borderId="1" applyFont="0" applyFill="0" applyBorder="0" applyAlignment="0" applyProtection="0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41" fontId="12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41" fontId="68" fillId="0" borderId="1" applyFont="0" applyFill="0" applyBorder="0" applyAlignment="0" applyProtection="0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9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41" fontId="12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41" fontId="68" fillId="0" borderId="1" applyFont="0" applyFill="0" applyBorder="0" applyAlignment="0" applyProtection="0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0" fontId="68" fillId="0" borderId="1"/>
    <xf numFmtId="41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0" fontId="68" fillId="0" borderId="1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0" fontId="68" fillId="0" borderId="1"/>
    <xf numFmtId="43" fontId="68" fillId="0" borderId="1" applyFont="0" applyFill="0" applyBorder="0" applyAlignment="0" applyProtection="0"/>
    <xf numFmtId="0" fontId="68" fillId="0" borderId="1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0" fontId="68" fillId="0" borderId="1"/>
    <xf numFmtId="43" fontId="68" fillId="0" borderId="1" applyFont="0" applyFill="0" applyBorder="0" applyAlignment="0" applyProtection="0"/>
    <xf numFmtId="0" fontId="68" fillId="0" borderId="1"/>
    <xf numFmtId="43" fontId="68" fillId="0" borderId="1" applyFont="0" applyFill="0" applyBorder="0" applyAlignment="0" applyProtection="0"/>
    <xf numFmtId="0" fontId="68" fillId="0" borderId="1"/>
    <xf numFmtId="0" fontId="68" fillId="0" borderId="1"/>
    <xf numFmtId="0" fontId="68" fillId="0" borderId="1"/>
    <xf numFmtId="9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43" fontId="68" fillId="0" borderId="1" applyFont="0" applyFill="0" applyBorder="0" applyAlignment="0" applyProtection="0"/>
    <xf numFmtId="0" fontId="135" fillId="0" borderId="1"/>
    <xf numFmtId="0" fontId="135" fillId="0" borderId="1"/>
    <xf numFmtId="0" fontId="67" fillId="0" borderId="1"/>
    <xf numFmtId="9" fontId="67" fillId="0" borderId="1" applyFont="0" applyFill="0" applyBorder="0" applyAlignment="0" applyProtection="0"/>
    <xf numFmtId="0" fontId="66" fillId="0" borderId="1"/>
    <xf numFmtId="41" fontId="119" fillId="0" borderId="1" applyFont="0" applyFill="0" applyBorder="0" applyAlignment="0" applyProtection="0"/>
    <xf numFmtId="9" fontId="119" fillId="0" borderId="1" applyFont="0" applyFill="0" applyBorder="0" applyAlignment="0" applyProtection="0"/>
    <xf numFmtId="0" fontId="65" fillId="0" borderId="1"/>
    <xf numFmtId="0" fontId="64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9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1" fontId="128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62" fillId="0" borderId="1" applyFont="0" applyFill="0" applyBorder="0" applyAlignment="0" applyProtection="0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0" fontId="62" fillId="0" borderId="1"/>
    <xf numFmtId="41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43" fontId="62" fillId="0" borderId="1" applyFont="0" applyFill="0" applyBorder="0" applyAlignment="0" applyProtection="0"/>
    <xf numFmtId="0" fontId="62" fillId="0" borderId="1"/>
    <xf numFmtId="0" fontId="62" fillId="0" borderId="1"/>
    <xf numFmtId="0" fontId="62" fillId="0" borderId="1"/>
    <xf numFmtId="9" fontId="62" fillId="0" borderId="1" applyFont="0" applyFill="0" applyBorder="0" applyAlignment="0" applyProtection="0"/>
    <xf numFmtId="0" fontId="62" fillId="0" borderId="1"/>
    <xf numFmtId="41" fontId="119" fillId="0" borderId="1" applyFont="0" applyFill="0" applyBorder="0" applyAlignment="0" applyProtection="0"/>
    <xf numFmtId="0" fontId="62" fillId="0" borderId="1"/>
    <xf numFmtId="0" fontId="62" fillId="0" borderId="1"/>
    <xf numFmtId="0" fontId="61" fillId="0" borderId="1"/>
    <xf numFmtId="0" fontId="60" fillId="0" borderId="1"/>
    <xf numFmtId="0" fontId="60" fillId="0" borderId="1"/>
    <xf numFmtId="0" fontId="121" fillId="0" borderId="1"/>
    <xf numFmtId="9" fontId="60" fillId="0" borderId="1" applyFont="0" applyFill="0" applyBorder="0" applyAlignment="0" applyProtection="0"/>
    <xf numFmtId="0" fontId="59" fillId="0" borderId="1"/>
    <xf numFmtId="165" fontId="59" fillId="0" borderId="1" applyFont="0" applyFill="0" applyBorder="0" applyAlignment="0" applyProtection="0"/>
    <xf numFmtId="0" fontId="121" fillId="0" borderId="1"/>
    <xf numFmtId="165" fontId="59" fillId="0" borderId="1" applyFont="0" applyFill="0" applyBorder="0" applyAlignment="0" applyProtection="0"/>
    <xf numFmtId="165" fontId="59" fillId="0" borderId="1" applyFont="0" applyFill="0" applyBorder="0" applyAlignment="0" applyProtection="0"/>
    <xf numFmtId="0" fontId="121" fillId="0" borderId="1"/>
    <xf numFmtId="0" fontId="58" fillId="0" borderId="1"/>
    <xf numFmtId="0" fontId="119" fillId="0" borderId="1"/>
    <xf numFmtId="0" fontId="52" fillId="0" borderId="1"/>
    <xf numFmtId="9" fontId="52" fillId="0" borderId="1" applyFont="0" applyFill="0" applyBorder="0" applyAlignment="0" applyProtection="0"/>
    <xf numFmtId="0" fontId="51" fillId="0" borderId="1"/>
    <xf numFmtId="41" fontId="51" fillId="0" borderId="1" applyFont="0" applyFill="0" applyBorder="0" applyAlignment="0" applyProtection="0"/>
    <xf numFmtId="9" fontId="51" fillId="0" borderId="1" applyFont="0" applyFill="0" applyBorder="0" applyAlignment="0" applyProtection="0"/>
    <xf numFmtId="0" fontId="51" fillId="0" borderId="1"/>
    <xf numFmtId="9" fontId="51" fillId="0" borderId="1" applyFont="0" applyFill="0" applyBorder="0" applyAlignment="0" applyProtection="0"/>
    <xf numFmtId="0" fontId="50" fillId="0" borderId="1"/>
    <xf numFmtId="9" fontId="50" fillId="0" borderId="1" applyFont="0" applyFill="0" applyBorder="0" applyAlignment="0" applyProtection="0"/>
    <xf numFmtId="0" fontId="121" fillId="0" borderId="1"/>
    <xf numFmtId="0" fontId="40" fillId="0" borderId="1"/>
    <xf numFmtId="0" fontId="194" fillId="0" borderId="1"/>
    <xf numFmtId="0" fontId="40" fillId="0" borderId="1"/>
    <xf numFmtId="165" fontId="40" fillId="0" borderId="1" applyFont="0" applyFill="0" applyBorder="0" applyAlignment="0" applyProtection="0"/>
    <xf numFmtId="0" fontId="161" fillId="0" borderId="1"/>
    <xf numFmtId="41" fontId="161" fillId="0" borderId="1" applyFont="0" applyFill="0" applyBorder="0" applyAlignment="0" applyProtection="0"/>
    <xf numFmtId="0" fontId="161" fillId="0" borderId="1"/>
    <xf numFmtId="0" fontId="35" fillId="0" borderId="1"/>
    <xf numFmtId="0" fontId="34" fillId="0" borderId="1"/>
    <xf numFmtId="0" fontId="213" fillId="0" borderId="1"/>
    <xf numFmtId="0" fontId="34" fillId="0" borderId="1"/>
    <xf numFmtId="0" fontId="34" fillId="0" borderId="1"/>
    <xf numFmtId="9" fontId="34" fillId="0" borderId="1" applyFont="0" applyFill="0" applyBorder="0" applyAlignment="0" applyProtection="0"/>
    <xf numFmtId="0" fontId="121" fillId="0" borderId="1"/>
    <xf numFmtId="41" fontId="34" fillId="0" borderId="1" applyFont="0" applyFill="0" applyBorder="0" applyAlignment="0" applyProtection="0"/>
    <xf numFmtId="0" fontId="33" fillId="0" borderId="1"/>
    <xf numFmtId="0" fontId="32" fillId="0" borderId="1"/>
    <xf numFmtId="0" fontId="234" fillId="0" borderId="1"/>
    <xf numFmtId="42" fontId="32" fillId="0" borderId="1" applyFont="0" applyFill="0" applyBorder="0" applyAlignment="0" applyProtection="0"/>
    <xf numFmtId="0" fontId="119" fillId="0" borderId="1"/>
    <xf numFmtId="0" fontId="31" fillId="0" borderId="1"/>
    <xf numFmtId="0" fontId="31" fillId="0" borderId="1"/>
    <xf numFmtId="0" fontId="119" fillId="0" borderId="1"/>
    <xf numFmtId="0" fontId="119" fillId="0" borderId="1"/>
    <xf numFmtId="0" fontId="119" fillId="0" borderId="1"/>
    <xf numFmtId="0" fontId="30" fillId="0" borderId="1"/>
    <xf numFmtId="0" fontId="244" fillId="31" borderId="0" applyNumberFormat="0" applyBorder="0" applyAlignment="0" applyProtection="0"/>
    <xf numFmtId="0" fontId="27" fillId="0" borderId="1"/>
    <xf numFmtId="0" fontId="26" fillId="0" borderId="1"/>
    <xf numFmtId="0" fontId="26" fillId="0" borderId="1"/>
    <xf numFmtId="165" fontId="26" fillId="0" borderId="1" applyFont="0" applyFill="0" applyBorder="0" applyAlignment="0" applyProtection="0"/>
    <xf numFmtId="0" fontId="26" fillId="0" borderId="1"/>
    <xf numFmtId="0" fontId="25" fillId="0" borderId="1"/>
    <xf numFmtId="164" fontId="281" fillId="0" borderId="0" applyFont="0" applyFill="0" applyBorder="0" applyAlignment="0" applyProtection="0"/>
  </cellStyleXfs>
  <cellXfs count="1572">
    <xf numFmtId="0" fontId="0" fillId="0" borderId="0" xfId="0"/>
    <xf numFmtId="0" fontId="0" fillId="0" borderId="7" xfId="0" applyBorder="1"/>
    <xf numFmtId="0" fontId="0" fillId="0" borderId="1" xfId="0" applyBorder="1"/>
    <xf numFmtId="0" fontId="0" fillId="0" borderId="4" xfId="0" applyBorder="1"/>
    <xf numFmtId="0" fontId="0" fillId="2" borderId="4" xfId="0" applyFill="1" applyBorder="1"/>
    <xf numFmtId="0" fontId="0" fillId="2" borderId="1" xfId="0" applyFill="1" applyBorder="1"/>
    <xf numFmtId="0" fontId="0" fillId="2" borderId="7" xfId="0" applyFill="1" applyBorder="1"/>
    <xf numFmtId="0" fontId="0" fillId="0" borderId="5" xfId="0" applyBorder="1"/>
    <xf numFmtId="0" fontId="0" fillId="0" borderId="15" xfId="0" applyBorder="1"/>
    <xf numFmtId="0" fontId="0" fillId="0" borderId="8" xfId="0" applyBorder="1"/>
    <xf numFmtId="0" fontId="137" fillId="0" borderId="3" xfId="0" applyFont="1" applyBorder="1" applyAlignment="1">
      <alignment vertical="center" wrapText="1"/>
    </xf>
    <xf numFmtId="0" fontId="63" fillId="0" borderId="1" xfId="0" applyFont="1" applyBorder="1" applyAlignment="1">
      <alignment horizontal="left" vertical="center"/>
    </xf>
    <xf numFmtId="169" fontId="140" fillId="4" borderId="2" xfId="12529" applyNumberFormat="1" applyFont="1" applyFill="1" applyBorder="1" applyAlignment="1">
      <alignment horizontal="center" vertical="center" wrapText="1"/>
    </xf>
    <xf numFmtId="0" fontId="141" fillId="0" borderId="16" xfId="12529" applyFont="1" applyBorder="1" applyAlignment="1">
      <alignment horizontal="center" vertical="center" wrapText="1"/>
    </xf>
    <xf numFmtId="0" fontId="141" fillId="0" borderId="2" xfId="12529" applyFont="1" applyBorder="1" applyAlignment="1">
      <alignment horizontal="center" vertical="center" wrapText="1"/>
    </xf>
    <xf numFmtId="0" fontId="141" fillId="0" borderId="13" xfId="12531" applyFont="1" applyBorder="1" applyAlignment="1">
      <alignment horizontal="justify" vertical="center" wrapText="1"/>
    </xf>
    <xf numFmtId="169" fontId="141" fillId="0" borderId="2" xfId="12529" applyNumberFormat="1" applyFont="1" applyBorder="1" applyAlignment="1">
      <alignment horizontal="center" vertical="center" wrapText="1"/>
    </xf>
    <xf numFmtId="169" fontId="141" fillId="0" borderId="13" xfId="12529" applyNumberFormat="1" applyFont="1" applyBorder="1" applyAlignment="1">
      <alignment horizontal="center" vertical="center" wrapText="1"/>
    </xf>
    <xf numFmtId="170" fontId="141" fillId="0" borderId="2" xfId="12529" applyNumberFormat="1" applyFont="1" applyBorder="1" applyAlignment="1">
      <alignment horizontal="center" vertical="center" wrapText="1"/>
    </xf>
    <xf numFmtId="0" fontId="141" fillId="0" borderId="17" xfId="12529" applyFont="1" applyBorder="1" applyAlignment="1">
      <alignment horizontal="justify" vertical="center" wrapText="1"/>
    </xf>
    <xf numFmtId="0" fontId="141" fillId="0" borderId="2" xfId="12533" applyNumberFormat="1" applyFont="1" applyFill="1" applyBorder="1" applyAlignment="1">
      <alignment horizontal="center" vertical="center" wrapText="1"/>
    </xf>
    <xf numFmtId="170" fontId="141" fillId="0" borderId="14" xfId="12529" applyNumberFormat="1" applyFont="1" applyBorder="1" applyAlignment="1">
      <alignment horizontal="center" vertical="center" wrapText="1"/>
    </xf>
    <xf numFmtId="0" fontId="141" fillId="0" borderId="14" xfId="12529" applyFont="1" applyBorder="1" applyAlignment="1">
      <alignment horizontal="center" vertical="center" wrapText="1"/>
    </xf>
    <xf numFmtId="0" fontId="143" fillId="0" borderId="26" xfId="12529" applyFont="1" applyBorder="1" applyAlignment="1">
      <alignment horizontal="justify" vertical="center" wrapText="1"/>
    </xf>
    <xf numFmtId="169" fontId="141" fillId="0" borderId="13" xfId="12529" applyNumberFormat="1" applyFont="1" applyBorder="1" applyAlignment="1">
      <alignment horizontal="left" vertical="center" wrapText="1"/>
    </xf>
    <xf numFmtId="0" fontId="141" fillId="0" borderId="16" xfId="12529" quotePrefix="1" applyFont="1" applyBorder="1" applyAlignment="1">
      <alignment horizontal="center" vertical="center" wrapText="1"/>
    </xf>
    <xf numFmtId="0" fontId="141" fillId="0" borderId="2" xfId="12529" quotePrefix="1" applyFont="1" applyBorder="1" applyAlignment="1">
      <alignment horizontal="center" vertical="center" wrapText="1"/>
    </xf>
    <xf numFmtId="169" fontId="141" fillId="0" borderId="14" xfId="12529" applyNumberFormat="1" applyFont="1" applyBorder="1" applyAlignment="1">
      <alignment horizontal="center" vertical="center" wrapText="1"/>
    </xf>
    <xf numFmtId="0" fontId="143" fillId="0" borderId="2" xfId="12533" applyNumberFormat="1" applyFont="1" applyFill="1" applyBorder="1" applyAlignment="1">
      <alignment horizontal="center" vertical="center" wrapText="1"/>
    </xf>
    <xf numFmtId="0" fontId="141" fillId="0" borderId="26" xfId="12529" applyFont="1" applyBorder="1" applyAlignment="1">
      <alignment horizontal="justify" vertical="center" wrapText="1"/>
    </xf>
    <xf numFmtId="0" fontId="141" fillId="0" borderId="1" xfId="12529" applyFont="1"/>
    <xf numFmtId="0" fontId="142" fillId="0" borderId="1" xfId="12529" applyFont="1"/>
    <xf numFmtId="0" fontId="142" fillId="0" borderId="0" xfId="0" applyFont="1"/>
    <xf numFmtId="0" fontId="140" fillId="0" borderId="12" xfId="12529" applyFont="1" applyBorder="1" applyAlignment="1">
      <alignment horizontal="center" vertical="center" wrapText="1"/>
    </xf>
    <xf numFmtId="167" fontId="140" fillId="0" borderId="1" xfId="12533" applyNumberFormat="1" applyFont="1" applyFill="1" applyBorder="1" applyAlignment="1">
      <alignment horizontal="center" vertical="center" wrapText="1"/>
    </xf>
    <xf numFmtId="168" fontId="143" fillId="0" borderId="15" xfId="12529" applyNumberFormat="1" applyFont="1" applyBorder="1" applyAlignment="1">
      <alignment horizontal="right" vertical="center" wrapText="1"/>
    </xf>
    <xf numFmtId="0" fontId="144" fillId="0" borderId="1" xfId="12529" applyFont="1"/>
    <xf numFmtId="168" fontId="145" fillId="0" borderId="15" xfId="12529" applyNumberFormat="1" applyFont="1" applyBorder="1" applyAlignment="1">
      <alignment horizontal="right" vertical="center" wrapText="1"/>
    </xf>
    <xf numFmtId="168" fontId="145" fillId="0" borderId="1" xfId="12529" applyNumberFormat="1" applyFont="1" applyAlignment="1">
      <alignment horizontal="right" vertical="center" wrapText="1"/>
    </xf>
    <xf numFmtId="0" fontId="63" fillId="0" borderId="1" xfId="0" applyFont="1" applyBorder="1" applyAlignment="1">
      <alignment horizontal="left" vertical="center" wrapText="1"/>
    </xf>
    <xf numFmtId="0" fontId="140" fillId="0" borderId="1" xfId="12529" applyFont="1" applyAlignment="1">
      <alignment horizontal="center" vertical="center" wrapText="1"/>
    </xf>
    <xf numFmtId="0" fontId="142" fillId="0" borderId="1" xfId="0" applyFont="1" applyBorder="1"/>
    <xf numFmtId="0" fontId="140" fillId="0" borderId="1" xfId="12529" applyFont="1" applyAlignment="1">
      <alignment horizontal="right" vertical="center" wrapText="1"/>
    </xf>
    <xf numFmtId="0" fontId="142" fillId="0" borderId="15" xfId="0" applyFont="1" applyBorder="1"/>
    <xf numFmtId="166" fontId="147" fillId="3" borderId="29" xfId="0" applyNumberFormat="1" applyFont="1" applyFill="1" applyBorder="1" applyAlignment="1">
      <alignment horizontal="center" vertical="center" wrapText="1"/>
    </xf>
    <xf numFmtId="0" fontId="147" fillId="3" borderId="38" xfId="0" applyFont="1" applyFill="1" applyBorder="1" applyAlignment="1">
      <alignment horizontal="center" vertical="center"/>
    </xf>
    <xf numFmtId="0" fontId="147" fillId="3" borderId="39" xfId="0" applyFont="1" applyFill="1" applyBorder="1" applyAlignment="1">
      <alignment horizontal="center" vertical="center"/>
    </xf>
    <xf numFmtId="0" fontId="142" fillId="0" borderId="12" xfId="0" applyFont="1" applyBorder="1"/>
    <xf numFmtId="166" fontId="147" fillId="3" borderId="33" xfId="0" applyNumberFormat="1" applyFont="1" applyFill="1" applyBorder="1" applyAlignment="1">
      <alignment horizontal="center" vertical="center" wrapText="1"/>
    </xf>
    <xf numFmtId="166" fontId="147" fillId="3" borderId="34" xfId="0" applyNumberFormat="1" applyFont="1" applyFill="1" applyBorder="1" applyAlignment="1">
      <alignment horizontal="center" vertical="center" wrapText="1"/>
    </xf>
    <xf numFmtId="0" fontId="149" fillId="0" borderId="1" xfId="12529" applyFont="1"/>
    <xf numFmtId="0" fontId="149" fillId="0" borderId="16" xfId="12529" applyFont="1" applyBorder="1" applyAlignment="1">
      <alignment horizontal="center" vertical="center" wrapText="1"/>
    </xf>
    <xf numFmtId="0" fontId="149" fillId="0" borderId="2" xfId="12529" applyFont="1" applyBorder="1" applyAlignment="1">
      <alignment horizontal="center" vertical="center" wrapText="1"/>
    </xf>
    <xf numFmtId="0" fontId="149" fillId="0" borderId="13" xfId="12531" applyFont="1" applyBorder="1" applyAlignment="1">
      <alignment horizontal="justify" vertical="center" wrapText="1"/>
    </xf>
    <xf numFmtId="169" fontId="149" fillId="0" borderId="2" xfId="12529" applyNumberFormat="1" applyFont="1" applyBorder="1" applyAlignment="1">
      <alignment horizontal="center" vertical="center" wrapText="1"/>
    </xf>
    <xf numFmtId="0" fontId="149" fillId="0" borderId="2" xfId="12533" applyNumberFormat="1" applyFont="1" applyFill="1" applyBorder="1" applyAlignment="1">
      <alignment horizontal="center" vertical="center" wrapText="1"/>
    </xf>
    <xf numFmtId="169" fontId="149" fillId="0" borderId="13" xfId="12529" applyNumberFormat="1" applyFont="1" applyBorder="1" applyAlignment="1">
      <alignment horizontal="center" vertical="center" wrapText="1"/>
    </xf>
    <xf numFmtId="170" fontId="149" fillId="0" borderId="14" xfId="12529" applyNumberFormat="1" applyFont="1" applyBorder="1" applyAlignment="1">
      <alignment horizontal="center" vertical="center" wrapText="1"/>
    </xf>
    <xf numFmtId="0" fontId="149" fillId="0" borderId="14" xfId="12529" applyFont="1" applyBorder="1" applyAlignment="1">
      <alignment horizontal="center" vertical="center" wrapText="1"/>
    </xf>
    <xf numFmtId="0" fontId="151" fillId="0" borderId="1" xfId="12529" applyFont="1"/>
    <xf numFmtId="0" fontId="151" fillId="0" borderId="0" xfId="0" applyFont="1"/>
    <xf numFmtId="170" fontId="149" fillId="5" borderId="2" xfId="12529" applyNumberFormat="1" applyFont="1" applyFill="1" applyBorder="1" applyAlignment="1">
      <alignment horizontal="center" vertical="center" wrapText="1"/>
    </xf>
    <xf numFmtId="170" fontId="149" fillId="6" borderId="2" xfId="12529" applyNumberFormat="1" applyFont="1" applyFill="1" applyBorder="1" applyAlignment="1">
      <alignment horizontal="center" vertical="center" wrapText="1"/>
    </xf>
    <xf numFmtId="0" fontId="149" fillId="0" borderId="41" xfId="12529" applyFont="1" applyBorder="1" applyAlignment="1">
      <alignment horizontal="center" vertical="center" wrapText="1"/>
    </xf>
    <xf numFmtId="0" fontId="149" fillId="0" borderId="22" xfId="12529" applyFont="1" applyBorder="1" applyAlignment="1">
      <alignment horizontal="center" vertical="center" wrapText="1"/>
    </xf>
    <xf numFmtId="0" fontId="149" fillId="0" borderId="23" xfId="12531" applyFont="1" applyBorder="1" applyAlignment="1">
      <alignment horizontal="justify" vertical="center" wrapText="1"/>
    </xf>
    <xf numFmtId="169" fontId="149" fillId="0" borderId="22" xfId="12529" applyNumberFormat="1" applyFont="1" applyBorder="1" applyAlignment="1">
      <alignment horizontal="center" vertical="center" wrapText="1"/>
    </xf>
    <xf numFmtId="0" fontId="149" fillId="0" borderId="22" xfId="12533" applyNumberFormat="1" applyFont="1" applyFill="1" applyBorder="1" applyAlignment="1">
      <alignment horizontal="center" vertical="center" wrapText="1"/>
    </xf>
    <xf numFmtId="169" fontId="149" fillId="0" borderId="23" xfId="12529" applyNumberFormat="1" applyFont="1" applyBorder="1" applyAlignment="1">
      <alignment horizontal="center" vertical="center" wrapText="1"/>
    </xf>
    <xf numFmtId="170" fontId="149" fillId="5" borderId="22" xfId="12529" applyNumberFormat="1" applyFont="1" applyFill="1" applyBorder="1" applyAlignment="1">
      <alignment horizontal="center" vertical="center" wrapText="1"/>
    </xf>
    <xf numFmtId="170" fontId="149" fillId="0" borderId="24" xfId="12529" applyNumberFormat="1" applyFont="1" applyBorder="1" applyAlignment="1">
      <alignment horizontal="center" vertical="center" wrapText="1"/>
    </xf>
    <xf numFmtId="0" fontId="149" fillId="0" borderId="24" xfId="12529" applyFont="1" applyBorder="1" applyAlignment="1">
      <alignment horizontal="center" vertical="center" wrapText="1"/>
    </xf>
    <xf numFmtId="0" fontId="147" fillId="3" borderId="42" xfId="0" applyFont="1" applyFill="1" applyBorder="1" applyAlignment="1">
      <alignment horizontal="center" vertical="center"/>
    </xf>
    <xf numFmtId="0" fontId="147" fillId="3" borderId="40" xfId="0" applyFont="1" applyFill="1" applyBorder="1" applyAlignment="1">
      <alignment horizontal="center" vertical="center"/>
    </xf>
    <xf numFmtId="0" fontId="149" fillId="0" borderId="13" xfId="12531" applyFont="1" applyBorder="1" applyAlignment="1">
      <alignment horizontal="left" vertical="center" wrapText="1"/>
    </xf>
    <xf numFmtId="0" fontId="142" fillId="2" borderId="0" xfId="0" applyFont="1" applyFill="1"/>
    <xf numFmtId="0" fontId="63" fillId="2" borderId="1" xfId="0" applyFont="1" applyFill="1" applyBorder="1" applyAlignment="1">
      <alignment horizontal="left" vertical="center" wrapText="1"/>
    </xf>
    <xf numFmtId="166" fontId="136" fillId="2" borderId="1" xfId="0" applyNumberFormat="1" applyFont="1" applyFill="1" applyBorder="1" applyAlignment="1">
      <alignment horizontal="center" vertical="center" wrapText="1"/>
    </xf>
    <xf numFmtId="0" fontId="137" fillId="0" borderId="6" xfId="0" applyFont="1" applyBorder="1" applyAlignment="1">
      <alignment vertical="center" wrapText="1"/>
    </xf>
    <xf numFmtId="0" fontId="150" fillId="0" borderId="2" xfId="12533" applyNumberFormat="1" applyFont="1" applyFill="1" applyBorder="1" applyAlignment="1">
      <alignment horizontal="center" vertical="center" wrapText="1"/>
    </xf>
    <xf numFmtId="0" fontId="147" fillId="3" borderId="44" xfId="0" applyFont="1" applyFill="1" applyBorder="1" applyAlignment="1">
      <alignment horizontal="center" vertical="center"/>
    </xf>
    <xf numFmtId="166" fontId="147" fillId="3" borderId="45" xfId="0" applyNumberFormat="1" applyFont="1" applyFill="1" applyBorder="1" applyAlignment="1">
      <alignment horizontal="center" vertical="center" wrapText="1"/>
    </xf>
    <xf numFmtId="0" fontId="152" fillId="0" borderId="2" xfId="0" applyFont="1" applyBorder="1" applyAlignment="1">
      <alignment vertical="center"/>
    </xf>
    <xf numFmtId="0" fontId="152" fillId="0" borderId="2" xfId="0" applyFont="1" applyBorder="1" applyAlignment="1">
      <alignment horizontal="justify" vertical="center" wrapText="1"/>
    </xf>
    <xf numFmtId="0" fontId="152" fillId="0" borderId="2" xfId="0" applyFont="1" applyBorder="1" applyAlignment="1">
      <alignment horizontal="left" vertical="center" wrapText="1"/>
    </xf>
    <xf numFmtId="16" fontId="152" fillId="0" borderId="2" xfId="0" applyNumberFormat="1" applyFont="1" applyBorder="1" applyAlignment="1">
      <alignment horizontal="center" vertical="center"/>
    </xf>
    <xf numFmtId="0" fontId="152" fillId="0" borderId="2" xfId="0" applyFont="1" applyBorder="1" applyAlignment="1">
      <alignment horizontal="center" vertical="center"/>
    </xf>
    <xf numFmtId="0" fontId="152" fillId="0" borderId="2" xfId="0" applyFont="1" applyBorder="1"/>
    <xf numFmtId="0" fontId="120" fillId="0" borderId="2" xfId="0" applyFont="1" applyBorder="1" applyAlignment="1">
      <alignment horizontal="left" wrapText="1"/>
    </xf>
    <xf numFmtId="16" fontId="152" fillId="0" borderId="2" xfId="0" applyNumberFormat="1" applyFont="1" applyBorder="1" applyAlignment="1">
      <alignment horizontal="center"/>
    </xf>
    <xf numFmtId="0" fontId="152" fillId="0" borderId="2" xfId="0" applyFont="1" applyBorder="1" applyAlignment="1">
      <alignment vertical="center" wrapText="1"/>
    </xf>
    <xf numFmtId="14" fontId="152" fillId="0" borderId="16" xfId="0" applyNumberFormat="1" applyFont="1" applyBorder="1" applyAlignment="1">
      <alignment horizontal="left" vertical="center"/>
    </xf>
    <xf numFmtId="0" fontId="152" fillId="0" borderId="18" xfId="0" applyFont="1" applyBorder="1" applyAlignment="1">
      <alignment horizontal="justify" vertical="center" wrapText="1"/>
    </xf>
    <xf numFmtId="0" fontId="142" fillId="0" borderId="7" xfId="0" applyFont="1" applyBorder="1"/>
    <xf numFmtId="14" fontId="152" fillId="0" borderId="1" xfId="0" applyNumberFormat="1" applyFont="1" applyBorder="1" applyAlignment="1">
      <alignment horizontal="left" vertical="center"/>
    </xf>
    <xf numFmtId="0" fontId="152" fillId="0" borderId="1" xfId="0" applyFont="1" applyBorder="1" applyAlignment="1">
      <alignment vertical="center"/>
    </xf>
    <xf numFmtId="0" fontId="152" fillId="0" borderId="1" xfId="0" applyFont="1" applyBorder="1" applyAlignment="1">
      <alignment horizontal="justify" vertical="center" wrapText="1"/>
    </xf>
    <xf numFmtId="0" fontId="152" fillId="0" borderId="1" xfId="0" applyFont="1" applyBorder="1" applyAlignment="1">
      <alignment horizontal="left" vertical="center" wrapText="1"/>
    </xf>
    <xf numFmtId="16" fontId="152" fillId="0" borderId="1" xfId="0" applyNumberFormat="1" applyFont="1" applyBorder="1" applyAlignment="1">
      <alignment horizontal="center" vertical="center"/>
    </xf>
    <xf numFmtId="0" fontId="152" fillId="0" borderId="1" xfId="0" applyFont="1" applyBorder="1" applyAlignment="1">
      <alignment horizontal="center" vertical="center"/>
    </xf>
    <xf numFmtId="0" fontId="152" fillId="0" borderId="1" xfId="0" applyFont="1" applyBorder="1" applyAlignment="1">
      <alignment horizontal="center" vertical="center" wrapText="1"/>
    </xf>
    <xf numFmtId="0" fontId="152" fillId="0" borderId="15" xfId="0" applyFont="1" applyBorder="1" applyAlignment="1">
      <alignment horizontal="center" vertical="center" wrapText="1"/>
    </xf>
    <xf numFmtId="170" fontId="149" fillId="2" borderId="1" xfId="12529" applyNumberFormat="1" applyFont="1" applyFill="1" applyAlignment="1">
      <alignment horizontal="center" vertical="center" wrapText="1"/>
    </xf>
    <xf numFmtId="0" fontId="152" fillId="0" borderId="18" xfId="0" applyFont="1" applyBorder="1" applyAlignment="1">
      <alignment vertical="center" wrapText="1"/>
    </xf>
    <xf numFmtId="0" fontId="149" fillId="0" borderId="33" xfId="12529" applyFont="1" applyBorder="1" applyAlignment="1">
      <alignment horizontal="center" vertical="center" wrapText="1"/>
    </xf>
    <xf numFmtId="0" fontId="149" fillId="0" borderId="29" xfId="12529" applyFont="1" applyBorder="1" applyAlignment="1">
      <alignment horizontal="center" vertical="center" wrapText="1"/>
    </xf>
    <xf numFmtId="167" fontId="149" fillId="0" borderId="29" xfId="12533" applyNumberFormat="1" applyFont="1" applyFill="1" applyBorder="1" applyAlignment="1">
      <alignment horizontal="center" vertical="center" wrapText="1"/>
    </xf>
    <xf numFmtId="0" fontId="149" fillId="0" borderId="34" xfId="12529" applyFont="1" applyBorder="1" applyAlignment="1">
      <alignment horizontal="center" vertical="center" wrapText="1"/>
    </xf>
    <xf numFmtId="0" fontId="149" fillId="0" borderId="29" xfId="12529" applyFont="1" applyBorder="1" applyAlignment="1">
      <alignment horizontal="center" vertical="center"/>
    </xf>
    <xf numFmtId="0" fontId="149" fillId="0" borderId="35" xfId="12529" applyFont="1" applyBorder="1" applyAlignment="1">
      <alignment horizontal="center" vertical="center" wrapText="1"/>
    </xf>
    <xf numFmtId="0" fontId="149" fillId="0" borderId="36" xfId="12529" applyFont="1" applyBorder="1" applyAlignment="1">
      <alignment horizontal="center" vertical="center" wrapText="1"/>
    </xf>
    <xf numFmtId="167" fontId="149" fillId="0" borderId="36" xfId="12533" applyNumberFormat="1" applyFont="1" applyFill="1" applyBorder="1" applyAlignment="1">
      <alignment horizontal="center" vertical="center" wrapText="1"/>
    </xf>
    <xf numFmtId="0" fontId="149" fillId="0" borderId="37" xfId="12529" applyFont="1" applyBorder="1" applyAlignment="1">
      <alignment horizontal="center" vertical="center" wrapText="1"/>
    </xf>
    <xf numFmtId="0" fontId="58" fillId="0" borderId="1" xfId="12535"/>
    <xf numFmtId="0" fontId="161" fillId="0" borderId="1" xfId="12535" applyFont="1"/>
    <xf numFmtId="0" fontId="165" fillId="2" borderId="2" xfId="12534" applyFont="1" applyFill="1" applyBorder="1" applyAlignment="1">
      <alignment vertical="center"/>
    </xf>
    <xf numFmtId="0" fontId="165" fillId="2" borderId="2" xfId="12534" applyFont="1" applyFill="1" applyBorder="1" applyAlignment="1">
      <alignment horizontal="left" vertical="center"/>
    </xf>
    <xf numFmtId="0" fontId="58" fillId="0" borderId="2" xfId="12535" applyBorder="1"/>
    <xf numFmtId="0" fontId="166" fillId="0" borderId="2" xfId="12535" applyFont="1" applyBorder="1"/>
    <xf numFmtId="0" fontId="165" fillId="2" borderId="2" xfId="12534" applyFont="1" applyFill="1" applyBorder="1" applyAlignment="1">
      <alignment horizontal="center" vertical="center"/>
    </xf>
    <xf numFmtId="0" fontId="165" fillId="0" borderId="2" xfId="12534" applyFont="1" applyBorder="1" applyAlignment="1">
      <alignment horizontal="center" vertical="center"/>
    </xf>
    <xf numFmtId="0" fontId="167" fillId="9" borderId="2" xfId="12535" applyFont="1" applyFill="1" applyBorder="1" applyAlignment="1">
      <alignment horizontal="left" vertical="center"/>
    </xf>
    <xf numFmtId="0" fontId="167" fillId="9" borderId="2" xfId="12535" applyFont="1" applyFill="1" applyBorder="1" applyAlignment="1">
      <alignment horizontal="center" vertical="center"/>
    </xf>
    <xf numFmtId="0" fontId="57" fillId="0" borderId="2" xfId="12535" applyFont="1" applyBorder="1" applyAlignment="1">
      <alignment horizontal="center"/>
    </xf>
    <xf numFmtId="0" fontId="0" fillId="0" borderId="0" xfId="0" applyAlignment="1">
      <alignment horizontal="center"/>
    </xf>
    <xf numFmtId="0" fontId="58" fillId="0" borderId="1" xfId="12535" applyAlignment="1">
      <alignment horizontal="center"/>
    </xf>
    <xf numFmtId="0" fontId="52" fillId="2" borderId="1" xfId="12537" applyFill="1"/>
    <xf numFmtId="0" fontId="52" fillId="2" borderId="1" xfId="12537" applyFill="1" applyAlignment="1">
      <alignment horizontal="center" vertical="center"/>
    </xf>
    <xf numFmtId="0" fontId="52" fillId="2" borderId="1" xfId="12537" applyFill="1" applyAlignment="1">
      <alignment horizontal="center"/>
    </xf>
    <xf numFmtId="0" fontId="52" fillId="2" borderId="52" xfId="12537" applyFill="1" applyBorder="1"/>
    <xf numFmtId="14" fontId="52" fillId="2" borderId="52" xfId="12537" applyNumberFormat="1" applyFill="1" applyBorder="1"/>
    <xf numFmtId="14" fontId="52" fillId="2" borderId="1" xfId="12537" applyNumberFormat="1" applyFill="1"/>
    <xf numFmtId="0" fontId="52" fillId="10" borderId="1" xfId="12537" applyFill="1"/>
    <xf numFmtId="14" fontId="52" fillId="10" borderId="1" xfId="12537" applyNumberFormat="1" applyFill="1"/>
    <xf numFmtId="1" fontId="52" fillId="10" borderId="1" xfId="12537" applyNumberFormat="1" applyFill="1" applyAlignment="1">
      <alignment horizontal="center"/>
    </xf>
    <xf numFmtId="1" fontId="52" fillId="10" borderId="1" xfId="12537" applyNumberFormat="1" applyFill="1"/>
    <xf numFmtId="0" fontId="171" fillId="11" borderId="1" xfId="12537" applyFont="1" applyFill="1"/>
    <xf numFmtId="14" fontId="171" fillId="11" borderId="1" xfId="12537" applyNumberFormat="1" applyFont="1" applyFill="1"/>
    <xf numFmtId="1" fontId="171" fillId="11" borderId="1" xfId="12537" applyNumberFormat="1" applyFont="1" applyFill="1" applyAlignment="1">
      <alignment horizontal="center"/>
    </xf>
    <xf numFmtId="1" fontId="171" fillId="11" borderId="1" xfId="12537" applyNumberFormat="1" applyFont="1" applyFill="1"/>
    <xf numFmtId="0" fontId="171" fillId="2" borderId="1" xfId="12537" applyFont="1" applyFill="1"/>
    <xf numFmtId="0" fontId="52" fillId="7" borderId="1" xfId="12537" applyFill="1"/>
    <xf numFmtId="14" fontId="52" fillId="7" borderId="1" xfId="12537" applyNumberFormat="1" applyFill="1"/>
    <xf numFmtId="1" fontId="52" fillId="7" borderId="1" xfId="12537" applyNumberFormat="1" applyFill="1" applyAlignment="1">
      <alignment horizontal="center"/>
    </xf>
    <xf numFmtId="1" fontId="52" fillId="7" borderId="1" xfId="12537" applyNumberFormat="1" applyFill="1"/>
    <xf numFmtId="0" fontId="157" fillId="7" borderId="1" xfId="12537" applyFont="1" applyFill="1" applyAlignment="1">
      <alignment horizontal="center"/>
    </xf>
    <xf numFmtId="1" fontId="52" fillId="2" borderId="2" xfId="12537" applyNumberFormat="1" applyFill="1" applyBorder="1" applyAlignment="1">
      <alignment horizontal="center"/>
    </xf>
    <xf numFmtId="1" fontId="52" fillId="2" borderId="1" xfId="12537" applyNumberFormat="1" applyFill="1" applyAlignment="1">
      <alignment horizontal="center"/>
    </xf>
    <xf numFmtId="0" fontId="52" fillId="10" borderId="1" xfId="12537" applyFill="1" applyAlignment="1">
      <alignment horizontal="center" vertical="center"/>
    </xf>
    <xf numFmtId="14" fontId="52" fillId="10" borderId="1" xfId="12537" applyNumberFormat="1" applyFill="1" applyAlignment="1">
      <alignment horizontal="center"/>
    </xf>
    <xf numFmtId="14" fontId="171" fillId="11" borderId="1" xfId="12537" applyNumberFormat="1" applyFont="1" applyFill="1" applyAlignment="1">
      <alignment horizontal="center"/>
    </xf>
    <xf numFmtId="14" fontId="52" fillId="7" borderId="1" xfId="12537" applyNumberFormat="1" applyFill="1" applyAlignment="1">
      <alignment horizontal="center"/>
    </xf>
    <xf numFmtId="0" fontId="52" fillId="0" borderId="1" xfId="12537"/>
    <xf numFmtId="0" fontId="171" fillId="0" borderId="1" xfId="12537" applyFont="1"/>
    <xf numFmtId="0" fontId="171" fillId="0" borderId="1" xfId="12537" applyFont="1" applyAlignment="1">
      <alignment horizontal="center"/>
    </xf>
    <xf numFmtId="0" fontId="52" fillId="2" borderId="2" xfId="12537" applyFill="1" applyBorder="1"/>
    <xf numFmtId="1" fontId="52" fillId="12" borderId="2" xfId="12537" applyNumberFormat="1" applyFill="1" applyBorder="1" applyAlignment="1">
      <alignment horizontal="center"/>
    </xf>
    <xf numFmtId="0" fontId="173" fillId="0" borderId="4" xfId="12539" applyFont="1" applyBorder="1" applyAlignment="1">
      <alignment horizontal="left" vertical="center"/>
    </xf>
    <xf numFmtId="0" fontId="174" fillId="0" borderId="4" xfId="12539" applyFont="1" applyBorder="1" applyAlignment="1">
      <alignment horizontal="left" vertical="center"/>
    </xf>
    <xf numFmtId="41" fontId="174" fillId="0" borderId="4" xfId="12540" applyFont="1" applyBorder="1" applyAlignment="1">
      <alignment horizontal="left" vertical="center"/>
    </xf>
    <xf numFmtId="41" fontId="175" fillId="0" borderId="4" xfId="12540" applyFont="1" applyBorder="1" applyAlignment="1">
      <alignment horizontal="left" vertical="center"/>
    </xf>
    <xf numFmtId="0" fontId="174" fillId="2" borderId="1" xfId="12539" applyFont="1" applyFill="1"/>
    <xf numFmtId="0" fontId="177" fillId="2" borderId="12" xfId="12539" applyFont="1" applyFill="1" applyBorder="1" applyAlignment="1">
      <alignment vertical="center"/>
    </xf>
    <xf numFmtId="0" fontId="172" fillId="2" borderId="1" xfId="12539" applyFont="1" applyFill="1" applyAlignment="1">
      <alignment horizontal="center" vertical="center"/>
    </xf>
    <xf numFmtId="0" fontId="178" fillId="17" borderId="10" xfId="12539" applyFont="1" applyFill="1" applyBorder="1" applyAlignment="1">
      <alignment horizontal="center" vertical="center" wrapText="1"/>
    </xf>
    <xf numFmtId="0" fontId="178" fillId="17" borderId="11" xfId="12539" applyFont="1" applyFill="1" applyBorder="1" applyAlignment="1">
      <alignment horizontal="center" vertical="center" wrapText="1"/>
    </xf>
    <xf numFmtId="16" fontId="174" fillId="17" borderId="27" xfId="12539" applyNumberFormat="1" applyFont="1" applyFill="1" applyBorder="1" applyAlignment="1">
      <alignment horizontal="center" vertical="center" textRotation="90"/>
    </xf>
    <xf numFmtId="16" fontId="174" fillId="17" borderId="28" xfId="12539" applyNumberFormat="1" applyFont="1" applyFill="1" applyBorder="1" applyAlignment="1">
      <alignment horizontal="center" vertical="center" textRotation="90"/>
    </xf>
    <xf numFmtId="16" fontId="174" fillId="17" borderId="48" xfId="12539" applyNumberFormat="1" applyFont="1" applyFill="1" applyBorder="1" applyAlignment="1">
      <alignment horizontal="center" vertical="center" textRotation="90"/>
    </xf>
    <xf numFmtId="16" fontId="174" fillId="17" borderId="20" xfId="12539" applyNumberFormat="1" applyFont="1" applyFill="1" applyBorder="1" applyAlignment="1">
      <alignment horizontal="center" vertical="center" textRotation="90"/>
    </xf>
    <xf numFmtId="16" fontId="174" fillId="17" borderId="61" xfId="12539" applyNumberFormat="1" applyFont="1" applyFill="1" applyBorder="1" applyAlignment="1">
      <alignment horizontal="center" vertical="center" textRotation="90"/>
    </xf>
    <xf numFmtId="16" fontId="174" fillId="17" borderId="33" xfId="12539" applyNumberFormat="1" applyFont="1" applyFill="1" applyBorder="1" applyAlignment="1">
      <alignment horizontal="center" vertical="center" textRotation="90"/>
    </xf>
    <xf numFmtId="16" fontId="174" fillId="17" borderId="29" xfId="12539" applyNumberFormat="1" applyFont="1" applyFill="1" applyBorder="1" applyAlignment="1">
      <alignment horizontal="center" vertical="center" textRotation="90"/>
    </xf>
    <xf numFmtId="16" fontId="174" fillId="17" borderId="34" xfId="12539" applyNumberFormat="1" applyFont="1" applyFill="1" applyBorder="1" applyAlignment="1">
      <alignment horizontal="center" vertical="center" textRotation="90"/>
    </xf>
    <xf numFmtId="16" fontId="174" fillId="17" borderId="30" xfId="12539" applyNumberFormat="1" applyFont="1" applyFill="1" applyBorder="1" applyAlignment="1">
      <alignment horizontal="center" vertical="center" textRotation="90"/>
    </xf>
    <xf numFmtId="16" fontId="174" fillId="17" borderId="31" xfId="12539" applyNumberFormat="1" applyFont="1" applyFill="1" applyBorder="1" applyAlignment="1">
      <alignment horizontal="center" vertical="center" textRotation="90"/>
    </xf>
    <xf numFmtId="16" fontId="174" fillId="17" borderId="32" xfId="12539" applyNumberFormat="1" applyFont="1" applyFill="1" applyBorder="1" applyAlignment="1">
      <alignment horizontal="center" vertical="center" textRotation="90"/>
    </xf>
    <xf numFmtId="0" fontId="174" fillId="15" borderId="63" xfId="12539" applyFont="1" applyFill="1" applyBorder="1" applyAlignment="1">
      <alignment horizontal="center" vertical="center" textRotation="90" wrapText="1"/>
    </xf>
    <xf numFmtId="0" fontId="177" fillId="17" borderId="64" xfId="12539" applyFont="1" applyFill="1" applyBorder="1" applyAlignment="1">
      <alignment horizontal="center" vertical="center" wrapText="1"/>
    </xf>
    <xf numFmtId="0" fontId="172" fillId="17" borderId="65" xfId="12539" applyFont="1" applyFill="1" applyBorder="1" applyAlignment="1">
      <alignment horizontal="center" vertical="center" wrapText="1"/>
    </xf>
    <xf numFmtId="172" fontId="172" fillId="17" borderId="64" xfId="12539" applyNumberFormat="1" applyFont="1" applyFill="1" applyBorder="1" applyAlignment="1">
      <alignment horizontal="center" vertical="center" wrapText="1"/>
    </xf>
    <xf numFmtId="172" fontId="172" fillId="17" borderId="66" xfId="12539" applyNumberFormat="1" applyFont="1" applyFill="1" applyBorder="1" applyAlignment="1">
      <alignment horizontal="center" vertical="center" wrapText="1"/>
    </xf>
    <xf numFmtId="1" fontId="172" fillId="17" borderId="67" xfId="12539" applyNumberFormat="1" applyFont="1" applyFill="1" applyBorder="1" applyAlignment="1">
      <alignment vertical="center"/>
    </xf>
    <xf numFmtId="1" fontId="179" fillId="17" borderId="64" xfId="12539" applyNumberFormat="1" applyFont="1" applyFill="1" applyBorder="1" applyAlignment="1">
      <alignment horizontal="center" vertical="center"/>
    </xf>
    <xf numFmtId="1" fontId="180" fillId="17" borderId="4" xfId="12539" applyNumberFormat="1" applyFont="1" applyFill="1" applyBorder="1" applyAlignment="1">
      <alignment horizontal="center" vertical="center"/>
    </xf>
    <xf numFmtId="41" fontId="180" fillId="17" borderId="4" xfId="12540" applyFont="1" applyFill="1" applyBorder="1" applyAlignment="1">
      <alignment horizontal="center" vertical="center"/>
    </xf>
    <xf numFmtId="41" fontId="180" fillId="17" borderId="4" xfId="12540" applyFont="1" applyFill="1" applyBorder="1" applyAlignment="1">
      <alignment vertical="center"/>
    </xf>
    <xf numFmtId="0" fontId="180" fillId="17" borderId="54" xfId="12539" applyFont="1" applyFill="1" applyBorder="1" applyAlignment="1">
      <alignment horizontal="center" vertical="center"/>
    </xf>
    <xf numFmtId="0" fontId="180" fillId="17" borderId="55" xfId="12539" applyFont="1" applyFill="1" applyBorder="1" applyAlignment="1">
      <alignment horizontal="center" vertical="center"/>
    </xf>
    <xf numFmtId="0" fontId="180" fillId="17" borderId="57" xfId="12539" applyFont="1" applyFill="1" applyBorder="1" applyAlignment="1">
      <alignment horizontal="center" vertical="center"/>
    </xf>
    <xf numFmtId="0" fontId="180" fillId="17" borderId="25" xfId="12539" applyFont="1" applyFill="1" applyBorder="1" applyAlignment="1">
      <alignment horizontal="center" vertical="center"/>
    </xf>
    <xf numFmtId="0" fontId="180" fillId="17" borderId="33" xfId="12539" applyFont="1" applyFill="1" applyBorder="1" applyAlignment="1">
      <alignment horizontal="center" vertical="center"/>
    </xf>
    <xf numFmtId="0" fontId="180" fillId="17" borderId="29" xfId="12539" applyFont="1" applyFill="1" applyBorder="1" applyAlignment="1">
      <alignment horizontal="center" vertical="center"/>
    </xf>
    <xf numFmtId="0" fontId="180" fillId="17" borderId="34" xfId="12539" applyFont="1" applyFill="1" applyBorder="1" applyAlignment="1">
      <alignment horizontal="center" vertical="center"/>
    </xf>
    <xf numFmtId="0" fontId="174" fillId="15" borderId="69" xfId="12539" applyFont="1" applyFill="1" applyBorder="1" applyAlignment="1">
      <alignment horizontal="center" vertical="center" textRotation="90" wrapText="1"/>
    </xf>
    <xf numFmtId="0" fontId="174" fillId="14" borderId="70" xfId="12539" applyFont="1" applyFill="1" applyBorder="1" applyAlignment="1">
      <alignment horizontal="center" vertical="center" textRotation="90" wrapText="1"/>
    </xf>
    <xf numFmtId="0" fontId="174" fillId="15" borderId="70" xfId="12539" applyFont="1" applyFill="1" applyBorder="1" applyAlignment="1">
      <alignment horizontal="center" vertical="center" textRotation="90" wrapText="1"/>
    </xf>
    <xf numFmtId="9" fontId="174" fillId="14" borderId="70" xfId="12541" applyFont="1" applyFill="1" applyBorder="1" applyAlignment="1">
      <alignment horizontal="center" vertical="center" textRotation="90" wrapText="1"/>
    </xf>
    <xf numFmtId="0" fontId="176" fillId="16" borderId="70" xfId="12539" applyFont="1" applyFill="1" applyBorder="1" applyAlignment="1">
      <alignment horizontal="center" vertical="center" textRotation="90" wrapText="1"/>
    </xf>
    <xf numFmtId="0" fontId="180" fillId="2" borderId="1" xfId="12539" applyFont="1" applyFill="1"/>
    <xf numFmtId="0" fontId="172" fillId="18" borderId="2" xfId="12542" applyFont="1" applyFill="1" applyBorder="1"/>
    <xf numFmtId="14" fontId="172" fillId="18" borderId="2" xfId="12542" applyNumberFormat="1" applyFont="1" applyFill="1" applyBorder="1"/>
    <xf numFmtId="1" fontId="177" fillId="18" borderId="17" xfId="12527" applyNumberFormat="1" applyFont="1" applyFill="1" applyBorder="1" applyAlignment="1">
      <alignment horizontal="center" vertical="center"/>
    </xf>
    <xf numFmtId="14" fontId="177" fillId="18" borderId="16" xfId="12527" applyNumberFormat="1" applyFont="1" applyFill="1" applyBorder="1" applyAlignment="1">
      <alignment horizontal="center" vertical="center"/>
    </xf>
    <xf numFmtId="1" fontId="177" fillId="18" borderId="16" xfId="12527" applyNumberFormat="1" applyFont="1" applyFill="1" applyBorder="1" applyAlignment="1">
      <alignment horizontal="center" vertical="center"/>
    </xf>
    <xf numFmtId="0" fontId="180" fillId="18" borderId="27" xfId="12539" applyFont="1" applyFill="1" applyBorder="1" applyAlignment="1">
      <alignment horizontal="center" vertical="center"/>
    </xf>
    <xf numFmtId="0" fontId="180" fillId="18" borderId="20" xfId="12539" applyFont="1" applyFill="1" applyBorder="1" applyAlignment="1">
      <alignment horizontal="center" vertical="center"/>
    </xf>
    <xf numFmtId="0" fontId="180" fillId="18" borderId="1" xfId="12539" applyFont="1" applyFill="1" applyAlignment="1">
      <alignment horizontal="center" vertical="center"/>
    </xf>
    <xf numFmtId="0" fontId="174" fillId="2" borderId="12" xfId="12539" applyFont="1" applyFill="1" applyBorder="1" applyAlignment="1">
      <alignment horizontal="center" vertical="center" textRotation="90" wrapText="1"/>
    </xf>
    <xf numFmtId="0" fontId="180" fillId="18" borderId="33" xfId="12539" applyFont="1" applyFill="1" applyBorder="1" applyAlignment="1">
      <alignment horizontal="center" vertical="center"/>
    </xf>
    <xf numFmtId="0" fontId="180" fillId="18" borderId="29" xfId="12539" applyFont="1" applyFill="1" applyBorder="1" applyAlignment="1">
      <alignment horizontal="center" vertical="center"/>
    </xf>
    <xf numFmtId="0" fontId="180" fillId="18" borderId="34" xfId="12539" applyFont="1" applyFill="1" applyBorder="1" applyAlignment="1">
      <alignment horizontal="center" vertical="center"/>
    </xf>
    <xf numFmtId="0" fontId="174" fillId="18" borderId="33" xfId="12539" applyFont="1" applyFill="1" applyBorder="1" applyAlignment="1">
      <alignment horizontal="center" vertical="center" textRotation="90" wrapText="1"/>
    </xf>
    <xf numFmtId="0" fontId="174" fillId="18" borderId="29" xfId="12539" applyFont="1" applyFill="1" applyBorder="1" applyAlignment="1">
      <alignment horizontal="center" vertical="center" textRotation="90" wrapText="1"/>
    </xf>
    <xf numFmtId="0" fontId="174" fillId="18" borderId="62" xfId="12539" applyFont="1" applyFill="1" applyBorder="1" applyAlignment="1">
      <alignment horizontal="center" vertical="center" textRotation="90" wrapText="1"/>
    </xf>
    <xf numFmtId="0" fontId="174" fillId="18" borderId="71" xfId="12539" applyFont="1" applyFill="1" applyBorder="1" applyAlignment="1">
      <alignment horizontal="center" vertical="center" textRotation="90" wrapText="1"/>
    </xf>
    <xf numFmtId="0" fontId="174" fillId="18" borderId="34" xfId="12539" applyFont="1" applyFill="1" applyBorder="1" applyAlignment="1">
      <alignment horizontal="center" vertical="center" textRotation="90" wrapText="1"/>
    </xf>
    <xf numFmtId="0" fontId="180" fillId="2" borderId="33" xfId="12539" applyFont="1" applyFill="1" applyBorder="1" applyAlignment="1">
      <alignment horizontal="center" vertical="center"/>
    </xf>
    <xf numFmtId="0" fontId="180" fillId="2" borderId="29" xfId="12539" applyFont="1" applyFill="1" applyBorder="1" applyAlignment="1">
      <alignment horizontal="center" vertical="center"/>
    </xf>
    <xf numFmtId="0" fontId="180" fillId="2" borderId="34" xfId="12539" applyFont="1" applyFill="1" applyBorder="1" applyAlignment="1">
      <alignment horizontal="center" vertical="center"/>
    </xf>
    <xf numFmtId="0" fontId="174" fillId="2" borderId="33" xfId="12539" applyFont="1" applyFill="1" applyBorder="1" applyAlignment="1">
      <alignment horizontal="center" vertical="center" textRotation="90" wrapText="1"/>
    </xf>
    <xf numFmtId="0" fontId="174" fillId="2" borderId="29" xfId="12539" applyFont="1" applyFill="1" applyBorder="1" applyAlignment="1">
      <alignment horizontal="center" vertical="center" textRotation="90" wrapText="1"/>
    </xf>
    <xf numFmtId="0" fontId="174" fillId="2" borderId="34" xfId="12539" applyFont="1" applyFill="1" applyBorder="1" applyAlignment="1">
      <alignment horizontal="center" vertical="center" textRotation="90" wrapText="1"/>
    </xf>
    <xf numFmtId="1" fontId="174" fillId="2" borderId="29" xfId="12539" applyNumberFormat="1" applyFont="1" applyFill="1" applyBorder="1" applyAlignment="1">
      <alignment horizontal="center" vertical="center" textRotation="90" wrapText="1"/>
    </xf>
    <xf numFmtId="0" fontId="180" fillId="17" borderId="20" xfId="12539" applyFont="1" applyFill="1" applyBorder="1" applyAlignment="1">
      <alignment horizontal="center" vertical="center"/>
    </xf>
    <xf numFmtId="0" fontId="180" fillId="17" borderId="1" xfId="12539" applyFont="1" applyFill="1" applyAlignment="1">
      <alignment horizontal="center" vertical="center"/>
    </xf>
    <xf numFmtId="0" fontId="172" fillId="0" borderId="2" xfId="12542" applyFont="1" applyBorder="1" applyAlignment="1">
      <alignment horizontal="center"/>
    </xf>
    <xf numFmtId="0" fontId="172" fillId="0" borderId="2" xfId="12542" applyFont="1" applyBorder="1"/>
    <xf numFmtId="14" fontId="172" fillId="0" borderId="2" xfId="12542" applyNumberFormat="1" applyFont="1" applyBorder="1"/>
    <xf numFmtId="1" fontId="177" fillId="0" borderId="17" xfId="12527" applyNumberFormat="1" applyFont="1" applyBorder="1" applyAlignment="1">
      <alignment horizontal="center" vertical="center"/>
    </xf>
    <xf numFmtId="14" fontId="177" fillId="2" borderId="16" xfId="12527" applyNumberFormat="1" applyFont="1" applyFill="1" applyBorder="1" applyAlignment="1">
      <alignment horizontal="center" vertical="center"/>
    </xf>
    <xf numFmtId="1" fontId="177" fillId="2" borderId="16" xfId="12527" applyNumberFormat="1" applyFont="1" applyFill="1" applyBorder="1" applyAlignment="1">
      <alignment horizontal="center" vertical="center"/>
    </xf>
    <xf numFmtId="0" fontId="180" fillId="0" borderId="33" xfId="12539" applyFont="1" applyBorder="1" applyAlignment="1">
      <alignment horizontal="center"/>
    </xf>
    <xf numFmtId="1" fontId="180" fillId="2" borderId="29" xfId="12539" applyNumberFormat="1" applyFont="1" applyFill="1" applyBorder="1" applyAlignment="1">
      <alignment horizontal="center"/>
    </xf>
    <xf numFmtId="1" fontId="180" fillId="2" borderId="62" xfId="12539" applyNumberFormat="1" applyFont="1" applyFill="1" applyBorder="1" applyAlignment="1">
      <alignment horizontal="center"/>
    </xf>
    <xf numFmtId="173" fontId="179" fillId="2" borderId="72" xfId="12543" applyNumberFormat="1" applyFont="1" applyFill="1" applyBorder="1" applyAlignment="1">
      <alignment horizontal="center"/>
    </xf>
    <xf numFmtId="0" fontId="180" fillId="2" borderId="38" xfId="12539" applyFont="1" applyFill="1" applyBorder="1" applyAlignment="1">
      <alignment horizontal="center" vertical="center"/>
    </xf>
    <xf numFmtId="0" fontId="180" fillId="2" borderId="73" xfId="12539" applyFont="1" applyFill="1" applyBorder="1" applyAlignment="1">
      <alignment horizontal="center" vertical="center"/>
    </xf>
    <xf numFmtId="0" fontId="180" fillId="2" borderId="74" xfId="12539" applyFont="1" applyFill="1" applyBorder="1" applyAlignment="1">
      <alignment horizontal="center" vertical="center"/>
    </xf>
    <xf numFmtId="0" fontId="174" fillId="2" borderId="62" xfId="12539" applyFont="1" applyFill="1" applyBorder="1" applyAlignment="1">
      <alignment horizontal="center" vertical="center" textRotation="90" wrapText="1"/>
    </xf>
    <xf numFmtId="0" fontId="174" fillId="2" borderId="71" xfId="12539" applyFont="1" applyFill="1" applyBorder="1" applyAlignment="1">
      <alignment horizontal="center" vertical="center" textRotation="90" wrapText="1"/>
    </xf>
    <xf numFmtId="0" fontId="172" fillId="18" borderId="2" xfId="12542" applyFont="1" applyFill="1" applyBorder="1" applyAlignment="1">
      <alignment horizontal="left" indent="3"/>
    </xf>
    <xf numFmtId="0" fontId="180" fillId="18" borderId="33" xfId="12539" applyFont="1" applyFill="1" applyBorder="1" applyAlignment="1">
      <alignment horizontal="center"/>
    </xf>
    <xf numFmtId="1" fontId="180" fillId="18" borderId="29" xfId="12539" applyNumberFormat="1" applyFont="1" applyFill="1" applyBorder="1" applyAlignment="1">
      <alignment horizontal="center"/>
    </xf>
    <xf numFmtId="1" fontId="180" fillId="18" borderId="62" xfId="12539" applyNumberFormat="1" applyFont="1" applyFill="1" applyBorder="1" applyAlignment="1">
      <alignment horizontal="center"/>
    </xf>
    <xf numFmtId="173" fontId="179" fillId="18" borderId="72" xfId="12543" applyNumberFormat="1" applyFont="1" applyFill="1" applyBorder="1" applyAlignment="1">
      <alignment horizontal="center"/>
    </xf>
    <xf numFmtId="0" fontId="174" fillId="18" borderId="15" xfId="12539" applyFont="1" applyFill="1" applyBorder="1" applyAlignment="1">
      <alignment horizontal="center" vertical="center" textRotation="90" wrapText="1"/>
    </xf>
    <xf numFmtId="1" fontId="174" fillId="18" borderId="29" xfId="12539" applyNumberFormat="1" applyFont="1" applyFill="1" applyBorder="1" applyAlignment="1">
      <alignment horizontal="center" vertical="center" textRotation="90" wrapText="1"/>
    </xf>
    <xf numFmtId="14" fontId="172" fillId="0" borderId="2" xfId="12542" applyNumberFormat="1" applyFont="1" applyBorder="1" applyAlignment="1">
      <alignment horizontal="center"/>
    </xf>
    <xf numFmtId="0" fontId="172" fillId="18" borderId="2" xfId="12542" applyFont="1" applyFill="1" applyBorder="1" applyAlignment="1">
      <alignment horizontal="left" indent="1"/>
    </xf>
    <xf numFmtId="0" fontId="174" fillId="18" borderId="33" xfId="12539" applyFont="1" applyFill="1" applyBorder="1" applyAlignment="1">
      <alignment horizontal="center" vertical="center" wrapText="1"/>
    </xf>
    <xf numFmtId="0" fontId="174" fillId="18" borderId="29" xfId="12539" applyFont="1" applyFill="1" applyBorder="1" applyAlignment="1">
      <alignment horizontal="center" vertical="center" wrapText="1"/>
    </xf>
    <xf numFmtId="0" fontId="174" fillId="18" borderId="62" xfId="12539" applyFont="1" applyFill="1" applyBorder="1" applyAlignment="1">
      <alignment horizontal="center" vertical="center" wrapText="1"/>
    </xf>
    <xf numFmtId="0" fontId="174" fillId="18" borderId="71" xfId="12539" applyFont="1" applyFill="1" applyBorder="1" applyAlignment="1">
      <alignment horizontal="center" vertical="center" wrapText="1"/>
    </xf>
    <xf numFmtId="0" fontId="172" fillId="0" borderId="2" xfId="12542" applyFont="1" applyBorder="1" applyAlignment="1">
      <alignment horizontal="left"/>
    </xf>
    <xf numFmtId="14" fontId="177" fillId="0" borderId="16" xfId="12527" applyNumberFormat="1" applyFont="1" applyBorder="1" applyAlignment="1">
      <alignment horizontal="center" vertical="center"/>
    </xf>
    <xf numFmtId="0" fontId="181" fillId="0" borderId="33" xfId="12539" applyFont="1" applyBorder="1" applyAlignment="1">
      <alignment horizontal="center"/>
    </xf>
    <xf numFmtId="9" fontId="174" fillId="2" borderId="33" xfId="12541" applyFont="1" applyFill="1" applyBorder="1" applyAlignment="1">
      <alignment horizontal="center" vertical="center" wrapText="1"/>
    </xf>
    <xf numFmtId="9" fontId="174" fillId="2" borderId="29" xfId="12539" applyNumberFormat="1" applyFont="1" applyFill="1" applyBorder="1" applyAlignment="1">
      <alignment horizontal="center" vertical="center" wrapText="1"/>
    </xf>
    <xf numFmtId="0" fontId="174" fillId="2" borderId="29" xfId="12539" applyFont="1" applyFill="1" applyBorder="1" applyAlignment="1">
      <alignment horizontal="center" vertical="center" wrapText="1"/>
    </xf>
    <xf numFmtId="0" fontId="174" fillId="2" borderId="62" xfId="12539" applyFont="1" applyFill="1" applyBorder="1" applyAlignment="1">
      <alignment horizontal="center" vertical="center" wrapText="1"/>
    </xf>
    <xf numFmtId="0" fontId="174" fillId="2" borderId="71" xfId="12539" applyFont="1" applyFill="1" applyBorder="1" applyAlignment="1">
      <alignment horizontal="center" vertical="center" wrapText="1"/>
    </xf>
    <xf numFmtId="9" fontId="174" fillId="2" borderId="33" xfId="12539" applyNumberFormat="1" applyFont="1" applyFill="1" applyBorder="1" applyAlignment="1">
      <alignment horizontal="center" vertical="center" wrapText="1"/>
    </xf>
    <xf numFmtId="0" fontId="174" fillId="2" borderId="33" xfId="12539" applyFont="1" applyFill="1" applyBorder="1" applyAlignment="1">
      <alignment horizontal="center" vertical="center" wrapText="1"/>
    </xf>
    <xf numFmtId="0" fontId="138" fillId="16" borderId="2" xfId="12542" applyFont="1" applyFill="1" applyBorder="1"/>
    <xf numFmtId="14" fontId="138" fillId="16" borderId="2" xfId="12542" applyNumberFormat="1" applyFont="1" applyFill="1" applyBorder="1"/>
    <xf numFmtId="1" fontId="138" fillId="16" borderId="17" xfId="12527" applyNumberFormat="1" applyFont="1" applyFill="1" applyBorder="1" applyAlignment="1">
      <alignment horizontal="center" vertical="center"/>
    </xf>
    <xf numFmtId="41" fontId="138" fillId="16" borderId="13" xfId="12540" applyFont="1" applyFill="1" applyBorder="1" applyAlignment="1">
      <alignment horizontal="center" vertical="center"/>
    </xf>
    <xf numFmtId="41" fontId="138" fillId="16" borderId="21" xfId="12540" applyFont="1" applyFill="1" applyBorder="1" applyAlignment="1">
      <alignment horizontal="center" vertical="center"/>
    </xf>
    <xf numFmtId="0" fontId="182" fillId="16" borderId="16" xfId="12539" applyFont="1" applyFill="1" applyBorder="1" applyAlignment="1">
      <alignment horizontal="center"/>
    </xf>
    <xf numFmtId="0" fontId="182" fillId="16" borderId="14" xfId="12539" applyFont="1" applyFill="1" applyBorder="1" applyAlignment="1">
      <alignment horizontal="center"/>
    </xf>
    <xf numFmtId="173" fontId="182" fillId="16" borderId="69" xfId="12543" applyNumberFormat="1" applyFont="1" applyFill="1" applyBorder="1" applyAlignment="1">
      <alignment horizontal="center"/>
    </xf>
    <xf numFmtId="173" fontId="182" fillId="16" borderId="75" xfId="12543" applyNumberFormat="1" applyFont="1" applyFill="1" applyBorder="1" applyAlignment="1">
      <alignment horizontal="center"/>
    </xf>
    <xf numFmtId="41" fontId="182" fillId="16" borderId="64" xfId="12540" applyFont="1" applyFill="1" applyBorder="1" applyAlignment="1">
      <alignment horizontal="center"/>
    </xf>
    <xf numFmtId="173" fontId="182" fillId="16" borderId="67" xfId="12543" applyNumberFormat="1" applyFont="1" applyFill="1" applyBorder="1" applyAlignment="1">
      <alignment horizontal="center"/>
    </xf>
    <xf numFmtId="0" fontId="182" fillId="16" borderId="49" xfId="12539" applyFont="1" applyFill="1" applyBorder="1" applyAlignment="1">
      <alignment horizontal="center"/>
    </xf>
    <xf numFmtId="0" fontId="182" fillId="16" borderId="33" xfId="12539" applyFont="1" applyFill="1" applyBorder="1" applyAlignment="1">
      <alignment horizontal="center"/>
    </xf>
    <xf numFmtId="0" fontId="182" fillId="16" borderId="29" xfId="12539" applyFont="1" applyFill="1" applyBorder="1" applyAlignment="1">
      <alignment horizontal="center"/>
    </xf>
    <xf numFmtId="0" fontId="182" fillId="16" borderId="34" xfId="12539" applyFont="1" applyFill="1" applyBorder="1" applyAlignment="1">
      <alignment horizontal="center"/>
    </xf>
    <xf numFmtId="173" fontId="182" fillId="16" borderId="33" xfId="12543" applyNumberFormat="1" applyFont="1" applyFill="1" applyBorder="1" applyAlignment="1">
      <alignment horizontal="center"/>
    </xf>
    <xf numFmtId="173" fontId="182" fillId="16" borderId="29" xfId="12543" applyNumberFormat="1" applyFont="1" applyFill="1" applyBorder="1" applyAlignment="1">
      <alignment horizontal="center"/>
    </xf>
    <xf numFmtId="41" fontId="182" fillId="16" borderId="29" xfId="12540" applyFont="1" applyFill="1" applyBorder="1" applyAlignment="1">
      <alignment horizontal="center"/>
    </xf>
    <xf numFmtId="173" fontId="182" fillId="16" borderId="34" xfId="12543" applyNumberFormat="1" applyFont="1" applyFill="1" applyBorder="1" applyAlignment="1">
      <alignment horizontal="center"/>
    </xf>
    <xf numFmtId="1" fontId="182" fillId="16" borderId="29" xfId="12543" applyNumberFormat="1" applyFont="1" applyFill="1" applyBorder="1" applyAlignment="1">
      <alignment horizontal="center"/>
    </xf>
    <xf numFmtId="173" fontId="182" fillId="16" borderId="60" xfId="12543" applyNumberFormat="1" applyFont="1" applyFill="1" applyBorder="1" applyAlignment="1">
      <alignment horizontal="center"/>
    </xf>
    <xf numFmtId="9" fontId="182" fillId="16" borderId="60" xfId="12541" applyFont="1" applyFill="1" applyBorder="1" applyAlignment="1">
      <alignment horizontal="center"/>
    </xf>
    <xf numFmtId="173" fontId="182" fillId="16" borderId="60" xfId="12541" applyNumberFormat="1" applyFont="1" applyFill="1" applyBorder="1" applyAlignment="1">
      <alignment horizontal="center"/>
    </xf>
    <xf numFmtId="0" fontId="183" fillId="2" borderId="1" xfId="12539" applyFont="1" applyFill="1"/>
    <xf numFmtId="0" fontId="172" fillId="19" borderId="2" xfId="12542" applyFont="1" applyFill="1" applyBorder="1"/>
    <xf numFmtId="14" fontId="172" fillId="19" borderId="2" xfId="12542" applyNumberFormat="1" applyFont="1" applyFill="1" applyBorder="1"/>
    <xf numFmtId="1" fontId="177" fillId="19" borderId="17" xfId="12527" applyNumberFormat="1" applyFont="1" applyFill="1" applyBorder="1" applyAlignment="1">
      <alignment horizontal="center" vertical="center"/>
    </xf>
    <xf numFmtId="14" fontId="177" fillId="19" borderId="16" xfId="12527" applyNumberFormat="1" applyFont="1" applyFill="1" applyBorder="1" applyAlignment="1">
      <alignment horizontal="center" vertical="center"/>
    </xf>
    <xf numFmtId="41" fontId="177" fillId="19" borderId="13" xfId="12540" applyFont="1" applyFill="1" applyBorder="1" applyAlignment="1">
      <alignment horizontal="center" vertical="center"/>
    </xf>
    <xf numFmtId="41" fontId="177" fillId="19" borderId="21" xfId="12540" applyFont="1" applyFill="1" applyBorder="1" applyAlignment="1">
      <alignment horizontal="center" vertical="center"/>
    </xf>
    <xf numFmtId="0" fontId="180" fillId="19" borderId="16" xfId="12539" applyFont="1" applyFill="1" applyBorder="1" applyAlignment="1">
      <alignment horizontal="center"/>
    </xf>
    <xf numFmtId="1" fontId="184" fillId="19" borderId="14" xfId="12539" applyNumberFormat="1" applyFont="1" applyFill="1" applyBorder="1" applyAlignment="1">
      <alignment horizontal="center"/>
    </xf>
    <xf numFmtId="173" fontId="179" fillId="19" borderId="60" xfId="12543" applyNumberFormat="1" applyFont="1" applyFill="1" applyBorder="1" applyAlignment="1">
      <alignment horizontal="center"/>
    </xf>
    <xf numFmtId="173" fontId="180" fillId="19" borderId="75" xfId="12543" applyNumberFormat="1" applyFont="1" applyFill="1" applyBorder="1" applyAlignment="1">
      <alignment horizontal="center"/>
    </xf>
    <xf numFmtId="41" fontId="179" fillId="19" borderId="2" xfId="12540" applyFont="1" applyFill="1" applyBorder="1" applyAlignment="1">
      <alignment horizontal="center"/>
    </xf>
    <xf numFmtId="173" fontId="180" fillId="19" borderId="17" xfId="12543" applyNumberFormat="1" applyFont="1" applyFill="1" applyBorder="1" applyAlignment="1">
      <alignment horizontal="center"/>
    </xf>
    <xf numFmtId="1" fontId="184" fillId="19" borderId="30" xfId="12539" applyNumberFormat="1" applyFont="1" applyFill="1" applyBorder="1" applyAlignment="1">
      <alignment horizontal="center"/>
    </xf>
    <xf numFmtId="1" fontId="184" fillId="19" borderId="31" xfId="12539" applyNumberFormat="1" applyFont="1" applyFill="1" applyBorder="1" applyAlignment="1">
      <alignment horizontal="center"/>
    </xf>
    <xf numFmtId="1" fontId="184" fillId="19" borderId="32" xfId="12539" applyNumberFormat="1" applyFont="1" applyFill="1" applyBorder="1" applyAlignment="1">
      <alignment horizontal="center"/>
    </xf>
    <xf numFmtId="1" fontId="184" fillId="19" borderId="33" xfId="12539" applyNumberFormat="1" applyFont="1" applyFill="1" applyBorder="1" applyAlignment="1">
      <alignment horizontal="center"/>
    </xf>
    <xf numFmtId="1" fontId="184" fillId="19" borderId="29" xfId="12539" applyNumberFormat="1" applyFont="1" applyFill="1" applyBorder="1" applyAlignment="1">
      <alignment horizontal="center"/>
    </xf>
    <xf numFmtId="1" fontId="184" fillId="19" borderId="34" xfId="12539" applyNumberFormat="1" applyFont="1" applyFill="1" applyBorder="1" applyAlignment="1">
      <alignment horizontal="center"/>
    </xf>
    <xf numFmtId="173" fontId="180" fillId="19" borderId="33" xfId="12543" applyNumberFormat="1" applyFont="1" applyFill="1" applyBorder="1" applyAlignment="1">
      <alignment horizontal="center"/>
    </xf>
    <xf numFmtId="173" fontId="180" fillId="19" borderId="29" xfId="12543" applyNumberFormat="1" applyFont="1" applyFill="1" applyBorder="1" applyAlignment="1">
      <alignment horizontal="center"/>
    </xf>
    <xf numFmtId="41" fontId="179" fillId="19" borderId="29" xfId="12540" applyFont="1" applyFill="1" applyBorder="1" applyAlignment="1">
      <alignment horizontal="center"/>
    </xf>
    <xf numFmtId="173" fontId="180" fillId="19" borderId="34" xfId="12543" applyNumberFormat="1" applyFont="1" applyFill="1" applyBorder="1" applyAlignment="1">
      <alignment horizontal="center"/>
    </xf>
    <xf numFmtId="0" fontId="180" fillId="2" borderId="33" xfId="12539" applyFont="1" applyFill="1" applyBorder="1" applyAlignment="1">
      <alignment horizontal="center"/>
    </xf>
    <xf numFmtId="0" fontId="180" fillId="2" borderId="29" xfId="12539" applyFont="1" applyFill="1" applyBorder="1" applyAlignment="1">
      <alignment horizontal="center"/>
    </xf>
    <xf numFmtId="0" fontId="180" fillId="2" borderId="34" xfId="12539" applyFont="1" applyFill="1" applyBorder="1" applyAlignment="1">
      <alignment horizontal="center"/>
    </xf>
    <xf numFmtId="173" fontId="180" fillId="2" borderId="33" xfId="12543" applyNumberFormat="1" applyFont="1" applyFill="1" applyBorder="1" applyAlignment="1">
      <alignment horizontal="center"/>
    </xf>
    <xf numFmtId="173" fontId="180" fillId="2" borderId="29" xfId="12543" applyNumberFormat="1" applyFont="1" applyFill="1" applyBorder="1" applyAlignment="1">
      <alignment horizontal="center"/>
    </xf>
    <xf numFmtId="173" fontId="180" fillId="2" borderId="34" xfId="12543" applyNumberFormat="1" applyFont="1" applyFill="1" applyBorder="1" applyAlignment="1">
      <alignment horizontal="center"/>
    </xf>
    <xf numFmtId="1" fontId="180" fillId="2" borderId="29" xfId="12543" applyNumberFormat="1" applyFont="1" applyFill="1" applyBorder="1" applyAlignment="1">
      <alignment horizontal="center"/>
    </xf>
    <xf numFmtId="0" fontId="180" fillId="2" borderId="14" xfId="12539" applyFont="1" applyFill="1" applyBorder="1" applyAlignment="1">
      <alignment horizontal="center"/>
    </xf>
    <xf numFmtId="173" fontId="180" fillId="2" borderId="60" xfId="12543" applyNumberFormat="1" applyFont="1" applyFill="1" applyBorder="1" applyAlignment="1">
      <alignment horizontal="center"/>
    </xf>
    <xf numFmtId="9" fontId="180" fillId="2" borderId="60" xfId="12541" applyFont="1" applyFill="1" applyBorder="1" applyAlignment="1">
      <alignment horizontal="center"/>
    </xf>
    <xf numFmtId="0" fontId="185" fillId="2" borderId="1" xfId="12539" applyFont="1" applyFill="1"/>
    <xf numFmtId="41" fontId="177" fillId="0" borderId="13" xfId="12540" applyFont="1" applyFill="1" applyBorder="1" applyAlignment="1">
      <alignment horizontal="center" vertical="center"/>
    </xf>
    <xf numFmtId="0" fontId="186" fillId="0" borderId="16" xfId="12539" applyFont="1" applyBorder="1" applyAlignment="1">
      <alignment horizontal="center"/>
    </xf>
    <xf numFmtId="0" fontId="186" fillId="2" borderId="14" xfId="12539" applyFont="1" applyFill="1" applyBorder="1" applyAlignment="1">
      <alignment horizontal="center"/>
    </xf>
    <xf numFmtId="1" fontId="186" fillId="2" borderId="14" xfId="12539" applyNumberFormat="1" applyFont="1" applyFill="1" applyBorder="1" applyAlignment="1">
      <alignment horizontal="center"/>
    </xf>
    <xf numFmtId="173" fontId="179" fillId="2" borderId="60" xfId="12543" applyNumberFormat="1" applyFont="1" applyFill="1" applyBorder="1" applyAlignment="1">
      <alignment horizontal="center"/>
    </xf>
    <xf numFmtId="173" fontId="180" fillId="0" borderId="75" xfId="12543" applyNumberFormat="1" applyFont="1" applyFill="1" applyBorder="1" applyAlignment="1">
      <alignment horizontal="center"/>
    </xf>
    <xf numFmtId="41" fontId="179" fillId="2" borderId="2" xfId="12540" applyFont="1" applyFill="1" applyBorder="1" applyAlignment="1">
      <alignment horizontal="center"/>
    </xf>
    <xf numFmtId="173" fontId="180" fillId="0" borderId="17" xfId="12543" applyNumberFormat="1" applyFont="1" applyFill="1" applyBorder="1" applyAlignment="1">
      <alignment horizontal="center"/>
    </xf>
    <xf numFmtId="0" fontId="186" fillId="0" borderId="33" xfId="12539" applyFont="1" applyBorder="1" applyAlignment="1">
      <alignment horizontal="center"/>
    </xf>
    <xf numFmtId="0" fontId="186" fillId="2" borderId="29" xfId="12539" applyFont="1" applyFill="1" applyBorder="1" applyAlignment="1">
      <alignment horizontal="center"/>
    </xf>
    <xf numFmtId="0" fontId="186" fillId="2" borderId="34" xfId="12539" applyFont="1" applyFill="1" applyBorder="1" applyAlignment="1">
      <alignment horizontal="center"/>
    </xf>
    <xf numFmtId="173" fontId="180" fillId="0" borderId="29" xfId="12543" applyNumberFormat="1" applyFont="1" applyFill="1" applyBorder="1" applyAlignment="1">
      <alignment horizontal="center"/>
    </xf>
    <xf numFmtId="41" fontId="179" fillId="2" borderId="29" xfId="12540" applyFont="1" applyFill="1" applyBorder="1" applyAlignment="1">
      <alignment horizontal="center"/>
    </xf>
    <xf numFmtId="1" fontId="180" fillId="0" borderId="62" xfId="12543" applyNumberFormat="1" applyFont="1" applyFill="1" applyBorder="1" applyAlignment="1">
      <alignment horizontal="center"/>
    </xf>
    <xf numFmtId="1" fontId="180" fillId="0" borderId="71" xfId="12543" applyNumberFormat="1" applyFont="1" applyFill="1" applyBorder="1" applyAlignment="1">
      <alignment horizontal="center"/>
    </xf>
    <xf numFmtId="173" fontId="180" fillId="0" borderId="33" xfId="12543" applyNumberFormat="1" applyFont="1" applyFill="1" applyBorder="1" applyAlignment="1">
      <alignment horizontal="center"/>
    </xf>
    <xf numFmtId="41" fontId="179" fillId="0" borderId="29" xfId="12540" applyFont="1" applyFill="1" applyBorder="1" applyAlignment="1">
      <alignment horizontal="center"/>
    </xf>
    <xf numFmtId="173" fontId="180" fillId="0" borderId="62" xfId="12543" applyNumberFormat="1" applyFont="1" applyFill="1" applyBorder="1" applyAlignment="1">
      <alignment horizontal="center"/>
    </xf>
    <xf numFmtId="173" fontId="180" fillId="0" borderId="34" xfId="12543" applyNumberFormat="1" applyFont="1" applyFill="1" applyBorder="1" applyAlignment="1">
      <alignment horizontal="center"/>
    </xf>
    <xf numFmtId="1" fontId="184" fillId="2" borderId="33" xfId="12539" applyNumberFormat="1" applyFont="1" applyFill="1" applyBorder="1" applyAlignment="1">
      <alignment horizontal="center"/>
    </xf>
    <xf numFmtId="1" fontId="184" fillId="2" borderId="29" xfId="12539" applyNumberFormat="1" applyFont="1" applyFill="1" applyBorder="1" applyAlignment="1">
      <alignment horizontal="center"/>
    </xf>
    <xf numFmtId="1" fontId="184" fillId="2" borderId="34" xfId="12539" applyNumberFormat="1" applyFont="1" applyFill="1" applyBorder="1" applyAlignment="1">
      <alignment horizontal="center"/>
    </xf>
    <xf numFmtId="0" fontId="180" fillId="0" borderId="29" xfId="12539" applyFont="1" applyBorder="1" applyAlignment="1">
      <alignment horizontal="center"/>
    </xf>
    <xf numFmtId="0" fontId="180" fillId="0" borderId="34" xfId="12539" applyFont="1" applyBorder="1" applyAlignment="1">
      <alignment horizontal="center"/>
    </xf>
    <xf numFmtId="1" fontId="180" fillId="0" borderId="29" xfId="12543" applyNumberFormat="1" applyFont="1" applyFill="1" applyBorder="1" applyAlignment="1">
      <alignment horizontal="center"/>
    </xf>
    <xf numFmtId="0" fontId="180" fillId="0" borderId="14" xfId="12539" applyFont="1" applyBorder="1" applyAlignment="1">
      <alignment horizontal="center"/>
    </xf>
    <xf numFmtId="173" fontId="180" fillId="0" borderId="60" xfId="12543" applyNumberFormat="1" applyFont="1" applyFill="1" applyBorder="1" applyAlignment="1">
      <alignment horizontal="center"/>
    </xf>
    <xf numFmtId="9" fontId="180" fillId="0" borderId="60" xfId="12541" applyFont="1" applyFill="1" applyBorder="1" applyAlignment="1">
      <alignment horizontal="center"/>
    </xf>
    <xf numFmtId="0" fontId="187" fillId="2" borderId="33" xfId="12539" applyFont="1" applyFill="1" applyBorder="1" applyAlignment="1">
      <alignment horizontal="center"/>
    </xf>
    <xf numFmtId="0" fontId="187" fillId="2" borderId="29" xfId="12539" applyFont="1" applyFill="1" applyBorder="1" applyAlignment="1">
      <alignment horizontal="center"/>
    </xf>
    <xf numFmtId="0" fontId="187" fillId="2" borderId="34" xfId="12539" applyFont="1" applyFill="1" applyBorder="1" applyAlignment="1">
      <alignment horizontal="center"/>
    </xf>
    <xf numFmtId="0" fontId="187" fillId="0" borderId="33" xfId="12539" applyFont="1" applyBorder="1" applyAlignment="1">
      <alignment horizontal="center"/>
    </xf>
    <xf numFmtId="0" fontId="187" fillId="0" borderId="29" xfId="12539" applyFont="1" applyBorder="1" applyAlignment="1">
      <alignment horizontal="center"/>
    </xf>
    <xf numFmtId="0" fontId="187" fillId="0" borderId="34" xfId="12539" applyFont="1" applyBorder="1" applyAlignment="1">
      <alignment horizontal="center"/>
    </xf>
    <xf numFmtId="41" fontId="177" fillId="2" borderId="13" xfId="12540" applyFont="1" applyFill="1" applyBorder="1" applyAlignment="1">
      <alignment horizontal="center" vertical="center"/>
    </xf>
    <xf numFmtId="41" fontId="177" fillId="2" borderId="21" xfId="12540" applyFont="1" applyFill="1" applyBorder="1" applyAlignment="1">
      <alignment horizontal="center" vertical="center"/>
    </xf>
    <xf numFmtId="0" fontId="180" fillId="0" borderId="16" xfId="12539" applyFont="1" applyBorder="1" applyAlignment="1">
      <alignment horizontal="center"/>
    </xf>
    <xf numFmtId="0" fontId="184" fillId="2" borderId="14" xfId="12539" applyFont="1" applyFill="1" applyBorder="1" applyAlignment="1">
      <alignment horizontal="center"/>
    </xf>
    <xf numFmtId="1" fontId="184" fillId="2" borderId="14" xfId="12539" applyNumberFormat="1" applyFont="1" applyFill="1" applyBorder="1" applyAlignment="1">
      <alignment horizontal="center"/>
    </xf>
    <xf numFmtId="9" fontId="180" fillId="2" borderId="33" xfId="12543" applyFont="1" applyFill="1" applyBorder="1" applyAlignment="1">
      <alignment horizontal="center"/>
    </xf>
    <xf numFmtId="1" fontId="177" fillId="0" borderId="13" xfId="12540" applyNumberFormat="1" applyFont="1" applyFill="1" applyBorder="1" applyAlignment="1">
      <alignment horizontal="center" vertical="center"/>
    </xf>
    <xf numFmtId="1" fontId="177" fillId="2" borderId="13" xfId="12540" applyNumberFormat="1" applyFont="1" applyFill="1" applyBorder="1" applyAlignment="1">
      <alignment horizontal="center" vertical="center"/>
    </xf>
    <xf numFmtId="1" fontId="180" fillId="0" borderId="34" xfId="12543" applyNumberFormat="1" applyFont="1" applyFill="1" applyBorder="1" applyAlignment="1">
      <alignment horizontal="center"/>
    </xf>
    <xf numFmtId="173" fontId="180" fillId="0" borderId="71" xfId="12543" applyNumberFormat="1" applyFont="1" applyFill="1" applyBorder="1" applyAlignment="1">
      <alignment horizontal="center"/>
    </xf>
    <xf numFmtId="2" fontId="180" fillId="0" borderId="71" xfId="12543" applyNumberFormat="1" applyFont="1" applyFill="1" applyBorder="1" applyAlignment="1">
      <alignment horizontal="center"/>
    </xf>
    <xf numFmtId="0" fontId="184" fillId="18" borderId="33" xfId="12539" applyFont="1" applyFill="1" applyBorder="1" applyAlignment="1">
      <alignment horizontal="center"/>
    </xf>
    <xf numFmtId="0" fontId="184" fillId="18" borderId="29" xfId="12539" applyFont="1" applyFill="1" applyBorder="1" applyAlignment="1">
      <alignment horizontal="center"/>
    </xf>
    <xf numFmtId="41" fontId="180" fillId="0" borderId="29" xfId="12540" applyFont="1" applyFill="1" applyBorder="1" applyAlignment="1">
      <alignment horizontal="center"/>
    </xf>
    <xf numFmtId="1" fontId="177" fillId="19" borderId="13" xfId="12540" applyNumberFormat="1" applyFont="1" applyFill="1" applyBorder="1" applyAlignment="1">
      <alignment horizontal="center" vertical="center"/>
    </xf>
    <xf numFmtId="0" fontId="180" fillId="19" borderId="14" xfId="12539" applyFont="1" applyFill="1" applyBorder="1" applyAlignment="1">
      <alignment horizontal="center"/>
    </xf>
    <xf numFmtId="0" fontId="184" fillId="19" borderId="33" xfId="12539" applyFont="1" applyFill="1" applyBorder="1" applyAlignment="1">
      <alignment horizontal="center"/>
    </xf>
    <xf numFmtId="0" fontId="184" fillId="19" borderId="29" xfId="12539" applyFont="1" applyFill="1" applyBorder="1" applyAlignment="1">
      <alignment horizontal="center"/>
    </xf>
    <xf numFmtId="0" fontId="184" fillId="19" borderId="34" xfId="12539" applyFont="1" applyFill="1" applyBorder="1" applyAlignment="1">
      <alignment horizontal="center"/>
    </xf>
    <xf numFmtId="173" fontId="180" fillId="19" borderId="62" xfId="12543" applyNumberFormat="1" applyFont="1" applyFill="1" applyBorder="1" applyAlignment="1">
      <alignment horizontal="center"/>
    </xf>
    <xf numFmtId="173" fontId="180" fillId="19" borderId="71" xfId="12543" applyNumberFormat="1" applyFont="1" applyFill="1" applyBorder="1" applyAlignment="1">
      <alignment horizontal="center"/>
    </xf>
    <xf numFmtId="1" fontId="180" fillId="19" borderId="62" xfId="12543" applyNumberFormat="1" applyFont="1" applyFill="1" applyBorder="1" applyAlignment="1">
      <alignment horizontal="center"/>
    </xf>
    <xf numFmtId="173" fontId="184" fillId="18" borderId="33" xfId="12543" applyNumberFormat="1" applyFont="1" applyFill="1" applyBorder="1" applyAlignment="1">
      <alignment horizontal="center"/>
    </xf>
    <xf numFmtId="173" fontId="184" fillId="18" borderId="29" xfId="12543" applyNumberFormat="1" applyFont="1" applyFill="1" applyBorder="1" applyAlignment="1">
      <alignment horizontal="center"/>
    </xf>
    <xf numFmtId="41" fontId="184" fillId="18" borderId="29" xfId="12540" applyFont="1" applyFill="1" applyBorder="1" applyAlignment="1">
      <alignment horizontal="center"/>
    </xf>
    <xf numFmtId="173" fontId="184" fillId="18" borderId="34" xfId="12543" applyNumberFormat="1" applyFont="1" applyFill="1" applyBorder="1" applyAlignment="1">
      <alignment horizontal="center"/>
    </xf>
    <xf numFmtId="0" fontId="184" fillId="18" borderId="34" xfId="12539" applyFont="1" applyFill="1" applyBorder="1" applyAlignment="1">
      <alignment horizontal="center"/>
    </xf>
    <xf numFmtId="41" fontId="180" fillId="0" borderId="34" xfId="12540" applyFont="1" applyFill="1" applyBorder="1" applyAlignment="1">
      <alignment horizontal="center"/>
    </xf>
    <xf numFmtId="173" fontId="187" fillId="19" borderId="33" xfId="12543" applyNumberFormat="1" applyFont="1" applyFill="1" applyBorder="1" applyAlignment="1">
      <alignment horizontal="center"/>
    </xf>
    <xf numFmtId="173" fontId="187" fillId="19" borderId="29" xfId="12543" applyNumberFormat="1" applyFont="1" applyFill="1" applyBorder="1" applyAlignment="1">
      <alignment horizontal="center"/>
    </xf>
    <xf numFmtId="41" fontId="187" fillId="19" borderId="29" xfId="12540" applyFont="1" applyFill="1" applyBorder="1" applyAlignment="1">
      <alignment horizontal="center"/>
    </xf>
    <xf numFmtId="41" fontId="180" fillId="19" borderId="34" xfId="12540" applyFont="1" applyFill="1" applyBorder="1" applyAlignment="1">
      <alignment horizontal="center"/>
    </xf>
    <xf numFmtId="0" fontId="180" fillId="19" borderId="33" xfId="12539" applyFont="1" applyFill="1" applyBorder="1" applyAlignment="1">
      <alignment horizontal="center"/>
    </xf>
    <xf numFmtId="0" fontId="180" fillId="19" borderId="29" xfId="12539" applyFont="1" applyFill="1" applyBorder="1" applyAlignment="1">
      <alignment horizontal="center"/>
    </xf>
    <xf numFmtId="0" fontId="180" fillId="19" borderId="34" xfId="12539" applyFont="1" applyFill="1" applyBorder="1" applyAlignment="1">
      <alignment horizontal="center"/>
    </xf>
    <xf numFmtId="1" fontId="180" fillId="19" borderId="29" xfId="12543" applyNumberFormat="1" applyFont="1" applyFill="1" applyBorder="1" applyAlignment="1">
      <alignment horizontal="center"/>
    </xf>
    <xf numFmtId="0" fontId="184" fillId="0" borderId="33" xfId="12539" applyFont="1" applyBorder="1" applyAlignment="1">
      <alignment horizontal="center"/>
    </xf>
    <xf numFmtId="0" fontId="184" fillId="2" borderId="29" xfId="12539" applyFont="1" applyFill="1" applyBorder="1" applyAlignment="1">
      <alignment horizontal="center"/>
    </xf>
    <xf numFmtId="0" fontId="184" fillId="2" borderId="34" xfId="12539" applyFont="1" applyFill="1" applyBorder="1" applyAlignment="1">
      <alignment horizontal="center"/>
    </xf>
    <xf numFmtId="171" fontId="180" fillId="0" borderId="62" xfId="12543" applyNumberFormat="1" applyFont="1" applyFill="1" applyBorder="1" applyAlignment="1">
      <alignment horizontal="center"/>
    </xf>
    <xf numFmtId="0" fontId="172" fillId="2" borderId="2" xfId="12542" applyFont="1" applyFill="1" applyBorder="1"/>
    <xf numFmtId="14" fontId="172" fillId="2" borderId="2" xfId="12542" applyNumberFormat="1" applyFont="1" applyFill="1" applyBorder="1"/>
    <xf numFmtId="1" fontId="177" fillId="2" borderId="17" xfId="12527" applyNumberFormat="1" applyFont="1" applyFill="1" applyBorder="1" applyAlignment="1">
      <alignment horizontal="center" vertical="center"/>
    </xf>
    <xf numFmtId="0" fontId="180" fillId="2" borderId="16" xfId="12539" applyFont="1" applyFill="1" applyBorder="1" applyAlignment="1">
      <alignment horizontal="center"/>
    </xf>
    <xf numFmtId="173" fontId="180" fillId="2" borderId="75" xfId="12543" applyNumberFormat="1" applyFont="1" applyFill="1" applyBorder="1" applyAlignment="1">
      <alignment horizontal="center"/>
    </xf>
    <xf numFmtId="173" fontId="180" fillId="2" borderId="17" xfId="12543" applyNumberFormat="1" applyFont="1" applyFill="1" applyBorder="1" applyAlignment="1">
      <alignment horizontal="center"/>
    </xf>
    <xf numFmtId="0" fontId="184" fillId="2" borderId="33" xfId="12539" applyFont="1" applyFill="1" applyBorder="1" applyAlignment="1">
      <alignment horizontal="center"/>
    </xf>
    <xf numFmtId="173" fontId="180" fillId="2" borderId="62" xfId="12543" applyNumberFormat="1" applyFont="1" applyFill="1" applyBorder="1" applyAlignment="1">
      <alignment horizontal="center"/>
    </xf>
    <xf numFmtId="173" fontId="180" fillId="2" borderId="71" xfId="12543" applyNumberFormat="1" applyFont="1" applyFill="1" applyBorder="1" applyAlignment="1">
      <alignment horizontal="center"/>
    </xf>
    <xf numFmtId="1" fontId="180" fillId="2" borderId="62" xfId="12543" applyNumberFormat="1" applyFont="1" applyFill="1" applyBorder="1" applyAlignment="1">
      <alignment horizontal="center"/>
    </xf>
    <xf numFmtId="41" fontId="180" fillId="2" borderId="34" xfId="12540" applyFont="1" applyFill="1" applyBorder="1" applyAlignment="1">
      <alignment horizontal="center"/>
    </xf>
    <xf numFmtId="0" fontId="184" fillId="19" borderId="14" xfId="12539" applyFont="1" applyFill="1" applyBorder="1" applyAlignment="1">
      <alignment horizontal="center"/>
    </xf>
    <xf numFmtId="173" fontId="184" fillId="19" borderId="33" xfId="12543" applyNumberFormat="1" applyFont="1" applyFill="1" applyBorder="1" applyAlignment="1">
      <alignment horizontal="center"/>
    </xf>
    <xf numFmtId="173" fontId="184" fillId="19" borderId="29" xfId="12543" applyNumberFormat="1" applyFont="1" applyFill="1" applyBorder="1" applyAlignment="1">
      <alignment horizontal="center"/>
    </xf>
    <xf numFmtId="41" fontId="184" fillId="19" borderId="29" xfId="12540" applyFont="1" applyFill="1" applyBorder="1" applyAlignment="1">
      <alignment horizontal="center"/>
    </xf>
    <xf numFmtId="41" fontId="184" fillId="19" borderId="34" xfId="12540" applyFont="1" applyFill="1" applyBorder="1" applyAlignment="1">
      <alignment horizontal="center"/>
    </xf>
    <xf numFmtId="173" fontId="184" fillId="19" borderId="34" xfId="12543" applyNumberFormat="1" applyFont="1" applyFill="1" applyBorder="1" applyAlignment="1">
      <alignment horizontal="center"/>
    </xf>
    <xf numFmtId="14" fontId="177" fillId="2" borderId="16" xfId="12527" quotePrefix="1" applyNumberFormat="1" applyFont="1" applyFill="1" applyBorder="1" applyAlignment="1">
      <alignment horizontal="center" vertical="center"/>
    </xf>
    <xf numFmtId="1" fontId="177" fillId="0" borderId="13" xfId="12540" quotePrefix="1" applyNumberFormat="1" applyFont="1" applyFill="1" applyBorder="1" applyAlignment="1">
      <alignment horizontal="center" vertical="center"/>
    </xf>
    <xf numFmtId="0" fontId="186" fillId="2" borderId="33" xfId="12539" applyFont="1" applyFill="1" applyBorder="1" applyAlignment="1">
      <alignment horizontal="center"/>
    </xf>
    <xf numFmtId="41" fontId="180" fillId="2" borderId="62" xfId="12540" applyFont="1" applyFill="1" applyBorder="1" applyAlignment="1">
      <alignment horizontal="center"/>
    </xf>
    <xf numFmtId="41" fontId="180" fillId="2" borderId="29" xfId="12540" applyFont="1" applyFill="1" applyBorder="1" applyAlignment="1">
      <alignment horizontal="center"/>
    </xf>
    <xf numFmtId="173" fontId="179" fillId="2" borderId="33" xfId="12543" applyNumberFormat="1" applyFont="1" applyFill="1" applyBorder="1" applyAlignment="1">
      <alignment horizontal="center"/>
    </xf>
    <xf numFmtId="1" fontId="177" fillId="2" borderId="16" xfId="12527" quotePrefix="1" applyNumberFormat="1" applyFont="1" applyFill="1" applyBorder="1" applyAlignment="1">
      <alignment horizontal="center" vertical="center"/>
    </xf>
    <xf numFmtId="0" fontId="180" fillId="18" borderId="34" xfId="12539" applyFont="1" applyFill="1" applyBorder="1" applyAlignment="1">
      <alignment horizontal="center"/>
    </xf>
    <xf numFmtId="0" fontId="180" fillId="2" borderId="76" xfId="12539" applyFont="1" applyFill="1" applyBorder="1" applyAlignment="1">
      <alignment horizontal="center"/>
    </xf>
    <xf numFmtId="173" fontId="179" fillId="2" borderId="68" xfId="12543" applyNumberFormat="1" applyFont="1" applyFill="1" applyBorder="1" applyAlignment="1">
      <alignment horizontal="center"/>
    </xf>
    <xf numFmtId="173" fontId="180" fillId="2" borderId="77" xfId="12543" applyNumberFormat="1" applyFont="1" applyFill="1" applyBorder="1" applyAlignment="1">
      <alignment horizontal="center"/>
    </xf>
    <xf numFmtId="173" fontId="180" fillId="2" borderId="19" xfId="12543" applyNumberFormat="1" applyFont="1" applyFill="1" applyBorder="1" applyAlignment="1">
      <alignment horizontal="center"/>
    </xf>
    <xf numFmtId="0" fontId="186" fillId="2" borderId="35" xfId="12539" applyFont="1" applyFill="1" applyBorder="1" applyAlignment="1">
      <alignment horizontal="center"/>
    </xf>
    <xf numFmtId="0" fontId="186" fillId="2" borderId="36" xfId="12539" applyFont="1" applyFill="1" applyBorder="1" applyAlignment="1">
      <alignment horizontal="center"/>
    </xf>
    <xf numFmtId="0" fontId="186" fillId="2" borderId="37" xfId="12539" applyFont="1" applyFill="1" applyBorder="1" applyAlignment="1">
      <alignment horizontal="center"/>
    </xf>
    <xf numFmtId="173" fontId="180" fillId="2" borderId="35" xfId="12543" applyNumberFormat="1" applyFont="1" applyFill="1" applyBorder="1" applyAlignment="1">
      <alignment horizontal="center"/>
    </xf>
    <xf numFmtId="173" fontId="180" fillId="2" borderId="36" xfId="12543" applyNumberFormat="1" applyFont="1" applyFill="1" applyBorder="1" applyAlignment="1">
      <alignment horizontal="center"/>
    </xf>
    <xf numFmtId="41" fontId="179" fillId="2" borderId="36" xfId="12540" applyFont="1" applyFill="1" applyBorder="1" applyAlignment="1">
      <alignment horizontal="center"/>
    </xf>
    <xf numFmtId="173" fontId="180" fillId="2" borderId="78" xfId="12543" applyNumberFormat="1" applyFont="1" applyFill="1" applyBorder="1" applyAlignment="1">
      <alignment horizontal="center"/>
    </xf>
    <xf numFmtId="173" fontId="180" fillId="2" borderId="79" xfId="12543" applyNumberFormat="1" applyFont="1" applyFill="1" applyBorder="1" applyAlignment="1">
      <alignment horizontal="center"/>
    </xf>
    <xf numFmtId="1" fontId="180" fillId="2" borderId="78" xfId="12543" applyNumberFormat="1" applyFont="1" applyFill="1" applyBorder="1" applyAlignment="1">
      <alignment horizontal="center"/>
    </xf>
    <xf numFmtId="41" fontId="180" fillId="2" borderId="37" xfId="12540" applyFont="1" applyFill="1" applyBorder="1" applyAlignment="1">
      <alignment horizontal="center"/>
    </xf>
    <xf numFmtId="1" fontId="184" fillId="2" borderId="35" xfId="12539" applyNumberFormat="1" applyFont="1" applyFill="1" applyBorder="1" applyAlignment="1">
      <alignment horizontal="center"/>
    </xf>
    <xf numFmtId="1" fontId="184" fillId="2" borderId="36" xfId="12539" applyNumberFormat="1" applyFont="1" applyFill="1" applyBorder="1" applyAlignment="1">
      <alignment horizontal="center"/>
    </xf>
    <xf numFmtId="1" fontId="184" fillId="2" borderId="37" xfId="12539" applyNumberFormat="1" applyFont="1" applyFill="1" applyBorder="1" applyAlignment="1">
      <alignment horizontal="center"/>
    </xf>
    <xf numFmtId="173" fontId="180" fillId="2" borderId="37" xfId="12543" applyNumberFormat="1" applyFont="1" applyFill="1" applyBorder="1" applyAlignment="1">
      <alignment horizontal="center"/>
    </xf>
    <xf numFmtId="0" fontId="180" fillId="2" borderId="35" xfId="12539" applyFont="1" applyFill="1" applyBorder="1" applyAlignment="1">
      <alignment horizontal="center"/>
    </xf>
    <xf numFmtId="0" fontId="180" fillId="2" borderId="36" xfId="12539" applyFont="1" applyFill="1" applyBorder="1" applyAlignment="1">
      <alignment horizontal="center"/>
    </xf>
    <xf numFmtId="0" fontId="180" fillId="2" borderId="37" xfId="12539" applyFont="1" applyFill="1" applyBorder="1" applyAlignment="1">
      <alignment horizontal="center"/>
    </xf>
    <xf numFmtId="1" fontId="180" fillId="2" borderId="36" xfId="12543" applyNumberFormat="1" applyFont="1" applyFill="1" applyBorder="1" applyAlignment="1">
      <alignment horizontal="center"/>
    </xf>
    <xf numFmtId="0" fontId="177" fillId="2" borderId="1" xfId="12539" applyFont="1" applyFill="1"/>
    <xf numFmtId="0" fontId="188" fillId="2" borderId="1" xfId="12539" applyFont="1" applyFill="1"/>
    <xf numFmtId="172" fontId="188" fillId="2" borderId="1" xfId="12539" applyNumberFormat="1" applyFont="1" applyFill="1" applyAlignment="1">
      <alignment horizontal="center" vertical="center"/>
    </xf>
    <xf numFmtId="172" fontId="188" fillId="2" borderId="1" xfId="12539" applyNumberFormat="1" applyFont="1" applyFill="1" applyAlignment="1">
      <alignment horizontal="center"/>
    </xf>
    <xf numFmtId="1" fontId="188" fillId="2" borderId="1" xfId="12539" applyNumberFormat="1" applyFont="1" applyFill="1" applyAlignment="1">
      <alignment horizontal="center"/>
    </xf>
    <xf numFmtId="1" fontId="189" fillId="2" borderId="1" xfId="12539" applyNumberFormat="1" applyFont="1" applyFill="1" applyAlignment="1">
      <alignment horizontal="center"/>
    </xf>
    <xf numFmtId="1" fontId="185" fillId="2" borderId="1" xfId="12539" applyNumberFormat="1" applyFont="1" applyFill="1" applyAlignment="1">
      <alignment horizontal="center"/>
    </xf>
    <xf numFmtId="41" fontId="185" fillId="2" borderId="1" xfId="12540" applyFont="1" applyFill="1" applyAlignment="1">
      <alignment horizontal="center"/>
    </xf>
    <xf numFmtId="1" fontId="180" fillId="2" borderId="1" xfId="12539" applyNumberFormat="1" applyFont="1" applyFill="1"/>
    <xf numFmtId="9" fontId="180" fillId="2" borderId="1" xfId="12541" applyFont="1" applyFill="1"/>
    <xf numFmtId="0" fontId="50" fillId="2" borderId="1" xfId="12544" applyFill="1"/>
    <xf numFmtId="1" fontId="50" fillId="2" borderId="1" xfId="12544" applyNumberFormat="1" applyFill="1" applyAlignment="1">
      <alignment horizontal="center"/>
    </xf>
    <xf numFmtId="174" fontId="50" fillId="2" borderId="1" xfId="12544" applyNumberFormat="1" applyFill="1" applyAlignment="1">
      <alignment horizontal="center"/>
    </xf>
    <xf numFmtId="174" fontId="50" fillId="2" borderId="1" xfId="12544" applyNumberFormat="1" applyFill="1"/>
    <xf numFmtId="0" fontId="50" fillId="2" borderId="1" xfId="12544" applyFill="1" applyAlignment="1">
      <alignment horizontal="center"/>
    </xf>
    <xf numFmtId="0" fontId="50" fillId="7" borderId="1" xfId="12544" applyFill="1" applyAlignment="1">
      <alignment horizontal="center"/>
    </xf>
    <xf numFmtId="0" fontId="50" fillId="2" borderId="52" xfId="12544" applyFill="1" applyBorder="1"/>
    <xf numFmtId="14" fontId="50" fillId="2" borderId="1" xfId="12544" applyNumberFormat="1" applyFill="1"/>
    <xf numFmtId="0" fontId="50" fillId="10" borderId="1" xfId="12544" applyFill="1"/>
    <xf numFmtId="14" fontId="50" fillId="10" borderId="1" xfId="12544" applyNumberFormat="1" applyFill="1"/>
    <xf numFmtId="1" fontId="50" fillId="10" borderId="1" xfId="12544" applyNumberFormat="1" applyFill="1" applyAlignment="1">
      <alignment horizontal="center"/>
    </xf>
    <xf numFmtId="1" fontId="50" fillId="10" borderId="1" xfId="12544" applyNumberFormat="1" applyFill="1"/>
    <xf numFmtId="0" fontId="171" fillId="11" borderId="1" xfId="12544" applyFont="1" applyFill="1" applyAlignment="1">
      <alignment horizontal="center"/>
    </xf>
    <xf numFmtId="0" fontId="171" fillId="11" borderId="1" xfId="12544" applyFont="1" applyFill="1"/>
    <xf numFmtId="14" fontId="171" fillId="11" borderId="1" xfId="12544" applyNumberFormat="1" applyFont="1" applyFill="1"/>
    <xf numFmtId="1" fontId="171" fillId="11" borderId="1" xfId="12544" applyNumberFormat="1" applyFont="1" applyFill="1" applyAlignment="1">
      <alignment horizontal="center"/>
    </xf>
    <xf numFmtId="1" fontId="171" fillId="11" borderId="1" xfId="12544" applyNumberFormat="1" applyFont="1" applyFill="1"/>
    <xf numFmtId="0" fontId="171" fillId="2" borderId="1" xfId="12544" applyFont="1" applyFill="1"/>
    <xf numFmtId="0" fontId="157" fillId="7" borderId="1" xfId="12544" applyFont="1" applyFill="1" applyAlignment="1">
      <alignment horizontal="center"/>
    </xf>
    <xf numFmtId="1" fontId="50" fillId="2" borderId="2" xfId="12544" applyNumberFormat="1" applyFill="1" applyBorder="1" applyAlignment="1">
      <alignment horizontal="center"/>
    </xf>
    <xf numFmtId="1" fontId="50" fillId="2" borderId="13" xfId="12544" applyNumberFormat="1" applyFill="1" applyBorder="1" applyAlignment="1">
      <alignment horizontal="center"/>
    </xf>
    <xf numFmtId="1" fontId="50" fillId="14" borderId="2" xfId="12544" applyNumberFormat="1" applyFill="1" applyBorder="1" applyAlignment="1">
      <alignment horizontal="center"/>
    </xf>
    <xf numFmtId="0" fontId="50" fillId="2" borderId="2" xfId="12544" applyFill="1" applyBorder="1" applyAlignment="1">
      <alignment horizontal="center"/>
    </xf>
    <xf numFmtId="0" fontId="157" fillId="10" borderId="1" xfId="12544" applyFont="1" applyFill="1"/>
    <xf numFmtId="0" fontId="46" fillId="0" borderId="2" xfId="12535" applyFont="1" applyBorder="1" applyAlignment="1">
      <alignment horizontal="center"/>
    </xf>
    <xf numFmtId="14" fontId="50" fillId="2" borderId="52" xfId="12544" applyNumberFormat="1" applyFill="1" applyBorder="1" applyAlignment="1">
      <alignment horizontal="center"/>
    </xf>
    <xf numFmtId="14" fontId="50" fillId="2" borderId="80" xfId="12544" applyNumberFormat="1" applyFill="1" applyBorder="1" applyAlignment="1">
      <alignment horizontal="center"/>
    </xf>
    <xf numFmtId="0" fontId="50" fillId="10" borderId="1" xfId="12544" applyFill="1" applyAlignment="1">
      <alignment horizontal="center"/>
    </xf>
    <xf numFmtId="0" fontId="50" fillId="14" borderId="2" xfId="12544" applyFill="1" applyBorder="1" applyAlignment="1">
      <alignment horizontal="center"/>
    </xf>
    <xf numFmtId="0" fontId="50" fillId="14" borderId="1" xfId="12544" applyFill="1" applyAlignment="1">
      <alignment horizontal="center"/>
    </xf>
    <xf numFmtId="2" fontId="171" fillId="11" borderId="1" xfId="12544" applyNumberFormat="1" applyFont="1" applyFill="1" applyAlignment="1">
      <alignment horizontal="center"/>
    </xf>
    <xf numFmtId="0" fontId="50" fillId="2" borderId="1" xfId="12544" applyFill="1" applyAlignment="1">
      <alignment horizontal="center" vertical="center"/>
    </xf>
    <xf numFmtId="0" fontId="50" fillId="2" borderId="52" xfId="12544" applyFill="1" applyBorder="1" applyAlignment="1">
      <alignment horizontal="center" vertical="center"/>
    </xf>
    <xf numFmtId="0" fontId="50" fillId="10" borderId="1" xfId="12544" applyFill="1" applyAlignment="1">
      <alignment horizontal="center" vertical="center"/>
    </xf>
    <xf numFmtId="0" fontId="171" fillId="11" borderId="1" xfId="12544" applyFont="1" applyFill="1" applyAlignment="1">
      <alignment horizontal="center" vertical="center"/>
    </xf>
    <xf numFmtId="171" fontId="50" fillId="2" borderId="2" xfId="12544" applyNumberFormat="1" applyFill="1" applyBorder="1" applyAlignment="1">
      <alignment horizontal="center"/>
    </xf>
    <xf numFmtId="0" fontId="171" fillId="2" borderId="1" xfId="12544" applyFont="1" applyFill="1" applyAlignment="1">
      <alignment horizontal="center"/>
    </xf>
    <xf numFmtId="0" fontId="157" fillId="11" borderId="1" xfId="12544" applyFont="1" applyFill="1" applyAlignment="1">
      <alignment horizontal="center"/>
    </xf>
    <xf numFmtId="0" fontId="44" fillId="0" borderId="2" xfId="12535" applyFont="1" applyBorder="1" applyAlignment="1">
      <alignment horizontal="center"/>
    </xf>
    <xf numFmtId="9" fontId="0" fillId="0" borderId="0" xfId="0" applyNumberFormat="1" applyAlignment="1">
      <alignment horizontal="center"/>
    </xf>
    <xf numFmtId="15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43" fillId="0" borderId="0" xfId="0" applyFont="1" applyAlignment="1">
      <alignment horizontal="center"/>
    </xf>
    <xf numFmtId="9" fontId="0" fillId="0" borderId="0" xfId="5" applyFont="1"/>
    <xf numFmtId="10" fontId="50" fillId="2" borderId="1" xfId="5" applyNumberFormat="1" applyFont="1" applyFill="1" applyBorder="1" applyAlignment="1">
      <alignment horizontal="center" vertical="center"/>
    </xf>
    <xf numFmtId="171" fontId="50" fillId="14" borderId="2" xfId="12544" applyNumberFormat="1" applyFill="1" applyBorder="1" applyAlignment="1">
      <alignment horizontal="center"/>
    </xf>
    <xf numFmtId="0" fontId="157" fillId="10" borderId="1" xfId="12544" applyFont="1" applyFill="1" applyAlignment="1">
      <alignment horizontal="center"/>
    </xf>
    <xf numFmtId="0" fontId="171" fillId="11" borderId="1" xfId="12544" applyFont="1" applyFill="1" applyAlignment="1">
      <alignment vertical="center"/>
    </xf>
    <xf numFmtId="0" fontId="157" fillId="11" borderId="1" xfId="12544" applyFont="1" applyFill="1" applyAlignment="1">
      <alignment vertical="center"/>
    </xf>
    <xf numFmtId="10" fontId="192" fillId="7" borderId="1" xfId="5" applyNumberFormat="1" applyFont="1" applyFill="1" applyBorder="1" applyAlignment="1">
      <alignment horizontal="center"/>
    </xf>
    <xf numFmtId="0" fontId="182" fillId="10" borderId="1" xfId="12544" applyFont="1" applyFill="1"/>
    <xf numFmtId="1" fontId="50" fillId="14" borderId="1" xfId="12544" applyNumberFormat="1" applyFill="1" applyAlignment="1">
      <alignment horizontal="center"/>
    </xf>
    <xf numFmtId="0" fontId="188" fillId="0" borderId="12" xfId="12535" applyFont="1" applyBorder="1"/>
    <xf numFmtId="0" fontId="188" fillId="0" borderId="15" xfId="12535" applyFont="1" applyBorder="1" applyAlignment="1">
      <alignment horizontal="center"/>
    </xf>
    <xf numFmtId="0" fontId="38" fillId="2" borderId="1" xfId="12544" applyFont="1" applyFill="1"/>
    <xf numFmtId="9" fontId="50" fillId="2" borderId="1" xfId="5" applyFont="1" applyFill="1" applyBorder="1"/>
    <xf numFmtId="10" fontId="36" fillId="2" borderId="1" xfId="5" applyNumberFormat="1" applyFont="1" applyFill="1" applyBorder="1"/>
    <xf numFmtId="10" fontId="157" fillId="10" borderId="1" xfId="5" applyNumberFormat="1" applyFont="1" applyFill="1" applyBorder="1" applyAlignment="1">
      <alignment horizontal="center"/>
    </xf>
    <xf numFmtId="0" fontId="162" fillId="22" borderId="2" xfId="12535" applyFont="1" applyFill="1" applyBorder="1" applyAlignment="1">
      <alignment horizontal="left" vertical="center"/>
    </xf>
    <xf numFmtId="0" fontId="162" fillId="22" borderId="2" xfId="12535" applyFont="1" applyFill="1" applyBorder="1" applyAlignment="1">
      <alignment horizontal="center" vertical="center"/>
    </xf>
    <xf numFmtId="0" fontId="155" fillId="21" borderId="3" xfId="0" applyFont="1" applyFill="1" applyBorder="1"/>
    <xf numFmtId="0" fontId="155" fillId="21" borderId="4" xfId="0" applyFont="1" applyFill="1" applyBorder="1"/>
    <xf numFmtId="0" fontId="155" fillId="21" borderId="5" xfId="0" applyFont="1" applyFill="1" applyBorder="1"/>
    <xf numFmtId="0" fontId="155" fillId="21" borderId="6" xfId="0" applyFont="1" applyFill="1" applyBorder="1"/>
    <xf numFmtId="0" fontId="155" fillId="21" borderId="7" xfId="0" applyFont="1" applyFill="1" applyBorder="1"/>
    <xf numFmtId="0" fontId="155" fillId="21" borderId="8" xfId="0" applyFont="1" applyFill="1" applyBorder="1"/>
    <xf numFmtId="0" fontId="165" fillId="21" borderId="2" xfId="12534" applyFont="1" applyFill="1" applyBorder="1" applyAlignment="1">
      <alignment horizontal="center" vertical="center" wrapText="1"/>
    </xf>
    <xf numFmtId="0" fontId="193" fillId="22" borderId="2" xfId="12535" applyFont="1" applyFill="1" applyBorder="1" applyAlignment="1">
      <alignment horizontal="center" vertical="center"/>
    </xf>
    <xf numFmtId="0" fontId="162" fillId="22" borderId="22" xfId="12535" applyFont="1" applyFill="1" applyBorder="1" applyAlignment="1">
      <alignment horizontal="center" vertical="center"/>
    </xf>
    <xf numFmtId="0" fontId="188" fillId="21" borderId="3" xfId="12535" applyFont="1" applyFill="1" applyBorder="1"/>
    <xf numFmtId="0" fontId="188" fillId="21" borderId="5" xfId="12535" applyFont="1" applyFill="1" applyBorder="1" applyAlignment="1">
      <alignment horizontal="center"/>
    </xf>
    <xf numFmtId="0" fontId="188" fillId="0" borderId="6" xfId="12535" applyFont="1" applyBorder="1"/>
    <xf numFmtId="0" fontId="188" fillId="0" borderId="8" xfId="12535" applyFont="1" applyBorder="1" applyAlignment="1">
      <alignment horizontal="center"/>
    </xf>
    <xf numFmtId="0" fontId="164" fillId="21" borderId="2" xfId="12534" applyFont="1" applyFill="1" applyBorder="1" applyAlignment="1">
      <alignment horizontal="left" vertical="center" wrapText="1"/>
    </xf>
    <xf numFmtId="0" fontId="165" fillId="21" borderId="2" xfId="12534" applyFont="1" applyFill="1" applyBorder="1" applyAlignment="1">
      <alignment horizontal="center" vertical="center"/>
    </xf>
    <xf numFmtId="0" fontId="58" fillId="21" borderId="2" xfId="12535" applyFill="1" applyBorder="1"/>
    <xf numFmtId="9" fontId="172" fillId="21" borderId="0" xfId="5" applyFont="1" applyFill="1" applyAlignment="1">
      <alignment horizontal="center" vertical="center"/>
    </xf>
    <xf numFmtId="0" fontId="157" fillId="22" borderId="1" xfId="0" applyFont="1" applyFill="1" applyBorder="1"/>
    <xf numFmtId="0" fontId="157" fillId="22" borderId="1" xfId="0" applyFont="1" applyFill="1" applyBorder="1" applyAlignment="1">
      <alignment horizontal="center"/>
    </xf>
    <xf numFmtId="0" fontId="157" fillId="22" borderId="1" xfId="0" applyFont="1" applyFill="1" applyBorder="1" applyAlignment="1">
      <alignment horizontal="center" vertical="center"/>
    </xf>
    <xf numFmtId="0" fontId="165" fillId="21" borderId="22" xfId="12534" applyFont="1" applyFill="1" applyBorder="1" applyAlignment="1">
      <alignment horizontal="center" vertical="center" wrapText="1"/>
    </xf>
    <xf numFmtId="0" fontId="193" fillId="22" borderId="54" xfId="12535" applyFont="1" applyFill="1" applyBorder="1" applyAlignment="1">
      <alignment horizontal="left" vertical="center"/>
    </xf>
    <xf numFmtId="0" fontId="193" fillId="22" borderId="25" xfId="12535" applyFont="1" applyFill="1" applyBorder="1" applyAlignment="1">
      <alignment horizontal="center" vertical="center" textRotation="90"/>
    </xf>
    <xf numFmtId="0" fontId="193" fillId="22" borderId="55" xfId="12535" applyFont="1" applyFill="1" applyBorder="1" applyAlignment="1">
      <alignment horizontal="left" vertical="center"/>
    </xf>
    <xf numFmtId="0" fontId="193" fillId="22" borderId="11" xfId="12535" applyFont="1" applyFill="1" applyBorder="1" applyAlignment="1">
      <alignment horizontal="center" vertical="center" textRotation="90"/>
    </xf>
    <xf numFmtId="0" fontId="167" fillId="22" borderId="1" xfId="12535" applyFont="1" applyFill="1" applyAlignment="1">
      <alignment horizontal="left" vertical="center"/>
    </xf>
    <xf numFmtId="0" fontId="167" fillId="22" borderId="1" xfId="12535" applyFont="1" applyFill="1" applyAlignment="1">
      <alignment horizontal="center" vertical="center"/>
    </xf>
    <xf numFmtId="0" fontId="170" fillId="2" borderId="48" xfId="0" applyFont="1" applyFill="1" applyBorder="1"/>
    <xf numFmtId="9" fontId="170" fillId="2" borderId="48" xfId="5" applyFont="1" applyFill="1" applyBorder="1" applyAlignment="1">
      <alignment horizontal="center"/>
    </xf>
    <xf numFmtId="0" fontId="170" fillId="2" borderId="48" xfId="0" applyFont="1" applyFill="1" applyBorder="1" applyAlignment="1">
      <alignment horizontal="center"/>
    </xf>
    <xf numFmtId="1" fontId="51" fillId="2" borderId="28" xfId="0" applyNumberFormat="1" applyFont="1" applyFill="1" applyBorder="1"/>
    <xf numFmtId="1" fontId="55" fillId="2" borderId="28" xfId="0" applyNumberFormat="1" applyFont="1" applyFill="1" applyBorder="1"/>
    <xf numFmtId="1" fontId="52" fillId="2" borderId="28" xfId="0" applyNumberFormat="1" applyFont="1" applyFill="1" applyBorder="1"/>
    <xf numFmtId="9" fontId="169" fillId="2" borderId="48" xfId="5" applyFont="1" applyFill="1" applyBorder="1" applyAlignment="1">
      <alignment horizontal="center"/>
    </xf>
    <xf numFmtId="0" fontId="0" fillId="2" borderId="48" xfId="0" applyFill="1" applyBorder="1" applyAlignment="1">
      <alignment horizontal="center"/>
    </xf>
    <xf numFmtId="1" fontId="54" fillId="2" borderId="28" xfId="0" applyNumberFormat="1" applyFont="1" applyFill="1" applyBorder="1"/>
    <xf numFmtId="1" fontId="53" fillId="2" borderId="28" xfId="0" applyNumberFormat="1" applyFont="1" applyFill="1" applyBorder="1"/>
    <xf numFmtId="0" fontId="169" fillId="17" borderId="23" xfId="0" applyFont="1" applyFill="1" applyBorder="1"/>
    <xf numFmtId="9" fontId="169" fillId="17" borderId="23" xfId="5" applyFont="1" applyFill="1" applyBorder="1" applyAlignment="1">
      <alignment horizontal="center"/>
    </xf>
    <xf numFmtId="2" fontId="169" fillId="17" borderId="23" xfId="5" applyNumberFormat="1" applyFont="1" applyFill="1" applyBorder="1" applyAlignment="1">
      <alignment horizontal="center"/>
    </xf>
    <xf numFmtId="0" fontId="169" fillId="17" borderId="23" xfId="0" applyFont="1" applyFill="1" applyBorder="1" applyAlignment="1">
      <alignment horizontal="center"/>
    </xf>
    <xf numFmtId="0" fontId="0" fillId="17" borderId="23" xfId="0" applyFill="1" applyBorder="1" applyAlignment="1">
      <alignment horizontal="center"/>
    </xf>
    <xf numFmtId="1" fontId="56" fillId="17" borderId="22" xfId="0" applyNumberFormat="1" applyFont="1" applyFill="1" applyBorder="1"/>
    <xf numFmtId="0" fontId="169" fillId="17" borderId="1" xfId="12544" applyFont="1" applyFill="1" applyAlignment="1">
      <alignment horizontal="center" vertical="center"/>
    </xf>
    <xf numFmtId="0" fontId="169" fillId="17" borderId="1" xfId="12544" applyFont="1" applyFill="1"/>
    <xf numFmtId="14" fontId="169" fillId="17" borderId="1" xfId="12544" applyNumberFormat="1" applyFont="1" applyFill="1"/>
    <xf numFmtId="1" fontId="169" fillId="17" borderId="1" xfId="12544" applyNumberFormat="1" applyFont="1" applyFill="1" applyAlignment="1">
      <alignment horizontal="center"/>
    </xf>
    <xf numFmtId="1" fontId="169" fillId="17" borderId="1" xfId="12544" applyNumberFormat="1" applyFont="1" applyFill="1"/>
    <xf numFmtId="0" fontId="169" fillId="17" borderId="1" xfId="12544" applyFont="1" applyFill="1" applyAlignment="1">
      <alignment horizontal="center"/>
    </xf>
    <xf numFmtId="0" fontId="0" fillId="23" borderId="0" xfId="0" applyFill="1"/>
    <xf numFmtId="0" fontId="156" fillId="0" borderId="1" xfId="0" applyFont="1" applyBorder="1" applyAlignment="1">
      <alignment vertical="center"/>
    </xf>
    <xf numFmtId="0" fontId="185" fillId="2" borderId="48" xfId="0" applyFont="1" applyFill="1" applyBorder="1" applyAlignment="1">
      <alignment horizontal="center"/>
    </xf>
    <xf numFmtId="0" fontId="180" fillId="17" borderId="23" xfId="0" applyFont="1" applyFill="1" applyBorder="1" applyAlignment="1">
      <alignment horizontal="center"/>
    </xf>
    <xf numFmtId="0" fontId="170" fillId="2" borderId="50" xfId="0" applyFont="1" applyFill="1" applyBorder="1"/>
    <xf numFmtId="0" fontId="185" fillId="2" borderId="50" xfId="0" applyFont="1" applyFill="1" applyBorder="1" applyAlignment="1">
      <alignment horizontal="center"/>
    </xf>
    <xf numFmtId="9" fontId="170" fillId="2" borderId="50" xfId="5" applyFont="1" applyFill="1" applyBorder="1" applyAlignment="1">
      <alignment horizontal="center"/>
    </xf>
    <xf numFmtId="0" fontId="170" fillId="2" borderId="50" xfId="0" applyFont="1" applyFill="1" applyBorder="1" applyAlignment="1">
      <alignment horizontal="center"/>
    </xf>
    <xf numFmtId="1" fontId="55" fillId="2" borderId="47" xfId="0" applyNumberFormat="1" applyFont="1" applyFill="1" applyBorder="1"/>
    <xf numFmtId="0" fontId="161" fillId="0" borderId="1" xfId="12535" applyFont="1" applyAlignment="1">
      <alignment vertical="center"/>
    </xf>
    <xf numFmtId="0" fontId="58" fillId="0" borderId="1" xfId="12535" applyAlignment="1">
      <alignment vertical="center"/>
    </xf>
    <xf numFmtId="0" fontId="161" fillId="24" borderId="1" xfId="12551" applyFill="1"/>
    <xf numFmtId="0" fontId="161" fillId="0" borderId="1" xfId="12551"/>
    <xf numFmtId="0" fontId="161" fillId="25" borderId="1" xfId="12551" applyFill="1"/>
    <xf numFmtId="0" fontId="199" fillId="0" borderId="1" xfId="12551" applyFont="1"/>
    <xf numFmtId="0" fontId="199" fillId="0" borderId="50" xfId="12551" applyFont="1" applyBorder="1" applyAlignment="1">
      <alignment horizontal="left" vertical="center"/>
    </xf>
    <xf numFmtId="14" fontId="199" fillId="0" borderId="49" xfId="12551" applyNumberFormat="1" applyFont="1" applyBorder="1" applyAlignment="1" applyProtection="1">
      <alignment horizontal="center" vertical="center"/>
      <protection locked="0"/>
    </xf>
    <xf numFmtId="0" fontId="199" fillId="0" borderId="48" xfId="12551" applyFont="1" applyBorder="1" applyAlignment="1">
      <alignment horizontal="left" vertical="center"/>
    </xf>
    <xf numFmtId="0" fontId="199" fillId="0" borderId="20" xfId="12551" applyFont="1" applyBorder="1" applyAlignment="1" applyProtection="1">
      <alignment horizontal="center" vertical="center"/>
      <protection locked="0"/>
    </xf>
    <xf numFmtId="0" fontId="200" fillId="0" borderId="48" xfId="12551" applyFont="1" applyBorder="1" applyAlignment="1">
      <alignment horizontal="left" vertical="center"/>
    </xf>
    <xf numFmtId="0" fontId="199" fillId="0" borderId="20" xfId="12551" applyFont="1" applyBorder="1" applyAlignment="1">
      <alignment horizontal="center" vertical="center"/>
    </xf>
    <xf numFmtId="14" fontId="199" fillId="0" borderId="20" xfId="12552" applyNumberFormat="1" applyFont="1" applyFill="1" applyBorder="1" applyAlignment="1" applyProtection="1">
      <alignment horizontal="center" vertical="center"/>
    </xf>
    <xf numFmtId="0" fontId="161" fillId="0" borderId="1" xfId="12551" quotePrefix="1"/>
    <xf numFmtId="0" fontId="199" fillId="0" borderId="23" xfId="12551" applyFont="1" applyBorder="1" applyAlignment="1">
      <alignment horizontal="left" vertical="center"/>
    </xf>
    <xf numFmtId="14" fontId="199" fillId="0" borderId="24" xfId="12552" applyNumberFormat="1" applyFont="1" applyFill="1" applyBorder="1" applyAlignment="1" applyProtection="1">
      <alignment horizontal="center" vertical="center"/>
    </xf>
    <xf numFmtId="0" fontId="201" fillId="0" borderId="1" xfId="12551" applyFont="1"/>
    <xf numFmtId="0" fontId="201" fillId="25" borderId="1" xfId="12551" applyFont="1" applyFill="1"/>
    <xf numFmtId="0" fontId="202" fillId="24" borderId="1" xfId="12551" applyFont="1" applyFill="1"/>
    <xf numFmtId="0" fontId="161" fillId="24" borderId="1" xfId="12551" applyFill="1" applyAlignment="1">
      <alignment vertical="center"/>
    </xf>
    <xf numFmtId="0" fontId="161" fillId="25" borderId="1" xfId="12551" applyFill="1" applyAlignment="1">
      <alignment vertical="center"/>
    </xf>
    <xf numFmtId="0" fontId="161" fillId="0" borderId="1" xfId="12551" applyAlignment="1">
      <alignment vertical="center"/>
    </xf>
    <xf numFmtId="0" fontId="203" fillId="2" borderId="1" xfId="5466" applyFont="1" applyFill="1"/>
    <xf numFmtId="0" fontId="205" fillId="0" borderId="85" xfId="12553" applyFont="1" applyBorder="1"/>
    <xf numFmtId="0" fontId="205" fillId="0" borderId="87" xfId="12553" applyFont="1" applyBorder="1"/>
    <xf numFmtId="0" fontId="205" fillId="0" borderId="89" xfId="12553" applyFont="1" applyBorder="1"/>
    <xf numFmtId="0" fontId="208" fillId="2" borderId="1" xfId="12554" applyFont="1" applyFill="1"/>
    <xf numFmtId="0" fontId="166" fillId="2" borderId="1" xfId="12554" applyFont="1" applyFill="1"/>
    <xf numFmtId="0" fontId="205" fillId="2" borderId="1" xfId="12554" applyFont="1" applyFill="1"/>
    <xf numFmtId="0" fontId="209" fillId="25" borderId="84" xfId="12553" applyFont="1" applyFill="1" applyBorder="1" applyAlignment="1">
      <alignment horizontal="centerContinuous" vertical="center" wrapText="1"/>
    </xf>
    <xf numFmtId="0" fontId="210" fillId="2" borderId="1" xfId="12554" applyFont="1" applyFill="1" applyAlignment="1">
      <alignment vertical="center"/>
    </xf>
    <xf numFmtId="0" fontId="166" fillId="0" borderId="1" xfId="12554" applyFont="1"/>
    <xf numFmtId="0" fontId="211" fillId="26" borderId="98" xfId="12554" applyFont="1" applyFill="1" applyBorder="1" applyAlignment="1">
      <alignment horizontal="center" vertical="center"/>
    </xf>
    <xf numFmtId="0" fontId="211" fillId="26" borderId="101" xfId="12554" applyFont="1" applyFill="1" applyBorder="1" applyAlignment="1">
      <alignment vertical="center"/>
    </xf>
    <xf numFmtId="0" fontId="212" fillId="26" borderId="102" xfId="12554" applyFont="1" applyFill="1" applyBorder="1" applyAlignment="1">
      <alignment vertical="center"/>
    </xf>
    <xf numFmtId="0" fontId="212" fillId="2" borderId="1" xfId="12554" applyFont="1" applyFill="1" applyAlignment="1">
      <alignment vertical="center"/>
    </xf>
    <xf numFmtId="0" fontId="211" fillId="2" borderId="1" xfId="12554" applyFont="1" applyFill="1" applyAlignment="1">
      <alignment vertical="center"/>
    </xf>
    <xf numFmtId="0" fontId="205" fillId="0" borderId="1" xfId="12554" applyFont="1" applyAlignment="1">
      <alignment horizontal="left" indent="1"/>
    </xf>
    <xf numFmtId="0" fontId="205" fillId="0" borderId="1" xfId="12554" applyFont="1"/>
    <xf numFmtId="0" fontId="205" fillId="2" borderId="1" xfId="12554" applyFont="1" applyFill="1" applyAlignment="1">
      <alignment horizontal="left" indent="1"/>
    </xf>
    <xf numFmtId="0" fontId="34" fillId="2" borderId="1" xfId="12555" applyFill="1"/>
    <xf numFmtId="0" fontId="34" fillId="0" borderId="1" xfId="12555"/>
    <xf numFmtId="0" fontId="208" fillId="2" borderId="1" xfId="12557" applyFont="1" applyFill="1"/>
    <xf numFmtId="0" fontId="34" fillId="0" borderId="1" xfId="12555" applyAlignment="1">
      <alignment horizontal="center"/>
    </xf>
    <xf numFmtId="0" fontId="34" fillId="0" borderId="1" xfId="12555" applyAlignment="1">
      <alignment wrapText="1"/>
    </xf>
    <xf numFmtId="0" fontId="34" fillId="0" borderId="1" xfId="12555" applyAlignment="1">
      <alignment horizontal="center" vertical="center"/>
    </xf>
    <xf numFmtId="0" fontId="171" fillId="23" borderId="1" xfId="12555" applyFont="1" applyFill="1" applyAlignment="1">
      <alignment horizontal="center" vertical="center"/>
    </xf>
    <xf numFmtId="0" fontId="34" fillId="0" borderId="1" xfId="12558"/>
    <xf numFmtId="0" fontId="223" fillId="2" borderId="1" xfId="12558" applyFont="1" applyFill="1" applyAlignment="1">
      <alignment vertical="center"/>
    </xf>
    <xf numFmtId="0" fontId="224" fillId="23" borderId="84" xfId="12558" applyFont="1" applyFill="1" applyBorder="1" applyAlignment="1">
      <alignment vertical="center" wrapText="1"/>
    </xf>
    <xf numFmtId="0" fontId="146" fillId="23" borderId="84" xfId="12558" applyFont="1" applyFill="1" applyBorder="1" applyAlignment="1">
      <alignment vertical="center"/>
    </xf>
    <xf numFmtId="0" fontId="34" fillId="2" borderId="1" xfId="12558" applyFill="1"/>
    <xf numFmtId="0" fontId="180" fillId="28" borderId="84" xfId="12558" applyFont="1" applyFill="1" applyBorder="1" applyAlignment="1">
      <alignment horizontal="center" vertical="center"/>
    </xf>
    <xf numFmtId="0" fontId="188" fillId="28" borderId="84" xfId="12558" applyFont="1" applyFill="1" applyBorder="1" applyAlignment="1">
      <alignment horizontal="center"/>
    </xf>
    <xf numFmtId="0" fontId="180" fillId="0" borderId="84" xfId="12558" applyFont="1" applyBorder="1" applyAlignment="1">
      <alignment horizontal="center" vertical="center"/>
    </xf>
    <xf numFmtId="0" fontId="188" fillId="0" borderId="84" xfId="12558" applyFont="1" applyBorder="1" applyAlignment="1">
      <alignment horizontal="center" wrapText="1"/>
    </xf>
    <xf numFmtId="0" fontId="188" fillId="0" borderId="84" xfId="12558" applyFont="1" applyBorder="1" applyAlignment="1">
      <alignment horizontal="center"/>
    </xf>
    <xf numFmtId="0" fontId="180" fillId="28" borderId="84" xfId="12558" applyFont="1" applyFill="1" applyBorder="1" applyAlignment="1">
      <alignment horizontal="center" vertical="center" wrapText="1"/>
    </xf>
    <xf numFmtId="171" fontId="180" fillId="28" borderId="84" xfId="12558" applyNumberFormat="1" applyFont="1" applyFill="1" applyBorder="1" applyAlignment="1">
      <alignment horizontal="center" vertical="center" wrapText="1"/>
    </xf>
    <xf numFmtId="2" fontId="180" fillId="28" borderId="84" xfId="12558" applyNumberFormat="1" applyFont="1" applyFill="1" applyBorder="1" applyAlignment="1">
      <alignment horizontal="center" vertical="center" wrapText="1"/>
    </xf>
    <xf numFmtId="2" fontId="180" fillId="28" borderId="84" xfId="12558" applyNumberFormat="1" applyFont="1" applyFill="1" applyBorder="1" applyAlignment="1">
      <alignment horizontal="center" vertical="center"/>
    </xf>
    <xf numFmtId="2" fontId="188" fillId="28" borderId="84" xfId="12558" applyNumberFormat="1" applyFont="1" applyFill="1" applyBorder="1" applyAlignment="1">
      <alignment horizontal="center"/>
    </xf>
    <xf numFmtId="2" fontId="180" fillId="0" borderId="84" xfId="12558" applyNumberFormat="1" applyFont="1" applyBorder="1" applyAlignment="1">
      <alignment horizontal="center" vertical="center"/>
    </xf>
    <xf numFmtId="0" fontId="225" fillId="2" borderId="1" xfId="12558" applyFont="1" applyFill="1"/>
    <xf numFmtId="0" fontId="206" fillId="0" borderId="86" xfId="12553" applyFont="1" applyBorder="1" applyAlignment="1">
      <alignment horizontal="center" vertical="center" wrapText="1"/>
    </xf>
    <xf numFmtId="0" fontId="206" fillId="0" borderId="88" xfId="12553" applyFont="1" applyBorder="1" applyAlignment="1">
      <alignment horizontal="center" vertical="center" wrapText="1"/>
    </xf>
    <xf numFmtId="0" fontId="206" fillId="0" borderId="90" xfId="12553" applyFont="1" applyBorder="1" applyAlignment="1">
      <alignment horizontal="center" vertical="center" wrapText="1"/>
    </xf>
    <xf numFmtId="3" fontId="229" fillId="2" borderId="1" xfId="12560" applyNumberFormat="1" applyFont="1" applyFill="1" applyAlignment="1">
      <alignment horizontal="left" vertical="center"/>
    </xf>
    <xf numFmtId="0" fontId="161" fillId="2" borderId="1" xfId="12558" applyFont="1" applyFill="1"/>
    <xf numFmtId="0" fontId="230" fillId="2" borderId="1" xfId="12558" applyFont="1" applyFill="1"/>
    <xf numFmtId="176" fontId="216" fillId="23" borderId="109" xfId="12553" applyNumberFormat="1" applyFont="1" applyFill="1" applyBorder="1" applyAlignment="1">
      <alignment horizontal="center" vertical="center"/>
    </xf>
    <xf numFmtId="172" fontId="216" fillId="23" borderId="109" xfId="12553" applyNumberFormat="1" applyFont="1" applyFill="1" applyBorder="1" applyAlignment="1">
      <alignment horizontal="center" vertical="center"/>
    </xf>
    <xf numFmtId="172" fontId="216" fillId="23" borderId="109" xfId="12553" applyNumberFormat="1" applyFont="1" applyFill="1" applyBorder="1" applyAlignment="1">
      <alignment horizontal="left" vertical="center"/>
    </xf>
    <xf numFmtId="1" fontId="231" fillId="2" borderId="110" xfId="12561" applyNumberFormat="1" applyFont="1" applyFill="1" applyBorder="1" applyAlignment="1">
      <alignment horizontal="center" vertical="center"/>
    </xf>
    <xf numFmtId="41" fontId="218" fillId="2" borderId="110" xfId="12561" applyFont="1" applyFill="1" applyBorder="1" applyAlignment="1">
      <alignment horizontal="center" vertical="center"/>
    </xf>
    <xf numFmtId="9" fontId="232" fillId="17" borderId="110" xfId="12559" applyFont="1" applyFill="1" applyBorder="1" applyAlignment="1">
      <alignment horizontal="center" vertical="center"/>
    </xf>
    <xf numFmtId="9" fontId="217" fillId="2" borderId="110" xfId="12559" applyFont="1" applyFill="1" applyBorder="1" applyAlignment="1">
      <alignment horizontal="center" vertical="center"/>
    </xf>
    <xf numFmtId="0" fontId="230" fillId="0" borderId="1" xfId="12558" applyFont="1"/>
    <xf numFmtId="0" fontId="34" fillId="2" borderId="1" xfId="12558" applyFill="1" applyAlignment="1">
      <alignment horizontal="center"/>
    </xf>
    <xf numFmtId="0" fontId="161" fillId="2" borderId="1" xfId="12558" applyFont="1" applyFill="1" applyAlignment="1">
      <alignment horizontal="center"/>
    </xf>
    <xf numFmtId="0" fontId="34" fillId="0" borderId="1" xfId="12558" applyAlignment="1">
      <alignment horizontal="center"/>
    </xf>
    <xf numFmtId="0" fontId="0" fillId="2" borderId="0" xfId="0" applyFill="1"/>
    <xf numFmtId="1" fontId="199" fillId="0" borderId="20" xfId="12551" applyNumberFormat="1" applyFont="1" applyBorder="1" applyAlignment="1">
      <alignment horizontal="center" vertical="center"/>
    </xf>
    <xf numFmtId="2" fontId="241" fillId="0" borderId="1" xfId="12551" applyNumberFormat="1" applyFont="1"/>
    <xf numFmtId="0" fontId="204" fillId="2" borderId="7" xfId="12553" applyFont="1" applyFill="1" applyBorder="1" applyAlignment="1">
      <alignment horizontal="center" vertical="center" wrapText="1"/>
    </xf>
    <xf numFmtId="16" fontId="171" fillId="0" borderId="1" xfId="12555" applyNumberFormat="1" applyFont="1"/>
    <xf numFmtId="0" fontId="171" fillId="0" borderId="1" xfId="12555" applyFont="1"/>
    <xf numFmtId="0" fontId="197" fillId="0" borderId="0" xfId="0" applyFont="1" applyAlignment="1">
      <alignment vertical="center"/>
    </xf>
    <xf numFmtId="0" fontId="158" fillId="2" borderId="7" xfId="12529" applyFont="1" applyFill="1" applyBorder="1" applyAlignment="1">
      <alignment horizontal="center" vertical="center" wrapText="1"/>
    </xf>
    <xf numFmtId="167" fontId="158" fillId="2" borderId="7" xfId="12533" applyNumberFormat="1" applyFont="1" applyFill="1" applyBorder="1" applyAlignment="1">
      <alignment horizontal="center" vertical="center" wrapText="1"/>
    </xf>
    <xf numFmtId="9" fontId="207" fillId="0" borderId="121" xfId="30" applyFont="1" applyFill="1" applyBorder="1" applyAlignment="1">
      <alignment horizontal="center"/>
    </xf>
    <xf numFmtId="9" fontId="207" fillId="0" borderId="119" xfId="30" applyFont="1" applyFill="1" applyBorder="1" applyAlignment="1">
      <alignment horizontal="center"/>
    </xf>
    <xf numFmtId="9" fontId="207" fillId="0" borderId="120" xfId="30" applyFont="1" applyFill="1" applyBorder="1" applyAlignment="1">
      <alignment horizontal="center"/>
    </xf>
    <xf numFmtId="0" fontId="30" fillId="0" borderId="1" xfId="12572" applyAlignment="1">
      <alignment horizontal="center" vertical="center"/>
    </xf>
    <xf numFmtId="0" fontId="30" fillId="0" borderId="1" xfId="12572" applyAlignment="1">
      <alignment vertical="center"/>
    </xf>
    <xf numFmtId="0" fontId="178" fillId="0" borderId="1" xfId="12572" applyFont="1" applyAlignment="1">
      <alignment vertical="center"/>
    </xf>
    <xf numFmtId="172" fontId="30" fillId="0" borderId="1" xfId="12572" applyNumberFormat="1" applyAlignment="1">
      <alignment vertical="center"/>
    </xf>
    <xf numFmtId="0" fontId="233" fillId="0" borderId="54" xfId="12572" applyFont="1" applyBorder="1" applyAlignment="1" applyProtection="1">
      <alignment horizontal="center" vertical="center" wrapText="1"/>
      <protection locked="0"/>
    </xf>
    <xf numFmtId="0" fontId="233" fillId="0" borderId="55" xfId="12572" applyFont="1" applyBorder="1" applyAlignment="1" applyProtection="1">
      <alignment horizontal="center" vertical="center" wrapText="1"/>
      <protection locked="0"/>
    </xf>
    <xf numFmtId="177" fontId="30" fillId="0" borderId="55" xfId="12572" applyNumberFormat="1" applyBorder="1" applyAlignment="1">
      <alignment vertical="center" textRotation="90"/>
    </xf>
    <xf numFmtId="177" fontId="30" fillId="0" borderId="51" xfId="12572" applyNumberFormat="1" applyBorder="1" applyAlignment="1">
      <alignment vertical="center" textRotation="90"/>
    </xf>
    <xf numFmtId="177" fontId="30" fillId="0" borderId="12" xfId="12572" applyNumberFormat="1" applyBorder="1" applyAlignment="1">
      <alignment vertical="center" textRotation="90"/>
    </xf>
    <xf numFmtId="177" fontId="30" fillId="0" borderId="1" xfId="12572" applyNumberFormat="1" applyAlignment="1">
      <alignment vertical="center" textRotation="90"/>
    </xf>
    <xf numFmtId="0" fontId="233" fillId="0" borderId="27" xfId="12572" applyFont="1" applyBorder="1" applyAlignment="1" applyProtection="1">
      <alignment horizontal="center" vertical="center" wrapText="1"/>
      <protection locked="0"/>
    </xf>
    <xf numFmtId="0" fontId="233" fillId="0" borderId="28" xfId="12572" applyFont="1" applyBorder="1" applyAlignment="1" applyProtection="1">
      <alignment horizontal="left" vertical="center" wrapText="1"/>
      <protection locked="0"/>
    </xf>
    <xf numFmtId="0" fontId="233" fillId="0" borderId="28" xfId="12572" applyFont="1" applyBorder="1" applyAlignment="1" applyProtection="1">
      <alignment horizontal="center" vertical="center" wrapText="1"/>
      <protection locked="0"/>
    </xf>
    <xf numFmtId="172" fontId="233" fillId="0" borderId="28" xfId="12572" applyNumberFormat="1" applyFont="1" applyBorder="1" applyAlignment="1" applyProtection="1">
      <alignment horizontal="right" vertical="center" wrapText="1"/>
      <protection locked="0"/>
    </xf>
    <xf numFmtId="0" fontId="169" fillId="0" borderId="2" xfId="12572" applyFont="1" applyBorder="1" applyAlignment="1">
      <alignment vertical="center"/>
    </xf>
    <xf numFmtId="177" fontId="30" fillId="0" borderId="28" xfId="12572" applyNumberFormat="1" applyBorder="1" applyAlignment="1">
      <alignment vertical="center" textRotation="90"/>
    </xf>
    <xf numFmtId="177" fontId="30" fillId="0" borderId="61" xfId="12572" applyNumberFormat="1" applyBorder="1" applyAlignment="1">
      <alignment vertical="center" textRotation="90"/>
    </xf>
    <xf numFmtId="0" fontId="169" fillId="0" borderId="16" xfId="12572" applyFont="1" applyBorder="1" applyAlignment="1">
      <alignment horizontal="center" vertical="center"/>
    </xf>
    <xf numFmtId="0" fontId="169" fillId="0" borderId="2" xfId="12572" applyFont="1" applyBorder="1" applyAlignment="1">
      <alignment horizontal="left" vertical="center" indent="1"/>
    </xf>
    <xf numFmtId="0" fontId="30" fillId="0" borderId="2" xfId="12572" applyBorder="1" applyAlignment="1">
      <alignment vertical="center"/>
    </xf>
    <xf numFmtId="0" fontId="30" fillId="0" borderId="2" xfId="12572" applyBorder="1" applyAlignment="1">
      <alignment horizontal="center" vertical="center"/>
    </xf>
    <xf numFmtId="172" fontId="169" fillId="0" borderId="2" xfId="12572" applyNumberFormat="1" applyFont="1" applyBorder="1" applyAlignment="1">
      <alignment vertical="center"/>
    </xf>
    <xf numFmtId="172" fontId="30" fillId="0" borderId="2" xfId="12572" applyNumberFormat="1" applyBorder="1" applyAlignment="1">
      <alignment vertical="center"/>
    </xf>
    <xf numFmtId="0" fontId="30" fillId="0" borderId="17" xfId="12572" applyBorder="1" applyAlignment="1">
      <alignment vertical="center"/>
    </xf>
    <xf numFmtId="0" fontId="30" fillId="0" borderId="16" xfId="12572" applyBorder="1" applyAlignment="1">
      <alignment horizontal="center" vertical="center"/>
    </xf>
    <xf numFmtId="0" fontId="30" fillId="0" borderId="2" xfId="12572" applyBorder="1" applyAlignment="1">
      <alignment horizontal="left" vertical="center" indent="3"/>
    </xf>
    <xf numFmtId="0" fontId="30" fillId="0" borderId="22" xfId="12572" applyBorder="1" applyAlignment="1">
      <alignment vertical="center"/>
    </xf>
    <xf numFmtId="0" fontId="30" fillId="0" borderId="118" xfId="12572" applyBorder="1" applyAlignment="1">
      <alignment vertical="center"/>
    </xf>
    <xf numFmtId="0" fontId="169" fillId="0" borderId="2" xfId="12572" applyFont="1" applyBorder="1" applyAlignment="1">
      <alignment horizontal="center" vertical="center"/>
    </xf>
    <xf numFmtId="0" fontId="169" fillId="0" borderId="2" xfId="12572" applyFont="1" applyBorder="1" applyAlignment="1">
      <alignment horizontal="left" vertical="center" indent="3"/>
    </xf>
    <xf numFmtId="0" fontId="30" fillId="0" borderId="122" xfId="12572" applyBorder="1" applyAlignment="1">
      <alignment horizontal="center" vertical="center"/>
    </xf>
    <xf numFmtId="0" fontId="30" fillId="0" borderId="47" xfId="12572" applyBorder="1" applyAlignment="1">
      <alignment horizontal="left" vertical="center" indent="3"/>
    </xf>
    <xf numFmtId="0" fontId="30" fillId="0" borderId="47" xfId="12572" applyBorder="1" applyAlignment="1">
      <alignment horizontal="center" vertical="center"/>
    </xf>
    <xf numFmtId="172" fontId="30" fillId="0" borderId="47" xfId="12572" applyNumberFormat="1" applyBorder="1" applyAlignment="1">
      <alignment vertical="center"/>
    </xf>
    <xf numFmtId="0" fontId="30" fillId="0" borderId="47" xfId="12572" applyBorder="1" applyAlignment="1">
      <alignment vertical="center"/>
    </xf>
    <xf numFmtId="0" fontId="30" fillId="0" borderId="123" xfId="12572" applyBorder="1" applyAlignment="1">
      <alignment vertical="center"/>
    </xf>
    <xf numFmtId="0" fontId="30" fillId="0" borderId="4" xfId="12572" applyBorder="1" applyAlignment="1">
      <alignment horizontal="center" vertical="center"/>
    </xf>
    <xf numFmtId="0" fontId="30" fillId="0" borderId="4" xfId="12572" applyBorder="1" applyAlignment="1">
      <alignment horizontal="left" vertical="center" indent="3"/>
    </xf>
    <xf numFmtId="172" fontId="30" fillId="0" borderId="4" xfId="12572" applyNumberFormat="1" applyBorder="1" applyAlignment="1">
      <alignment vertical="center"/>
    </xf>
    <xf numFmtId="0" fontId="30" fillId="0" borderId="4" xfId="12572" applyBorder="1" applyAlignment="1">
      <alignment vertical="center"/>
    </xf>
    <xf numFmtId="0" fontId="30" fillId="0" borderId="1" xfId="12572" applyAlignment="1">
      <alignment horizontal="left" vertical="center" indent="3"/>
    </xf>
    <xf numFmtId="0" fontId="30" fillId="30" borderId="2" xfId="12572" applyFill="1" applyBorder="1" applyAlignment="1">
      <alignment vertical="center"/>
    </xf>
    <xf numFmtId="9" fontId="243" fillId="0" borderId="28" xfId="12572" applyNumberFormat="1" applyFont="1" applyBorder="1" applyAlignment="1" applyProtection="1">
      <alignment horizontal="center" vertical="center" wrapText="1"/>
      <protection locked="0"/>
    </xf>
    <xf numFmtId="9" fontId="30" fillId="0" borderId="2" xfId="12572" applyNumberFormat="1" applyBorder="1" applyAlignment="1">
      <alignment vertical="center"/>
    </xf>
    <xf numFmtId="9" fontId="169" fillId="0" borderId="2" xfId="12572" applyNumberFormat="1" applyFont="1" applyBorder="1" applyAlignment="1">
      <alignment vertical="center"/>
    </xf>
    <xf numFmtId="9" fontId="30" fillId="0" borderId="47" xfId="12572" applyNumberFormat="1" applyBorder="1" applyAlignment="1">
      <alignment vertical="center"/>
    </xf>
    <xf numFmtId="0" fontId="29" fillId="0" borderId="2" xfId="12572" applyFont="1" applyBorder="1" applyAlignment="1">
      <alignment horizontal="left" vertical="center" indent="3"/>
    </xf>
    <xf numFmtId="0" fontId="158" fillId="0" borderId="2" xfId="12529" applyFont="1" applyBorder="1" applyAlignment="1">
      <alignment horizontal="center" vertical="center" wrapText="1"/>
    </xf>
    <xf numFmtId="167" fontId="158" fillId="0" borderId="2" xfId="12533" applyNumberFormat="1" applyFont="1" applyFill="1" applyBorder="1" applyAlignment="1">
      <alignment horizontal="center" vertical="center" wrapText="1"/>
    </xf>
    <xf numFmtId="0" fontId="158" fillId="0" borderId="2" xfId="12529" applyFont="1" applyBorder="1" applyAlignment="1">
      <alignment horizontal="center" vertical="center"/>
    </xf>
    <xf numFmtId="0" fontId="158" fillId="0" borderId="16" xfId="12529" applyFont="1" applyBorder="1" applyAlignment="1">
      <alignment horizontal="center" vertical="center" wrapText="1"/>
    </xf>
    <xf numFmtId="167" fontId="158" fillId="0" borderId="17" xfId="12533" applyNumberFormat="1" applyFont="1" applyFill="1" applyBorder="1" applyAlignment="1">
      <alignment horizontal="center" vertical="center" wrapText="1"/>
    </xf>
    <xf numFmtId="0" fontId="204" fillId="0" borderId="60" xfId="12553" applyFont="1" applyBorder="1" applyAlignment="1">
      <alignment horizontal="center" vertical="center" wrapText="1"/>
    </xf>
    <xf numFmtId="167" fontId="158" fillId="0" borderId="17" xfId="12533" applyNumberFormat="1" applyFont="1" applyFill="1" applyBorder="1" applyAlignment="1">
      <alignment horizontal="center" wrapText="1"/>
    </xf>
    <xf numFmtId="0" fontId="28" fillId="0" borderId="0" xfId="0" applyFont="1"/>
    <xf numFmtId="0" fontId="188" fillId="0" borderId="16" xfId="0" applyFont="1" applyBorder="1" applyAlignment="1">
      <alignment vertical="center" wrapText="1"/>
    </xf>
    <xf numFmtId="0" fontId="188" fillId="0" borderId="2" xfId="0" applyFont="1" applyBorder="1" applyAlignment="1">
      <alignment horizontal="center" vertical="center" wrapText="1"/>
    </xf>
    <xf numFmtId="0" fontId="188" fillId="2" borderId="2" xfId="0" applyFont="1" applyFill="1" applyBorder="1" applyAlignment="1">
      <alignment horizontal="center" vertical="center" wrapText="1"/>
    </xf>
    <xf numFmtId="0" fontId="188" fillId="0" borderId="2" xfId="0" applyFont="1" applyBorder="1" applyAlignment="1">
      <alignment vertical="center" wrapText="1"/>
    </xf>
    <xf numFmtId="14" fontId="188" fillId="2" borderId="2" xfId="0" applyNumberFormat="1" applyFont="1" applyFill="1" applyBorder="1" applyAlignment="1">
      <alignment horizontal="center" vertical="center" wrapText="1"/>
    </xf>
    <xf numFmtId="14" fontId="188" fillId="0" borderId="2" xfId="0" applyNumberFormat="1" applyFont="1" applyBorder="1" applyAlignment="1">
      <alignment horizontal="center" vertical="center" wrapText="1"/>
    </xf>
    <xf numFmtId="0" fontId="188" fillId="0" borderId="16" xfId="0" applyFont="1" applyBorder="1" applyAlignment="1">
      <alignment horizontal="center" vertical="center" wrapText="1"/>
    </xf>
    <xf numFmtId="14" fontId="188" fillId="0" borderId="17" xfId="0" applyNumberFormat="1" applyFont="1" applyBorder="1" applyAlignment="1">
      <alignment horizontal="center" vertical="center" wrapText="1"/>
    </xf>
    <xf numFmtId="0" fontId="188" fillId="0" borderId="17" xfId="0" applyFont="1" applyBorder="1" applyAlignment="1">
      <alignment horizontal="center" vertical="center" wrapText="1"/>
    </xf>
    <xf numFmtId="14" fontId="188" fillId="2" borderId="17" xfId="0" applyNumberFormat="1" applyFont="1" applyFill="1" applyBorder="1" applyAlignment="1">
      <alignment horizontal="center" vertical="center" wrapText="1"/>
    </xf>
    <xf numFmtId="0" fontId="188" fillId="0" borderId="47" xfId="0" applyFont="1" applyBorder="1" applyAlignment="1">
      <alignment horizontal="center" vertical="center" wrapText="1"/>
    </xf>
    <xf numFmtId="0" fontId="188" fillId="0" borderId="55" xfId="0" applyFont="1" applyBorder="1" applyAlignment="1">
      <alignment horizontal="center" vertical="center"/>
    </xf>
    <xf numFmtId="166" fontId="182" fillId="22" borderId="134" xfId="0" applyNumberFormat="1" applyFont="1" applyFill="1" applyBorder="1" applyAlignment="1">
      <alignment horizontal="center" vertical="center" wrapText="1"/>
    </xf>
    <xf numFmtId="166" fontId="182" fillId="22" borderId="135" xfId="0" applyNumberFormat="1" applyFont="1" applyFill="1" applyBorder="1" applyAlignment="1">
      <alignment horizontal="center" vertical="center" wrapText="1"/>
    </xf>
    <xf numFmtId="166" fontId="182" fillId="22" borderId="112" xfId="0" applyNumberFormat="1" applyFont="1" applyFill="1" applyBorder="1" applyAlignment="1">
      <alignment horizontal="center" vertical="center" wrapText="1"/>
    </xf>
    <xf numFmtId="0" fontId="188" fillId="0" borderId="137" xfId="0" applyFont="1" applyBorder="1" applyAlignment="1">
      <alignment horizontal="center" vertical="center"/>
    </xf>
    <xf numFmtId="0" fontId="188" fillId="0" borderId="138" xfId="0" applyFont="1" applyBorder="1" applyAlignment="1">
      <alignment horizontal="center" vertical="center"/>
    </xf>
    <xf numFmtId="0" fontId="219" fillId="0" borderId="1" xfId="12555" applyFont="1" applyAlignment="1">
      <alignment horizontal="center" vertical="center"/>
    </xf>
    <xf numFmtId="0" fontId="219" fillId="0" borderId="1" xfId="12555" applyFont="1" applyAlignment="1">
      <alignment horizontal="center" vertical="center" wrapText="1"/>
    </xf>
    <xf numFmtId="0" fontId="219" fillId="0" borderId="1" xfId="12555" applyFont="1" applyAlignment="1">
      <alignment horizontal="left" vertical="center" wrapText="1"/>
    </xf>
    <xf numFmtId="0" fontId="220" fillId="0" borderId="1" xfId="12555" applyFont="1" applyAlignment="1">
      <alignment horizontal="center" vertical="center"/>
    </xf>
    <xf numFmtId="0" fontId="221" fillId="0" borderId="1" xfId="12555" applyFont="1" applyAlignment="1">
      <alignment horizontal="center" vertical="center"/>
    </xf>
    <xf numFmtId="9" fontId="250" fillId="0" borderId="1" xfId="12559" applyFont="1" applyFill="1" applyBorder="1" applyAlignment="1">
      <alignment horizontal="center" vertical="center"/>
    </xf>
    <xf numFmtId="0" fontId="27" fillId="0" borderId="1" xfId="12574"/>
    <xf numFmtId="0" fontId="256" fillId="33" borderId="142" xfId="12574" applyFont="1" applyFill="1" applyBorder="1" applyAlignment="1">
      <alignment horizontal="center" vertical="center" wrapText="1"/>
    </xf>
    <xf numFmtId="0" fontId="259" fillId="34" borderId="145" xfId="12574" applyFont="1" applyFill="1" applyBorder="1" applyAlignment="1">
      <alignment horizontal="center" vertical="center"/>
    </xf>
    <xf numFmtId="0" fontId="260" fillId="34" borderId="145" xfId="12574" applyFont="1" applyFill="1" applyBorder="1" applyAlignment="1">
      <alignment horizontal="center" vertical="center"/>
    </xf>
    <xf numFmtId="0" fontId="259" fillId="35" borderId="145" xfId="12574" applyFont="1" applyFill="1" applyBorder="1" applyAlignment="1">
      <alignment horizontal="center" vertical="center"/>
    </xf>
    <xf numFmtId="0" fontId="260" fillId="35" borderId="145" xfId="12574" applyFont="1" applyFill="1" applyBorder="1" applyAlignment="1">
      <alignment horizontal="center" vertical="center" wrapText="1"/>
    </xf>
    <xf numFmtId="0" fontId="260" fillId="35" borderId="145" xfId="12574" applyFont="1" applyFill="1" applyBorder="1" applyAlignment="1">
      <alignment horizontal="center" vertical="center"/>
    </xf>
    <xf numFmtId="0" fontId="259" fillId="34" borderId="145" xfId="12574" applyFont="1" applyFill="1" applyBorder="1" applyAlignment="1">
      <alignment horizontal="center" vertical="center" wrapText="1"/>
    </xf>
    <xf numFmtId="0" fontId="26" fillId="0" borderId="1" xfId="12575"/>
    <xf numFmtId="0" fontId="197" fillId="22" borderId="64" xfId="12575" applyFont="1" applyFill="1" applyBorder="1" applyAlignment="1">
      <alignment vertical="center"/>
    </xf>
    <xf numFmtId="0" fontId="239" fillId="22" borderId="67" xfId="12576" applyFont="1" applyFill="1" applyBorder="1" applyAlignment="1">
      <alignment horizontal="center" vertical="center"/>
    </xf>
    <xf numFmtId="0" fontId="239" fillId="22" borderId="5" xfId="12576" applyFont="1" applyFill="1" applyBorder="1" applyAlignment="1">
      <alignment horizontal="center" vertical="center"/>
    </xf>
    <xf numFmtId="0" fontId="239" fillId="22" borderId="40" xfId="12576" applyFont="1" applyFill="1" applyBorder="1" applyAlignment="1">
      <alignment horizontal="center" vertical="center"/>
    </xf>
    <xf numFmtId="0" fontId="240" fillId="0" borderId="25" xfId="12575" applyFont="1" applyBorder="1" applyAlignment="1">
      <alignment horizontal="center" vertical="center"/>
    </xf>
    <xf numFmtId="0" fontId="239" fillId="22" borderId="56" xfId="12576" applyFont="1" applyFill="1" applyBorder="1" applyAlignment="1">
      <alignment horizontal="center" vertical="center"/>
    </xf>
    <xf numFmtId="0" fontId="240" fillId="0" borderId="113" xfId="12575" applyFont="1" applyBorder="1" applyAlignment="1">
      <alignment horizontal="center" vertical="center"/>
    </xf>
    <xf numFmtId="0" fontId="240" fillId="0" borderId="112" xfId="12575" applyFont="1" applyBorder="1" applyAlignment="1">
      <alignment horizontal="center" vertical="center"/>
    </xf>
    <xf numFmtId="0" fontId="239" fillId="22" borderId="68" xfId="12576" applyFont="1" applyFill="1" applyBorder="1" applyAlignment="1">
      <alignment horizontal="center" vertical="center"/>
    </xf>
    <xf numFmtId="0" fontId="240" fillId="0" borderId="114" xfId="12575" applyFont="1" applyBorder="1" applyAlignment="1">
      <alignment horizontal="center" vertical="center"/>
    </xf>
    <xf numFmtId="0" fontId="240" fillId="0" borderId="19" xfId="12575" applyFont="1" applyBorder="1" applyAlignment="1">
      <alignment horizontal="center" vertical="center"/>
    </xf>
    <xf numFmtId="0" fontId="239" fillId="22" borderId="54" xfId="12576" applyFont="1" applyFill="1" applyBorder="1" applyAlignment="1">
      <alignment horizontal="center" vertical="center"/>
    </xf>
    <xf numFmtId="0" fontId="239" fillId="22" borderId="66" xfId="12576" applyFont="1" applyFill="1" applyBorder="1" applyAlignment="1">
      <alignment horizontal="center" vertical="center"/>
    </xf>
    <xf numFmtId="0" fontId="239" fillId="22" borderId="55" xfId="12576" applyFont="1" applyFill="1" applyBorder="1" applyAlignment="1">
      <alignment horizontal="center" vertical="center" wrapText="1"/>
    </xf>
    <xf numFmtId="0" fontId="239" fillId="22" borderId="66" xfId="12576" applyFont="1" applyFill="1" applyBorder="1" applyAlignment="1">
      <alignment horizontal="center" vertical="center" wrapText="1"/>
    </xf>
    <xf numFmtId="0" fontId="238" fillId="0" borderId="22" xfId="12575" applyFont="1" applyBorder="1" applyAlignment="1">
      <alignment horizontal="center" vertical="center" wrapText="1"/>
    </xf>
    <xf numFmtId="0" fontId="235" fillId="0" borderId="2" xfId="12578" applyFont="1" applyBorder="1" applyAlignment="1">
      <alignment horizontal="center" vertical="center" wrapText="1"/>
    </xf>
    <xf numFmtId="14" fontId="235" fillId="0" borderId="2" xfId="12578" applyNumberFormat="1" applyFont="1" applyBorder="1" applyAlignment="1">
      <alignment horizontal="center" vertical="center"/>
    </xf>
    <xf numFmtId="0" fontId="237" fillId="0" borderId="2" xfId="12575" applyFont="1" applyBorder="1" applyAlignment="1">
      <alignment horizontal="center" vertical="center"/>
    </xf>
    <xf numFmtId="0" fontId="235" fillId="0" borderId="2" xfId="12578" applyFont="1" applyBorder="1" applyAlignment="1">
      <alignment vertical="center" wrapText="1"/>
    </xf>
    <xf numFmtId="0" fontId="238" fillId="0" borderId="2" xfId="12575" applyFont="1" applyBorder="1" applyAlignment="1">
      <alignment horizontal="center" vertical="center" wrapText="1"/>
    </xf>
    <xf numFmtId="16" fontId="235" fillId="0" borderId="2" xfId="12578" applyNumberFormat="1" applyFont="1" applyBorder="1" applyAlignment="1">
      <alignment horizontal="center" vertical="center"/>
    </xf>
    <xf numFmtId="0" fontId="235" fillId="0" borderId="17" xfId="12578" applyFont="1" applyBorder="1" applyAlignment="1">
      <alignment vertical="center" wrapText="1"/>
    </xf>
    <xf numFmtId="0" fontId="235" fillId="0" borderId="22" xfId="12578" applyFont="1" applyBorder="1" applyAlignment="1">
      <alignment horizontal="center" vertical="center" wrapText="1"/>
    </xf>
    <xf numFmtId="14" fontId="235" fillId="0" borderId="22" xfId="12578" applyNumberFormat="1" applyFont="1" applyBorder="1" applyAlignment="1">
      <alignment horizontal="center" vertical="center"/>
    </xf>
    <xf numFmtId="14" fontId="235" fillId="0" borderId="22" xfId="12578" applyNumberFormat="1" applyFont="1" applyBorder="1" applyAlignment="1">
      <alignment horizontal="center" vertical="center" wrapText="1"/>
    </xf>
    <xf numFmtId="0" fontId="235" fillId="0" borderId="22" xfId="12578" applyFont="1" applyBorder="1" applyAlignment="1">
      <alignment vertical="center" wrapText="1"/>
    </xf>
    <xf numFmtId="14" fontId="235" fillId="0" borderId="2" xfId="12578" applyNumberFormat="1" applyFont="1" applyBorder="1" applyAlignment="1">
      <alignment horizontal="center" vertical="center" wrapText="1"/>
    </xf>
    <xf numFmtId="14" fontId="242" fillId="0" borderId="2" xfId="12578" applyNumberFormat="1" applyFont="1" applyBorder="1" applyAlignment="1">
      <alignment horizontal="center" vertical="center" wrapText="1"/>
    </xf>
    <xf numFmtId="14" fontId="238" fillId="0" borderId="2" xfId="12578" applyNumberFormat="1" applyFont="1" applyBorder="1" applyAlignment="1">
      <alignment horizontal="center" vertical="center" wrapText="1"/>
    </xf>
    <xf numFmtId="0" fontId="235" fillId="0" borderId="14" xfId="12578" applyFont="1" applyBorder="1" applyAlignment="1">
      <alignment vertical="center" wrapText="1"/>
    </xf>
    <xf numFmtId="0" fontId="237" fillId="13" borderId="2" xfId="12575" applyFont="1" applyFill="1" applyBorder="1" applyAlignment="1">
      <alignment horizontal="center" vertical="center"/>
    </xf>
    <xf numFmtId="0" fontId="235" fillId="0" borderId="1" xfId="12578" applyFont="1" applyAlignment="1">
      <alignment vertical="center" wrapText="1"/>
    </xf>
    <xf numFmtId="0" fontId="235" fillId="0" borderId="2" xfId="12578" applyFont="1" applyBorder="1" applyAlignment="1">
      <alignment horizontal="center" vertical="top" wrapText="1"/>
    </xf>
    <xf numFmtId="0" fontId="26" fillId="0" borderId="1" xfId="12575" applyAlignment="1">
      <alignment horizontal="center"/>
    </xf>
    <xf numFmtId="0" fontId="177" fillId="13" borderId="2" xfId="12573" applyFont="1" applyFill="1" applyBorder="1" applyAlignment="1">
      <alignment horizontal="center" vertical="center" wrapText="1"/>
    </xf>
    <xf numFmtId="0" fontId="158" fillId="0" borderId="134" xfId="12529" applyFont="1" applyBorder="1" applyAlignment="1">
      <alignment horizontal="center" vertical="center" wrapText="1"/>
    </xf>
    <xf numFmtId="0" fontId="158" fillId="0" borderId="135" xfId="12529" applyFont="1" applyBorder="1" applyAlignment="1">
      <alignment horizontal="center" vertical="center" wrapText="1"/>
    </xf>
    <xf numFmtId="167" fontId="158" fillId="0" borderId="135" xfId="12533" applyNumberFormat="1" applyFont="1" applyFill="1" applyBorder="1" applyAlignment="1">
      <alignment horizontal="center" vertical="center" wrapText="1"/>
    </xf>
    <xf numFmtId="167" fontId="158" fillId="0" borderId="112" xfId="12533" applyNumberFormat="1" applyFont="1" applyFill="1" applyBorder="1" applyAlignment="1">
      <alignment horizontal="center" vertical="center" wrapText="1"/>
    </xf>
    <xf numFmtId="0" fontId="204" fillId="0" borderId="56" xfId="12553" applyFont="1" applyBorder="1" applyAlignment="1">
      <alignment horizontal="center" vertical="center" wrapText="1"/>
    </xf>
    <xf numFmtId="0" fontId="158" fillId="0" borderId="76" xfId="12529" applyFont="1" applyBorder="1" applyAlignment="1">
      <alignment horizontal="center" vertical="center" wrapText="1"/>
    </xf>
    <xf numFmtId="0" fontId="158" fillId="0" borderId="18" xfId="12529" applyFont="1" applyBorder="1" applyAlignment="1">
      <alignment horizontal="center" vertical="center" wrapText="1"/>
    </xf>
    <xf numFmtId="167" fontId="158" fillId="0" borderId="18" xfId="12533" applyNumberFormat="1" applyFont="1" applyFill="1" applyBorder="1" applyAlignment="1">
      <alignment horizontal="center" vertical="center" wrapText="1"/>
    </xf>
    <xf numFmtId="167" fontId="158" fillId="0" borderId="19" xfId="12533" applyNumberFormat="1" applyFont="1" applyFill="1" applyBorder="1" applyAlignment="1">
      <alignment horizontal="center" vertical="center" wrapText="1"/>
    </xf>
    <xf numFmtId="0" fontId="25" fillId="0" borderId="1" xfId="12579"/>
    <xf numFmtId="0" fontId="261" fillId="0" borderId="1" xfId="12579" applyFont="1"/>
    <xf numFmtId="0" fontId="262" fillId="38" borderId="2" xfId="12579" applyFont="1" applyFill="1" applyBorder="1" applyAlignment="1">
      <alignment wrapText="1"/>
    </xf>
    <xf numFmtId="0" fontId="25" fillId="2" borderId="149" xfId="12579" applyFill="1" applyBorder="1" applyAlignment="1">
      <alignment horizontal="left"/>
    </xf>
    <xf numFmtId="0" fontId="25" fillId="2" borderId="150" xfId="12579" applyFill="1" applyBorder="1" applyAlignment="1">
      <alignment horizontal="left"/>
    </xf>
    <xf numFmtId="0" fontId="25" fillId="2" borderId="151" xfId="12579" applyFill="1" applyBorder="1" applyAlignment="1">
      <alignment horizontal="left"/>
    </xf>
    <xf numFmtId="0" fontId="25" fillId="2" borderId="152" xfId="12579" applyFill="1" applyBorder="1" applyAlignment="1">
      <alignment horizontal="left"/>
    </xf>
    <xf numFmtId="0" fontId="25" fillId="0" borderId="1" xfId="12579" applyAlignment="1">
      <alignment textRotation="90"/>
    </xf>
    <xf numFmtId="0" fontId="25" fillId="0" borderId="2" xfId="12579" applyBorder="1" applyAlignment="1">
      <alignment textRotation="45"/>
    </xf>
    <xf numFmtId="0" fontId="25" fillId="37" borderId="148" xfId="12579" applyFill="1" applyBorder="1"/>
    <xf numFmtId="0" fontId="25" fillId="36" borderId="148" xfId="12579" applyFill="1" applyBorder="1"/>
    <xf numFmtId="0" fontId="25" fillId="0" borderId="2" xfId="12579" applyBorder="1"/>
    <xf numFmtId="0" fontId="25" fillId="39" borderId="148" xfId="12579" applyFill="1" applyBorder="1"/>
    <xf numFmtId="0" fontId="25" fillId="40" borderId="148" xfId="12579" applyFill="1" applyBorder="1"/>
    <xf numFmtId="0" fontId="263" fillId="13" borderId="148" xfId="12579" applyFont="1" applyFill="1" applyBorder="1"/>
    <xf numFmtId="0" fontId="25" fillId="14" borderId="148" xfId="12579" applyFill="1" applyBorder="1"/>
    <xf numFmtId="0" fontId="25" fillId="41" borderId="148" xfId="12579" applyFill="1" applyBorder="1"/>
    <xf numFmtId="0" fontId="25" fillId="15" borderId="148" xfId="12579" applyFill="1" applyBorder="1"/>
    <xf numFmtId="0" fontId="25" fillId="42" borderId="148" xfId="12579" applyFill="1" applyBorder="1"/>
    <xf numFmtId="0" fontId="25" fillId="43" borderId="148" xfId="12579" applyFill="1" applyBorder="1"/>
    <xf numFmtId="0" fontId="25" fillId="0" borderId="14" xfId="12579" applyBorder="1"/>
    <xf numFmtId="0" fontId="25" fillId="44" borderId="148" xfId="12579" applyFill="1" applyBorder="1"/>
    <xf numFmtId="0" fontId="25" fillId="45" borderId="148" xfId="12579" applyFill="1" applyBorder="1"/>
    <xf numFmtId="0" fontId="25" fillId="46" borderId="148" xfId="12579" applyFill="1" applyBorder="1"/>
    <xf numFmtId="0" fontId="25" fillId="47" borderId="148" xfId="12579" applyFill="1" applyBorder="1"/>
    <xf numFmtId="0" fontId="25" fillId="24" borderId="148" xfId="12579" applyFill="1" applyBorder="1"/>
    <xf numFmtId="0" fontId="25" fillId="48" borderId="148" xfId="12579" applyFill="1" applyBorder="1"/>
    <xf numFmtId="0" fontId="25" fillId="29" borderId="148" xfId="12579" applyFill="1" applyBorder="1"/>
    <xf numFmtId="0" fontId="25" fillId="17" borderId="148" xfId="12579" applyFill="1" applyBorder="1"/>
    <xf numFmtId="1" fontId="25" fillId="2" borderId="149" xfId="12579" applyNumberFormat="1" applyFill="1" applyBorder="1" applyAlignment="1">
      <alignment horizontal="left"/>
    </xf>
    <xf numFmtId="0" fontId="25" fillId="37" borderId="153" xfId="12579" applyFill="1" applyBorder="1"/>
    <xf numFmtId="4" fontId="25" fillId="0" borderId="1" xfId="12579" applyNumberFormat="1"/>
    <xf numFmtId="0" fontId="25" fillId="26" borderId="148" xfId="12579" applyFill="1" applyBorder="1"/>
    <xf numFmtId="0" fontId="25" fillId="30" borderId="148" xfId="12579" applyFill="1" applyBorder="1"/>
    <xf numFmtId="0" fontId="25" fillId="10" borderId="148" xfId="12579" applyFill="1" applyBorder="1"/>
    <xf numFmtId="0" fontId="25" fillId="49" borderId="148" xfId="12579" applyFill="1" applyBorder="1"/>
    <xf numFmtId="0" fontId="25" fillId="50" borderId="148" xfId="12579" applyFill="1" applyBorder="1"/>
    <xf numFmtId="0" fontId="25" fillId="51" borderId="148" xfId="12579" applyFill="1" applyBorder="1"/>
    <xf numFmtId="0" fontId="263" fillId="13" borderId="153" xfId="12579" applyFont="1" applyFill="1" applyBorder="1"/>
    <xf numFmtId="0" fontId="264" fillId="23" borderId="2" xfId="12558" applyFont="1" applyFill="1" applyBorder="1" applyAlignment="1">
      <alignment horizontal="center" vertical="center" wrapText="1"/>
    </xf>
    <xf numFmtId="166" fontId="157" fillId="22" borderId="2" xfId="0" applyNumberFormat="1" applyFont="1" applyFill="1" applyBorder="1" applyAlignment="1">
      <alignment horizontal="center" vertical="center" wrapText="1"/>
    </xf>
    <xf numFmtId="0" fontId="265" fillId="2" borderId="2" xfId="12571" applyFont="1" applyFill="1" applyBorder="1" applyAlignment="1">
      <alignment horizontal="center" vertical="center"/>
    </xf>
    <xf numFmtId="0" fontId="265" fillId="2" borderId="17" xfId="12571" applyFont="1" applyFill="1" applyBorder="1" applyAlignment="1">
      <alignment horizontal="center" vertical="center"/>
    </xf>
    <xf numFmtId="0" fontId="265" fillId="2" borderId="47" xfId="12571" applyFont="1" applyFill="1" applyBorder="1" applyAlignment="1">
      <alignment horizontal="center" vertical="center"/>
    </xf>
    <xf numFmtId="0" fontId="265" fillId="2" borderId="123" xfId="12571" applyFont="1" applyFill="1" applyBorder="1" applyAlignment="1">
      <alignment horizontal="center" vertical="center"/>
    </xf>
    <xf numFmtId="0" fontId="172" fillId="2" borderId="55" xfId="12571" applyFont="1" applyFill="1" applyBorder="1" applyAlignment="1">
      <alignment horizontal="center"/>
    </xf>
    <xf numFmtId="0" fontId="172" fillId="2" borderId="57" xfId="12571" applyFont="1" applyFill="1" applyBorder="1" applyAlignment="1">
      <alignment horizontal="center"/>
    </xf>
    <xf numFmtId="0" fontId="158" fillId="0" borderId="122" xfId="12529" applyFont="1" applyBorder="1" applyAlignment="1">
      <alignment horizontal="center" vertical="center" wrapText="1"/>
    </xf>
    <xf numFmtId="0" fontId="158" fillId="0" borderId="47" xfId="12529" applyFont="1" applyBorder="1" applyAlignment="1">
      <alignment horizontal="center" vertical="center" wrapText="1"/>
    </xf>
    <xf numFmtId="167" fontId="158" fillId="0" borderId="47" xfId="12533" applyNumberFormat="1" applyFont="1" applyFill="1" applyBorder="1" applyAlignment="1">
      <alignment horizontal="center" vertical="center" wrapText="1"/>
    </xf>
    <xf numFmtId="167" fontId="158" fillId="0" borderId="123" xfId="12533" applyNumberFormat="1" applyFont="1" applyFill="1" applyBorder="1" applyAlignment="1">
      <alignment horizontal="center" vertical="center" wrapText="1"/>
    </xf>
    <xf numFmtId="0" fontId="204" fillId="0" borderId="70" xfId="12553" applyFont="1" applyBorder="1" applyAlignment="1">
      <alignment horizontal="center" vertical="center" wrapText="1"/>
    </xf>
    <xf numFmtId="0" fontId="158" fillId="0" borderId="41" xfId="12529" applyFont="1" applyBorder="1" applyAlignment="1">
      <alignment horizontal="center" vertical="center" wrapText="1"/>
    </xf>
    <xf numFmtId="0" fontId="158" fillId="0" borderId="22" xfId="12529" applyFont="1" applyBorder="1" applyAlignment="1">
      <alignment horizontal="center" vertical="center" wrapText="1"/>
    </xf>
    <xf numFmtId="167" fontId="158" fillId="0" borderId="22" xfId="12533" applyNumberFormat="1" applyFont="1" applyFill="1" applyBorder="1" applyAlignment="1">
      <alignment horizontal="center" vertical="center" wrapText="1"/>
    </xf>
    <xf numFmtId="167" fontId="158" fillId="0" borderId="118" xfId="12533" applyNumberFormat="1" applyFont="1" applyFill="1" applyBorder="1" applyAlignment="1">
      <alignment horizontal="center" vertical="center" wrapText="1"/>
    </xf>
    <xf numFmtId="0" fontId="204" fillId="0" borderId="38" xfId="12553" applyFont="1" applyBorder="1" applyAlignment="1">
      <alignment horizontal="center" vertical="center" wrapText="1"/>
    </xf>
    <xf numFmtId="167" fontId="158" fillId="0" borderId="118" xfId="12533" applyNumberFormat="1" applyFont="1" applyFill="1" applyBorder="1" applyAlignment="1">
      <alignment horizontal="center" wrapText="1"/>
    </xf>
    <xf numFmtId="0" fontId="204" fillId="0" borderId="35" xfId="12553" applyFont="1" applyBorder="1" applyAlignment="1">
      <alignment horizontal="center" vertical="center" wrapText="1"/>
    </xf>
    <xf numFmtId="178" fontId="235" fillId="0" borderId="2" xfId="12578" applyNumberFormat="1" applyFont="1" applyBorder="1" applyAlignment="1">
      <alignment horizontal="center" vertical="center" wrapText="1"/>
    </xf>
    <xf numFmtId="0" fontId="24" fillId="2" borderId="152" xfId="12579" applyFont="1" applyFill="1" applyBorder="1" applyAlignment="1">
      <alignment horizontal="left"/>
    </xf>
    <xf numFmtId="0" fontId="263" fillId="0" borderId="1" xfId="12579" applyFont="1"/>
    <xf numFmtId="0" fontId="204" fillId="0" borderId="155" xfId="12553" applyFont="1" applyBorder="1" applyAlignment="1">
      <alignment horizontal="center" vertical="center" wrapText="1"/>
    </xf>
    <xf numFmtId="0" fontId="204" fillId="0" borderId="26" xfId="12553" applyFont="1" applyBorder="1" applyAlignment="1">
      <alignment horizontal="center" vertical="center" wrapText="1"/>
    </xf>
    <xf numFmtId="0" fontId="204" fillId="0" borderId="136" xfId="12553" applyFont="1" applyBorder="1" applyAlignment="1">
      <alignment horizontal="center" vertical="center" wrapText="1"/>
    </xf>
    <xf numFmtId="179" fontId="235" fillId="0" borderId="2" xfId="12578" applyNumberFormat="1" applyFont="1" applyBorder="1" applyAlignment="1">
      <alignment horizontal="center" vertical="center" wrapText="1"/>
    </xf>
    <xf numFmtId="180" fontId="235" fillId="0" borderId="2" xfId="12578" applyNumberFormat="1" applyFont="1" applyBorder="1" applyAlignment="1">
      <alignment horizontal="center" vertical="center"/>
    </xf>
    <xf numFmtId="180" fontId="235" fillId="0" borderId="2" xfId="12578" applyNumberFormat="1" applyFont="1" applyBorder="1" applyAlignment="1">
      <alignment horizontal="center" vertical="center" wrapText="1"/>
    </xf>
    <xf numFmtId="181" fontId="235" fillId="0" borderId="2" xfId="12578" applyNumberFormat="1" applyFont="1" applyBorder="1" applyAlignment="1">
      <alignment horizontal="center" vertical="center" wrapText="1"/>
    </xf>
    <xf numFmtId="171" fontId="220" fillId="0" borderId="1" xfId="12555" applyNumberFormat="1" applyFont="1" applyAlignment="1">
      <alignment horizontal="center" vertical="center"/>
    </xf>
    <xf numFmtId="171" fontId="221" fillId="0" borderId="1" xfId="12555" applyNumberFormat="1" applyFont="1" applyAlignment="1">
      <alignment horizontal="center" vertical="center"/>
    </xf>
    <xf numFmtId="9" fontId="218" fillId="0" borderId="1" xfId="12559" applyFont="1" applyFill="1" applyBorder="1" applyAlignment="1">
      <alignment horizontal="center" vertical="center"/>
    </xf>
    <xf numFmtId="0" fontId="25" fillId="0" borderId="47" xfId="12579" applyBorder="1"/>
    <xf numFmtId="0" fontId="25" fillId="36" borderId="154" xfId="12579" applyFill="1" applyBorder="1"/>
    <xf numFmtId="0" fontId="25" fillId="0" borderId="22" xfId="12579" applyBorder="1"/>
    <xf numFmtId="0" fontId="263" fillId="13" borderId="156" xfId="12579" applyFont="1" applyFill="1" applyBorder="1"/>
    <xf numFmtId="0" fontId="262" fillId="38" borderId="2" xfId="12579" applyFont="1" applyFill="1" applyBorder="1" applyAlignment="1">
      <alignment horizontal="center" vertical="center" wrapText="1"/>
    </xf>
    <xf numFmtId="0" fontId="23" fillId="0" borderId="1" xfId="12579" applyFont="1"/>
    <xf numFmtId="0" fontId="25" fillId="36" borderId="157" xfId="12579" applyFill="1" applyBorder="1"/>
    <xf numFmtId="0" fontId="25" fillId="39" borderId="158" xfId="12579" applyFill="1" applyBorder="1"/>
    <xf numFmtId="1" fontId="177" fillId="13" borderId="2" xfId="12573" applyNumberFormat="1" applyFont="1" applyFill="1" applyBorder="1" applyAlignment="1">
      <alignment horizontal="center" vertical="center" wrapText="1"/>
    </xf>
    <xf numFmtId="0" fontId="267" fillId="0" borderId="2" xfId="12578" applyFont="1" applyBorder="1" applyAlignment="1">
      <alignment horizontal="center" vertical="center" wrapText="1"/>
    </xf>
    <xf numFmtId="180" fontId="267" fillId="0" borderId="2" xfId="12578" applyNumberFormat="1" applyFont="1" applyBorder="1" applyAlignment="1">
      <alignment horizontal="center" vertical="center"/>
    </xf>
    <xf numFmtId="0" fontId="268" fillId="13" borderId="2" xfId="12575" applyFont="1" applyFill="1" applyBorder="1" applyAlignment="1">
      <alignment horizontal="center" vertical="center"/>
    </xf>
    <xf numFmtId="0" fontId="269" fillId="0" borderId="0" xfId="0" applyFont="1"/>
    <xf numFmtId="0" fontId="235" fillId="0" borderId="2" xfId="12578" applyFont="1" applyBorder="1" applyAlignment="1">
      <alignment horizontal="left" vertical="center" wrapText="1"/>
    </xf>
    <xf numFmtId="0" fontId="172" fillId="0" borderId="6" xfId="0" applyFont="1" applyBorder="1" applyAlignment="1">
      <alignment horizontal="center" vertical="center"/>
    </xf>
    <xf numFmtId="0" fontId="172" fillId="0" borderId="159" xfId="0" applyFont="1" applyBorder="1" applyAlignment="1">
      <alignment horizontal="center" vertical="center"/>
    </xf>
    <xf numFmtId="0" fontId="172" fillId="32" borderId="140" xfId="0" applyFont="1" applyFill="1" applyBorder="1" applyAlignment="1">
      <alignment horizontal="center" vertical="center"/>
    </xf>
    <xf numFmtId="0" fontId="188" fillId="32" borderId="160" xfId="0" applyFont="1" applyFill="1" applyBorder="1" applyAlignment="1">
      <alignment horizontal="center" vertical="center"/>
    </xf>
    <xf numFmtId="0" fontId="204" fillId="17" borderId="40" xfId="12553" applyFont="1" applyFill="1" applyBorder="1" applyAlignment="1">
      <alignment horizontal="center" vertical="center" wrapText="1"/>
    </xf>
    <xf numFmtId="0" fontId="204" fillId="0" borderId="39" xfId="12553" applyFont="1" applyBorder="1" applyAlignment="1">
      <alignment horizontal="center" vertical="center" wrapText="1"/>
    </xf>
    <xf numFmtId="0" fontId="204" fillId="0" borderId="72" xfId="12553" applyFont="1" applyBorder="1" applyAlignment="1">
      <alignment horizontal="center" vertical="center" wrapText="1"/>
    </xf>
    <xf numFmtId="0" fontId="204" fillId="0" borderId="161" xfId="12553" applyFont="1" applyBorder="1" applyAlignment="1">
      <alignment horizontal="center" vertical="center" wrapText="1"/>
    </xf>
    <xf numFmtId="0" fontId="204" fillId="0" borderId="162" xfId="12553" applyFont="1" applyBorder="1" applyAlignment="1">
      <alignment horizontal="center" vertical="center" wrapText="1"/>
    </xf>
    <xf numFmtId="0" fontId="208" fillId="2" borderId="1" xfId="12557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88" fillId="0" borderId="13" xfId="0" applyFont="1" applyBorder="1" applyAlignment="1">
      <alignment horizontal="center" vertical="center" wrapText="1"/>
    </xf>
    <xf numFmtId="49" fontId="188" fillId="0" borderId="16" xfId="0" applyNumberFormat="1" applyFont="1" applyBorder="1" applyAlignment="1">
      <alignment horizontal="center" vertical="center" wrapText="1"/>
    </xf>
    <xf numFmtId="16" fontId="267" fillId="0" borderId="2" xfId="12578" applyNumberFormat="1" applyFont="1" applyBorder="1" applyAlignment="1">
      <alignment horizontal="center" vertical="center" wrapText="1"/>
    </xf>
    <xf numFmtId="0" fontId="158" fillId="0" borderId="64" xfId="12529" applyFont="1" applyBorder="1" applyAlignment="1">
      <alignment horizontal="center" vertical="center" wrapText="1"/>
    </xf>
    <xf numFmtId="0" fontId="158" fillId="0" borderId="66" xfId="12529" applyFont="1" applyBorder="1" applyAlignment="1">
      <alignment horizontal="center" vertical="center" wrapText="1"/>
    </xf>
    <xf numFmtId="167" fontId="158" fillId="0" borderId="66" xfId="12533" applyNumberFormat="1" applyFont="1" applyFill="1" applyBorder="1" applyAlignment="1">
      <alignment horizontal="center" vertical="center" wrapText="1"/>
    </xf>
    <xf numFmtId="167" fontId="158" fillId="0" borderId="67" xfId="12533" applyNumberFormat="1" applyFont="1" applyFill="1" applyBorder="1" applyAlignment="1">
      <alignment horizontal="center" vertical="center" wrapText="1"/>
    </xf>
    <xf numFmtId="0" fontId="240" fillId="0" borderId="11" xfId="12575" applyFont="1" applyBorder="1" applyAlignment="1">
      <alignment horizontal="center" vertical="center"/>
    </xf>
    <xf numFmtId="0" fontId="277" fillId="0" borderId="16" xfId="12564" applyFont="1" applyBorder="1" applyAlignment="1">
      <alignment horizontal="left" vertical="center" wrapText="1"/>
    </xf>
    <xf numFmtId="0" fontId="277" fillId="0" borderId="122" xfId="12564" applyFont="1" applyBorder="1" applyAlignment="1">
      <alignment horizontal="left" vertical="center" wrapText="1"/>
    </xf>
    <xf numFmtId="0" fontId="172" fillId="0" borderId="54" xfId="12564" applyFont="1" applyBorder="1" applyAlignment="1">
      <alignment horizontal="left" vertical="center" wrapText="1"/>
    </xf>
    <xf numFmtId="0" fontId="0" fillId="2" borderId="63" xfId="0" applyFill="1" applyBorder="1"/>
    <xf numFmtId="0" fontId="235" fillId="0" borderId="1" xfId="12578" applyFont="1" applyAlignment="1">
      <alignment horizontal="center" vertical="center" wrapText="1"/>
    </xf>
    <xf numFmtId="16" fontId="235" fillId="0" borderId="2" xfId="12578" applyNumberFormat="1" applyFont="1" applyBorder="1" applyAlignment="1">
      <alignment horizontal="center" vertical="center" wrapText="1"/>
    </xf>
    <xf numFmtId="0" fontId="25" fillId="0" borderId="1" xfId="12579" applyAlignment="1">
      <alignment horizontal="center"/>
    </xf>
    <xf numFmtId="0" fontId="22" fillId="2" borderId="150" xfId="12579" applyFont="1" applyFill="1" applyBorder="1" applyAlignment="1">
      <alignment horizontal="left"/>
    </xf>
    <xf numFmtId="0" fontId="188" fillId="0" borderId="41" xfId="0" applyFont="1" applyBorder="1" applyAlignment="1">
      <alignment horizontal="center" vertical="center"/>
    </xf>
    <xf numFmtId="0" fontId="188" fillId="0" borderId="118" xfId="0" applyFont="1" applyBorder="1" applyAlignment="1">
      <alignment horizontal="center" vertical="center"/>
    </xf>
    <xf numFmtId="0" fontId="188" fillId="32" borderId="137" xfId="0" applyFont="1" applyFill="1" applyBorder="1" applyAlignment="1">
      <alignment horizontal="center" vertical="center"/>
    </xf>
    <xf numFmtId="0" fontId="188" fillId="32" borderId="138" xfId="0" applyFont="1" applyFill="1" applyBorder="1" applyAlignment="1">
      <alignment horizontal="center" vertical="center"/>
    </xf>
    <xf numFmtId="0" fontId="188" fillId="32" borderId="69" xfId="0" applyFont="1" applyFill="1" applyBorder="1" applyAlignment="1">
      <alignment horizontal="center" vertical="center"/>
    </xf>
    <xf numFmtId="0" fontId="177" fillId="13" borderId="13" xfId="12573" applyFont="1" applyFill="1" applyBorder="1" applyAlignment="1">
      <alignment horizontal="center" vertical="center" wrapText="1"/>
    </xf>
    <xf numFmtId="166" fontId="227" fillId="22" borderId="40" xfId="0" applyNumberFormat="1" applyFont="1" applyFill="1" applyBorder="1" applyAlignment="1">
      <alignment horizontal="center" vertical="center" wrapText="1"/>
    </xf>
    <xf numFmtId="166" fontId="227" fillId="22" borderId="11" xfId="0" applyNumberFormat="1" applyFont="1" applyFill="1" applyBorder="1" applyAlignment="1">
      <alignment horizontal="center" vertical="center" wrapText="1"/>
    </xf>
    <xf numFmtId="166" fontId="227" fillId="22" borderId="63" xfId="0" applyNumberFormat="1" applyFont="1" applyFill="1" applyBorder="1" applyAlignment="1">
      <alignment horizontal="center" vertical="center" wrapText="1"/>
    </xf>
    <xf numFmtId="166" fontId="227" fillId="22" borderId="15" xfId="0" applyNumberFormat="1" applyFont="1" applyFill="1" applyBorder="1" applyAlignment="1">
      <alignment horizontal="center" vertical="center" wrapText="1"/>
    </xf>
    <xf numFmtId="0" fontId="278" fillId="2" borderId="149" xfId="12579" applyFont="1" applyFill="1" applyBorder="1" applyAlignment="1">
      <alignment horizontal="left"/>
    </xf>
    <xf numFmtId="0" fontId="278" fillId="2" borderId="150" xfId="12579" applyFont="1" applyFill="1" applyBorder="1" applyAlignment="1">
      <alignment horizontal="left"/>
    </xf>
    <xf numFmtId="0" fontId="278" fillId="2" borderId="151" xfId="12579" applyFont="1" applyFill="1" applyBorder="1" applyAlignment="1">
      <alignment horizontal="left"/>
    </xf>
    <xf numFmtId="0" fontId="278" fillId="2" borderId="152" xfId="12579" applyFont="1" applyFill="1" applyBorder="1" applyAlignment="1">
      <alignment horizontal="left"/>
    </xf>
    <xf numFmtId="0" fontId="278" fillId="0" borderId="1" xfId="12579" applyFont="1"/>
    <xf numFmtId="0" fontId="278" fillId="0" borderId="16" xfId="12579" applyFont="1" applyBorder="1"/>
    <xf numFmtId="0" fontId="278" fillId="54" borderId="17" xfId="12579" applyFont="1" applyFill="1" applyBorder="1"/>
    <xf numFmtId="0" fontId="278" fillId="0" borderId="76" xfId="12579" applyFont="1" applyBorder="1"/>
    <xf numFmtId="0" fontId="278" fillId="14" borderId="19" xfId="12579" applyFont="1" applyFill="1" applyBorder="1"/>
    <xf numFmtId="0" fontId="278" fillId="2" borderId="2" xfId="12579" applyFont="1" applyFill="1" applyBorder="1" applyAlignment="1">
      <alignment horizontal="left"/>
    </xf>
    <xf numFmtId="0" fontId="278" fillId="2" borderId="135" xfId="12579" applyFont="1" applyFill="1" applyBorder="1" applyAlignment="1">
      <alignment horizontal="left"/>
    </xf>
    <xf numFmtId="0" fontId="25" fillId="37" borderId="168" xfId="12579" applyFill="1" applyBorder="1"/>
    <xf numFmtId="0" fontId="25" fillId="36" borderId="169" xfId="12579" applyFill="1" applyBorder="1"/>
    <xf numFmtId="0" fontId="25" fillId="39" borderId="169" xfId="12579" applyFill="1" applyBorder="1"/>
    <xf numFmtId="0" fontId="25" fillId="40" borderId="169" xfId="12579" applyFill="1" applyBorder="1"/>
    <xf numFmtId="0" fontId="263" fillId="13" borderId="169" xfId="12579" applyFont="1" applyFill="1" applyBorder="1"/>
    <xf numFmtId="0" fontId="278" fillId="2" borderId="18" xfId="12579" applyFont="1" applyFill="1" applyBorder="1" applyAlignment="1">
      <alignment horizontal="left"/>
    </xf>
    <xf numFmtId="0" fontId="25" fillId="14" borderId="170" xfId="12579" applyFill="1" applyBorder="1"/>
    <xf numFmtId="0" fontId="25" fillId="41" borderId="168" xfId="12579" applyFill="1" applyBorder="1"/>
    <xf numFmtId="0" fontId="25" fillId="43" borderId="169" xfId="12579" applyFill="1" applyBorder="1"/>
    <xf numFmtId="0" fontId="25" fillId="44" borderId="169" xfId="12579" applyFill="1" applyBorder="1"/>
    <xf numFmtId="0" fontId="25" fillId="45" borderId="169" xfId="12579" applyFill="1" applyBorder="1"/>
    <xf numFmtId="0" fontId="25" fillId="46" borderId="169" xfId="12579" applyFill="1" applyBorder="1"/>
    <xf numFmtId="0" fontId="25" fillId="47" borderId="170" xfId="12579" applyFill="1" applyBorder="1"/>
    <xf numFmtId="0" fontId="25" fillId="24" borderId="168" xfId="12579" applyFill="1" applyBorder="1"/>
    <xf numFmtId="0" fontId="25" fillId="48" borderId="169" xfId="12579" applyFill="1" applyBorder="1"/>
    <xf numFmtId="0" fontId="25" fillId="29" borderId="169" xfId="12579" applyFill="1" applyBorder="1"/>
    <xf numFmtId="0" fontId="25" fillId="17" borderId="170" xfId="12579" applyFill="1" applyBorder="1"/>
    <xf numFmtId="0" fontId="25" fillId="37" borderId="171" xfId="12579" applyFill="1" applyBorder="1"/>
    <xf numFmtId="0" fontId="25" fillId="37" borderId="172" xfId="12579" applyFill="1" applyBorder="1"/>
    <xf numFmtId="0" fontId="25" fillId="0" borderId="17" xfId="12579" applyBorder="1"/>
    <xf numFmtId="0" fontId="25" fillId="2" borderId="16" xfId="12579" applyFill="1" applyBorder="1"/>
    <xf numFmtId="0" fontId="25" fillId="0" borderId="27" xfId="12579" applyBorder="1"/>
    <xf numFmtId="0" fontId="25" fillId="0" borderId="18" xfId="12579" applyBorder="1"/>
    <xf numFmtId="0" fontId="25" fillId="0" borderId="19" xfId="12579" applyBorder="1"/>
    <xf numFmtId="0" fontId="25" fillId="0" borderId="134" xfId="12579" applyBorder="1"/>
    <xf numFmtId="0" fontId="25" fillId="0" borderId="135" xfId="12579" applyBorder="1"/>
    <xf numFmtId="0" fontId="25" fillId="41" borderId="171" xfId="12579" applyFill="1" applyBorder="1"/>
    <xf numFmtId="0" fontId="25" fillId="0" borderId="112" xfId="12579" applyBorder="1"/>
    <xf numFmtId="0" fontId="25" fillId="0" borderId="16" xfId="12579" applyBorder="1"/>
    <xf numFmtId="0" fontId="25" fillId="0" borderId="76" xfId="12579" applyBorder="1"/>
    <xf numFmtId="0" fontId="278" fillId="2" borderId="149" xfId="12579" applyFont="1" applyFill="1" applyBorder="1" applyAlignment="1">
      <alignment horizontal="center" vertical="center"/>
    </xf>
    <xf numFmtId="0" fontId="278" fillId="2" borderId="152" xfId="12579" applyFont="1" applyFill="1" applyBorder="1" applyAlignment="1">
      <alignment horizontal="center" vertical="center"/>
    </xf>
    <xf numFmtId="0" fontId="278" fillId="2" borderId="150" xfId="12579" applyFont="1" applyFill="1" applyBorder="1" applyAlignment="1">
      <alignment horizontal="center" vertical="center"/>
    </xf>
    <xf numFmtId="0" fontId="278" fillId="2" borderId="151" xfId="12579" applyFont="1" applyFill="1" applyBorder="1" applyAlignment="1">
      <alignment horizontal="center" vertical="center"/>
    </xf>
    <xf numFmtId="0" fontId="25" fillId="37" borderId="173" xfId="12579" applyFill="1" applyBorder="1"/>
    <xf numFmtId="0" fontId="25" fillId="41" borderId="174" xfId="12579" applyFill="1" applyBorder="1"/>
    <xf numFmtId="0" fontId="263" fillId="13" borderId="175" xfId="12579" applyFont="1" applyFill="1" applyBorder="1"/>
    <xf numFmtId="0" fontId="263" fillId="13" borderId="157" xfId="12579" applyFont="1" applyFill="1" applyBorder="1"/>
    <xf numFmtId="0" fontId="263" fillId="13" borderId="177" xfId="12579" applyFont="1" applyFill="1" applyBorder="1"/>
    <xf numFmtId="0" fontId="25" fillId="0" borderId="13" xfId="12579" applyBorder="1"/>
    <xf numFmtId="0" fontId="169" fillId="0" borderId="54" xfId="12579" applyFont="1" applyBorder="1" applyAlignment="1">
      <alignment horizontal="center" vertical="top" textRotation="45"/>
    </xf>
    <xf numFmtId="0" fontId="169" fillId="0" borderId="55" xfId="12579" applyFont="1" applyBorder="1" applyAlignment="1">
      <alignment horizontal="center" vertical="top" textRotation="45"/>
    </xf>
    <xf numFmtId="0" fontId="169" fillId="0" borderId="57" xfId="12579" applyFont="1" applyBorder="1" applyAlignment="1">
      <alignment horizontal="center" vertical="top" textRotation="45"/>
    </xf>
    <xf numFmtId="0" fontId="169" fillId="0" borderId="66" xfId="12579" applyFont="1" applyBorder="1" applyAlignment="1">
      <alignment horizontal="center" vertical="top" textRotation="45"/>
    </xf>
    <xf numFmtId="0" fontId="169" fillId="0" borderId="67" xfId="12579" applyFont="1" applyBorder="1" applyAlignment="1">
      <alignment horizontal="center" vertical="top" textRotation="45"/>
    </xf>
    <xf numFmtId="0" fontId="169" fillId="0" borderId="64" xfId="12579" applyFont="1" applyBorder="1" applyAlignment="1">
      <alignment horizontal="center" vertical="top" textRotation="45"/>
    </xf>
    <xf numFmtId="0" fontId="25" fillId="14" borderId="154" xfId="12579" applyFill="1" applyBorder="1"/>
    <xf numFmtId="0" fontId="25" fillId="0" borderId="123" xfId="12579" applyBorder="1"/>
    <xf numFmtId="0" fontId="279" fillId="38" borderId="2" xfId="12579" applyFont="1" applyFill="1" applyBorder="1" applyAlignment="1">
      <alignment horizontal="center" vertical="center" wrapText="1"/>
    </xf>
    <xf numFmtId="0" fontId="262" fillId="38" borderId="54" xfId="12579" applyFont="1" applyFill="1" applyBorder="1" applyAlignment="1">
      <alignment horizontal="center" vertical="center" wrapText="1"/>
    </xf>
    <xf numFmtId="0" fontId="25" fillId="26" borderId="169" xfId="12579" applyFill="1" applyBorder="1"/>
    <xf numFmtId="0" fontId="25" fillId="56" borderId="169" xfId="12579" applyFill="1" applyBorder="1"/>
    <xf numFmtId="0" fontId="25" fillId="56" borderId="148" xfId="12579" applyFill="1" applyBorder="1"/>
    <xf numFmtId="20" fontId="20" fillId="2" borderId="40" xfId="12555" applyNumberFormat="1" applyFont="1" applyFill="1" applyBorder="1" applyAlignment="1">
      <alignment horizontal="center" vertical="center"/>
    </xf>
    <xf numFmtId="166" fontId="138" fillId="22" borderId="9" xfId="0" applyNumberFormat="1" applyFont="1" applyFill="1" applyBorder="1" applyAlignment="1">
      <alignment horizontal="center" vertical="center" wrapText="1"/>
    </xf>
    <xf numFmtId="166" fontId="138" fillId="22" borderId="178" xfId="0" applyNumberFormat="1" applyFont="1" applyFill="1" applyBorder="1" applyAlignment="1">
      <alignment horizontal="center" vertical="center" wrapText="1"/>
    </xf>
    <xf numFmtId="166" fontId="138" fillId="22" borderId="179" xfId="0" applyNumberFormat="1" applyFont="1" applyFill="1" applyBorder="1" applyAlignment="1">
      <alignment horizontal="center" vertical="center" wrapText="1"/>
    </xf>
    <xf numFmtId="166" fontId="138" fillId="36" borderId="178" xfId="0" applyNumberFormat="1" applyFont="1" applyFill="1" applyBorder="1" applyAlignment="1">
      <alignment horizontal="center" vertical="center" wrapText="1"/>
    </xf>
    <xf numFmtId="0" fontId="188" fillId="0" borderId="41" xfId="0" applyFont="1" applyBorder="1" applyAlignment="1">
      <alignment vertical="center" wrapText="1"/>
    </xf>
    <xf numFmtId="0" fontId="188" fillId="0" borderId="22" xfId="0" applyFont="1" applyBorder="1" applyAlignment="1">
      <alignment horizontal="center" vertical="center" wrapText="1"/>
    </xf>
    <xf numFmtId="0" fontId="188" fillId="0" borderId="23" xfId="0" applyFont="1" applyBorder="1" applyAlignment="1">
      <alignment horizontal="center" vertical="center" wrapText="1"/>
    </xf>
    <xf numFmtId="0" fontId="188" fillId="0" borderId="41" xfId="0" applyFont="1" applyBorder="1" applyAlignment="1">
      <alignment horizontal="center" vertical="center" wrapText="1"/>
    </xf>
    <xf numFmtId="0" fontId="188" fillId="2" borderId="22" xfId="0" applyFont="1" applyFill="1" applyBorder="1" applyAlignment="1">
      <alignment horizontal="center" vertical="center" wrapText="1"/>
    </xf>
    <xf numFmtId="0" fontId="177" fillId="13" borderId="22" xfId="12573" applyFont="1" applyFill="1" applyBorder="1" applyAlignment="1">
      <alignment horizontal="center" vertical="center" wrapText="1"/>
    </xf>
    <xf numFmtId="0" fontId="188" fillId="0" borderId="122" xfId="0" applyFont="1" applyBorder="1" applyAlignment="1">
      <alignment vertical="center" wrapText="1"/>
    </xf>
    <xf numFmtId="0" fontId="188" fillId="0" borderId="50" xfId="0" applyFont="1" applyBorder="1" applyAlignment="1">
      <alignment horizontal="center" vertical="center" wrapText="1"/>
    </xf>
    <xf numFmtId="0" fontId="188" fillId="0" borderId="122" xfId="0" applyFont="1" applyBorder="1" applyAlignment="1">
      <alignment horizontal="center" vertical="center" wrapText="1"/>
    </xf>
    <xf numFmtId="0" fontId="188" fillId="2" borderId="47" xfId="0" applyFont="1" applyFill="1" applyBorder="1" applyAlignment="1">
      <alignment horizontal="center" vertical="center" wrapText="1"/>
    </xf>
    <xf numFmtId="0" fontId="177" fillId="13" borderId="47" xfId="0" applyFont="1" applyFill="1" applyBorder="1" applyAlignment="1">
      <alignment horizontal="center" vertical="center" wrapText="1"/>
    </xf>
    <xf numFmtId="0" fontId="172" fillId="0" borderId="54" xfId="0" applyFont="1" applyBorder="1"/>
    <xf numFmtId="0" fontId="188" fillId="0" borderId="57" xfId="0" applyFont="1" applyBorder="1" applyAlignment="1">
      <alignment horizontal="center" vertical="center"/>
    </xf>
    <xf numFmtId="0" fontId="188" fillId="0" borderId="54" xfId="0" applyFont="1" applyBorder="1" applyAlignment="1">
      <alignment horizontal="center" vertical="center"/>
    </xf>
    <xf numFmtId="0" fontId="177" fillId="13" borderId="55" xfId="0" applyFont="1" applyFill="1" applyBorder="1" applyAlignment="1">
      <alignment horizontal="center" vertical="center" wrapText="1"/>
    </xf>
    <xf numFmtId="0" fontId="218" fillId="18" borderId="13" xfId="12555" applyFont="1" applyFill="1" applyBorder="1" applyAlignment="1">
      <alignment vertical="center"/>
    </xf>
    <xf numFmtId="0" fontId="218" fillId="18" borderId="21" xfId="12555" applyFont="1" applyFill="1" applyBorder="1" applyAlignment="1">
      <alignment vertical="center"/>
    </xf>
    <xf numFmtId="0" fontId="34" fillId="0" borderId="1" xfId="12555" applyAlignment="1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9" fontId="272" fillId="2" borderId="1" xfId="0" applyNumberFormat="1" applyFont="1" applyFill="1" applyBorder="1" applyAlignment="1">
      <alignment horizontal="center" vertical="center"/>
    </xf>
    <xf numFmtId="171" fontId="282" fillId="0" borderId="1" xfId="0" applyNumberFormat="1" applyFont="1" applyBorder="1" applyAlignment="1">
      <alignment horizontal="center" vertical="center"/>
    </xf>
    <xf numFmtId="9" fontId="219" fillId="2" borderId="1" xfId="5" applyFont="1" applyFill="1" applyBorder="1" applyAlignment="1">
      <alignment horizontal="center" vertical="center" wrapText="1"/>
    </xf>
    <xf numFmtId="0" fontId="219" fillId="0" borderId="1" xfId="12555" quotePrefix="1" applyFont="1" applyAlignment="1">
      <alignment horizontal="center" vertical="center" wrapText="1"/>
    </xf>
    <xf numFmtId="171" fontId="219" fillId="0" borderId="1" xfId="12555" applyNumberFormat="1" applyFont="1" applyAlignment="1">
      <alignment horizontal="center" vertical="center" wrapText="1"/>
    </xf>
    <xf numFmtId="9" fontId="219" fillId="0" borderId="1" xfId="5" applyFont="1" applyFill="1" applyBorder="1" applyAlignment="1">
      <alignment horizontal="left" vertical="center" wrapText="1"/>
    </xf>
    <xf numFmtId="1" fontId="273" fillId="0" borderId="1" xfId="0" applyNumberFormat="1" applyFont="1" applyBorder="1" applyAlignment="1">
      <alignment horizontal="center" vertical="center"/>
    </xf>
    <xf numFmtId="1" fontId="274" fillId="0" borderId="1" xfId="0" applyNumberFormat="1" applyFont="1" applyBorder="1" applyAlignment="1">
      <alignment horizontal="center" vertical="center"/>
    </xf>
    <xf numFmtId="0" fontId="235" fillId="0" borderId="2" xfId="12578" applyFont="1" applyBorder="1" applyAlignment="1">
      <alignment horizontal="center" vertical="center"/>
    </xf>
    <xf numFmtId="171" fontId="271" fillId="0" borderId="2" xfId="0" applyNumberFormat="1" applyFont="1" applyBorder="1" applyAlignment="1">
      <alignment horizontal="center" vertical="center"/>
    </xf>
    <xf numFmtId="49" fontId="272" fillId="0" borderId="2" xfId="0" applyNumberFormat="1" applyFont="1" applyBorder="1" applyAlignment="1">
      <alignment horizontal="left" vertical="center"/>
    </xf>
    <xf numFmtId="171" fontId="271" fillId="0" borderId="1" xfId="0" applyNumberFormat="1" applyFont="1" applyBorder="1" applyAlignment="1">
      <alignment horizontal="center" vertical="center"/>
    </xf>
    <xf numFmtId="49" fontId="272" fillId="0" borderId="1" xfId="0" applyNumberFormat="1" applyFont="1" applyBorder="1" applyAlignment="1">
      <alignment horizontal="left" vertical="center"/>
    </xf>
    <xf numFmtId="0" fontId="235" fillId="0" borderId="2" xfId="12578" applyFont="1" applyBorder="1" applyAlignment="1">
      <alignment horizontal="left" vertical="center" wrapText="1" indent="1"/>
    </xf>
    <xf numFmtId="0" fontId="0" fillId="0" borderId="2" xfId="0" applyBorder="1" applyAlignment="1">
      <alignment horizontal="center"/>
    </xf>
    <xf numFmtId="0" fontId="0" fillId="0" borderId="2" xfId="0" applyBorder="1"/>
    <xf numFmtId="0" fontId="218" fillId="18" borderId="21" xfId="12555" applyFont="1" applyFill="1" applyBorder="1" applyAlignment="1">
      <alignment horizontal="center" vertical="center"/>
    </xf>
    <xf numFmtId="0" fontId="218" fillId="18" borderId="14" xfId="12555" applyFont="1" applyFill="1" applyBorder="1" applyAlignment="1">
      <alignment horizontal="center" vertical="center"/>
    </xf>
    <xf numFmtId="20" fontId="34" fillId="0" borderId="1" xfId="12555" applyNumberFormat="1"/>
    <xf numFmtId="20" fontId="19" fillId="2" borderId="40" xfId="12555" applyNumberFormat="1" applyFont="1" applyFill="1" applyBorder="1" applyAlignment="1">
      <alignment horizontal="center" vertical="center"/>
    </xf>
    <xf numFmtId="9" fontId="218" fillId="0" borderId="2" xfId="12559" applyFont="1" applyFill="1" applyBorder="1" applyAlignment="1">
      <alignment horizontal="center" vertical="center"/>
    </xf>
    <xf numFmtId="1" fontId="273" fillId="0" borderId="2" xfId="0" applyNumberFormat="1" applyFont="1" applyBorder="1" applyAlignment="1">
      <alignment horizontal="center" vertical="center"/>
    </xf>
    <xf numFmtId="1" fontId="274" fillId="0" borderId="2" xfId="0" applyNumberFormat="1" applyFont="1" applyBorder="1" applyAlignment="1">
      <alignment horizontal="center" vertical="center"/>
    </xf>
    <xf numFmtId="0" fontId="208" fillId="2" borderId="1" xfId="12557" applyFont="1" applyFill="1" applyAlignment="1">
      <alignment horizontal="center"/>
    </xf>
    <xf numFmtId="49" fontId="272" fillId="2" borderId="2" xfId="0" applyNumberFormat="1" applyFont="1" applyFill="1" applyBorder="1" applyAlignment="1">
      <alignment horizontal="left" vertical="center"/>
    </xf>
    <xf numFmtId="0" fontId="169" fillId="55" borderId="20" xfId="12579" applyFont="1" applyFill="1" applyBorder="1" applyAlignment="1">
      <alignment vertical="center"/>
    </xf>
    <xf numFmtId="0" fontId="169" fillId="55" borderId="24" xfId="12579" applyFont="1" applyFill="1" applyBorder="1" applyAlignment="1">
      <alignment vertical="center"/>
    </xf>
    <xf numFmtId="0" fontId="212" fillId="0" borderId="99" xfId="12554" applyFont="1" applyBorder="1" applyAlignment="1">
      <alignment horizontal="center" vertical="center"/>
    </xf>
    <xf numFmtId="0" fontId="211" fillId="0" borderId="1" xfId="12554" applyFont="1" applyAlignment="1">
      <alignment horizontal="center" vertical="center"/>
    </xf>
    <xf numFmtId="0" fontId="210" fillId="0" borderId="139" xfId="12554" applyFont="1" applyBorder="1" applyAlignment="1">
      <alignment vertical="center"/>
    </xf>
    <xf numFmtId="0" fontId="211" fillId="0" borderId="101" xfId="12554" applyFont="1" applyBorder="1" applyAlignment="1">
      <alignment vertical="center"/>
    </xf>
    <xf numFmtId="0" fontId="211" fillId="0" borderId="100" xfId="12554" applyFont="1" applyBorder="1" applyAlignment="1">
      <alignment horizontal="center" vertical="center"/>
    </xf>
    <xf numFmtId="0" fontId="212" fillId="0" borderId="103" xfId="12554" applyFont="1" applyBorder="1" applyAlignment="1">
      <alignment vertical="center"/>
    </xf>
    <xf numFmtId="0" fontId="177" fillId="13" borderId="23" xfId="12573" applyFont="1" applyFill="1" applyBorder="1" applyAlignment="1">
      <alignment horizontal="center" vertical="center" wrapText="1"/>
    </xf>
    <xf numFmtId="0" fontId="177" fillId="13" borderId="50" xfId="0" applyFont="1" applyFill="1" applyBorder="1" applyAlignment="1">
      <alignment horizontal="center" vertical="center" wrapText="1"/>
    </xf>
    <xf numFmtId="0" fontId="249" fillId="2" borderId="13" xfId="12573" applyFont="1" applyFill="1" applyBorder="1" applyAlignment="1">
      <alignment horizontal="center" vertical="center" wrapText="1"/>
    </xf>
    <xf numFmtId="0" fontId="249" fillId="2" borderId="50" xfId="0" applyFont="1" applyFill="1" applyBorder="1" applyAlignment="1">
      <alignment horizontal="center" vertical="center" wrapText="1"/>
    </xf>
    <xf numFmtId="166" fontId="227" fillId="22" borderId="50" xfId="0" applyNumberFormat="1" applyFont="1" applyFill="1" applyBorder="1" applyAlignment="1">
      <alignment horizontal="center" vertical="center" wrapText="1"/>
    </xf>
    <xf numFmtId="166" fontId="227" fillId="22" borderId="180" xfId="0" applyNumberFormat="1" applyFont="1" applyFill="1" applyBorder="1" applyAlignment="1">
      <alignment horizontal="center" vertical="center" wrapText="1"/>
    </xf>
    <xf numFmtId="166" fontId="227" fillId="22" borderId="181" xfId="0" applyNumberFormat="1" applyFont="1" applyFill="1" applyBorder="1" applyAlignment="1">
      <alignment horizontal="center" vertical="center" wrapText="1"/>
    </xf>
    <xf numFmtId="1" fontId="272" fillId="0" borderId="2" xfId="0" applyNumberFormat="1" applyFont="1" applyBorder="1" applyAlignment="1">
      <alignment horizontal="center" vertical="center"/>
    </xf>
    <xf numFmtId="0" fontId="218" fillId="18" borderId="13" xfId="12555" applyFont="1" applyFill="1" applyBorder="1" applyAlignment="1">
      <alignment horizontal="left" vertical="center"/>
    </xf>
    <xf numFmtId="0" fontId="218" fillId="18" borderId="13" xfId="12555" applyFont="1" applyFill="1" applyBorder="1" applyAlignment="1">
      <alignment horizontal="center" vertical="center" wrapText="1"/>
    </xf>
    <xf numFmtId="0" fontId="218" fillId="18" borderId="21" xfId="12555" applyFont="1" applyFill="1" applyBorder="1" applyAlignment="1">
      <alignment horizontal="center" vertical="center" wrapText="1"/>
    </xf>
    <xf numFmtId="0" fontId="272" fillId="0" borderId="2" xfId="0" applyFont="1" applyBorder="1" applyAlignment="1">
      <alignment horizontal="center"/>
    </xf>
    <xf numFmtId="1" fontId="272" fillId="0" borderId="2" xfId="12580" applyNumberFormat="1" applyFont="1" applyFill="1" applyBorder="1" applyAlignment="1">
      <alignment horizontal="center" vertical="center" wrapText="1"/>
    </xf>
    <xf numFmtId="166" fontId="138" fillId="22" borderId="51" xfId="0" applyNumberFormat="1" applyFont="1" applyFill="1" applyBorder="1" applyAlignment="1">
      <alignment horizontal="center" vertical="center" wrapText="1"/>
    </xf>
    <xf numFmtId="0" fontId="188" fillId="2" borderId="23" xfId="0" applyFont="1" applyFill="1" applyBorder="1" applyAlignment="1">
      <alignment horizontal="center" vertical="center" wrapText="1"/>
    </xf>
    <xf numFmtId="16" fontId="249" fillId="2" borderId="13" xfId="0" applyNumberFormat="1" applyFont="1" applyFill="1" applyBorder="1" applyAlignment="1">
      <alignment horizontal="center" vertical="center" wrapText="1"/>
    </xf>
    <xf numFmtId="0" fontId="188" fillId="2" borderId="16" xfId="0" applyFont="1" applyFill="1" applyBorder="1" applyAlignment="1">
      <alignment horizontal="center" vertical="center" wrapText="1"/>
    </xf>
    <xf numFmtId="0" fontId="188" fillId="0" borderId="51" xfId="0" applyFont="1" applyBorder="1" applyAlignment="1">
      <alignment horizontal="center" vertical="center"/>
    </xf>
    <xf numFmtId="171" fontId="271" fillId="0" borderId="2" xfId="0" applyNumberFormat="1" applyFont="1" applyBorder="1" applyAlignment="1">
      <alignment horizontal="center" vertical="center" wrapText="1"/>
    </xf>
    <xf numFmtId="14" fontId="272" fillId="0" borderId="2" xfId="0" applyNumberFormat="1" applyFont="1" applyBorder="1" applyAlignment="1">
      <alignment horizontal="center"/>
    </xf>
    <xf numFmtId="0" fontId="272" fillId="0" borderId="2" xfId="0" applyFont="1" applyBorder="1"/>
    <xf numFmtId="0" fontId="18" fillId="2" borderId="1" xfId="12555" applyFont="1" applyFill="1"/>
    <xf numFmtId="2" fontId="0" fillId="0" borderId="2" xfId="0" applyNumberFormat="1" applyBorder="1" applyAlignment="1">
      <alignment horizontal="center"/>
    </xf>
    <xf numFmtId="0" fontId="172" fillId="0" borderId="182" xfId="0" applyFont="1" applyBorder="1" applyAlignment="1">
      <alignment horizontal="center" vertical="center"/>
    </xf>
    <xf numFmtId="0" fontId="212" fillId="2" borderId="99" xfId="12554" applyFont="1" applyFill="1" applyBorder="1" applyAlignment="1">
      <alignment horizontal="center" vertical="center"/>
    </xf>
    <xf numFmtId="0" fontId="211" fillId="2" borderId="101" xfId="12554" applyFont="1" applyFill="1" applyBorder="1" applyAlignment="1">
      <alignment vertical="center"/>
    </xf>
    <xf numFmtId="0" fontId="211" fillId="2" borderId="100" xfId="12554" applyFont="1" applyFill="1" applyBorder="1" applyAlignment="1">
      <alignment horizontal="center" vertical="center"/>
    </xf>
    <xf numFmtId="0" fontId="212" fillId="2" borderId="103" xfId="12554" applyFont="1" applyFill="1" applyBorder="1" applyAlignment="1">
      <alignment vertical="center"/>
    </xf>
    <xf numFmtId="0" fontId="211" fillId="2" borderId="1" xfId="12554" applyFont="1" applyFill="1" applyAlignment="1">
      <alignment horizontal="center" vertical="center"/>
    </xf>
    <xf numFmtId="0" fontId="212" fillId="2" borderId="1" xfId="12554" applyFont="1" applyFill="1" applyAlignment="1">
      <alignment horizontal="center" vertical="center"/>
    </xf>
    <xf numFmtId="20" fontId="16" fillId="2" borderId="40" xfId="12555" applyNumberFormat="1" applyFont="1" applyFill="1" applyBorder="1" applyAlignment="1">
      <alignment horizontal="center" vertical="center"/>
    </xf>
    <xf numFmtId="0" fontId="169" fillId="49" borderId="2" xfId="12579" applyFont="1" applyFill="1" applyBorder="1" applyAlignment="1">
      <alignment horizontal="center"/>
    </xf>
    <xf numFmtId="0" fontId="25" fillId="10" borderId="176" xfId="12579" applyFill="1" applyBorder="1"/>
    <xf numFmtId="0" fontId="25" fillId="49" borderId="153" xfId="12579" applyFill="1" applyBorder="1"/>
    <xf numFmtId="0" fontId="169" fillId="10" borderId="2" xfId="12579" applyFont="1" applyFill="1" applyBorder="1" applyAlignment="1">
      <alignment horizontal="center"/>
    </xf>
    <xf numFmtId="0" fontId="169" fillId="10" borderId="14" xfId="12579" applyFont="1" applyFill="1" applyBorder="1" applyAlignment="1">
      <alignment horizontal="center"/>
    </xf>
    <xf numFmtId="0" fontId="25" fillId="57" borderId="2" xfId="12579" applyFill="1" applyBorder="1"/>
    <xf numFmtId="0" fontId="0" fillId="2" borderId="2" xfId="0" applyFill="1" applyBorder="1" applyAlignment="1">
      <alignment horizontal="center"/>
    </xf>
    <xf numFmtId="0" fontId="0" fillId="2" borderId="2" xfId="0" applyFill="1" applyBorder="1"/>
    <xf numFmtId="0" fontId="15" fillId="2" borderId="2" xfId="0" applyFont="1" applyFill="1" applyBorder="1" applyAlignment="1">
      <alignment horizontal="center"/>
    </xf>
    <xf numFmtId="0" fontId="166" fillId="2" borderId="17" xfId="12554" applyFont="1" applyFill="1" applyBorder="1" applyAlignment="1">
      <alignment horizontal="center" vertical="center"/>
    </xf>
    <xf numFmtId="0" fontId="166" fillId="0" borderId="19" xfId="12554" applyFont="1" applyBorder="1" applyAlignment="1">
      <alignment horizontal="center"/>
    </xf>
    <xf numFmtId="0" fontId="166" fillId="2" borderId="118" xfId="12554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204" fillId="0" borderId="183" xfId="12553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0" fontId="13" fillId="2" borderId="2" xfId="0" applyFont="1" applyFill="1" applyBorder="1"/>
    <xf numFmtId="0" fontId="13" fillId="2" borderId="2" xfId="0" applyFont="1" applyFill="1" applyBorder="1" applyAlignment="1">
      <alignment horizontal="center"/>
    </xf>
    <xf numFmtId="0" fontId="267" fillId="0" borderId="2" xfId="12578" applyFont="1" applyBorder="1" applyAlignment="1">
      <alignment horizontal="center" vertical="center"/>
    </xf>
    <xf numFmtId="16" fontId="267" fillId="0" borderId="2" xfId="12578" applyNumberFormat="1" applyFont="1" applyBorder="1" applyAlignment="1">
      <alignment horizontal="center" vertical="center"/>
    </xf>
    <xf numFmtId="0" fontId="267" fillId="0" borderId="2" xfId="12578" applyFont="1" applyBorder="1" applyAlignment="1">
      <alignment horizontal="left" vertical="center" wrapText="1" indent="1"/>
    </xf>
    <xf numFmtId="0" fontId="269" fillId="0" borderId="1" xfId="12575" applyFont="1"/>
    <xf numFmtId="0" fontId="12" fillId="0" borderId="2" xfId="0" applyFont="1" applyBorder="1"/>
    <xf numFmtId="2" fontId="12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275" fillId="26" borderId="100" xfId="12554" applyFont="1" applyFill="1" applyBorder="1" applyAlignment="1">
      <alignment horizontal="center" vertical="center"/>
    </xf>
    <xf numFmtId="0" fontId="275" fillId="26" borderId="101" xfId="12554" applyFont="1" applyFill="1" applyBorder="1" applyAlignment="1">
      <alignment vertical="center"/>
    </xf>
    <xf numFmtId="0" fontId="276" fillId="26" borderId="103" xfId="12554" applyFont="1" applyFill="1" applyBorder="1" applyAlignment="1">
      <alignment vertical="center"/>
    </xf>
    <xf numFmtId="0" fontId="10" fillId="0" borderId="2" xfId="0" applyFont="1" applyBorder="1"/>
    <xf numFmtId="0" fontId="235" fillId="0" borderId="2" xfId="12578" applyFont="1" applyBorder="1" applyAlignment="1">
      <alignment horizontal="left" vertical="top" wrapText="1" indent="1"/>
    </xf>
    <xf numFmtId="0" fontId="248" fillId="0" borderId="59" xfId="12555" applyFont="1" applyBorder="1" applyAlignment="1">
      <alignment horizontal="center" vertical="center" wrapText="1"/>
    </xf>
    <xf numFmtId="41" fontId="248" fillId="2" borderId="59" xfId="8835" applyFont="1" applyFill="1" applyBorder="1" applyAlignment="1">
      <alignment horizontal="center" vertical="center"/>
    </xf>
    <xf numFmtId="49" fontId="177" fillId="13" borderId="2" xfId="12573" applyNumberFormat="1" applyFont="1" applyFill="1" applyBorder="1" applyAlignment="1">
      <alignment horizontal="center" vertical="center" wrapText="1"/>
    </xf>
    <xf numFmtId="0" fontId="8" fillId="0" borderId="2" xfId="0" applyFont="1" applyBorder="1"/>
    <xf numFmtId="14" fontId="7" fillId="2" borderId="1" xfId="12558" applyNumberFormat="1" applyFont="1" applyFill="1"/>
    <xf numFmtId="0" fontId="249" fillId="13" borderId="55" xfId="0" applyFont="1" applyFill="1" applyBorder="1" applyAlignment="1">
      <alignment horizontal="center" vertical="center" wrapText="1"/>
    </xf>
    <xf numFmtId="0" fontId="25" fillId="36" borderId="184" xfId="12579" applyFill="1" applyBorder="1"/>
    <xf numFmtId="0" fontId="25" fillId="54" borderId="1" xfId="12579" applyFill="1"/>
    <xf numFmtId="0" fontId="25" fillId="54" borderId="1" xfId="12579" applyFill="1" applyAlignment="1">
      <alignment horizontal="center"/>
    </xf>
    <xf numFmtId="0" fontId="169" fillId="55" borderId="1" xfId="12579" applyFont="1" applyFill="1" applyAlignment="1">
      <alignment vertical="center"/>
    </xf>
    <xf numFmtId="0" fontId="263" fillId="13" borderId="185" xfId="12579" applyFont="1" applyFill="1" applyBorder="1"/>
    <xf numFmtId="0" fontId="25" fillId="41" borderId="186" xfId="12579" applyFill="1" applyBorder="1"/>
    <xf numFmtId="0" fontId="25" fillId="54" borderId="21" xfId="12579" applyFill="1" applyBorder="1"/>
    <xf numFmtId="0" fontId="25" fillId="37" borderId="154" xfId="12579" applyFill="1" applyBorder="1"/>
    <xf numFmtId="0" fontId="25" fillId="36" borderId="176" xfId="12579" applyFill="1" applyBorder="1"/>
    <xf numFmtId="0" fontId="25" fillId="39" borderId="157" xfId="12579" applyFill="1" applyBorder="1"/>
    <xf numFmtId="0" fontId="25" fillId="39" borderId="176" xfId="12579" applyFill="1" applyBorder="1"/>
    <xf numFmtId="0" fontId="25" fillId="40" borderId="157" xfId="12579" applyFill="1" applyBorder="1"/>
    <xf numFmtId="0" fontId="25" fillId="36" borderId="177" xfId="12579" applyFill="1" applyBorder="1"/>
    <xf numFmtId="0" fontId="25" fillId="2" borderId="13" xfId="12579" applyFill="1" applyBorder="1"/>
    <xf numFmtId="0" fontId="25" fillId="0" borderId="48" xfId="12579" applyBorder="1"/>
    <xf numFmtId="0" fontId="25" fillId="36" borderId="187" xfId="12579" applyFill="1" applyBorder="1"/>
    <xf numFmtId="0" fontId="25" fillId="37" borderId="188" xfId="12579" applyFill="1" applyBorder="1"/>
    <xf numFmtId="0" fontId="263" fillId="0" borderId="22" xfId="12579" applyFont="1" applyBorder="1"/>
    <xf numFmtId="0" fontId="169" fillId="54" borderId="1" xfId="12579" applyFont="1" applyFill="1" applyAlignment="1">
      <alignment vertical="center"/>
    </xf>
    <xf numFmtId="166" fontId="138" fillId="22" borderId="3" xfId="0" applyNumberFormat="1" applyFont="1" applyFill="1" applyBorder="1" applyAlignment="1">
      <alignment horizontal="center" vertical="center" wrapText="1"/>
    </xf>
    <xf numFmtId="166" fontId="138" fillId="22" borderId="66" xfId="0" applyNumberFormat="1" applyFont="1" applyFill="1" applyBorder="1" applyAlignment="1">
      <alignment horizontal="center" vertical="center" wrapText="1"/>
    </xf>
    <xf numFmtId="166" fontId="138" fillId="22" borderId="67" xfId="0" applyNumberFormat="1" applyFont="1" applyFill="1" applyBorder="1" applyAlignment="1">
      <alignment horizontal="center" vertical="center" wrapText="1"/>
    </xf>
    <xf numFmtId="0" fontId="188" fillId="0" borderId="6" xfId="0" applyFont="1" applyBorder="1" applyAlignment="1">
      <alignment horizontal="center" vertical="center"/>
    </xf>
    <xf numFmtId="0" fontId="188" fillId="0" borderId="189" xfId="0" applyFont="1" applyBorder="1" applyAlignment="1">
      <alignment horizontal="center" vertical="center"/>
    </xf>
    <xf numFmtId="14" fontId="185" fillId="0" borderId="189" xfId="12563" applyNumberFormat="1" applyFont="1" applyBorder="1" applyAlignment="1">
      <alignment horizontal="center" vertical="center"/>
    </xf>
    <xf numFmtId="0" fontId="17" fillId="0" borderId="190" xfId="0" applyFont="1" applyBorder="1"/>
    <xf numFmtId="16" fontId="188" fillId="2" borderId="2" xfId="0" applyNumberFormat="1" applyFont="1" applyFill="1" applyBorder="1" applyAlignment="1">
      <alignment horizontal="center" vertical="center" wrapText="1"/>
    </xf>
    <xf numFmtId="0" fontId="249" fillId="2" borderId="16" xfId="0" applyFont="1" applyFill="1" applyBorder="1" applyAlignment="1">
      <alignment horizontal="center" vertical="center" wrapText="1"/>
    </xf>
    <xf numFmtId="0" fontId="249" fillId="2" borderId="16" xfId="12573" applyFont="1" applyFill="1" applyBorder="1" applyAlignment="1">
      <alignment horizontal="center" vertical="center" wrapText="1"/>
    </xf>
    <xf numFmtId="0" fontId="249" fillId="2" borderId="76" xfId="0" applyFont="1" applyFill="1" applyBorder="1" applyAlignment="1">
      <alignment horizontal="center" vertical="center" wrapText="1"/>
    </xf>
    <xf numFmtId="0" fontId="188" fillId="2" borderId="18" xfId="0" applyFont="1" applyFill="1" applyBorder="1" applyAlignment="1">
      <alignment horizontal="center" vertical="center" wrapText="1"/>
    </xf>
    <xf numFmtId="14" fontId="188" fillId="2" borderId="18" xfId="0" applyNumberFormat="1" applyFont="1" applyFill="1" applyBorder="1" applyAlignment="1">
      <alignment horizontal="center" vertical="center" wrapText="1"/>
    </xf>
    <xf numFmtId="0" fontId="188" fillId="0" borderId="18" xfId="0" applyFont="1" applyBorder="1" applyAlignment="1">
      <alignment horizontal="center" vertical="center" wrapText="1"/>
    </xf>
    <xf numFmtId="0" fontId="188" fillId="0" borderId="19" xfId="0" applyFont="1" applyBorder="1" applyAlignment="1">
      <alignment horizontal="center" vertical="center" wrapText="1"/>
    </xf>
    <xf numFmtId="0" fontId="6" fillId="0" borderId="2" xfId="0" applyFont="1" applyBorder="1"/>
    <xf numFmtId="0" fontId="6" fillId="0" borderId="2" xfId="0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2" xfId="0" applyFont="1" applyFill="1" applyBorder="1"/>
    <xf numFmtId="0" fontId="5" fillId="0" borderId="2" xfId="0" applyFont="1" applyBorder="1" applyAlignment="1">
      <alignment horizontal="center"/>
    </xf>
    <xf numFmtId="0" fontId="211" fillId="26" borderId="100" xfId="12554" applyFont="1" applyFill="1" applyBorder="1" applyAlignment="1">
      <alignment horizontal="center" vertical="center"/>
    </xf>
    <xf numFmtId="0" fontId="212" fillId="26" borderId="103" xfId="12554" applyFont="1" applyFill="1" applyBorder="1" applyAlignment="1">
      <alignment vertical="center"/>
    </xf>
    <xf numFmtId="49" fontId="272" fillId="25" borderId="2" xfId="0" applyNumberFormat="1" applyFont="1" applyFill="1" applyBorder="1" applyAlignment="1">
      <alignment horizontal="left" vertical="center"/>
    </xf>
    <xf numFmtId="0" fontId="0" fillId="25" borderId="2" xfId="0" applyFill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2" borderId="2" xfId="0" applyFont="1" applyFill="1" applyBorder="1"/>
    <xf numFmtId="0" fontId="211" fillId="14" borderId="100" xfId="12554" applyFont="1" applyFill="1" applyBorder="1" applyAlignment="1">
      <alignment horizontal="center" vertical="center"/>
    </xf>
    <xf numFmtId="0" fontId="211" fillId="14" borderId="101" xfId="12554" applyFont="1" applyFill="1" applyBorder="1" applyAlignment="1">
      <alignment vertical="center"/>
    </xf>
    <xf numFmtId="0" fontId="212" fillId="14" borderId="103" xfId="12554" applyFont="1" applyFill="1" applyBorder="1" applyAlignment="1">
      <alignment vertical="center"/>
    </xf>
    <xf numFmtId="9" fontId="219" fillId="2" borderId="2" xfId="5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152" fillId="0" borderId="2" xfId="0" applyFont="1" applyBorder="1" applyAlignment="1">
      <alignment vertical="center"/>
    </xf>
    <xf numFmtId="0" fontId="152" fillId="0" borderId="2" xfId="0" applyFont="1" applyBorder="1" applyAlignment="1">
      <alignment horizontal="left" vertical="center" wrapText="1"/>
    </xf>
    <xf numFmtId="0" fontId="152" fillId="0" borderId="17" xfId="0" applyFont="1" applyBorder="1" applyAlignment="1">
      <alignment horizontal="left" vertical="center" wrapText="1"/>
    </xf>
    <xf numFmtId="166" fontId="147" fillId="3" borderId="43" xfId="0" applyNumberFormat="1" applyFont="1" applyFill="1" applyBorder="1" applyAlignment="1">
      <alignment horizontal="center" vertical="center" wrapText="1"/>
    </xf>
    <xf numFmtId="166" fontId="147" fillId="3" borderId="15" xfId="0" applyNumberFormat="1" applyFont="1" applyFill="1" applyBorder="1" applyAlignment="1">
      <alignment horizontal="center" vertical="center" wrapText="1"/>
    </xf>
    <xf numFmtId="0" fontId="120" fillId="0" borderId="2" xfId="0" applyFont="1" applyBorder="1" applyAlignment="1">
      <alignment horizontal="left" wrapText="1"/>
    </xf>
    <xf numFmtId="0" fontId="120" fillId="0" borderId="17" xfId="0" applyFont="1" applyBorder="1" applyAlignment="1">
      <alignment horizontal="left" wrapText="1"/>
    </xf>
    <xf numFmtId="0" fontId="140" fillId="0" borderId="1" xfId="12529" applyFont="1" applyAlignment="1">
      <alignment horizontal="center" vertical="center"/>
    </xf>
    <xf numFmtId="0" fontId="153" fillId="0" borderId="3" xfId="12529" applyFont="1" applyBorder="1" applyAlignment="1">
      <alignment horizontal="center" vertical="center"/>
    </xf>
    <xf numFmtId="0" fontId="153" fillId="0" borderId="4" xfId="12529" applyFont="1" applyBorder="1" applyAlignment="1">
      <alignment horizontal="center" vertical="center"/>
    </xf>
    <xf numFmtId="0" fontId="153" fillId="0" borderId="5" xfId="12529" applyFont="1" applyBorder="1" applyAlignment="1">
      <alignment horizontal="center" vertical="center"/>
    </xf>
    <xf numFmtId="0" fontId="146" fillId="3" borderId="30" xfId="0" applyFont="1" applyFill="1" applyBorder="1" applyAlignment="1">
      <alignment horizontal="center"/>
    </xf>
    <xf numFmtId="0" fontId="146" fillId="3" borderId="31" xfId="0" applyFont="1" applyFill="1" applyBorder="1" applyAlignment="1">
      <alignment horizontal="center"/>
    </xf>
    <xf numFmtId="0" fontId="146" fillId="3" borderId="32" xfId="0" applyFont="1" applyFill="1" applyBorder="1" applyAlignment="1">
      <alignment horizontal="center"/>
    </xf>
    <xf numFmtId="0" fontId="152" fillId="0" borderId="18" xfId="0" applyFont="1" applyBorder="1" applyAlignment="1">
      <alignment vertical="center" wrapText="1"/>
    </xf>
    <xf numFmtId="0" fontId="152" fillId="0" borderId="13" xfId="0" applyFont="1" applyBorder="1" applyAlignment="1">
      <alignment horizontal="center" vertical="center" wrapText="1"/>
    </xf>
    <xf numFmtId="0" fontId="152" fillId="0" borderId="14" xfId="0" applyFont="1" applyBorder="1" applyAlignment="1">
      <alignment horizontal="center" vertical="center" wrapText="1"/>
    </xf>
    <xf numFmtId="0" fontId="139" fillId="0" borderId="12" xfId="0" applyFont="1" applyBorder="1" applyAlignment="1">
      <alignment horizontal="center" vertical="center" wrapText="1"/>
    </xf>
    <xf numFmtId="0" fontId="139" fillId="0" borderId="1" xfId="0" applyFont="1" applyBorder="1" applyAlignment="1">
      <alignment horizontal="center" vertical="center" wrapText="1"/>
    </xf>
    <xf numFmtId="0" fontId="153" fillId="0" borderId="12" xfId="12529" applyFont="1" applyBorder="1" applyAlignment="1">
      <alignment horizontal="center" vertical="center" wrapText="1"/>
    </xf>
    <xf numFmtId="0" fontId="148" fillId="0" borderId="1" xfId="12529" applyFont="1" applyAlignment="1">
      <alignment horizontal="center" vertical="center" wrapText="1"/>
    </xf>
    <xf numFmtId="0" fontId="148" fillId="0" borderId="15" xfId="12529" applyFont="1" applyBorder="1" applyAlignment="1">
      <alignment horizontal="center" vertical="center" wrapText="1"/>
    </xf>
    <xf numFmtId="0" fontId="152" fillId="0" borderId="2" xfId="0" applyFont="1" applyBorder="1" applyAlignment="1">
      <alignment horizontal="center" vertical="top" wrapText="1"/>
    </xf>
    <xf numFmtId="0" fontId="152" fillId="0" borderId="2" xfId="0" applyFont="1" applyBorder="1" applyAlignment="1">
      <alignment horizontal="center" vertical="top"/>
    </xf>
    <xf numFmtId="0" fontId="152" fillId="0" borderId="2" xfId="0" applyFont="1" applyBorder="1" applyAlignment="1">
      <alignment horizontal="center" vertical="center"/>
    </xf>
    <xf numFmtId="0" fontId="152" fillId="0" borderId="2" xfId="0" applyFont="1" applyBorder="1" applyAlignment="1">
      <alignment vertical="center" wrapText="1"/>
    </xf>
    <xf numFmtId="166" fontId="147" fillId="3" borderId="46" xfId="0" applyNumberFormat="1" applyFont="1" applyFill="1" applyBorder="1" applyAlignment="1">
      <alignment horizontal="center" vertical="center" wrapText="1"/>
    </xf>
    <xf numFmtId="0" fontId="152" fillId="0" borderId="18" xfId="0" applyFont="1" applyBorder="1" applyAlignment="1">
      <alignment horizontal="left" vertical="center" wrapText="1"/>
    </xf>
    <xf numFmtId="0" fontId="152" fillId="0" borderId="19" xfId="0" applyFont="1" applyBorder="1" applyAlignment="1">
      <alignment horizontal="left" vertical="center" wrapText="1"/>
    </xf>
    <xf numFmtId="0" fontId="152" fillId="0" borderId="13" xfId="0" applyFont="1" applyBorder="1" applyAlignment="1">
      <alignment horizontal="left" vertical="center" wrapText="1"/>
    </xf>
    <xf numFmtId="0" fontId="152" fillId="0" borderId="14" xfId="0" applyFont="1" applyBorder="1" applyAlignment="1">
      <alignment horizontal="left" vertical="center" wrapText="1"/>
    </xf>
    <xf numFmtId="0" fontId="152" fillId="0" borderId="26" xfId="0" applyFont="1" applyBorder="1" applyAlignment="1">
      <alignment horizontal="left" vertical="center" wrapText="1"/>
    </xf>
    <xf numFmtId="0" fontId="198" fillId="0" borderId="81" xfId="12551" applyFont="1" applyBorder="1" applyAlignment="1">
      <alignment horizontal="center" vertical="center"/>
    </xf>
    <xf numFmtId="0" fontId="198" fillId="0" borderId="82" xfId="12551" applyFont="1" applyBorder="1" applyAlignment="1">
      <alignment horizontal="center" vertical="center"/>
    </xf>
    <xf numFmtId="0" fontId="202" fillId="0" borderId="96" xfId="12529" applyFont="1" applyBorder="1" applyAlignment="1">
      <alignment horizontal="right" vertical="center" wrapText="1"/>
    </xf>
    <xf numFmtId="0" fontId="202" fillId="0" borderId="79" xfId="12529" applyFont="1" applyBorder="1" applyAlignment="1">
      <alignment horizontal="right" vertical="center" wrapText="1"/>
    </xf>
    <xf numFmtId="0" fontId="202" fillId="0" borderId="97" xfId="12529" applyFont="1" applyBorder="1" applyAlignment="1">
      <alignment horizontal="right" vertical="center" wrapText="1"/>
    </xf>
    <xf numFmtId="166" fontId="227" fillId="22" borderId="115" xfId="0" applyNumberFormat="1" applyFont="1" applyFill="1" applyBorder="1" applyAlignment="1">
      <alignment horizontal="center" vertical="center" wrapText="1"/>
    </xf>
    <xf numFmtId="166" fontId="227" fillId="22" borderId="167" xfId="0" applyNumberFormat="1" applyFont="1" applyFill="1" applyBorder="1" applyAlignment="1">
      <alignment horizontal="center" vertical="center" wrapText="1"/>
    </xf>
    <xf numFmtId="166" fontId="227" fillId="22" borderId="83" xfId="0" applyNumberFormat="1" applyFont="1" applyFill="1" applyBorder="1" applyAlignment="1">
      <alignment horizontal="center" vertical="center" wrapText="1"/>
    </xf>
    <xf numFmtId="166" fontId="227" fillId="22" borderId="166" xfId="0" applyNumberFormat="1" applyFont="1" applyFill="1" applyBorder="1" applyAlignment="1">
      <alignment horizontal="center" vertical="center" wrapText="1"/>
    </xf>
    <xf numFmtId="166" fontId="227" fillId="22" borderId="124" xfId="0" applyNumberFormat="1" applyFont="1" applyFill="1" applyBorder="1" applyAlignment="1">
      <alignment horizontal="center" vertical="center" wrapText="1"/>
    </xf>
    <xf numFmtId="166" fontId="227" fillId="22" borderId="165" xfId="0" applyNumberFormat="1" applyFont="1" applyFill="1" applyBorder="1" applyAlignment="1">
      <alignment horizontal="center" vertical="center" wrapText="1"/>
    </xf>
    <xf numFmtId="166" fontId="227" fillId="53" borderId="9" xfId="0" applyNumberFormat="1" applyFont="1" applyFill="1" applyBorder="1" applyAlignment="1">
      <alignment horizontal="left" vertical="center" wrapText="1" indent="1"/>
    </xf>
    <xf numFmtId="166" fontId="227" fillId="53" borderId="10" xfId="0" applyNumberFormat="1" applyFont="1" applyFill="1" applyBorder="1" applyAlignment="1">
      <alignment horizontal="left" vertical="center" wrapText="1" indent="1"/>
    </xf>
    <xf numFmtId="166" fontId="227" fillId="53" borderId="11" xfId="0" applyNumberFormat="1" applyFont="1" applyFill="1" applyBorder="1" applyAlignment="1">
      <alignment horizontal="left" vertical="center" wrapText="1" indent="1"/>
    </xf>
    <xf numFmtId="166" fontId="227" fillId="53" borderId="6" xfId="0" applyNumberFormat="1" applyFont="1" applyFill="1" applyBorder="1" applyAlignment="1">
      <alignment horizontal="left" vertical="center" wrapText="1" indent="1"/>
    </xf>
    <xf numFmtId="166" fontId="227" fillId="53" borderId="7" xfId="0" applyNumberFormat="1" applyFont="1" applyFill="1" applyBorder="1" applyAlignment="1">
      <alignment horizontal="left" vertical="center" wrapText="1" indent="1"/>
    </xf>
    <xf numFmtId="166" fontId="227" fillId="53" borderId="8" xfId="0" applyNumberFormat="1" applyFont="1" applyFill="1" applyBorder="1" applyAlignment="1">
      <alignment horizontal="left" vertical="center" wrapText="1" indent="1"/>
    </xf>
    <xf numFmtId="166" fontId="227" fillId="53" borderId="3" xfId="0" applyNumberFormat="1" applyFont="1" applyFill="1" applyBorder="1" applyAlignment="1">
      <alignment horizontal="left" vertical="center" wrapText="1" indent="1"/>
    </xf>
    <xf numFmtId="166" fontId="227" fillId="53" borderId="4" xfId="0" applyNumberFormat="1" applyFont="1" applyFill="1" applyBorder="1" applyAlignment="1">
      <alignment horizontal="left" vertical="center" wrapText="1" indent="1"/>
    </xf>
    <xf numFmtId="166" fontId="227" fillId="53" borderId="5" xfId="0" applyNumberFormat="1" applyFont="1" applyFill="1" applyBorder="1" applyAlignment="1">
      <alignment horizontal="left" vertical="center" wrapText="1" indent="1"/>
    </xf>
    <xf numFmtId="166" fontId="227" fillId="52" borderId="9" xfId="0" applyNumberFormat="1" applyFont="1" applyFill="1" applyBorder="1" applyAlignment="1">
      <alignment horizontal="left" vertical="center" wrapText="1" indent="1"/>
    </xf>
    <xf numFmtId="166" fontId="227" fillId="52" borderId="10" xfId="0" applyNumberFormat="1" applyFont="1" applyFill="1" applyBorder="1" applyAlignment="1">
      <alignment horizontal="left" vertical="center" wrapText="1" indent="1"/>
    </xf>
    <xf numFmtId="166" fontId="227" fillId="52" borderId="11" xfId="0" applyNumberFormat="1" applyFont="1" applyFill="1" applyBorder="1" applyAlignment="1">
      <alignment horizontal="left" vertical="center" wrapText="1" indent="1"/>
    </xf>
    <xf numFmtId="166" fontId="227" fillId="52" borderId="3" xfId="0" applyNumberFormat="1" applyFont="1" applyFill="1" applyBorder="1" applyAlignment="1">
      <alignment horizontal="left" vertical="center" wrapText="1" indent="1"/>
    </xf>
    <xf numFmtId="166" fontId="227" fillId="52" borderId="4" xfId="0" applyNumberFormat="1" applyFont="1" applyFill="1" applyBorder="1" applyAlignment="1">
      <alignment horizontal="left" vertical="center" wrapText="1" indent="1"/>
    </xf>
    <xf numFmtId="166" fontId="227" fillId="52" borderId="5" xfId="0" applyNumberFormat="1" applyFont="1" applyFill="1" applyBorder="1" applyAlignment="1">
      <alignment horizontal="left" vertical="center" wrapText="1" indent="1"/>
    </xf>
    <xf numFmtId="166" fontId="227" fillId="52" borderId="6" xfId="0" applyNumberFormat="1" applyFont="1" applyFill="1" applyBorder="1" applyAlignment="1">
      <alignment horizontal="left" vertical="center" wrapText="1" indent="1"/>
    </xf>
    <xf numFmtId="166" fontId="227" fillId="52" borderId="7" xfId="0" applyNumberFormat="1" applyFont="1" applyFill="1" applyBorder="1" applyAlignment="1">
      <alignment horizontal="left" vertical="center" wrapText="1" indent="1"/>
    </xf>
    <xf numFmtId="166" fontId="227" fillId="52" borderId="8" xfId="0" applyNumberFormat="1" applyFont="1" applyFill="1" applyBorder="1" applyAlignment="1">
      <alignment horizontal="left" vertical="center" wrapText="1" indent="1"/>
    </xf>
    <xf numFmtId="0" fontId="172" fillId="20" borderId="9" xfId="0" applyFont="1" applyFill="1" applyBorder="1" applyAlignment="1">
      <alignment horizontal="center" vertical="center"/>
    </xf>
    <xf numFmtId="0" fontId="172" fillId="20" borderId="10" xfId="0" applyFont="1" applyFill="1" applyBorder="1" applyAlignment="1">
      <alignment horizontal="center" vertical="center"/>
    </xf>
    <xf numFmtId="0" fontId="172" fillId="20" borderId="11" xfId="0" applyFont="1" applyFill="1" applyBorder="1" applyAlignment="1">
      <alignment horizontal="center" vertical="center"/>
    </xf>
    <xf numFmtId="0" fontId="202" fillId="0" borderId="91" xfId="12529" applyFont="1" applyBorder="1" applyAlignment="1">
      <alignment horizontal="right" vertical="center" wrapText="1"/>
    </xf>
    <xf numFmtId="0" fontId="202" fillId="0" borderId="92" xfId="12529" applyFont="1" applyBorder="1" applyAlignment="1">
      <alignment horizontal="right" vertical="center" wrapText="1"/>
    </xf>
    <xf numFmtId="0" fontId="202" fillId="0" borderId="94" xfId="12529" applyFont="1" applyBorder="1" applyAlignment="1">
      <alignment horizontal="right" vertical="center" wrapText="1"/>
    </xf>
    <xf numFmtId="0" fontId="202" fillId="0" borderId="93" xfId="12529" applyFont="1" applyBorder="1" applyAlignment="1">
      <alignment horizontal="right" vertical="center" wrapText="1"/>
    </xf>
    <xf numFmtId="0" fontId="202" fillId="0" borderId="71" xfId="12529" applyFont="1" applyBorder="1" applyAlignment="1">
      <alignment horizontal="right" vertical="center" wrapText="1"/>
    </xf>
    <xf numFmtId="0" fontId="202" fillId="0" borderId="95" xfId="12529" applyFont="1" applyBorder="1" applyAlignment="1">
      <alignment horizontal="right" vertical="center" wrapText="1"/>
    </xf>
    <xf numFmtId="0" fontId="166" fillId="2" borderId="105" xfId="12554" applyFont="1" applyFill="1" applyBorder="1" applyAlignment="1">
      <alignment horizontal="center"/>
    </xf>
    <xf numFmtId="0" fontId="166" fillId="2" borderId="2" xfId="12554" applyFont="1" applyFill="1" applyBorder="1" applyAlignment="1">
      <alignment horizontal="center"/>
    </xf>
    <xf numFmtId="14" fontId="246" fillId="2" borderId="3" xfId="12554" applyNumberFormat="1" applyFont="1" applyFill="1" applyBorder="1" applyAlignment="1">
      <alignment horizontal="center" vertical="center"/>
    </xf>
    <xf numFmtId="14" fontId="246" fillId="2" borderId="4" xfId="12554" applyNumberFormat="1" applyFont="1" applyFill="1" applyBorder="1" applyAlignment="1">
      <alignment horizontal="center" vertical="center"/>
    </xf>
    <xf numFmtId="14" fontId="246" fillId="2" borderId="129" xfId="12554" applyNumberFormat="1" applyFont="1" applyFill="1" applyBorder="1" applyAlignment="1">
      <alignment horizontal="center" vertical="center"/>
    </xf>
    <xf numFmtId="14" fontId="246" fillId="2" borderId="12" xfId="12554" applyNumberFormat="1" applyFont="1" applyFill="1" applyBorder="1" applyAlignment="1">
      <alignment horizontal="center" vertical="center"/>
    </xf>
    <xf numFmtId="14" fontId="246" fillId="2" borderId="1" xfId="12554" applyNumberFormat="1" applyFont="1" applyFill="1" applyAlignment="1">
      <alignment horizontal="center" vertical="center"/>
    </xf>
    <xf numFmtId="14" fontId="246" fillId="2" borderId="20" xfId="12554" applyNumberFormat="1" applyFont="1" applyFill="1" applyBorder="1" applyAlignment="1">
      <alignment horizontal="center" vertical="center"/>
    </xf>
    <xf numFmtId="14" fontId="246" fillId="2" borderId="6" xfId="12554" applyNumberFormat="1" applyFont="1" applyFill="1" applyBorder="1" applyAlignment="1">
      <alignment horizontal="center" vertical="center"/>
    </xf>
    <xf numFmtId="14" fontId="246" fillId="2" borderId="7" xfId="12554" applyNumberFormat="1" applyFont="1" applyFill="1" applyBorder="1" applyAlignment="1">
      <alignment horizontal="center" vertical="center"/>
    </xf>
    <xf numFmtId="14" fontId="246" fillId="2" borderId="131" xfId="12554" applyNumberFormat="1" applyFont="1" applyFill="1" applyBorder="1" applyAlignment="1">
      <alignment horizontal="center" vertical="center"/>
    </xf>
    <xf numFmtId="0" fontId="246" fillId="2" borderId="65" xfId="12554" applyFont="1" applyFill="1" applyBorder="1" applyAlignment="1">
      <alignment horizontal="center" vertical="center" wrapText="1"/>
    </xf>
    <xf numFmtId="0" fontId="246" fillId="2" borderId="4" xfId="12554" applyFont="1" applyFill="1" applyBorder="1" applyAlignment="1">
      <alignment horizontal="center" vertical="center" wrapText="1"/>
    </xf>
    <xf numFmtId="0" fontId="246" fillId="2" borderId="5" xfId="12554" applyFont="1" applyFill="1" applyBorder="1" applyAlignment="1">
      <alignment horizontal="center" vertical="center" wrapText="1"/>
    </xf>
    <xf numFmtId="0" fontId="246" fillId="2" borderId="48" xfId="12554" applyFont="1" applyFill="1" applyBorder="1" applyAlignment="1">
      <alignment horizontal="center" vertical="center" wrapText="1"/>
    </xf>
    <xf numFmtId="0" fontId="246" fillId="2" borderId="1" xfId="12554" applyFont="1" applyFill="1" applyAlignment="1">
      <alignment horizontal="center" vertical="center" wrapText="1"/>
    </xf>
    <xf numFmtId="0" fontId="246" fillId="2" borderId="15" xfId="12554" applyFont="1" applyFill="1" applyBorder="1" applyAlignment="1">
      <alignment horizontal="center" vertical="center" wrapText="1"/>
    </xf>
    <xf numFmtId="0" fontId="246" fillId="2" borderId="130" xfId="12554" applyFont="1" applyFill="1" applyBorder="1" applyAlignment="1">
      <alignment horizontal="center" vertical="center" wrapText="1"/>
    </xf>
    <xf numFmtId="0" fontId="246" fillId="2" borderId="7" xfId="12554" applyFont="1" applyFill="1" applyBorder="1" applyAlignment="1">
      <alignment horizontal="center" vertical="center" wrapText="1"/>
    </xf>
    <xf numFmtId="0" fontId="246" fillId="2" borderId="8" xfId="12554" applyFont="1" applyFill="1" applyBorder="1" applyAlignment="1">
      <alignment horizontal="center" vertical="center" wrapText="1"/>
    </xf>
    <xf numFmtId="0" fontId="167" fillId="23" borderId="127" xfId="12554" applyFont="1" applyFill="1" applyBorder="1" applyAlignment="1">
      <alignment horizontal="center" vertical="center"/>
    </xf>
    <xf numFmtId="0" fontId="167" fillId="23" borderId="126" xfId="12554" applyFont="1" applyFill="1" applyBorder="1" applyAlignment="1">
      <alignment horizontal="center" vertical="center"/>
    </xf>
    <xf numFmtId="0" fontId="167" fillId="23" borderId="128" xfId="12554" applyFont="1" applyFill="1" applyBorder="1" applyAlignment="1">
      <alignment horizontal="center" vertical="center"/>
    </xf>
    <xf numFmtId="14" fontId="166" fillId="2" borderId="2" xfId="12557" applyNumberFormat="1" applyFont="1" applyFill="1" applyBorder="1" applyAlignment="1">
      <alignment horizontal="center" vertical="center"/>
    </xf>
    <xf numFmtId="0" fontId="166" fillId="2" borderId="2" xfId="12557" applyFont="1" applyFill="1" applyBorder="1" applyAlignment="1">
      <alignment horizontal="center" vertical="center" wrapText="1"/>
    </xf>
    <xf numFmtId="0" fontId="166" fillId="2" borderId="2" xfId="12557" applyFont="1" applyFill="1" applyBorder="1" applyAlignment="1">
      <alignment horizontal="center" vertical="center"/>
    </xf>
    <xf numFmtId="14" fontId="166" fillId="2" borderId="2" xfId="12557" applyNumberFormat="1" applyFont="1" applyFill="1" applyBorder="1" applyAlignment="1">
      <alignment horizontal="center" vertical="center" wrapText="1"/>
    </xf>
    <xf numFmtId="0" fontId="166" fillId="2" borderId="2" xfId="12554" applyFont="1" applyFill="1" applyBorder="1" applyAlignment="1">
      <alignment horizontal="center" vertical="center"/>
    </xf>
    <xf numFmtId="14" fontId="166" fillId="2" borderId="2" xfId="12554" applyNumberFormat="1" applyFont="1" applyFill="1" applyBorder="1" applyAlignment="1">
      <alignment horizontal="center" vertical="center" wrapText="1"/>
    </xf>
    <xf numFmtId="0" fontId="166" fillId="2" borderId="2" xfId="12554" applyFont="1" applyFill="1" applyBorder="1" applyAlignment="1">
      <alignment horizontal="center" vertical="center" wrapText="1"/>
    </xf>
    <xf numFmtId="0" fontId="210" fillId="0" borderId="1" xfId="12554" applyFont="1" applyAlignment="1">
      <alignment horizontal="center" vertical="center"/>
    </xf>
    <xf numFmtId="0" fontId="205" fillId="14" borderId="13" xfId="12554" applyFont="1" applyFill="1" applyBorder="1" applyAlignment="1">
      <alignment horizontal="center"/>
    </xf>
    <xf numFmtId="0" fontId="205" fillId="14" borderId="14" xfId="12554" applyFont="1" applyFill="1" applyBorder="1" applyAlignment="1">
      <alignment horizontal="center"/>
    </xf>
    <xf numFmtId="0" fontId="205" fillId="27" borderId="13" xfId="12554" applyFont="1" applyFill="1" applyBorder="1" applyAlignment="1">
      <alignment horizontal="center"/>
    </xf>
    <xf numFmtId="0" fontId="205" fillId="27" borderId="14" xfId="12554" applyFont="1" applyFill="1" applyBorder="1" applyAlignment="1">
      <alignment horizontal="center"/>
    </xf>
    <xf numFmtId="0" fontId="226" fillId="23" borderId="2" xfId="12554" applyFont="1" applyFill="1" applyBorder="1" applyAlignment="1">
      <alignment horizontal="center"/>
    </xf>
    <xf numFmtId="0" fontId="266" fillId="23" borderId="127" xfId="12554" applyFont="1" applyFill="1" applyBorder="1" applyAlignment="1">
      <alignment horizontal="center" vertical="center"/>
    </xf>
    <xf numFmtId="0" fontId="266" fillId="23" borderId="126" xfId="12554" applyFont="1" applyFill="1" applyBorder="1" applyAlignment="1">
      <alignment horizontal="center" vertical="center"/>
    </xf>
    <xf numFmtId="0" fontId="266" fillId="23" borderId="128" xfId="12554" applyFont="1" applyFill="1" applyBorder="1" applyAlignment="1">
      <alignment horizontal="center" vertical="center"/>
    </xf>
    <xf numFmtId="0" fontId="266" fillId="23" borderId="104" xfId="12554" applyFont="1" applyFill="1" applyBorder="1" applyAlignment="1">
      <alignment horizontal="center" vertical="center"/>
    </xf>
    <xf numFmtId="0" fontId="266" fillId="23" borderId="104" xfId="12554" applyFont="1" applyFill="1" applyBorder="1" applyAlignment="1">
      <alignment horizontal="center" vertical="center" wrapText="1"/>
    </xf>
    <xf numFmtId="0" fontId="245" fillId="23" borderId="125" xfId="12554" applyFont="1" applyFill="1" applyBorder="1" applyAlignment="1">
      <alignment horizontal="center" vertical="center"/>
    </xf>
    <xf numFmtId="0" fontId="211" fillId="26" borderId="13" xfId="12554" applyFont="1" applyFill="1" applyBorder="1" applyAlignment="1">
      <alignment horizontal="center" vertical="center"/>
    </xf>
    <xf numFmtId="0" fontId="211" fillId="26" borderId="14" xfId="12554" applyFont="1" applyFill="1" applyBorder="1" applyAlignment="1">
      <alignment horizontal="center" vertical="center"/>
    </xf>
    <xf numFmtId="0" fontId="283" fillId="2" borderId="9" xfId="12554" applyFont="1" applyFill="1" applyBorder="1" applyAlignment="1">
      <alignment horizontal="center" vertical="center"/>
    </xf>
    <xf numFmtId="0" fontId="283" fillId="2" borderId="10" xfId="12554" applyFont="1" applyFill="1" applyBorder="1" applyAlignment="1">
      <alignment horizontal="center" vertical="center"/>
    </xf>
    <xf numFmtId="0" fontId="283" fillId="2" borderId="11" xfId="12554" applyFont="1" applyFill="1" applyBorder="1" applyAlignment="1">
      <alignment horizontal="center" vertical="center"/>
    </xf>
    <xf numFmtId="0" fontId="283" fillId="2" borderId="41" xfId="12554" applyFont="1" applyFill="1" applyBorder="1" applyAlignment="1">
      <alignment horizontal="center" vertical="center"/>
    </xf>
    <xf numFmtId="0" fontId="283" fillId="2" borderId="22" xfId="12554" applyFont="1" applyFill="1" applyBorder="1" applyAlignment="1">
      <alignment horizontal="center" vertical="center"/>
    </xf>
    <xf numFmtId="0" fontId="283" fillId="2" borderId="16" xfId="12554" applyFont="1" applyFill="1" applyBorder="1" applyAlignment="1">
      <alignment horizontal="center" vertical="center"/>
    </xf>
    <xf numFmtId="0" fontId="283" fillId="2" borderId="2" xfId="12554" applyFont="1" applyFill="1" applyBorder="1" applyAlignment="1">
      <alignment horizontal="center" vertical="center"/>
    </xf>
    <xf numFmtId="0" fontId="283" fillId="0" borderId="76" xfId="12554" applyFont="1" applyBorder="1" applyAlignment="1">
      <alignment horizontal="center"/>
    </xf>
    <xf numFmtId="0" fontId="283" fillId="0" borderId="18" xfId="12554" applyFont="1" applyBorder="1" applyAlignment="1">
      <alignment horizontal="center"/>
    </xf>
    <xf numFmtId="0" fontId="215" fillId="29" borderId="1" xfId="12555" applyFont="1" applyFill="1" applyAlignment="1">
      <alignment horizontal="center" vertical="center" wrapText="1"/>
    </xf>
    <xf numFmtId="0" fontId="280" fillId="22" borderId="9" xfId="12555" applyFont="1" applyFill="1" applyBorder="1" applyAlignment="1">
      <alignment horizontal="center" vertical="center"/>
    </xf>
    <xf numFmtId="0" fontId="280" fillId="22" borderId="10" xfId="12555" applyFont="1" applyFill="1" applyBorder="1" applyAlignment="1">
      <alignment horizontal="center" vertical="center"/>
    </xf>
    <xf numFmtId="0" fontId="280" fillId="22" borderId="11" xfId="12555" applyFont="1" applyFill="1" applyBorder="1" applyAlignment="1">
      <alignment horizontal="center" vertical="center"/>
    </xf>
    <xf numFmtId="0" fontId="203" fillId="2" borderId="1" xfId="5466" applyFont="1" applyFill="1" applyAlignment="1">
      <alignment horizontal="left"/>
    </xf>
    <xf numFmtId="0" fontId="174" fillId="17" borderId="1" xfId="12555" applyFont="1" applyFill="1" applyAlignment="1">
      <alignment horizontal="center" vertical="center"/>
    </xf>
    <xf numFmtId="0" fontId="215" fillId="29" borderId="1" xfId="12555" applyFont="1" applyFill="1" applyAlignment="1">
      <alignment horizontal="center" vertical="center"/>
    </xf>
    <xf numFmtId="0" fontId="228" fillId="0" borderId="9" xfId="12555" applyFont="1" applyBorder="1" applyAlignment="1">
      <alignment horizontal="left" vertical="center" wrapText="1"/>
    </xf>
    <xf numFmtId="0" fontId="228" fillId="0" borderId="10" xfId="12555" applyFont="1" applyBorder="1" applyAlignment="1">
      <alignment horizontal="left" vertical="center" wrapText="1"/>
    </xf>
    <xf numFmtId="0" fontId="228" fillId="0" borderId="11" xfId="12555" applyFont="1" applyBorder="1" applyAlignment="1">
      <alignment horizontal="left" vertical="center" wrapText="1"/>
    </xf>
    <xf numFmtId="0" fontId="248" fillId="0" borderId="9" xfId="12555" applyFont="1" applyBorder="1" applyAlignment="1">
      <alignment horizontal="left" vertical="center"/>
    </xf>
    <xf numFmtId="0" fontId="248" fillId="0" borderId="10" xfId="12555" applyFont="1" applyBorder="1" applyAlignment="1">
      <alignment horizontal="left" vertical="center"/>
    </xf>
    <xf numFmtId="0" fontId="248" fillId="0" borderId="11" xfId="12555" applyFont="1" applyBorder="1" applyAlignment="1">
      <alignment horizontal="left" vertical="center"/>
    </xf>
    <xf numFmtId="0" fontId="248" fillId="0" borderId="9" xfId="12555" applyFont="1" applyBorder="1" applyAlignment="1">
      <alignment horizontal="center" vertical="center"/>
    </xf>
    <xf numFmtId="0" fontId="248" fillId="0" borderId="11" xfId="12555" applyFont="1" applyBorder="1" applyAlignment="1">
      <alignment horizontal="center" vertical="center"/>
    </xf>
    <xf numFmtId="20" fontId="9" fillId="2" borderId="9" xfId="12555" applyNumberFormat="1" applyFont="1" applyFill="1" applyBorder="1" applyAlignment="1">
      <alignment horizontal="center" vertical="center"/>
    </xf>
    <xf numFmtId="20" fontId="21" fillId="2" borderId="11" xfId="12555" applyNumberFormat="1" applyFont="1" applyFill="1" applyBorder="1" applyAlignment="1">
      <alignment horizontal="center" vertical="center"/>
    </xf>
    <xf numFmtId="0" fontId="156" fillId="21" borderId="12" xfId="0" applyFont="1" applyFill="1" applyBorder="1" applyAlignment="1">
      <alignment horizontal="center" vertical="center"/>
    </xf>
    <xf numFmtId="0" fontId="156" fillId="21" borderId="1" xfId="0" applyFont="1" applyFill="1" applyBorder="1" applyAlignment="1">
      <alignment horizontal="center" vertical="center"/>
    </xf>
    <xf numFmtId="0" fontId="156" fillId="21" borderId="15" xfId="0" applyFont="1" applyFill="1" applyBorder="1" applyAlignment="1">
      <alignment horizontal="center" vertical="center"/>
    </xf>
    <xf numFmtId="0" fontId="168" fillId="22" borderId="9" xfId="12535" applyFont="1" applyFill="1" applyBorder="1" applyAlignment="1">
      <alignment horizontal="center" vertical="center"/>
    </xf>
    <xf numFmtId="0" fontId="168" fillId="22" borderId="11" xfId="12535" applyFont="1" applyFill="1" applyBorder="1" applyAlignment="1">
      <alignment horizontal="center" vertical="center"/>
    </xf>
    <xf numFmtId="0" fontId="163" fillId="8" borderId="1" xfId="12534" applyFont="1" applyFill="1" applyAlignment="1">
      <alignment horizontal="center" vertical="center"/>
    </xf>
    <xf numFmtId="0" fontId="195" fillId="21" borderId="9" xfId="12534" applyFont="1" applyFill="1" applyBorder="1" applyAlignment="1">
      <alignment horizontal="center" vertical="center"/>
    </xf>
    <xf numFmtId="0" fontId="195" fillId="21" borderId="10" xfId="12534" applyFont="1" applyFill="1" applyBorder="1" applyAlignment="1">
      <alignment horizontal="center" vertical="center"/>
    </xf>
    <xf numFmtId="0" fontId="195" fillId="21" borderId="11" xfId="12534" applyFont="1" applyFill="1" applyBorder="1" applyAlignment="1">
      <alignment horizontal="center" vertical="center"/>
    </xf>
    <xf numFmtId="0" fontId="214" fillId="17" borderId="1" xfId="12555" applyFont="1" applyFill="1" applyAlignment="1">
      <alignment horizontal="center" vertical="center"/>
    </xf>
    <xf numFmtId="0" fontId="228" fillId="18" borderId="13" xfId="12555" applyFont="1" applyFill="1" applyBorder="1" applyAlignment="1">
      <alignment horizontal="left" vertical="center"/>
    </xf>
    <xf numFmtId="0" fontId="228" fillId="18" borderId="21" xfId="12555" applyFont="1" applyFill="1" applyBorder="1" applyAlignment="1">
      <alignment horizontal="left" vertical="center"/>
    </xf>
    <xf numFmtId="0" fontId="228" fillId="18" borderId="14" xfId="12555" applyFont="1" applyFill="1" applyBorder="1" applyAlignment="1">
      <alignment horizontal="left" vertical="center"/>
    </xf>
    <xf numFmtId="0" fontId="174" fillId="0" borderId="3" xfId="12579" applyFont="1" applyBorder="1" applyAlignment="1">
      <alignment horizontal="center"/>
    </xf>
    <xf numFmtId="0" fontId="174" fillId="0" borderId="5" xfId="12579" applyFont="1" applyBorder="1" applyAlignment="1">
      <alignment horizontal="center"/>
    </xf>
    <xf numFmtId="0" fontId="174" fillId="17" borderId="134" xfId="12579" applyFont="1" applyFill="1" applyBorder="1" applyAlignment="1">
      <alignment horizontal="center" vertical="center" textRotation="90" wrapText="1"/>
    </xf>
    <xf numFmtId="0" fontId="174" fillId="17" borderId="16" xfId="12579" applyFont="1" applyFill="1" applyBorder="1" applyAlignment="1">
      <alignment horizontal="center" vertical="center" textRotation="90" wrapText="1"/>
    </xf>
    <xf numFmtId="0" fontId="174" fillId="17" borderId="76" xfId="12579" applyFont="1" applyFill="1" applyBorder="1" applyAlignment="1">
      <alignment horizontal="center" vertical="center" textRotation="90" wrapText="1"/>
    </xf>
    <xf numFmtId="0" fontId="174" fillId="17" borderId="48" xfId="12579" applyFont="1" applyFill="1" applyBorder="1" applyAlignment="1">
      <alignment horizontal="center" vertical="center" textRotation="90" wrapText="1"/>
    </xf>
    <xf numFmtId="0" fontId="174" fillId="17" borderId="23" xfId="12579" applyFont="1" applyFill="1" applyBorder="1" applyAlignment="1">
      <alignment horizontal="center" vertical="center" textRotation="90" wrapText="1"/>
    </xf>
    <xf numFmtId="0" fontId="174" fillId="17" borderId="50" xfId="12579" applyFont="1" applyFill="1" applyBorder="1" applyAlignment="1">
      <alignment horizontal="center" vertical="center" textRotation="90" wrapText="1"/>
    </xf>
    <xf numFmtId="0" fontId="174" fillId="17" borderId="13" xfId="12579" applyFont="1" applyFill="1" applyBorder="1" applyAlignment="1">
      <alignment horizontal="center" vertical="center" textRotation="90" wrapText="1"/>
    </xf>
    <xf numFmtId="0" fontId="262" fillId="38" borderId="55" xfId="12579" applyFont="1" applyFill="1" applyBorder="1" applyAlignment="1">
      <alignment horizontal="center" vertical="center" wrapText="1"/>
    </xf>
    <xf numFmtId="0" fontId="262" fillId="38" borderId="57" xfId="12579" applyFont="1" applyFill="1" applyBorder="1" applyAlignment="1">
      <alignment horizontal="center" vertical="center" wrapText="1"/>
    </xf>
    <xf numFmtId="0" fontId="169" fillId="54" borderId="116" xfId="12579" applyFont="1" applyFill="1" applyBorder="1" applyAlignment="1">
      <alignment horizontal="left" vertical="center"/>
    </xf>
    <xf numFmtId="0" fontId="169" fillId="54" borderId="1" xfId="12579" applyFont="1" applyFill="1" applyAlignment="1">
      <alignment horizontal="left" vertical="center"/>
    </xf>
    <xf numFmtId="0" fontId="169" fillId="55" borderId="116" xfId="12579" applyFont="1" applyFill="1" applyBorder="1" applyAlignment="1">
      <alignment horizontal="center" vertical="center"/>
    </xf>
    <xf numFmtId="0" fontId="169" fillId="55" borderId="1" xfId="12579" applyFont="1" applyFill="1" applyAlignment="1">
      <alignment horizontal="center" vertical="center"/>
    </xf>
    <xf numFmtId="0" fontId="169" fillId="55" borderId="111" xfId="12579" applyFont="1" applyFill="1" applyBorder="1" applyAlignment="1">
      <alignment horizontal="center" vertical="center"/>
    </xf>
    <xf numFmtId="0" fontId="169" fillId="55" borderId="50" xfId="12579" applyFont="1" applyFill="1" applyBorder="1" applyAlignment="1">
      <alignment horizontal="center" vertical="center"/>
    </xf>
    <xf numFmtId="0" fontId="169" fillId="55" borderId="49" xfId="12579" applyFont="1" applyFill="1" applyBorder="1" applyAlignment="1">
      <alignment horizontal="center" vertical="center"/>
    </xf>
    <xf numFmtId="0" fontId="169" fillId="55" borderId="48" xfId="12579" applyFont="1" applyFill="1" applyBorder="1" applyAlignment="1">
      <alignment horizontal="center" vertical="center"/>
    </xf>
    <xf numFmtId="0" fontId="169" fillId="55" borderId="20" xfId="12579" applyFont="1" applyFill="1" applyBorder="1" applyAlignment="1">
      <alignment horizontal="center" vertical="center"/>
    </xf>
    <xf numFmtId="0" fontId="25" fillId="54" borderId="21" xfId="12579" applyFill="1" applyBorder="1" applyAlignment="1">
      <alignment horizontal="center"/>
    </xf>
    <xf numFmtId="0" fontId="169" fillId="54" borderId="1" xfId="12579" applyFont="1" applyFill="1" applyAlignment="1">
      <alignment horizontal="center" vertical="center"/>
    </xf>
    <xf numFmtId="0" fontId="169" fillId="54" borderId="20" xfId="12579" applyFont="1" applyFill="1" applyBorder="1" applyAlignment="1">
      <alignment horizontal="center" vertical="center"/>
    </xf>
    <xf numFmtId="0" fontId="169" fillId="54" borderId="111" xfId="12579" applyFont="1" applyFill="1" applyBorder="1" applyAlignment="1">
      <alignment horizontal="center" vertical="center"/>
    </xf>
    <xf numFmtId="0" fontId="169" fillId="54" borderId="24" xfId="12579" applyFont="1" applyFill="1" applyBorder="1" applyAlignment="1">
      <alignment horizontal="center" vertical="center"/>
    </xf>
    <xf numFmtId="0" fontId="25" fillId="54" borderId="48" xfId="12579" applyFill="1" applyBorder="1" applyAlignment="1">
      <alignment horizontal="center"/>
    </xf>
    <xf numFmtId="0" fontId="25" fillId="54" borderId="1" xfId="12579" applyFill="1" applyAlignment="1">
      <alignment horizontal="center"/>
    </xf>
    <xf numFmtId="0" fontId="25" fillId="54" borderId="49" xfId="12579" applyFill="1" applyBorder="1" applyAlignment="1">
      <alignment horizontal="center"/>
    </xf>
    <xf numFmtId="0" fontId="25" fillId="54" borderId="23" xfId="12579" applyFill="1" applyBorder="1" applyAlignment="1">
      <alignment horizontal="center"/>
    </xf>
    <xf numFmtId="0" fontId="25" fillId="54" borderId="111" xfId="12579" applyFill="1" applyBorder="1" applyAlignment="1">
      <alignment horizontal="center"/>
    </xf>
    <xf numFmtId="0" fontId="25" fillId="54" borderId="24" xfId="12579" applyFill="1" applyBorder="1" applyAlignment="1">
      <alignment horizontal="center"/>
    </xf>
    <xf numFmtId="0" fontId="169" fillId="54" borderId="116" xfId="12579" applyFont="1" applyFill="1" applyBorder="1" applyAlignment="1">
      <alignment horizontal="center" vertical="center"/>
    </xf>
    <xf numFmtId="0" fontId="169" fillId="54" borderId="49" xfId="12579" applyFont="1" applyFill="1" applyBorder="1" applyAlignment="1">
      <alignment horizontal="center" vertical="center"/>
    </xf>
    <xf numFmtId="0" fontId="169" fillId="55" borderId="23" xfId="12579" applyFont="1" applyFill="1" applyBorder="1" applyAlignment="1">
      <alignment horizontal="center" vertical="center"/>
    </xf>
    <xf numFmtId="0" fontId="169" fillId="57" borderId="13" xfId="12579" applyFont="1" applyFill="1" applyBorder="1" applyAlignment="1">
      <alignment horizontal="center"/>
    </xf>
    <xf numFmtId="0" fontId="169" fillId="57" borderId="21" xfId="12579" applyFont="1" applyFill="1" applyBorder="1" applyAlignment="1">
      <alignment horizontal="center"/>
    </xf>
    <xf numFmtId="0" fontId="169" fillId="57" borderId="14" xfId="12579" applyFont="1" applyFill="1" applyBorder="1" applyAlignment="1">
      <alignment horizontal="center"/>
    </xf>
    <xf numFmtId="0" fontId="262" fillId="38" borderId="13" xfId="12579" applyFont="1" applyFill="1" applyBorder="1" applyAlignment="1">
      <alignment horizontal="center" vertical="center" wrapText="1"/>
    </xf>
    <xf numFmtId="0" fontId="262" fillId="38" borderId="14" xfId="12579" applyFont="1" applyFill="1" applyBorder="1" applyAlignment="1">
      <alignment horizontal="center" vertical="center" wrapText="1"/>
    </xf>
    <xf numFmtId="0" fontId="169" fillId="17" borderId="50" xfId="12579" applyFont="1" applyFill="1" applyBorder="1" applyAlignment="1">
      <alignment horizontal="center" vertical="center" textRotation="90" wrapText="1"/>
    </xf>
    <xf numFmtId="0" fontId="169" fillId="17" borderId="48" xfId="12579" applyFont="1" applyFill="1" applyBorder="1" applyAlignment="1">
      <alignment horizontal="center" vertical="center" textRotation="90" wrapText="1"/>
    </xf>
    <xf numFmtId="0" fontId="169" fillId="17" borderId="13" xfId="12579" applyFont="1" applyFill="1" applyBorder="1" applyAlignment="1">
      <alignment horizontal="center" vertical="center" textRotation="90" wrapText="1"/>
    </xf>
    <xf numFmtId="0" fontId="169" fillId="17" borderId="23" xfId="12579" applyFont="1" applyFill="1" applyBorder="1" applyAlignment="1">
      <alignment horizontal="center" vertical="center" textRotation="90" wrapText="1"/>
    </xf>
    <xf numFmtId="14" fontId="247" fillId="22" borderId="3" xfId="0" applyNumberFormat="1" applyFont="1" applyFill="1" applyBorder="1" applyAlignment="1">
      <alignment horizontal="center" vertical="center" wrapText="1"/>
    </xf>
    <xf numFmtId="14" fontId="247" fillId="22" borderId="4" xfId="0" applyNumberFormat="1" applyFont="1" applyFill="1" applyBorder="1" applyAlignment="1">
      <alignment horizontal="center" vertical="center" wrapText="1"/>
    </xf>
    <xf numFmtId="14" fontId="247" fillId="22" borderId="5" xfId="0" applyNumberFormat="1" applyFont="1" applyFill="1" applyBorder="1" applyAlignment="1">
      <alignment horizontal="center" vertical="center" wrapText="1"/>
    </xf>
    <xf numFmtId="0" fontId="138" fillId="22" borderId="163" xfId="0" applyFont="1" applyFill="1" applyBorder="1" applyAlignment="1">
      <alignment horizontal="center" vertical="center"/>
    </xf>
    <xf numFmtId="0" fontId="138" fillId="22" borderId="155" xfId="0" applyFont="1" applyFill="1" applyBorder="1" applyAlignment="1">
      <alignment horizontal="center" vertical="center"/>
    </xf>
    <xf numFmtId="0" fontId="138" fillId="22" borderId="59" xfId="0" applyFont="1" applyFill="1" applyBorder="1" applyAlignment="1">
      <alignment horizontal="center" vertical="center"/>
    </xf>
    <xf numFmtId="0" fontId="138" fillId="22" borderId="164" xfId="0" applyFont="1" applyFill="1" applyBorder="1" applyAlignment="1">
      <alignment horizontal="center" vertical="center"/>
    </xf>
    <xf numFmtId="0" fontId="156" fillId="17" borderId="1" xfId="12555" applyFont="1" applyFill="1" applyAlignment="1">
      <alignment horizontal="center" vertical="center"/>
    </xf>
    <xf numFmtId="166" fontId="247" fillId="22" borderId="9" xfId="0" applyNumberFormat="1" applyFont="1" applyFill="1" applyBorder="1" applyAlignment="1">
      <alignment horizontal="center" vertical="center" wrapText="1"/>
    </xf>
    <xf numFmtId="166" fontId="247" fillId="22" borderId="10" xfId="0" applyNumberFormat="1" applyFont="1" applyFill="1" applyBorder="1" applyAlignment="1">
      <alignment horizontal="center" vertical="center" wrapText="1"/>
    </xf>
    <xf numFmtId="166" fontId="247" fillId="22" borderId="11" xfId="0" applyNumberFormat="1" applyFont="1" applyFill="1" applyBorder="1" applyAlignment="1">
      <alignment horizontal="center" vertical="center" wrapText="1"/>
    </xf>
    <xf numFmtId="166" fontId="253" fillId="22" borderId="3" xfId="0" applyNumberFormat="1" applyFont="1" applyFill="1" applyBorder="1" applyAlignment="1">
      <alignment horizontal="center" vertical="center" wrapText="1"/>
    </xf>
    <xf numFmtId="166" fontId="253" fillId="22" borderId="4" xfId="0" applyNumberFormat="1" applyFont="1" applyFill="1" applyBorder="1" applyAlignment="1">
      <alignment horizontal="center" vertical="center" wrapText="1"/>
    </xf>
    <xf numFmtId="166" fontId="253" fillId="22" borderId="5" xfId="0" applyNumberFormat="1" applyFont="1" applyFill="1" applyBorder="1" applyAlignment="1">
      <alignment horizontal="center" vertical="center" wrapText="1"/>
    </xf>
    <xf numFmtId="0" fontId="248" fillId="18" borderId="117" xfId="12555" applyFont="1" applyFill="1" applyBorder="1" applyAlignment="1">
      <alignment horizontal="left" vertical="center"/>
    </xf>
    <xf numFmtId="0" fontId="248" fillId="18" borderId="132" xfId="12555" applyFont="1" applyFill="1" applyBorder="1" applyAlignment="1">
      <alignment horizontal="left" vertical="center"/>
    </xf>
    <xf numFmtId="0" fontId="248" fillId="18" borderId="133" xfId="12555" applyFont="1" applyFill="1" applyBorder="1" applyAlignment="1">
      <alignment horizontal="left" vertical="center"/>
    </xf>
    <xf numFmtId="0" fontId="172" fillId="21" borderId="0" xfId="0" applyFont="1" applyFill="1" applyAlignment="1">
      <alignment horizontal="center" vertical="center"/>
    </xf>
    <xf numFmtId="0" fontId="167" fillId="22" borderId="1" xfId="12535" applyFont="1" applyFill="1" applyAlignment="1">
      <alignment horizontal="center" vertical="center"/>
    </xf>
    <xf numFmtId="0" fontId="157" fillId="22" borderId="1" xfId="0" applyFont="1" applyFill="1" applyBorder="1" applyAlignment="1">
      <alignment horizontal="center" vertical="center"/>
    </xf>
    <xf numFmtId="0" fontId="196" fillId="22" borderId="1" xfId="12535" applyFont="1" applyFill="1" applyAlignment="1">
      <alignment horizontal="center" vertical="center"/>
    </xf>
    <xf numFmtId="0" fontId="174" fillId="14" borderId="56" xfId="12539" applyFont="1" applyFill="1" applyBorder="1" applyAlignment="1">
      <alignment horizontal="center" vertical="center" textRotation="90" wrapText="1"/>
    </xf>
    <xf numFmtId="0" fontId="174" fillId="14" borderId="60" xfId="12539" applyFont="1" applyFill="1" applyBorder="1" applyAlignment="1">
      <alignment horizontal="center" vertical="center" textRotation="90" wrapText="1"/>
    </xf>
    <xf numFmtId="0" fontId="174" fillId="14" borderId="70" xfId="12539" applyFont="1" applyFill="1" applyBorder="1" applyAlignment="1">
      <alignment horizontal="center" vertical="center" textRotation="90" wrapText="1"/>
    </xf>
    <xf numFmtId="0" fontId="172" fillId="17" borderId="9" xfId="12539" applyFont="1" applyFill="1" applyBorder="1" applyAlignment="1">
      <alignment horizontal="center" vertical="center" wrapText="1"/>
    </xf>
    <xf numFmtId="0" fontId="172" fillId="17" borderId="10" xfId="12539" applyFont="1" applyFill="1" applyBorder="1" applyAlignment="1">
      <alignment horizontal="center" vertical="center" wrapText="1"/>
    </xf>
    <xf numFmtId="0" fontId="172" fillId="17" borderId="11" xfId="12539" applyFont="1" applyFill="1" applyBorder="1" applyAlignment="1">
      <alignment horizontal="center" vertical="center" wrapText="1"/>
    </xf>
    <xf numFmtId="0" fontId="178" fillId="17" borderId="9" xfId="12539" applyFont="1" applyFill="1" applyBorder="1" applyAlignment="1">
      <alignment horizontal="center" vertical="center" wrapText="1"/>
    </xf>
    <xf numFmtId="0" fontId="178" fillId="17" borderId="10" xfId="12539" applyFont="1" applyFill="1" applyBorder="1" applyAlignment="1">
      <alignment horizontal="center" vertical="center" wrapText="1"/>
    </xf>
    <xf numFmtId="0" fontId="174" fillId="14" borderId="25" xfId="12539" applyFont="1" applyFill="1" applyBorder="1" applyAlignment="1">
      <alignment horizontal="center" vertical="center"/>
    </xf>
    <xf numFmtId="0" fontId="174" fillId="14" borderId="55" xfId="12539" applyFont="1" applyFill="1" applyBorder="1" applyAlignment="1">
      <alignment horizontal="center" vertical="center"/>
    </xf>
    <xf numFmtId="0" fontId="174" fillId="14" borderId="57" xfId="12539" applyFont="1" applyFill="1" applyBorder="1" applyAlignment="1">
      <alignment horizontal="center" vertical="center"/>
    </xf>
    <xf numFmtId="0" fontId="176" fillId="16" borderId="56" xfId="12539" applyFont="1" applyFill="1" applyBorder="1" applyAlignment="1">
      <alignment horizontal="center" vertical="center" textRotation="90" wrapText="1"/>
    </xf>
    <xf numFmtId="0" fontId="176" fillId="16" borderId="60" xfId="12539" applyFont="1" applyFill="1" applyBorder="1" applyAlignment="1">
      <alignment horizontal="center" vertical="center" textRotation="90" wrapText="1"/>
    </xf>
    <xf numFmtId="0" fontId="176" fillId="16" borderId="70" xfId="12539" applyFont="1" applyFill="1" applyBorder="1" applyAlignment="1">
      <alignment horizontal="center" vertical="center" textRotation="90" wrapText="1"/>
    </xf>
    <xf numFmtId="0" fontId="174" fillId="15" borderId="56" xfId="12539" applyFont="1" applyFill="1" applyBorder="1" applyAlignment="1">
      <alignment horizontal="center" vertical="center" textRotation="90" wrapText="1"/>
    </xf>
    <xf numFmtId="0" fontId="174" fillId="15" borderId="60" xfId="12539" applyFont="1" applyFill="1" applyBorder="1" applyAlignment="1">
      <alignment horizontal="center" vertical="center" textRotation="90" wrapText="1"/>
    </xf>
    <xf numFmtId="0" fontId="174" fillId="15" borderId="70" xfId="12539" applyFont="1" applyFill="1" applyBorder="1" applyAlignment="1">
      <alignment horizontal="center" vertical="center" textRotation="90" wrapText="1"/>
    </xf>
    <xf numFmtId="0" fontId="174" fillId="15" borderId="30" xfId="12539" applyFont="1" applyFill="1" applyBorder="1" applyAlignment="1">
      <alignment horizontal="center" vertical="center" textRotation="90" wrapText="1"/>
    </xf>
    <xf numFmtId="0" fontId="174" fillId="15" borderId="33" xfId="12539" applyFont="1" applyFill="1" applyBorder="1" applyAlignment="1">
      <alignment horizontal="center" vertical="center" textRotation="90" wrapText="1"/>
    </xf>
    <xf numFmtId="0" fontId="174" fillId="14" borderId="31" xfId="12539" applyFont="1" applyFill="1" applyBorder="1" applyAlignment="1">
      <alignment horizontal="center" vertical="center" textRotation="90" wrapText="1"/>
    </xf>
    <xf numFmtId="0" fontId="174" fillId="14" borderId="29" xfId="12539" applyFont="1" applyFill="1" applyBorder="1" applyAlignment="1">
      <alignment horizontal="center" vertical="center" textRotation="90" wrapText="1"/>
    </xf>
    <xf numFmtId="1" fontId="174" fillId="15" borderId="31" xfId="12539" applyNumberFormat="1" applyFont="1" applyFill="1" applyBorder="1" applyAlignment="1">
      <alignment horizontal="center" vertical="center" textRotation="90" wrapText="1"/>
    </xf>
    <xf numFmtId="1" fontId="174" fillId="15" borderId="29" xfId="12539" applyNumberFormat="1" applyFont="1" applyFill="1" applyBorder="1" applyAlignment="1">
      <alignment horizontal="center" vertical="center" textRotation="90" wrapText="1"/>
    </xf>
    <xf numFmtId="0" fontId="174" fillId="14" borderId="32" xfId="12539" applyFont="1" applyFill="1" applyBorder="1" applyAlignment="1">
      <alignment horizontal="center" vertical="center" textRotation="90" wrapText="1"/>
    </xf>
    <xf numFmtId="0" fontId="174" fillId="14" borderId="34" xfId="12539" applyFont="1" applyFill="1" applyBorder="1" applyAlignment="1">
      <alignment horizontal="center" vertical="center" textRotation="90" wrapText="1"/>
    </xf>
    <xf numFmtId="0" fontId="174" fillId="15" borderId="59" xfId="12539" applyFont="1" applyFill="1" applyBorder="1" applyAlignment="1">
      <alignment horizontal="center" vertical="center" textRotation="90" wrapText="1"/>
    </xf>
    <xf numFmtId="0" fontId="174" fillId="15" borderId="63" xfId="12539" applyFont="1" applyFill="1" applyBorder="1" applyAlignment="1">
      <alignment horizontal="center" vertical="center" textRotation="90" wrapText="1"/>
    </xf>
    <xf numFmtId="0" fontId="174" fillId="15" borderId="69" xfId="12539" applyFont="1" applyFill="1" applyBorder="1" applyAlignment="1">
      <alignment horizontal="center" vertical="center" textRotation="90" wrapText="1"/>
    </xf>
    <xf numFmtId="9" fontId="174" fillId="14" borderId="56" xfId="12541" applyFont="1" applyFill="1" applyBorder="1" applyAlignment="1">
      <alignment horizontal="center" vertical="center" textRotation="90" wrapText="1"/>
    </xf>
    <xf numFmtId="9" fontId="174" fillId="14" borderId="60" xfId="12541" applyFont="1" applyFill="1" applyBorder="1" applyAlignment="1">
      <alignment horizontal="center" vertical="center" textRotation="90" wrapText="1"/>
    </xf>
    <xf numFmtId="9" fontId="174" fillId="14" borderId="70" xfId="12541" applyFont="1" applyFill="1" applyBorder="1" applyAlignment="1">
      <alignment horizontal="center" vertical="center" textRotation="90" wrapText="1"/>
    </xf>
    <xf numFmtId="0" fontId="174" fillId="14" borderId="30" xfId="12539" applyFont="1" applyFill="1" applyBorder="1" applyAlignment="1">
      <alignment horizontal="center" vertical="center"/>
    </xf>
    <xf numFmtId="0" fontId="174" fillId="14" borderId="31" xfId="12539" applyFont="1" applyFill="1" applyBorder="1" applyAlignment="1">
      <alignment horizontal="center" vertical="center"/>
    </xf>
    <xf numFmtId="0" fontId="174" fillId="14" borderId="32" xfId="12539" applyFont="1" applyFill="1" applyBorder="1" applyAlignment="1">
      <alignment horizontal="center" vertical="center"/>
    </xf>
    <xf numFmtId="0" fontId="174" fillId="15" borderId="31" xfId="12539" applyFont="1" applyFill="1" applyBorder="1" applyAlignment="1">
      <alignment horizontal="center" vertical="center" textRotation="90" wrapText="1"/>
    </xf>
    <xf numFmtId="0" fontId="174" fillId="15" borderId="29" xfId="12539" applyFont="1" applyFill="1" applyBorder="1" applyAlignment="1">
      <alignment horizontal="center" vertical="center" textRotation="90" wrapText="1"/>
    </xf>
    <xf numFmtId="0" fontId="174" fillId="15" borderId="32" xfId="12539" applyFont="1" applyFill="1" applyBorder="1" applyAlignment="1">
      <alignment horizontal="center" vertical="center" textRotation="90" wrapText="1"/>
    </xf>
    <xf numFmtId="0" fontId="174" fillId="15" borderId="34" xfId="12539" applyFont="1" applyFill="1" applyBorder="1" applyAlignment="1">
      <alignment horizontal="center" vertical="center" textRotation="90" wrapText="1"/>
    </xf>
    <xf numFmtId="0" fontId="174" fillId="15" borderId="58" xfId="12539" applyFont="1" applyFill="1" applyBorder="1" applyAlignment="1">
      <alignment horizontal="center" vertical="center" textRotation="90" wrapText="1"/>
    </xf>
    <xf numFmtId="0" fontId="174" fillId="15" borderId="62" xfId="12539" applyFont="1" applyFill="1" applyBorder="1" applyAlignment="1">
      <alignment horizontal="center" vertical="center" textRotation="90" wrapText="1"/>
    </xf>
    <xf numFmtId="0" fontId="174" fillId="14" borderId="10" xfId="12539" applyFont="1" applyFill="1" applyBorder="1" applyAlignment="1">
      <alignment horizontal="center" vertical="center"/>
    </xf>
    <xf numFmtId="0" fontId="174" fillId="14" borderId="11" xfId="12539" applyFont="1" applyFill="1" applyBorder="1" applyAlignment="1">
      <alignment horizontal="center" vertical="center"/>
    </xf>
    <xf numFmtId="0" fontId="174" fillId="14" borderId="31" xfId="12539" applyFont="1" applyFill="1" applyBorder="1" applyAlignment="1">
      <alignment horizontal="center" vertical="center" textRotation="90"/>
    </xf>
    <xf numFmtId="0" fontId="174" fillId="14" borderId="29" xfId="12539" applyFont="1" applyFill="1" applyBorder="1" applyAlignment="1">
      <alignment horizontal="center" vertical="center" textRotation="90"/>
    </xf>
    <xf numFmtId="0" fontId="174" fillId="14" borderId="68" xfId="12539" applyFont="1" applyFill="1" applyBorder="1" applyAlignment="1">
      <alignment horizontal="center" vertical="center" textRotation="90" wrapText="1"/>
    </xf>
    <xf numFmtId="0" fontId="172" fillId="0" borderId="3" xfId="12539" applyFont="1" applyBorder="1" applyAlignment="1">
      <alignment horizontal="left" vertical="center"/>
    </xf>
    <xf numFmtId="0" fontId="172" fillId="0" borderId="4" xfId="12539" applyFont="1" applyBorder="1" applyAlignment="1">
      <alignment horizontal="left" vertical="center"/>
    </xf>
    <xf numFmtId="0" fontId="174" fillId="14" borderId="54" xfId="12539" applyFont="1" applyFill="1" applyBorder="1" applyAlignment="1">
      <alignment horizontal="center" vertical="center"/>
    </xf>
    <xf numFmtId="0" fontId="174" fillId="14" borderId="51" xfId="12539" applyFont="1" applyFill="1" applyBorder="1" applyAlignment="1">
      <alignment horizontal="center" vertical="center"/>
    </xf>
    <xf numFmtId="0" fontId="174" fillId="15" borderId="68" xfId="12539" applyFont="1" applyFill="1" applyBorder="1" applyAlignment="1">
      <alignment horizontal="center" vertical="center" textRotation="90" wrapText="1"/>
    </xf>
    <xf numFmtId="1" fontId="50" fillId="2" borderId="47" xfId="12544" applyNumberFormat="1" applyFill="1" applyBorder="1" applyAlignment="1">
      <alignment horizontal="center" vertical="center"/>
    </xf>
    <xf numFmtId="1" fontId="50" fillId="2" borderId="22" xfId="12544" applyNumberFormat="1" applyFill="1" applyBorder="1" applyAlignment="1">
      <alignment horizontal="center" vertical="center"/>
    </xf>
    <xf numFmtId="171" fontId="50" fillId="2" borderId="47" xfId="12544" applyNumberFormat="1" applyFill="1" applyBorder="1" applyAlignment="1">
      <alignment horizontal="center" vertical="center"/>
    </xf>
    <xf numFmtId="171" fontId="50" fillId="2" borderId="22" xfId="12544" applyNumberFormat="1" applyFill="1" applyBorder="1" applyAlignment="1">
      <alignment horizontal="center" vertical="center"/>
    </xf>
    <xf numFmtId="2" fontId="50" fillId="2" borderId="47" xfId="12544" applyNumberFormat="1" applyFill="1" applyBorder="1" applyAlignment="1">
      <alignment horizontal="center" vertical="center"/>
    </xf>
    <xf numFmtId="2" fontId="50" fillId="2" borderId="22" xfId="12544" applyNumberFormat="1" applyFill="1" applyBorder="1" applyAlignment="1">
      <alignment horizontal="center" vertical="center"/>
    </xf>
    <xf numFmtId="14" fontId="50" fillId="2" borderId="47" xfId="12544" applyNumberFormat="1" applyFill="1" applyBorder="1" applyAlignment="1">
      <alignment horizontal="center" vertical="center"/>
    </xf>
    <xf numFmtId="14" fontId="50" fillId="2" borderId="22" xfId="12544" applyNumberFormat="1" applyFill="1" applyBorder="1" applyAlignment="1">
      <alignment horizontal="center" vertical="center"/>
    </xf>
    <xf numFmtId="9" fontId="0" fillId="2" borderId="47" xfId="12545" applyFont="1" applyFill="1" applyBorder="1" applyAlignment="1">
      <alignment horizontal="center" vertical="center"/>
    </xf>
    <xf numFmtId="9" fontId="0" fillId="2" borderId="22" xfId="12545" applyFont="1" applyFill="1" applyBorder="1" applyAlignment="1">
      <alignment horizontal="center" vertical="center"/>
    </xf>
    <xf numFmtId="0" fontId="50" fillId="2" borderId="1" xfId="12544" applyFill="1" applyAlignment="1">
      <alignment horizontal="center" vertical="center"/>
    </xf>
    <xf numFmtId="0" fontId="50" fillId="2" borderId="53" xfId="12544" applyFill="1" applyBorder="1" applyAlignment="1">
      <alignment horizontal="center" vertical="center"/>
    </xf>
    <xf numFmtId="0" fontId="50" fillId="2" borderId="1" xfId="12544" applyFill="1" applyAlignment="1">
      <alignment horizontal="left" vertical="center"/>
    </xf>
    <xf numFmtId="0" fontId="50" fillId="2" borderId="53" xfId="12544" applyFill="1" applyBorder="1" applyAlignment="1">
      <alignment horizontal="left" vertical="center"/>
    </xf>
    <xf numFmtId="0" fontId="171" fillId="11" borderId="1" xfId="12544" applyFont="1" applyFill="1" applyAlignment="1">
      <alignment horizontal="center" vertical="center"/>
    </xf>
    <xf numFmtId="0" fontId="157" fillId="10" borderId="1" xfId="12544" applyFont="1" applyFill="1" applyAlignment="1">
      <alignment horizontal="center"/>
    </xf>
    <xf numFmtId="9" fontId="157" fillId="10" borderId="1" xfId="5" applyFont="1" applyFill="1" applyBorder="1" applyAlignment="1">
      <alignment horizontal="center"/>
    </xf>
    <xf numFmtId="0" fontId="48" fillId="7" borderId="53" xfId="12544" applyFont="1" applyFill="1" applyBorder="1" applyAlignment="1">
      <alignment horizontal="center"/>
    </xf>
    <xf numFmtId="0" fontId="50" fillId="7" borderId="53" xfId="12544" applyFill="1" applyBorder="1" applyAlignment="1">
      <alignment horizontal="center"/>
    </xf>
    <xf numFmtId="0" fontId="191" fillId="7" borderId="1" xfId="12544" applyFont="1" applyFill="1" applyAlignment="1">
      <alignment horizontal="center" vertical="center"/>
    </xf>
    <xf numFmtId="0" fontId="50" fillId="2" borderId="1" xfId="12544" applyFill="1" applyAlignment="1">
      <alignment horizontal="center"/>
    </xf>
    <xf numFmtId="0" fontId="50" fillId="14" borderId="1" xfId="12544" applyFill="1" applyAlignment="1">
      <alignment horizontal="center" vertical="center"/>
    </xf>
    <xf numFmtId="0" fontId="50" fillId="14" borderId="53" xfId="12544" applyFill="1" applyBorder="1" applyAlignment="1">
      <alignment horizontal="center" vertical="center"/>
    </xf>
    <xf numFmtId="1" fontId="50" fillId="14" borderId="2" xfId="12544" applyNumberFormat="1" applyFill="1" applyBorder="1" applyAlignment="1">
      <alignment horizontal="center" vertical="center"/>
    </xf>
    <xf numFmtId="10" fontId="47" fillId="2" borderId="2" xfId="5" applyNumberFormat="1" applyFont="1" applyFill="1" applyBorder="1" applyAlignment="1">
      <alignment horizontal="center" vertical="center"/>
    </xf>
    <xf numFmtId="10" fontId="50" fillId="2" borderId="2" xfId="5" applyNumberFormat="1" applyFont="1" applyFill="1" applyBorder="1" applyAlignment="1">
      <alignment horizontal="center" vertical="center"/>
    </xf>
    <xf numFmtId="10" fontId="49" fillId="2" borderId="2" xfId="5" applyNumberFormat="1" applyFont="1" applyFill="1" applyBorder="1" applyAlignment="1">
      <alignment horizontal="center" vertical="center"/>
    </xf>
    <xf numFmtId="1" fontId="45" fillId="2" borderId="47" xfId="12544" applyNumberFormat="1" applyFont="1" applyFill="1" applyBorder="1" applyAlignment="1">
      <alignment horizontal="center" vertical="center"/>
    </xf>
    <xf numFmtId="10" fontId="50" fillId="14" borderId="2" xfId="12545" applyNumberFormat="1" applyFont="1" applyFill="1" applyBorder="1" applyAlignment="1">
      <alignment horizontal="center" vertical="center"/>
    </xf>
    <xf numFmtId="10" fontId="48" fillId="2" borderId="14" xfId="5" applyNumberFormat="1" applyFont="1" applyFill="1" applyBorder="1" applyAlignment="1">
      <alignment horizontal="center" vertical="center"/>
    </xf>
    <xf numFmtId="10" fontId="50" fillId="2" borderId="14" xfId="5" applyNumberFormat="1" applyFont="1" applyFill="1" applyBorder="1" applyAlignment="1">
      <alignment horizontal="center" vertical="center"/>
    </xf>
    <xf numFmtId="0" fontId="171" fillId="11" borderId="1" xfId="12544" applyFont="1" applyFill="1" applyAlignment="1">
      <alignment horizontal="center"/>
    </xf>
    <xf numFmtId="0" fontId="50" fillId="2" borderId="2" xfId="12544" applyFill="1" applyBorder="1" applyAlignment="1">
      <alignment horizontal="center" vertical="center"/>
    </xf>
    <xf numFmtId="0" fontId="49" fillId="2" borderId="2" xfId="12544" applyFont="1" applyFill="1" applyBorder="1" applyAlignment="1">
      <alignment horizontal="left" vertical="center"/>
    </xf>
    <xf numFmtId="0" fontId="50" fillId="2" borderId="2" xfId="12544" applyFill="1" applyBorder="1" applyAlignment="1">
      <alignment horizontal="left" vertical="center"/>
    </xf>
    <xf numFmtId="0" fontId="42" fillId="2" borderId="2" xfId="12544" applyFont="1" applyFill="1" applyBorder="1" applyAlignment="1">
      <alignment horizontal="left" vertical="center"/>
    </xf>
    <xf numFmtId="0" fontId="39" fillId="2" borderId="2" xfId="12544" applyFont="1" applyFill="1" applyBorder="1" applyAlignment="1">
      <alignment horizontal="left" vertical="center"/>
    </xf>
    <xf numFmtId="0" fontId="41" fillId="2" borderId="2" xfId="12544" applyFont="1" applyFill="1" applyBorder="1" applyAlignment="1">
      <alignment horizontal="center" vertical="center"/>
    </xf>
    <xf numFmtId="0" fontId="42" fillId="2" borderId="2" xfId="12544" applyFont="1" applyFill="1" applyBorder="1" applyAlignment="1">
      <alignment horizontal="center" vertical="center"/>
    </xf>
    <xf numFmtId="0" fontId="37" fillId="2" borderId="2" xfId="12544" applyFont="1" applyFill="1" applyBorder="1" applyAlignment="1">
      <alignment horizontal="left" vertical="center"/>
    </xf>
    <xf numFmtId="14" fontId="45" fillId="2" borderId="47" xfId="12544" applyNumberFormat="1" applyFont="1" applyFill="1" applyBorder="1" applyAlignment="1">
      <alignment horizontal="center" vertical="center"/>
    </xf>
    <xf numFmtId="9" fontId="48" fillId="2" borderId="14" xfId="5" applyFont="1" applyFill="1" applyBorder="1" applyAlignment="1">
      <alignment horizontal="center" vertical="center"/>
    </xf>
    <xf numFmtId="9" fontId="50" fillId="2" borderId="14" xfId="5" applyFont="1" applyFill="1" applyBorder="1" applyAlignment="1">
      <alignment horizontal="center" vertical="center"/>
    </xf>
    <xf numFmtId="9" fontId="50" fillId="2" borderId="2" xfId="5" applyFont="1" applyFill="1" applyBorder="1" applyAlignment="1">
      <alignment horizontal="center" vertical="center"/>
    </xf>
    <xf numFmtId="175" fontId="50" fillId="14" borderId="2" xfId="12545" applyNumberFormat="1" applyFont="1" applyFill="1" applyBorder="1" applyAlignment="1">
      <alignment horizontal="center" vertical="center"/>
    </xf>
    <xf numFmtId="9" fontId="50" fillId="14" borderId="2" xfId="12545" applyFont="1" applyFill="1" applyBorder="1" applyAlignment="1">
      <alignment horizontal="center" vertical="center"/>
    </xf>
    <xf numFmtId="1" fontId="50" fillId="14" borderId="47" xfId="12544" applyNumberFormat="1" applyFill="1" applyBorder="1" applyAlignment="1">
      <alignment horizontal="center" vertical="center"/>
    </xf>
    <xf numFmtId="1" fontId="50" fillId="14" borderId="22" xfId="12544" applyNumberFormat="1" applyFill="1" applyBorder="1" applyAlignment="1">
      <alignment horizontal="center" vertical="center"/>
    </xf>
    <xf numFmtId="1" fontId="41" fillId="2" borderId="47" xfId="12544" applyNumberFormat="1" applyFont="1" applyFill="1" applyBorder="1" applyAlignment="1">
      <alignment horizontal="center" vertical="center"/>
    </xf>
    <xf numFmtId="173" fontId="50" fillId="14" borderId="2" xfId="12545" applyNumberFormat="1" applyFont="1" applyFill="1" applyBorder="1" applyAlignment="1">
      <alignment horizontal="center" vertical="center"/>
    </xf>
    <xf numFmtId="0" fontId="157" fillId="10" borderId="1" xfId="12544" applyFont="1" applyFill="1" applyAlignment="1">
      <alignment horizontal="left"/>
    </xf>
    <xf numFmtId="0" fontId="215" fillId="29" borderId="1" xfId="12558" applyFont="1" applyFill="1" applyAlignment="1">
      <alignment horizontal="center" vertical="center"/>
    </xf>
    <xf numFmtId="0" fontId="216" fillId="23" borderId="109" xfId="12553" applyFont="1" applyFill="1" applyBorder="1" applyAlignment="1">
      <alignment horizontal="center" vertical="center"/>
    </xf>
    <xf numFmtId="0" fontId="257" fillId="34" borderId="144" xfId="12574" applyFont="1" applyFill="1" applyBorder="1" applyAlignment="1">
      <alignment horizontal="center" vertical="center"/>
    </xf>
    <xf numFmtId="0" fontId="257" fillId="34" borderId="147" xfId="12574" applyFont="1" applyFill="1" applyBorder="1" applyAlignment="1">
      <alignment horizontal="center" vertical="center"/>
    </xf>
    <xf numFmtId="0" fontId="257" fillId="34" borderId="146" xfId="12574" applyFont="1" applyFill="1" applyBorder="1" applyAlignment="1">
      <alignment horizontal="center" vertical="center"/>
    </xf>
    <xf numFmtId="0" fontId="258" fillId="34" borderId="144" xfId="12574" applyFont="1" applyFill="1" applyBorder="1" applyAlignment="1">
      <alignment horizontal="center" vertical="center"/>
    </xf>
    <xf numFmtId="0" fontId="258" fillId="34" borderId="147" xfId="12574" applyFont="1" applyFill="1" applyBorder="1" applyAlignment="1">
      <alignment horizontal="center" vertical="center"/>
    </xf>
    <xf numFmtId="0" fontId="258" fillId="34" borderId="146" xfId="12574" applyFont="1" applyFill="1" applyBorder="1" applyAlignment="1">
      <alignment horizontal="center" vertical="center"/>
    </xf>
    <xf numFmtId="0" fontId="258" fillId="34" borderId="144" xfId="12574" applyFont="1" applyFill="1" applyBorder="1" applyAlignment="1">
      <alignment horizontal="center" vertical="center" wrapText="1"/>
    </xf>
    <xf numFmtId="0" fontId="258" fillId="34" borderId="147" xfId="12574" applyFont="1" applyFill="1" applyBorder="1" applyAlignment="1">
      <alignment horizontal="center" vertical="center" wrapText="1"/>
    </xf>
    <xf numFmtId="0" fontId="258" fillId="34" borderId="146" xfId="12574" applyFont="1" applyFill="1" applyBorder="1" applyAlignment="1">
      <alignment horizontal="center" vertical="center" wrapText="1"/>
    </xf>
    <xf numFmtId="0" fontId="257" fillId="35" borderId="144" xfId="12574" applyFont="1" applyFill="1" applyBorder="1" applyAlignment="1">
      <alignment horizontal="center" vertical="center"/>
    </xf>
    <xf numFmtId="0" fontId="257" fillId="35" borderId="147" xfId="12574" applyFont="1" applyFill="1" applyBorder="1" applyAlignment="1">
      <alignment horizontal="center" vertical="center"/>
    </xf>
    <xf numFmtId="0" fontId="257" fillId="35" borderId="146" xfId="12574" applyFont="1" applyFill="1" applyBorder="1" applyAlignment="1">
      <alignment horizontal="center" vertical="center"/>
    </xf>
    <xf numFmtId="0" fontId="258" fillId="35" borderId="144" xfId="12574" applyFont="1" applyFill="1" applyBorder="1" applyAlignment="1">
      <alignment horizontal="center" vertical="center"/>
    </xf>
    <xf numFmtId="0" fontId="258" fillId="35" borderId="147" xfId="12574" applyFont="1" applyFill="1" applyBorder="1" applyAlignment="1">
      <alignment horizontal="center" vertical="center"/>
    </xf>
    <xf numFmtId="0" fontId="258" fillId="35" borderId="146" xfId="12574" applyFont="1" applyFill="1" applyBorder="1" applyAlignment="1">
      <alignment horizontal="center" vertical="center"/>
    </xf>
    <xf numFmtId="0" fontId="258" fillId="35" borderId="144" xfId="12574" applyFont="1" applyFill="1" applyBorder="1" applyAlignment="1">
      <alignment horizontal="center" vertical="center" wrapText="1"/>
    </xf>
    <xf numFmtId="0" fontId="258" fillId="35" borderId="147" xfId="12574" applyFont="1" applyFill="1" applyBorder="1" applyAlignment="1">
      <alignment horizontal="center" vertical="center" wrapText="1"/>
    </xf>
    <xf numFmtId="0" fontId="258" fillId="35" borderId="146" xfId="12574" applyFont="1" applyFill="1" applyBorder="1" applyAlignment="1">
      <alignment horizontal="center" vertical="center" wrapText="1"/>
    </xf>
    <xf numFmtId="0" fontId="255" fillId="33" borderId="141" xfId="12574" applyFont="1" applyFill="1" applyBorder="1" applyAlignment="1">
      <alignment horizontal="center" vertical="center" wrapText="1"/>
    </xf>
    <xf numFmtId="0" fontId="255" fillId="33" borderId="142" xfId="12574" applyFont="1" applyFill="1" applyBorder="1" applyAlignment="1">
      <alignment horizontal="center" vertical="center" wrapText="1"/>
    </xf>
    <xf numFmtId="0" fontId="256" fillId="33" borderId="141" xfId="12574" applyFont="1" applyFill="1" applyBorder="1" applyAlignment="1">
      <alignment horizontal="center" vertical="center"/>
    </xf>
    <xf numFmtId="0" fontId="256" fillId="33" borderId="143" xfId="12574" applyFont="1" applyFill="1" applyBorder="1" applyAlignment="1">
      <alignment horizontal="center" vertical="center"/>
    </xf>
    <xf numFmtId="0" fontId="256" fillId="33" borderId="142" xfId="12574" applyFont="1" applyFill="1" applyBorder="1" applyAlignment="1">
      <alignment horizontal="center" vertical="center"/>
    </xf>
    <xf numFmtId="0" fontId="284" fillId="0" borderId="9" xfId="12575" applyFont="1" applyBorder="1" applyAlignment="1">
      <alignment horizontal="center" vertical="center"/>
    </xf>
    <xf numFmtId="0" fontId="284" fillId="0" borderId="10" xfId="12575" applyFont="1" applyBorder="1" applyAlignment="1">
      <alignment horizontal="center" vertical="center"/>
    </xf>
    <xf numFmtId="0" fontId="284" fillId="0" borderId="11" xfId="12575" applyFont="1" applyBorder="1" applyAlignment="1">
      <alignment horizontal="center" vertical="center"/>
    </xf>
    <xf numFmtId="0" fontId="154" fillId="0" borderId="3" xfId="12575" applyFont="1" applyBorder="1" applyAlignment="1">
      <alignment horizontal="center" vertical="center"/>
    </xf>
    <xf numFmtId="0" fontId="154" fillId="0" borderId="4" xfId="12575" applyFont="1" applyBorder="1" applyAlignment="1">
      <alignment horizontal="center" vertical="center"/>
    </xf>
    <xf numFmtId="0" fontId="154" fillId="0" borderId="5" xfId="12575" applyFont="1" applyBorder="1" applyAlignment="1">
      <alignment horizontal="center" vertical="center"/>
    </xf>
    <xf numFmtId="0" fontId="159" fillId="2" borderId="12" xfId="12575" applyFont="1" applyFill="1" applyBorder="1" applyAlignment="1">
      <alignment horizontal="center" vertical="center"/>
    </xf>
    <xf numFmtId="0" fontId="159" fillId="2" borderId="1" xfId="12575" applyFont="1" applyFill="1" applyAlignment="1">
      <alignment horizontal="center" vertical="center"/>
    </xf>
    <xf numFmtId="0" fontId="159" fillId="2" borderId="15" xfId="12575" applyFont="1" applyFill="1" applyBorder="1" applyAlignment="1">
      <alignment horizontal="center" vertical="center"/>
    </xf>
    <xf numFmtId="0" fontId="160" fillId="2" borderId="12" xfId="12575" applyFont="1" applyFill="1" applyBorder="1" applyAlignment="1">
      <alignment horizontal="center" vertical="center" wrapText="1"/>
    </xf>
    <xf numFmtId="0" fontId="160" fillId="2" borderId="1" xfId="12575" applyFont="1" applyFill="1" applyAlignment="1">
      <alignment horizontal="center" vertical="center" wrapText="1"/>
    </xf>
    <xf numFmtId="0" fontId="160" fillId="2" borderId="15" xfId="12575" applyFont="1" applyFill="1" applyBorder="1" applyAlignment="1">
      <alignment horizontal="center" vertical="center" wrapText="1"/>
    </xf>
    <xf numFmtId="0" fontId="236" fillId="17" borderId="54" xfId="12575" applyFont="1" applyFill="1" applyBorder="1" applyAlignment="1">
      <alignment horizontal="left" vertical="center" wrapText="1"/>
    </xf>
    <xf numFmtId="0" fontId="236" fillId="17" borderId="10" xfId="12575" applyFont="1" applyFill="1" applyBorder="1" applyAlignment="1">
      <alignment horizontal="left" vertical="center" wrapText="1"/>
    </xf>
    <xf numFmtId="0" fontId="236" fillId="17" borderId="11" xfId="12575" applyFont="1" applyFill="1" applyBorder="1" applyAlignment="1">
      <alignment horizontal="left" vertical="center" wrapText="1"/>
    </xf>
    <xf numFmtId="0" fontId="154" fillId="0" borderId="6" xfId="12575" applyFont="1" applyBorder="1" applyAlignment="1">
      <alignment horizontal="center" vertical="center" wrapText="1"/>
    </xf>
    <xf numFmtId="0" fontId="154" fillId="0" borderId="7" xfId="12575" applyFont="1" applyBorder="1" applyAlignment="1">
      <alignment horizontal="center" vertical="center" wrapText="1"/>
    </xf>
    <xf numFmtId="0" fontId="154" fillId="0" borderId="8" xfId="12575" applyFont="1" applyBorder="1" applyAlignment="1">
      <alignment horizontal="center" vertical="center" wrapText="1"/>
    </xf>
    <xf numFmtId="0" fontId="197" fillId="0" borderId="1" xfId="0" applyFont="1" applyBorder="1" applyAlignment="1">
      <alignment horizontal="center" vertical="center"/>
    </xf>
    <xf numFmtId="0" fontId="197" fillId="0" borderId="50" xfId="0" applyFont="1" applyBorder="1" applyAlignment="1">
      <alignment horizontal="center" vertical="center"/>
    </xf>
    <xf numFmtId="0" fontId="197" fillId="0" borderId="116" xfId="0" applyFont="1" applyBorder="1" applyAlignment="1">
      <alignment horizontal="center" vertical="center"/>
    </xf>
    <xf numFmtId="0" fontId="197" fillId="0" borderId="49" xfId="0" applyFont="1" applyBorder="1" applyAlignment="1">
      <alignment horizontal="center" vertical="center"/>
    </xf>
    <xf numFmtId="0" fontId="197" fillId="0" borderId="48" xfId="0" applyFont="1" applyBorder="1" applyAlignment="1">
      <alignment horizontal="center" vertical="center"/>
    </xf>
    <xf numFmtId="0" fontId="197" fillId="0" borderId="20" xfId="0" applyFont="1" applyBorder="1" applyAlignment="1">
      <alignment horizontal="center" vertical="center"/>
    </xf>
    <xf numFmtId="0" fontId="197" fillId="0" borderId="23" xfId="0" applyFont="1" applyBorder="1" applyAlignment="1">
      <alignment horizontal="center" vertical="center"/>
    </xf>
    <xf numFmtId="0" fontId="197" fillId="0" borderId="111" xfId="0" applyFont="1" applyBorder="1" applyAlignment="1">
      <alignment horizontal="center" vertical="center"/>
    </xf>
    <xf numFmtId="0" fontId="197" fillId="0" borderId="24" xfId="0" applyFont="1" applyBorder="1" applyAlignment="1">
      <alignment horizontal="center" vertical="center"/>
    </xf>
    <xf numFmtId="0" fontId="222" fillId="23" borderId="84" xfId="12558" applyFont="1" applyFill="1" applyBorder="1" applyAlignment="1">
      <alignment horizontal="center" vertical="center" wrapText="1"/>
    </xf>
    <xf numFmtId="0" fontId="172" fillId="28" borderId="84" xfId="12558" applyFont="1" applyFill="1" applyBorder="1" applyAlignment="1">
      <alignment horizontal="center" vertical="center"/>
    </xf>
    <xf numFmtId="0" fontId="178" fillId="28" borderId="84" xfId="12558" applyFont="1" applyFill="1" applyBorder="1" applyAlignment="1">
      <alignment horizontal="center" vertical="center"/>
    </xf>
    <xf numFmtId="0" fontId="172" fillId="0" borderId="84" xfId="12558" applyFont="1" applyBorder="1" applyAlignment="1">
      <alignment horizontal="center" vertical="center"/>
    </xf>
    <xf numFmtId="0" fontId="178" fillId="0" borderId="84" xfId="12558" applyFont="1" applyBorder="1" applyAlignment="1">
      <alignment horizontal="center" vertical="center"/>
    </xf>
    <xf numFmtId="0" fontId="178" fillId="28" borderId="84" xfId="12558" applyFont="1" applyFill="1" applyBorder="1" applyAlignment="1">
      <alignment horizontal="center" vertical="center" wrapText="1"/>
    </xf>
    <xf numFmtId="0" fontId="178" fillId="28" borderId="106" xfId="12558" applyFont="1" applyFill="1" applyBorder="1" applyAlignment="1">
      <alignment horizontal="center" vertical="center"/>
    </xf>
    <xf numFmtId="0" fontId="178" fillId="28" borderId="107" xfId="12558" applyFont="1" applyFill="1" applyBorder="1" applyAlignment="1">
      <alignment horizontal="center" vertical="center"/>
    </xf>
    <xf numFmtId="0" fontId="172" fillId="28" borderId="106" xfId="12558" applyFont="1" applyFill="1" applyBorder="1" applyAlignment="1">
      <alignment horizontal="center" vertical="center"/>
    </xf>
    <xf numFmtId="0" fontId="172" fillId="28" borderId="107" xfId="12558" applyFont="1" applyFill="1" applyBorder="1" applyAlignment="1">
      <alignment horizontal="center" vertical="center"/>
    </xf>
    <xf numFmtId="0" fontId="178" fillId="0" borderId="106" xfId="12558" applyFont="1" applyBorder="1" applyAlignment="1">
      <alignment horizontal="center" vertical="center"/>
    </xf>
    <xf numFmtId="0" fontId="178" fillId="0" borderId="107" xfId="12558" applyFont="1" applyBorder="1" applyAlignment="1">
      <alignment horizontal="center" vertical="center"/>
    </xf>
    <xf numFmtId="0" fontId="178" fillId="0" borderId="108" xfId="12558" applyFont="1" applyBorder="1" applyAlignment="1">
      <alignment horizontal="center" vertical="center"/>
    </xf>
    <xf numFmtId="0" fontId="178" fillId="0" borderId="106" xfId="12558" applyFont="1" applyBorder="1" applyAlignment="1">
      <alignment horizontal="center" vertical="center" wrapText="1"/>
    </xf>
    <xf numFmtId="0" fontId="178" fillId="0" borderId="107" xfId="12558" applyFont="1" applyBorder="1" applyAlignment="1">
      <alignment horizontal="center" vertical="center" wrapText="1"/>
    </xf>
    <xf numFmtId="0" fontId="178" fillId="0" borderId="108" xfId="12558" applyFont="1" applyBorder="1" applyAlignment="1">
      <alignment horizontal="center" vertical="center" wrapText="1"/>
    </xf>
    <xf numFmtId="0" fontId="172" fillId="0" borderId="106" xfId="12558" applyFont="1" applyBorder="1" applyAlignment="1">
      <alignment horizontal="center" vertical="center"/>
    </xf>
    <xf numFmtId="0" fontId="172" fillId="0" borderId="107" xfId="12558" applyFont="1" applyBorder="1" applyAlignment="1">
      <alignment horizontal="center" vertical="center"/>
    </xf>
    <xf numFmtId="0" fontId="172" fillId="0" borderId="108" xfId="12558" applyFont="1" applyBorder="1" applyAlignment="1">
      <alignment horizontal="center" vertical="center"/>
    </xf>
    <xf numFmtId="0" fontId="171" fillId="11" borderId="1" xfId="12537" applyFont="1" applyFill="1" applyAlignment="1">
      <alignment horizontal="left" vertical="center"/>
    </xf>
    <xf numFmtId="14" fontId="52" fillId="2" borderId="47" xfId="12537" applyNumberFormat="1" applyFill="1" applyBorder="1" applyAlignment="1">
      <alignment horizontal="center" vertical="center"/>
    </xf>
    <xf numFmtId="14" fontId="52" fillId="2" borderId="22" xfId="12537" applyNumberFormat="1" applyFill="1" applyBorder="1" applyAlignment="1">
      <alignment horizontal="center" vertical="center"/>
    </xf>
    <xf numFmtId="0" fontId="119" fillId="0" borderId="47" xfId="12536" applyBorder="1" applyAlignment="1">
      <alignment horizontal="left" vertical="center"/>
    </xf>
    <xf numFmtId="0" fontId="119" fillId="0" borderId="22" xfId="12536" applyBorder="1" applyAlignment="1">
      <alignment horizontal="left" vertical="center"/>
    </xf>
    <xf numFmtId="0" fontId="119" fillId="0" borderId="47" xfId="12536" applyBorder="1" applyAlignment="1">
      <alignment horizontal="center" vertical="center"/>
    </xf>
    <xf numFmtId="0" fontId="119" fillId="0" borderId="22" xfId="12536" applyBorder="1" applyAlignment="1">
      <alignment horizontal="center" vertical="center"/>
    </xf>
    <xf numFmtId="0" fontId="52" fillId="2" borderId="1" xfId="12537" applyFill="1" applyAlignment="1">
      <alignment horizontal="center" vertical="center"/>
    </xf>
    <xf numFmtId="0" fontId="52" fillId="2" borderId="53" xfId="12537" applyFill="1" applyBorder="1" applyAlignment="1">
      <alignment horizontal="center" vertical="center"/>
    </xf>
    <xf numFmtId="0" fontId="52" fillId="2" borderId="1" xfId="12537" applyFill="1" applyAlignment="1">
      <alignment horizontal="left" vertical="center"/>
    </xf>
    <xf numFmtId="0" fontId="52" fillId="2" borderId="53" xfId="12537" applyFill="1" applyBorder="1" applyAlignment="1">
      <alignment horizontal="left" vertical="center"/>
    </xf>
    <xf numFmtId="9" fontId="52" fillId="2" borderId="47" xfId="5" applyFont="1" applyFill="1" applyBorder="1" applyAlignment="1">
      <alignment horizontal="center" vertical="center"/>
    </xf>
    <xf numFmtId="9" fontId="52" fillId="2" borderId="22" xfId="5" applyFont="1" applyFill="1" applyBorder="1" applyAlignment="1">
      <alignment horizontal="center" vertical="center"/>
    </xf>
    <xf numFmtId="0" fontId="52" fillId="2" borderId="1" xfId="12537" applyFill="1" applyAlignment="1">
      <alignment horizontal="center"/>
    </xf>
    <xf numFmtId="0" fontId="52" fillId="7" borderId="1" xfId="12537" applyFill="1" applyAlignment="1">
      <alignment horizontal="center"/>
    </xf>
    <xf numFmtId="0" fontId="52" fillId="2" borderId="47" xfId="12537" applyFill="1" applyBorder="1" applyAlignment="1">
      <alignment horizontal="center" vertical="center"/>
    </xf>
    <xf numFmtId="0" fontId="52" fillId="2" borderId="22" xfId="12537" applyFill="1" applyBorder="1" applyAlignment="1">
      <alignment horizontal="center" vertical="center"/>
    </xf>
    <xf numFmtId="0" fontId="52" fillId="10" borderId="1" xfId="12537" applyFill="1" applyAlignment="1">
      <alignment horizontal="center"/>
    </xf>
    <xf numFmtId="9" fontId="52" fillId="13" borderId="47" xfId="12538" applyFont="1" applyFill="1" applyBorder="1" applyAlignment="1">
      <alignment horizontal="center" vertical="center"/>
    </xf>
    <xf numFmtId="9" fontId="52" fillId="13" borderId="22" xfId="12538" applyFont="1" applyFill="1" applyBorder="1" applyAlignment="1">
      <alignment horizontal="center" vertical="center"/>
    </xf>
    <xf numFmtId="171" fontId="119" fillId="0" borderId="47" xfId="12536" applyNumberFormat="1" applyBorder="1" applyAlignment="1">
      <alignment horizontal="center" vertical="center"/>
    </xf>
    <xf numFmtId="171" fontId="119" fillId="0" borderId="22" xfId="12536" applyNumberFormat="1" applyBorder="1" applyAlignment="1">
      <alignment horizontal="center" vertical="center"/>
    </xf>
    <xf numFmtId="0" fontId="1" fillId="0" borderId="2" xfId="0" applyFont="1" applyBorder="1" applyAlignment="1">
      <alignment horizontal="center"/>
    </xf>
  </cellXfs>
  <cellStyles count="12581">
    <cellStyle name="Bueno" xfId="12573" builtinId="26"/>
    <cellStyle name="Millares [0]" xfId="12580" builtinId="6"/>
    <cellStyle name="Millares [0] 10" xfId="1565" xr:uid="{00000000-0005-0000-0000-000002000000}"/>
    <cellStyle name="Millares [0] 10 2" xfId="4695" xr:uid="{00000000-0005-0000-0000-000003000000}"/>
    <cellStyle name="Millares [0] 10 2 2" xfId="10957" xr:uid="{00000000-0005-0000-0000-000004000000}"/>
    <cellStyle name="Millares [0] 10 3" xfId="7827" xr:uid="{00000000-0005-0000-0000-000005000000}"/>
    <cellStyle name="Millares [0] 11" xfId="3135" xr:uid="{00000000-0005-0000-0000-000006000000}"/>
    <cellStyle name="Millares [0] 11 2" xfId="9397" xr:uid="{00000000-0005-0000-0000-000007000000}"/>
    <cellStyle name="Millares [0] 12" xfId="12540" xr:uid="{00000000-0005-0000-0000-000008000000}"/>
    <cellStyle name="Millares [0] 13" xfId="12561" xr:uid="{00000000-0005-0000-0000-000009000000}"/>
    <cellStyle name="Millares [0] 2" xfId="43" xr:uid="{00000000-0005-0000-0000-00000A000000}"/>
    <cellStyle name="Millares [0] 2 2" xfId="134" xr:uid="{00000000-0005-0000-0000-00000B000000}"/>
    <cellStyle name="Millares [0] 2 2 2" xfId="323" xr:uid="{00000000-0005-0000-0000-00000C000000}"/>
    <cellStyle name="Millares [0] 2 2 2 2" xfId="704" xr:uid="{00000000-0005-0000-0000-00000D000000}"/>
    <cellStyle name="Millares [0] 2 2 2 2 2" xfId="1484" xr:uid="{00000000-0005-0000-0000-00000E000000}"/>
    <cellStyle name="Millares [0] 2 2 2 2 2 2" xfId="3045" xr:uid="{00000000-0005-0000-0000-00000F000000}"/>
    <cellStyle name="Millares [0] 2 2 2 2 2 2 2" xfId="6174" xr:uid="{00000000-0005-0000-0000-000010000000}"/>
    <cellStyle name="Millares [0] 2 2 2 2 2 2 2 2" xfId="12436" xr:uid="{00000000-0005-0000-0000-000011000000}"/>
    <cellStyle name="Millares [0] 2 2 2 2 2 2 3" xfId="9307" xr:uid="{00000000-0005-0000-0000-000012000000}"/>
    <cellStyle name="Millares [0] 2 2 2 2 2 3" xfId="4615" xr:uid="{00000000-0005-0000-0000-000013000000}"/>
    <cellStyle name="Millares [0] 2 2 2 2 2 3 2" xfId="10877" xr:uid="{00000000-0005-0000-0000-000014000000}"/>
    <cellStyle name="Millares [0] 2 2 2 2 2 4" xfId="7746" xr:uid="{00000000-0005-0000-0000-000015000000}"/>
    <cellStyle name="Millares [0] 2 2 2 2 3" xfId="2267" xr:uid="{00000000-0005-0000-0000-000016000000}"/>
    <cellStyle name="Millares [0] 2 2 2 2 3 2" xfId="5396" xr:uid="{00000000-0005-0000-0000-000017000000}"/>
    <cellStyle name="Millares [0] 2 2 2 2 3 2 2" xfId="11658" xr:uid="{00000000-0005-0000-0000-000018000000}"/>
    <cellStyle name="Millares [0] 2 2 2 2 3 3" xfId="8529" xr:uid="{00000000-0005-0000-0000-000019000000}"/>
    <cellStyle name="Millares [0] 2 2 2 2 4" xfId="3837" xr:uid="{00000000-0005-0000-0000-00001A000000}"/>
    <cellStyle name="Millares [0] 2 2 2 2 4 2" xfId="10099" xr:uid="{00000000-0005-0000-0000-00001B000000}"/>
    <cellStyle name="Millares [0] 2 2 2 2 5" xfId="6966" xr:uid="{00000000-0005-0000-0000-00001C000000}"/>
    <cellStyle name="Millares [0] 2 2 2 3" xfId="1103" xr:uid="{00000000-0005-0000-0000-00001D000000}"/>
    <cellStyle name="Millares [0] 2 2 2 3 2" xfId="2664" xr:uid="{00000000-0005-0000-0000-00001E000000}"/>
    <cellStyle name="Millares [0] 2 2 2 3 2 2" xfId="5793" xr:uid="{00000000-0005-0000-0000-00001F000000}"/>
    <cellStyle name="Millares [0] 2 2 2 3 2 2 2" xfId="12055" xr:uid="{00000000-0005-0000-0000-000020000000}"/>
    <cellStyle name="Millares [0] 2 2 2 3 2 3" xfId="8926" xr:uid="{00000000-0005-0000-0000-000021000000}"/>
    <cellStyle name="Millares [0] 2 2 2 3 3" xfId="4234" xr:uid="{00000000-0005-0000-0000-000022000000}"/>
    <cellStyle name="Millares [0] 2 2 2 3 3 2" xfId="10496" xr:uid="{00000000-0005-0000-0000-000023000000}"/>
    <cellStyle name="Millares [0] 2 2 2 3 4" xfId="7365" xr:uid="{00000000-0005-0000-0000-000024000000}"/>
    <cellStyle name="Millares [0] 2 2 2 4" xfId="1886" xr:uid="{00000000-0005-0000-0000-000025000000}"/>
    <cellStyle name="Millares [0] 2 2 2 4 2" xfId="5015" xr:uid="{00000000-0005-0000-0000-000026000000}"/>
    <cellStyle name="Millares [0] 2 2 2 4 2 2" xfId="11277" xr:uid="{00000000-0005-0000-0000-000027000000}"/>
    <cellStyle name="Millares [0] 2 2 2 4 3" xfId="8148" xr:uid="{00000000-0005-0000-0000-000028000000}"/>
    <cellStyle name="Millares [0] 2 2 2 5" xfId="3456" xr:uid="{00000000-0005-0000-0000-000029000000}"/>
    <cellStyle name="Millares [0] 2 2 2 5 2" xfId="9718" xr:uid="{00000000-0005-0000-0000-00002A000000}"/>
    <cellStyle name="Millares [0] 2 2 2 6" xfId="6585" xr:uid="{00000000-0005-0000-0000-00002B000000}"/>
    <cellStyle name="Millares [0] 2 2 3" xfId="515" xr:uid="{00000000-0005-0000-0000-00002C000000}"/>
    <cellStyle name="Millares [0] 2 2 3 2" xfId="1295" xr:uid="{00000000-0005-0000-0000-00002D000000}"/>
    <cellStyle name="Millares [0] 2 2 3 2 2" xfId="2856" xr:uid="{00000000-0005-0000-0000-00002E000000}"/>
    <cellStyle name="Millares [0] 2 2 3 2 2 2" xfId="5985" xr:uid="{00000000-0005-0000-0000-00002F000000}"/>
    <cellStyle name="Millares [0] 2 2 3 2 2 2 2" xfId="12247" xr:uid="{00000000-0005-0000-0000-000030000000}"/>
    <cellStyle name="Millares [0] 2 2 3 2 2 3" xfId="9118" xr:uid="{00000000-0005-0000-0000-000031000000}"/>
    <cellStyle name="Millares [0] 2 2 3 2 3" xfId="4426" xr:uid="{00000000-0005-0000-0000-000032000000}"/>
    <cellStyle name="Millares [0] 2 2 3 2 3 2" xfId="10688" xr:uid="{00000000-0005-0000-0000-000033000000}"/>
    <cellStyle name="Millares [0] 2 2 3 2 4" xfId="7557" xr:uid="{00000000-0005-0000-0000-000034000000}"/>
    <cellStyle name="Millares [0] 2 2 3 3" xfId="2078" xr:uid="{00000000-0005-0000-0000-000035000000}"/>
    <cellStyle name="Millares [0] 2 2 3 3 2" xfId="5207" xr:uid="{00000000-0005-0000-0000-000036000000}"/>
    <cellStyle name="Millares [0] 2 2 3 3 2 2" xfId="11469" xr:uid="{00000000-0005-0000-0000-000037000000}"/>
    <cellStyle name="Millares [0] 2 2 3 3 3" xfId="8340" xr:uid="{00000000-0005-0000-0000-000038000000}"/>
    <cellStyle name="Millares [0] 2 2 3 4" xfId="3648" xr:uid="{00000000-0005-0000-0000-000039000000}"/>
    <cellStyle name="Millares [0] 2 2 3 4 2" xfId="9910" xr:uid="{00000000-0005-0000-0000-00003A000000}"/>
    <cellStyle name="Millares [0] 2 2 3 5" xfId="6777" xr:uid="{00000000-0005-0000-0000-00003B000000}"/>
    <cellStyle name="Millares [0] 2 2 4" xfId="914" xr:uid="{00000000-0005-0000-0000-00003C000000}"/>
    <cellStyle name="Millares [0] 2 2 4 2" xfId="2475" xr:uid="{00000000-0005-0000-0000-00003D000000}"/>
    <cellStyle name="Millares [0] 2 2 4 2 2" xfId="5604" xr:uid="{00000000-0005-0000-0000-00003E000000}"/>
    <cellStyle name="Millares [0] 2 2 4 2 2 2" xfId="11866" xr:uid="{00000000-0005-0000-0000-00003F000000}"/>
    <cellStyle name="Millares [0] 2 2 4 2 3" xfId="8737" xr:uid="{00000000-0005-0000-0000-000040000000}"/>
    <cellStyle name="Millares [0] 2 2 4 3" xfId="4045" xr:uid="{00000000-0005-0000-0000-000041000000}"/>
    <cellStyle name="Millares [0] 2 2 4 3 2" xfId="10307" xr:uid="{00000000-0005-0000-0000-000042000000}"/>
    <cellStyle name="Millares [0] 2 2 4 4" xfId="7176" xr:uid="{00000000-0005-0000-0000-000043000000}"/>
    <cellStyle name="Millares [0] 2 2 5" xfId="1697" xr:uid="{00000000-0005-0000-0000-000044000000}"/>
    <cellStyle name="Millares [0] 2 2 5 2" xfId="4826" xr:uid="{00000000-0005-0000-0000-000045000000}"/>
    <cellStyle name="Millares [0] 2 2 5 2 2" xfId="11088" xr:uid="{00000000-0005-0000-0000-000046000000}"/>
    <cellStyle name="Millares [0] 2 2 5 3" xfId="7959" xr:uid="{00000000-0005-0000-0000-000047000000}"/>
    <cellStyle name="Millares [0] 2 2 6" xfId="3267" xr:uid="{00000000-0005-0000-0000-000048000000}"/>
    <cellStyle name="Millares [0] 2 2 6 2" xfId="9529" xr:uid="{00000000-0005-0000-0000-000049000000}"/>
    <cellStyle name="Millares [0] 2 2 7" xfId="6396" xr:uid="{00000000-0005-0000-0000-00004A000000}"/>
    <cellStyle name="Millares [0] 2 3" xfId="232" xr:uid="{00000000-0005-0000-0000-00004B000000}"/>
    <cellStyle name="Millares [0] 2 3 2" xfId="613" xr:uid="{00000000-0005-0000-0000-00004C000000}"/>
    <cellStyle name="Millares [0] 2 3 2 2" xfId="1393" xr:uid="{00000000-0005-0000-0000-00004D000000}"/>
    <cellStyle name="Millares [0] 2 3 2 2 2" xfId="2954" xr:uid="{00000000-0005-0000-0000-00004E000000}"/>
    <cellStyle name="Millares [0] 2 3 2 2 2 2" xfId="6083" xr:uid="{00000000-0005-0000-0000-00004F000000}"/>
    <cellStyle name="Millares [0] 2 3 2 2 2 2 2" xfId="12345" xr:uid="{00000000-0005-0000-0000-000050000000}"/>
    <cellStyle name="Millares [0] 2 3 2 2 2 3" xfId="9216" xr:uid="{00000000-0005-0000-0000-000051000000}"/>
    <cellStyle name="Millares [0] 2 3 2 2 3" xfId="4524" xr:uid="{00000000-0005-0000-0000-000052000000}"/>
    <cellStyle name="Millares [0] 2 3 2 2 3 2" xfId="10786" xr:uid="{00000000-0005-0000-0000-000053000000}"/>
    <cellStyle name="Millares [0] 2 3 2 2 4" xfId="7655" xr:uid="{00000000-0005-0000-0000-000054000000}"/>
    <cellStyle name="Millares [0] 2 3 2 3" xfId="2176" xr:uid="{00000000-0005-0000-0000-000055000000}"/>
    <cellStyle name="Millares [0] 2 3 2 3 2" xfId="5305" xr:uid="{00000000-0005-0000-0000-000056000000}"/>
    <cellStyle name="Millares [0] 2 3 2 3 2 2" xfId="11567" xr:uid="{00000000-0005-0000-0000-000057000000}"/>
    <cellStyle name="Millares [0] 2 3 2 3 3" xfId="8438" xr:uid="{00000000-0005-0000-0000-000058000000}"/>
    <cellStyle name="Millares [0] 2 3 2 4" xfId="3746" xr:uid="{00000000-0005-0000-0000-000059000000}"/>
    <cellStyle name="Millares [0] 2 3 2 4 2" xfId="10008" xr:uid="{00000000-0005-0000-0000-00005A000000}"/>
    <cellStyle name="Millares [0] 2 3 2 5" xfId="6875" xr:uid="{00000000-0005-0000-0000-00005B000000}"/>
    <cellStyle name="Millares [0] 2 3 3" xfId="1012" xr:uid="{00000000-0005-0000-0000-00005C000000}"/>
    <cellStyle name="Millares [0] 2 3 3 2" xfId="2573" xr:uid="{00000000-0005-0000-0000-00005D000000}"/>
    <cellStyle name="Millares [0] 2 3 3 2 2" xfId="5702" xr:uid="{00000000-0005-0000-0000-00005E000000}"/>
    <cellStyle name="Millares [0] 2 3 3 2 2 2" xfId="11964" xr:uid="{00000000-0005-0000-0000-00005F000000}"/>
    <cellStyle name="Millares [0] 2 3 3 2 3" xfId="8835" xr:uid="{00000000-0005-0000-0000-000060000000}"/>
    <cellStyle name="Millares [0] 2 3 3 3" xfId="4143" xr:uid="{00000000-0005-0000-0000-000061000000}"/>
    <cellStyle name="Millares [0] 2 3 3 3 2" xfId="10405" xr:uid="{00000000-0005-0000-0000-000062000000}"/>
    <cellStyle name="Millares [0] 2 3 3 4" xfId="7274" xr:uid="{00000000-0005-0000-0000-000063000000}"/>
    <cellStyle name="Millares [0] 2 3 4" xfId="1795" xr:uid="{00000000-0005-0000-0000-000064000000}"/>
    <cellStyle name="Millares [0] 2 3 4 2" xfId="4924" xr:uid="{00000000-0005-0000-0000-000065000000}"/>
    <cellStyle name="Millares [0] 2 3 4 2 2" xfId="11186" xr:uid="{00000000-0005-0000-0000-000066000000}"/>
    <cellStyle name="Millares [0] 2 3 4 3" xfId="8057" xr:uid="{00000000-0005-0000-0000-000067000000}"/>
    <cellStyle name="Millares [0] 2 3 5" xfId="3365" xr:uid="{00000000-0005-0000-0000-000068000000}"/>
    <cellStyle name="Millares [0] 2 3 5 2" xfId="9627" xr:uid="{00000000-0005-0000-0000-000069000000}"/>
    <cellStyle name="Millares [0] 2 3 6" xfId="6494" xr:uid="{00000000-0005-0000-0000-00006A000000}"/>
    <cellStyle name="Millares [0] 2 4" xfId="424" xr:uid="{00000000-0005-0000-0000-00006B000000}"/>
    <cellStyle name="Millares [0] 2 4 2" xfId="1204" xr:uid="{00000000-0005-0000-0000-00006C000000}"/>
    <cellStyle name="Millares [0] 2 4 2 2" xfId="2765" xr:uid="{00000000-0005-0000-0000-00006D000000}"/>
    <cellStyle name="Millares [0] 2 4 2 2 2" xfId="5894" xr:uid="{00000000-0005-0000-0000-00006E000000}"/>
    <cellStyle name="Millares [0] 2 4 2 2 2 2" xfId="12156" xr:uid="{00000000-0005-0000-0000-00006F000000}"/>
    <cellStyle name="Millares [0] 2 4 2 2 3" xfId="9027" xr:uid="{00000000-0005-0000-0000-000070000000}"/>
    <cellStyle name="Millares [0] 2 4 2 3" xfId="4335" xr:uid="{00000000-0005-0000-0000-000071000000}"/>
    <cellStyle name="Millares [0] 2 4 2 3 2" xfId="10597" xr:uid="{00000000-0005-0000-0000-000072000000}"/>
    <cellStyle name="Millares [0] 2 4 2 4" xfId="7466" xr:uid="{00000000-0005-0000-0000-000073000000}"/>
    <cellStyle name="Millares [0] 2 4 3" xfId="1987" xr:uid="{00000000-0005-0000-0000-000074000000}"/>
    <cellStyle name="Millares [0] 2 4 3 2" xfId="5116" xr:uid="{00000000-0005-0000-0000-000075000000}"/>
    <cellStyle name="Millares [0] 2 4 3 2 2" xfId="11378" xr:uid="{00000000-0005-0000-0000-000076000000}"/>
    <cellStyle name="Millares [0] 2 4 3 3" xfId="8249" xr:uid="{00000000-0005-0000-0000-000077000000}"/>
    <cellStyle name="Millares [0] 2 4 4" xfId="3557" xr:uid="{00000000-0005-0000-0000-000078000000}"/>
    <cellStyle name="Millares [0] 2 4 4 2" xfId="9819" xr:uid="{00000000-0005-0000-0000-000079000000}"/>
    <cellStyle name="Millares [0] 2 4 5" xfId="6686" xr:uid="{00000000-0005-0000-0000-00007A000000}"/>
    <cellStyle name="Millares [0] 2 5" xfId="823" xr:uid="{00000000-0005-0000-0000-00007B000000}"/>
    <cellStyle name="Millares [0] 2 5 2" xfId="2384" xr:uid="{00000000-0005-0000-0000-00007C000000}"/>
    <cellStyle name="Millares [0] 2 5 2 2" xfId="5513" xr:uid="{00000000-0005-0000-0000-00007D000000}"/>
    <cellStyle name="Millares [0] 2 5 2 2 2" xfId="11775" xr:uid="{00000000-0005-0000-0000-00007E000000}"/>
    <cellStyle name="Millares [0] 2 5 2 3" xfId="8646" xr:uid="{00000000-0005-0000-0000-00007F000000}"/>
    <cellStyle name="Millares [0] 2 5 3" xfId="3954" xr:uid="{00000000-0005-0000-0000-000080000000}"/>
    <cellStyle name="Millares [0] 2 5 3 2" xfId="10216" xr:uid="{00000000-0005-0000-0000-000081000000}"/>
    <cellStyle name="Millares [0] 2 5 4" xfId="7085" xr:uid="{00000000-0005-0000-0000-000082000000}"/>
    <cellStyle name="Millares [0] 2 6" xfId="1606" xr:uid="{00000000-0005-0000-0000-000083000000}"/>
    <cellStyle name="Millares [0] 2 6 2" xfId="4735" xr:uid="{00000000-0005-0000-0000-000084000000}"/>
    <cellStyle name="Millares [0] 2 6 2 2" xfId="10997" xr:uid="{00000000-0005-0000-0000-000085000000}"/>
    <cellStyle name="Millares [0] 2 6 3" xfId="7868" xr:uid="{00000000-0005-0000-0000-000086000000}"/>
    <cellStyle name="Millares [0] 2 7" xfId="3176" xr:uid="{00000000-0005-0000-0000-000087000000}"/>
    <cellStyle name="Millares [0] 2 7 2" xfId="9438" xr:uid="{00000000-0005-0000-0000-000088000000}"/>
    <cellStyle name="Millares [0] 2 8" xfId="6305" xr:uid="{00000000-0005-0000-0000-000089000000}"/>
    <cellStyle name="Millares [0] 2 9" xfId="12552" xr:uid="{00000000-0005-0000-0000-00008A000000}"/>
    <cellStyle name="Millares [0] 3" xfId="46" xr:uid="{00000000-0005-0000-0000-00008B000000}"/>
    <cellStyle name="Millares [0] 3 2" xfId="137" xr:uid="{00000000-0005-0000-0000-00008C000000}"/>
    <cellStyle name="Millares [0] 3 2 2" xfId="326" xr:uid="{00000000-0005-0000-0000-00008D000000}"/>
    <cellStyle name="Millares [0] 3 2 2 2" xfId="707" xr:uid="{00000000-0005-0000-0000-00008E000000}"/>
    <cellStyle name="Millares [0] 3 2 2 2 2" xfId="1487" xr:uid="{00000000-0005-0000-0000-00008F000000}"/>
    <cellStyle name="Millares [0] 3 2 2 2 2 2" xfId="3048" xr:uid="{00000000-0005-0000-0000-000090000000}"/>
    <cellStyle name="Millares [0] 3 2 2 2 2 2 2" xfId="6177" xr:uid="{00000000-0005-0000-0000-000091000000}"/>
    <cellStyle name="Millares [0] 3 2 2 2 2 2 2 2" xfId="12439" xr:uid="{00000000-0005-0000-0000-000092000000}"/>
    <cellStyle name="Millares [0] 3 2 2 2 2 2 3" xfId="9310" xr:uid="{00000000-0005-0000-0000-000093000000}"/>
    <cellStyle name="Millares [0] 3 2 2 2 2 3" xfId="4618" xr:uid="{00000000-0005-0000-0000-000094000000}"/>
    <cellStyle name="Millares [0] 3 2 2 2 2 3 2" xfId="10880" xr:uid="{00000000-0005-0000-0000-000095000000}"/>
    <cellStyle name="Millares [0] 3 2 2 2 2 4" xfId="7749" xr:uid="{00000000-0005-0000-0000-000096000000}"/>
    <cellStyle name="Millares [0] 3 2 2 2 3" xfId="2270" xr:uid="{00000000-0005-0000-0000-000097000000}"/>
    <cellStyle name="Millares [0] 3 2 2 2 3 2" xfId="5399" xr:uid="{00000000-0005-0000-0000-000098000000}"/>
    <cellStyle name="Millares [0] 3 2 2 2 3 2 2" xfId="11661" xr:uid="{00000000-0005-0000-0000-000099000000}"/>
    <cellStyle name="Millares [0] 3 2 2 2 3 3" xfId="8532" xr:uid="{00000000-0005-0000-0000-00009A000000}"/>
    <cellStyle name="Millares [0] 3 2 2 2 4" xfId="3840" xr:uid="{00000000-0005-0000-0000-00009B000000}"/>
    <cellStyle name="Millares [0] 3 2 2 2 4 2" xfId="10102" xr:uid="{00000000-0005-0000-0000-00009C000000}"/>
    <cellStyle name="Millares [0] 3 2 2 2 5" xfId="6969" xr:uid="{00000000-0005-0000-0000-00009D000000}"/>
    <cellStyle name="Millares [0] 3 2 2 3" xfId="1106" xr:uid="{00000000-0005-0000-0000-00009E000000}"/>
    <cellStyle name="Millares [0] 3 2 2 3 2" xfId="2667" xr:uid="{00000000-0005-0000-0000-00009F000000}"/>
    <cellStyle name="Millares [0] 3 2 2 3 2 2" xfId="5796" xr:uid="{00000000-0005-0000-0000-0000A0000000}"/>
    <cellStyle name="Millares [0] 3 2 2 3 2 2 2" xfId="12058" xr:uid="{00000000-0005-0000-0000-0000A1000000}"/>
    <cellStyle name="Millares [0] 3 2 2 3 2 3" xfId="8929" xr:uid="{00000000-0005-0000-0000-0000A2000000}"/>
    <cellStyle name="Millares [0] 3 2 2 3 3" xfId="4237" xr:uid="{00000000-0005-0000-0000-0000A3000000}"/>
    <cellStyle name="Millares [0] 3 2 2 3 3 2" xfId="10499" xr:uid="{00000000-0005-0000-0000-0000A4000000}"/>
    <cellStyle name="Millares [0] 3 2 2 3 4" xfId="7368" xr:uid="{00000000-0005-0000-0000-0000A5000000}"/>
    <cellStyle name="Millares [0] 3 2 2 4" xfId="1889" xr:uid="{00000000-0005-0000-0000-0000A6000000}"/>
    <cellStyle name="Millares [0] 3 2 2 4 2" xfId="5018" xr:uid="{00000000-0005-0000-0000-0000A7000000}"/>
    <cellStyle name="Millares [0] 3 2 2 4 2 2" xfId="11280" xr:uid="{00000000-0005-0000-0000-0000A8000000}"/>
    <cellStyle name="Millares [0] 3 2 2 4 3" xfId="8151" xr:uid="{00000000-0005-0000-0000-0000A9000000}"/>
    <cellStyle name="Millares [0] 3 2 2 5" xfId="3459" xr:uid="{00000000-0005-0000-0000-0000AA000000}"/>
    <cellStyle name="Millares [0] 3 2 2 5 2" xfId="9721" xr:uid="{00000000-0005-0000-0000-0000AB000000}"/>
    <cellStyle name="Millares [0] 3 2 2 6" xfId="6588" xr:uid="{00000000-0005-0000-0000-0000AC000000}"/>
    <cellStyle name="Millares [0] 3 2 3" xfId="518" xr:uid="{00000000-0005-0000-0000-0000AD000000}"/>
    <cellStyle name="Millares [0] 3 2 3 2" xfId="1298" xr:uid="{00000000-0005-0000-0000-0000AE000000}"/>
    <cellStyle name="Millares [0] 3 2 3 2 2" xfId="2859" xr:uid="{00000000-0005-0000-0000-0000AF000000}"/>
    <cellStyle name="Millares [0] 3 2 3 2 2 2" xfId="5988" xr:uid="{00000000-0005-0000-0000-0000B0000000}"/>
    <cellStyle name="Millares [0] 3 2 3 2 2 2 2" xfId="12250" xr:uid="{00000000-0005-0000-0000-0000B1000000}"/>
    <cellStyle name="Millares [0] 3 2 3 2 2 3" xfId="9121" xr:uid="{00000000-0005-0000-0000-0000B2000000}"/>
    <cellStyle name="Millares [0] 3 2 3 2 3" xfId="4429" xr:uid="{00000000-0005-0000-0000-0000B3000000}"/>
    <cellStyle name="Millares [0] 3 2 3 2 3 2" xfId="10691" xr:uid="{00000000-0005-0000-0000-0000B4000000}"/>
    <cellStyle name="Millares [0] 3 2 3 2 4" xfId="7560" xr:uid="{00000000-0005-0000-0000-0000B5000000}"/>
    <cellStyle name="Millares [0] 3 2 3 3" xfId="2081" xr:uid="{00000000-0005-0000-0000-0000B6000000}"/>
    <cellStyle name="Millares [0] 3 2 3 3 2" xfId="5210" xr:uid="{00000000-0005-0000-0000-0000B7000000}"/>
    <cellStyle name="Millares [0] 3 2 3 3 2 2" xfId="11472" xr:uid="{00000000-0005-0000-0000-0000B8000000}"/>
    <cellStyle name="Millares [0] 3 2 3 3 3" xfId="8343" xr:uid="{00000000-0005-0000-0000-0000B9000000}"/>
    <cellStyle name="Millares [0] 3 2 3 4" xfId="3651" xr:uid="{00000000-0005-0000-0000-0000BA000000}"/>
    <cellStyle name="Millares [0] 3 2 3 4 2" xfId="9913" xr:uid="{00000000-0005-0000-0000-0000BB000000}"/>
    <cellStyle name="Millares [0] 3 2 3 5" xfId="6780" xr:uid="{00000000-0005-0000-0000-0000BC000000}"/>
    <cellStyle name="Millares [0] 3 2 4" xfId="917" xr:uid="{00000000-0005-0000-0000-0000BD000000}"/>
    <cellStyle name="Millares [0] 3 2 4 2" xfId="2478" xr:uid="{00000000-0005-0000-0000-0000BE000000}"/>
    <cellStyle name="Millares [0] 3 2 4 2 2" xfId="5607" xr:uid="{00000000-0005-0000-0000-0000BF000000}"/>
    <cellStyle name="Millares [0] 3 2 4 2 2 2" xfId="11869" xr:uid="{00000000-0005-0000-0000-0000C0000000}"/>
    <cellStyle name="Millares [0] 3 2 4 2 3" xfId="8740" xr:uid="{00000000-0005-0000-0000-0000C1000000}"/>
    <cellStyle name="Millares [0] 3 2 4 3" xfId="4048" xr:uid="{00000000-0005-0000-0000-0000C2000000}"/>
    <cellStyle name="Millares [0] 3 2 4 3 2" xfId="10310" xr:uid="{00000000-0005-0000-0000-0000C3000000}"/>
    <cellStyle name="Millares [0] 3 2 4 4" xfId="7179" xr:uid="{00000000-0005-0000-0000-0000C4000000}"/>
    <cellStyle name="Millares [0] 3 2 5" xfId="1700" xr:uid="{00000000-0005-0000-0000-0000C5000000}"/>
    <cellStyle name="Millares [0] 3 2 5 2" xfId="4829" xr:uid="{00000000-0005-0000-0000-0000C6000000}"/>
    <cellStyle name="Millares [0] 3 2 5 2 2" xfId="11091" xr:uid="{00000000-0005-0000-0000-0000C7000000}"/>
    <cellStyle name="Millares [0] 3 2 5 3" xfId="7962" xr:uid="{00000000-0005-0000-0000-0000C8000000}"/>
    <cellStyle name="Millares [0] 3 2 6" xfId="3270" xr:uid="{00000000-0005-0000-0000-0000C9000000}"/>
    <cellStyle name="Millares [0] 3 2 6 2" xfId="9532" xr:uid="{00000000-0005-0000-0000-0000CA000000}"/>
    <cellStyle name="Millares [0] 3 2 7" xfId="6399" xr:uid="{00000000-0005-0000-0000-0000CB000000}"/>
    <cellStyle name="Millares [0] 3 3" xfId="235" xr:uid="{00000000-0005-0000-0000-0000CC000000}"/>
    <cellStyle name="Millares [0] 3 3 2" xfId="616" xr:uid="{00000000-0005-0000-0000-0000CD000000}"/>
    <cellStyle name="Millares [0] 3 3 2 2" xfId="1396" xr:uid="{00000000-0005-0000-0000-0000CE000000}"/>
    <cellStyle name="Millares [0] 3 3 2 2 2" xfId="2957" xr:uid="{00000000-0005-0000-0000-0000CF000000}"/>
    <cellStyle name="Millares [0] 3 3 2 2 2 2" xfId="6086" xr:uid="{00000000-0005-0000-0000-0000D0000000}"/>
    <cellStyle name="Millares [0] 3 3 2 2 2 2 2" xfId="12348" xr:uid="{00000000-0005-0000-0000-0000D1000000}"/>
    <cellStyle name="Millares [0] 3 3 2 2 2 3" xfId="9219" xr:uid="{00000000-0005-0000-0000-0000D2000000}"/>
    <cellStyle name="Millares [0] 3 3 2 2 3" xfId="4527" xr:uid="{00000000-0005-0000-0000-0000D3000000}"/>
    <cellStyle name="Millares [0] 3 3 2 2 3 2" xfId="10789" xr:uid="{00000000-0005-0000-0000-0000D4000000}"/>
    <cellStyle name="Millares [0] 3 3 2 2 4" xfId="7658" xr:uid="{00000000-0005-0000-0000-0000D5000000}"/>
    <cellStyle name="Millares [0] 3 3 2 3" xfId="2179" xr:uid="{00000000-0005-0000-0000-0000D6000000}"/>
    <cellStyle name="Millares [0] 3 3 2 3 2" xfId="5308" xr:uid="{00000000-0005-0000-0000-0000D7000000}"/>
    <cellStyle name="Millares [0] 3 3 2 3 2 2" xfId="11570" xr:uid="{00000000-0005-0000-0000-0000D8000000}"/>
    <cellStyle name="Millares [0] 3 3 2 3 3" xfId="8441" xr:uid="{00000000-0005-0000-0000-0000D9000000}"/>
    <cellStyle name="Millares [0] 3 3 2 4" xfId="3749" xr:uid="{00000000-0005-0000-0000-0000DA000000}"/>
    <cellStyle name="Millares [0] 3 3 2 4 2" xfId="10011" xr:uid="{00000000-0005-0000-0000-0000DB000000}"/>
    <cellStyle name="Millares [0] 3 3 2 5" xfId="6878" xr:uid="{00000000-0005-0000-0000-0000DC000000}"/>
    <cellStyle name="Millares [0] 3 3 3" xfId="1015" xr:uid="{00000000-0005-0000-0000-0000DD000000}"/>
    <cellStyle name="Millares [0] 3 3 3 2" xfId="2576" xr:uid="{00000000-0005-0000-0000-0000DE000000}"/>
    <cellStyle name="Millares [0] 3 3 3 2 2" xfId="5705" xr:uid="{00000000-0005-0000-0000-0000DF000000}"/>
    <cellStyle name="Millares [0] 3 3 3 2 2 2" xfId="11967" xr:uid="{00000000-0005-0000-0000-0000E0000000}"/>
    <cellStyle name="Millares [0] 3 3 3 2 3" xfId="8838" xr:uid="{00000000-0005-0000-0000-0000E1000000}"/>
    <cellStyle name="Millares [0] 3 3 3 3" xfId="4146" xr:uid="{00000000-0005-0000-0000-0000E2000000}"/>
    <cellStyle name="Millares [0] 3 3 3 3 2" xfId="10408" xr:uid="{00000000-0005-0000-0000-0000E3000000}"/>
    <cellStyle name="Millares [0] 3 3 3 4" xfId="7277" xr:uid="{00000000-0005-0000-0000-0000E4000000}"/>
    <cellStyle name="Millares [0] 3 3 4" xfId="1798" xr:uid="{00000000-0005-0000-0000-0000E5000000}"/>
    <cellStyle name="Millares [0] 3 3 4 2" xfId="4927" xr:uid="{00000000-0005-0000-0000-0000E6000000}"/>
    <cellStyle name="Millares [0] 3 3 4 2 2" xfId="11189" xr:uid="{00000000-0005-0000-0000-0000E7000000}"/>
    <cellStyle name="Millares [0] 3 3 4 3" xfId="8060" xr:uid="{00000000-0005-0000-0000-0000E8000000}"/>
    <cellStyle name="Millares [0] 3 3 5" xfId="3368" xr:uid="{00000000-0005-0000-0000-0000E9000000}"/>
    <cellStyle name="Millares [0] 3 3 5 2" xfId="9630" xr:uid="{00000000-0005-0000-0000-0000EA000000}"/>
    <cellStyle name="Millares [0] 3 3 6" xfId="6497" xr:uid="{00000000-0005-0000-0000-0000EB000000}"/>
    <cellStyle name="Millares [0] 3 4" xfId="427" xr:uid="{00000000-0005-0000-0000-0000EC000000}"/>
    <cellStyle name="Millares [0] 3 4 2" xfId="1207" xr:uid="{00000000-0005-0000-0000-0000ED000000}"/>
    <cellStyle name="Millares [0] 3 4 2 2" xfId="2768" xr:uid="{00000000-0005-0000-0000-0000EE000000}"/>
    <cellStyle name="Millares [0] 3 4 2 2 2" xfId="5897" xr:uid="{00000000-0005-0000-0000-0000EF000000}"/>
    <cellStyle name="Millares [0] 3 4 2 2 2 2" xfId="12159" xr:uid="{00000000-0005-0000-0000-0000F0000000}"/>
    <cellStyle name="Millares [0] 3 4 2 2 3" xfId="9030" xr:uid="{00000000-0005-0000-0000-0000F1000000}"/>
    <cellStyle name="Millares [0] 3 4 2 3" xfId="4338" xr:uid="{00000000-0005-0000-0000-0000F2000000}"/>
    <cellStyle name="Millares [0] 3 4 2 3 2" xfId="10600" xr:uid="{00000000-0005-0000-0000-0000F3000000}"/>
    <cellStyle name="Millares [0] 3 4 2 4" xfId="7469" xr:uid="{00000000-0005-0000-0000-0000F4000000}"/>
    <cellStyle name="Millares [0] 3 4 3" xfId="1990" xr:uid="{00000000-0005-0000-0000-0000F5000000}"/>
    <cellStyle name="Millares [0] 3 4 3 2" xfId="5119" xr:uid="{00000000-0005-0000-0000-0000F6000000}"/>
    <cellStyle name="Millares [0] 3 4 3 2 2" xfId="11381" xr:uid="{00000000-0005-0000-0000-0000F7000000}"/>
    <cellStyle name="Millares [0] 3 4 3 3" xfId="8252" xr:uid="{00000000-0005-0000-0000-0000F8000000}"/>
    <cellStyle name="Millares [0] 3 4 4" xfId="3560" xr:uid="{00000000-0005-0000-0000-0000F9000000}"/>
    <cellStyle name="Millares [0] 3 4 4 2" xfId="9822" xr:uid="{00000000-0005-0000-0000-0000FA000000}"/>
    <cellStyle name="Millares [0] 3 4 5" xfId="6689" xr:uid="{00000000-0005-0000-0000-0000FB000000}"/>
    <cellStyle name="Millares [0] 3 5" xfId="826" xr:uid="{00000000-0005-0000-0000-0000FC000000}"/>
    <cellStyle name="Millares [0] 3 5 2" xfId="2387" xr:uid="{00000000-0005-0000-0000-0000FD000000}"/>
    <cellStyle name="Millares [0] 3 5 2 2" xfId="5516" xr:uid="{00000000-0005-0000-0000-0000FE000000}"/>
    <cellStyle name="Millares [0] 3 5 2 2 2" xfId="11778" xr:uid="{00000000-0005-0000-0000-0000FF000000}"/>
    <cellStyle name="Millares [0] 3 5 2 3" xfId="8649" xr:uid="{00000000-0005-0000-0000-000000010000}"/>
    <cellStyle name="Millares [0] 3 5 3" xfId="3957" xr:uid="{00000000-0005-0000-0000-000001010000}"/>
    <cellStyle name="Millares [0] 3 5 3 2" xfId="10219" xr:uid="{00000000-0005-0000-0000-000002010000}"/>
    <cellStyle name="Millares [0] 3 5 4" xfId="7088" xr:uid="{00000000-0005-0000-0000-000003010000}"/>
    <cellStyle name="Millares [0] 3 6" xfId="1609" xr:uid="{00000000-0005-0000-0000-000004010000}"/>
    <cellStyle name="Millares [0] 3 6 2" xfId="4738" xr:uid="{00000000-0005-0000-0000-000005010000}"/>
    <cellStyle name="Millares [0] 3 6 2 2" xfId="11000" xr:uid="{00000000-0005-0000-0000-000006010000}"/>
    <cellStyle name="Millares [0] 3 6 3" xfId="7871" xr:uid="{00000000-0005-0000-0000-000007010000}"/>
    <cellStyle name="Millares [0] 3 7" xfId="3179" xr:uid="{00000000-0005-0000-0000-000008010000}"/>
    <cellStyle name="Millares [0] 3 7 2" xfId="9441" xr:uid="{00000000-0005-0000-0000-000009010000}"/>
    <cellStyle name="Millares [0] 3 8" xfId="6308" xr:uid="{00000000-0005-0000-0000-00000A010000}"/>
    <cellStyle name="Millares [0] 4" xfId="68" xr:uid="{00000000-0005-0000-0000-00000B010000}"/>
    <cellStyle name="Millares [0] 4 2" xfId="159" xr:uid="{00000000-0005-0000-0000-00000C010000}"/>
    <cellStyle name="Millares [0] 4 2 2" xfId="348" xr:uid="{00000000-0005-0000-0000-00000D010000}"/>
    <cellStyle name="Millares [0] 4 2 2 2" xfId="729" xr:uid="{00000000-0005-0000-0000-00000E010000}"/>
    <cellStyle name="Millares [0] 4 2 2 2 2" xfId="1509" xr:uid="{00000000-0005-0000-0000-00000F010000}"/>
    <cellStyle name="Millares [0] 4 2 2 2 2 2" xfId="3070" xr:uid="{00000000-0005-0000-0000-000010010000}"/>
    <cellStyle name="Millares [0] 4 2 2 2 2 2 2" xfId="6199" xr:uid="{00000000-0005-0000-0000-000011010000}"/>
    <cellStyle name="Millares [0] 4 2 2 2 2 2 2 2" xfId="12461" xr:uid="{00000000-0005-0000-0000-000012010000}"/>
    <cellStyle name="Millares [0] 4 2 2 2 2 2 3" xfId="9332" xr:uid="{00000000-0005-0000-0000-000013010000}"/>
    <cellStyle name="Millares [0] 4 2 2 2 2 3" xfId="4640" xr:uid="{00000000-0005-0000-0000-000014010000}"/>
    <cellStyle name="Millares [0] 4 2 2 2 2 3 2" xfId="10902" xr:uid="{00000000-0005-0000-0000-000015010000}"/>
    <cellStyle name="Millares [0] 4 2 2 2 2 4" xfId="7771" xr:uid="{00000000-0005-0000-0000-000016010000}"/>
    <cellStyle name="Millares [0] 4 2 2 2 3" xfId="2292" xr:uid="{00000000-0005-0000-0000-000017010000}"/>
    <cellStyle name="Millares [0] 4 2 2 2 3 2" xfId="5421" xr:uid="{00000000-0005-0000-0000-000018010000}"/>
    <cellStyle name="Millares [0] 4 2 2 2 3 2 2" xfId="11683" xr:uid="{00000000-0005-0000-0000-000019010000}"/>
    <cellStyle name="Millares [0] 4 2 2 2 3 3" xfId="8554" xr:uid="{00000000-0005-0000-0000-00001A010000}"/>
    <cellStyle name="Millares [0] 4 2 2 2 4" xfId="3862" xr:uid="{00000000-0005-0000-0000-00001B010000}"/>
    <cellStyle name="Millares [0] 4 2 2 2 4 2" xfId="10124" xr:uid="{00000000-0005-0000-0000-00001C010000}"/>
    <cellStyle name="Millares [0] 4 2 2 2 5" xfId="6991" xr:uid="{00000000-0005-0000-0000-00001D010000}"/>
    <cellStyle name="Millares [0] 4 2 2 3" xfId="1128" xr:uid="{00000000-0005-0000-0000-00001E010000}"/>
    <cellStyle name="Millares [0] 4 2 2 3 2" xfId="2689" xr:uid="{00000000-0005-0000-0000-00001F010000}"/>
    <cellStyle name="Millares [0] 4 2 2 3 2 2" xfId="5818" xr:uid="{00000000-0005-0000-0000-000020010000}"/>
    <cellStyle name="Millares [0] 4 2 2 3 2 2 2" xfId="12080" xr:uid="{00000000-0005-0000-0000-000021010000}"/>
    <cellStyle name="Millares [0] 4 2 2 3 2 3" xfId="8951" xr:uid="{00000000-0005-0000-0000-000022010000}"/>
    <cellStyle name="Millares [0] 4 2 2 3 3" xfId="4259" xr:uid="{00000000-0005-0000-0000-000023010000}"/>
    <cellStyle name="Millares [0] 4 2 2 3 3 2" xfId="10521" xr:uid="{00000000-0005-0000-0000-000024010000}"/>
    <cellStyle name="Millares [0] 4 2 2 3 4" xfId="7390" xr:uid="{00000000-0005-0000-0000-000025010000}"/>
    <cellStyle name="Millares [0] 4 2 2 4" xfId="1911" xr:uid="{00000000-0005-0000-0000-000026010000}"/>
    <cellStyle name="Millares [0] 4 2 2 4 2" xfId="5040" xr:uid="{00000000-0005-0000-0000-000027010000}"/>
    <cellStyle name="Millares [0] 4 2 2 4 2 2" xfId="11302" xr:uid="{00000000-0005-0000-0000-000028010000}"/>
    <cellStyle name="Millares [0] 4 2 2 4 3" xfId="8173" xr:uid="{00000000-0005-0000-0000-000029010000}"/>
    <cellStyle name="Millares [0] 4 2 2 5" xfId="3481" xr:uid="{00000000-0005-0000-0000-00002A010000}"/>
    <cellStyle name="Millares [0] 4 2 2 5 2" xfId="9743" xr:uid="{00000000-0005-0000-0000-00002B010000}"/>
    <cellStyle name="Millares [0] 4 2 2 6" xfId="6610" xr:uid="{00000000-0005-0000-0000-00002C010000}"/>
    <cellStyle name="Millares [0] 4 2 3" xfId="540" xr:uid="{00000000-0005-0000-0000-00002D010000}"/>
    <cellStyle name="Millares [0] 4 2 3 2" xfId="1320" xr:uid="{00000000-0005-0000-0000-00002E010000}"/>
    <cellStyle name="Millares [0] 4 2 3 2 2" xfId="2881" xr:uid="{00000000-0005-0000-0000-00002F010000}"/>
    <cellStyle name="Millares [0] 4 2 3 2 2 2" xfId="6010" xr:uid="{00000000-0005-0000-0000-000030010000}"/>
    <cellStyle name="Millares [0] 4 2 3 2 2 2 2" xfId="12272" xr:uid="{00000000-0005-0000-0000-000031010000}"/>
    <cellStyle name="Millares [0] 4 2 3 2 2 3" xfId="9143" xr:uid="{00000000-0005-0000-0000-000032010000}"/>
    <cellStyle name="Millares [0] 4 2 3 2 3" xfId="4451" xr:uid="{00000000-0005-0000-0000-000033010000}"/>
    <cellStyle name="Millares [0] 4 2 3 2 3 2" xfId="10713" xr:uid="{00000000-0005-0000-0000-000034010000}"/>
    <cellStyle name="Millares [0] 4 2 3 2 4" xfId="7582" xr:uid="{00000000-0005-0000-0000-000035010000}"/>
    <cellStyle name="Millares [0] 4 2 3 3" xfId="2103" xr:uid="{00000000-0005-0000-0000-000036010000}"/>
    <cellStyle name="Millares [0] 4 2 3 3 2" xfId="5232" xr:uid="{00000000-0005-0000-0000-000037010000}"/>
    <cellStyle name="Millares [0] 4 2 3 3 2 2" xfId="11494" xr:uid="{00000000-0005-0000-0000-000038010000}"/>
    <cellStyle name="Millares [0] 4 2 3 3 3" xfId="8365" xr:uid="{00000000-0005-0000-0000-000039010000}"/>
    <cellStyle name="Millares [0] 4 2 3 4" xfId="3673" xr:uid="{00000000-0005-0000-0000-00003A010000}"/>
    <cellStyle name="Millares [0] 4 2 3 4 2" xfId="9935" xr:uid="{00000000-0005-0000-0000-00003B010000}"/>
    <cellStyle name="Millares [0] 4 2 3 5" xfId="6802" xr:uid="{00000000-0005-0000-0000-00003C010000}"/>
    <cellStyle name="Millares [0] 4 2 4" xfId="939" xr:uid="{00000000-0005-0000-0000-00003D010000}"/>
    <cellStyle name="Millares [0] 4 2 4 2" xfId="2500" xr:uid="{00000000-0005-0000-0000-00003E010000}"/>
    <cellStyle name="Millares [0] 4 2 4 2 2" xfId="5629" xr:uid="{00000000-0005-0000-0000-00003F010000}"/>
    <cellStyle name="Millares [0] 4 2 4 2 2 2" xfId="11891" xr:uid="{00000000-0005-0000-0000-000040010000}"/>
    <cellStyle name="Millares [0] 4 2 4 2 3" xfId="8762" xr:uid="{00000000-0005-0000-0000-000041010000}"/>
    <cellStyle name="Millares [0] 4 2 4 3" xfId="4070" xr:uid="{00000000-0005-0000-0000-000042010000}"/>
    <cellStyle name="Millares [0] 4 2 4 3 2" xfId="10332" xr:uid="{00000000-0005-0000-0000-000043010000}"/>
    <cellStyle name="Millares [0] 4 2 4 4" xfId="7201" xr:uid="{00000000-0005-0000-0000-000044010000}"/>
    <cellStyle name="Millares [0] 4 2 5" xfId="1722" xr:uid="{00000000-0005-0000-0000-000045010000}"/>
    <cellStyle name="Millares [0] 4 2 5 2" xfId="4851" xr:uid="{00000000-0005-0000-0000-000046010000}"/>
    <cellStyle name="Millares [0] 4 2 5 2 2" xfId="11113" xr:uid="{00000000-0005-0000-0000-000047010000}"/>
    <cellStyle name="Millares [0] 4 2 5 3" xfId="7984" xr:uid="{00000000-0005-0000-0000-000048010000}"/>
    <cellStyle name="Millares [0] 4 2 6" xfId="3292" xr:uid="{00000000-0005-0000-0000-000049010000}"/>
    <cellStyle name="Millares [0] 4 2 6 2" xfId="9554" xr:uid="{00000000-0005-0000-0000-00004A010000}"/>
    <cellStyle name="Millares [0] 4 2 7" xfId="6421" xr:uid="{00000000-0005-0000-0000-00004B010000}"/>
    <cellStyle name="Millares [0] 4 3" xfId="257" xr:uid="{00000000-0005-0000-0000-00004C010000}"/>
    <cellStyle name="Millares [0] 4 3 2" xfId="638" xr:uid="{00000000-0005-0000-0000-00004D010000}"/>
    <cellStyle name="Millares [0] 4 3 2 2" xfId="1418" xr:uid="{00000000-0005-0000-0000-00004E010000}"/>
    <cellStyle name="Millares [0] 4 3 2 2 2" xfId="2979" xr:uid="{00000000-0005-0000-0000-00004F010000}"/>
    <cellStyle name="Millares [0] 4 3 2 2 2 2" xfId="6108" xr:uid="{00000000-0005-0000-0000-000050010000}"/>
    <cellStyle name="Millares [0] 4 3 2 2 2 2 2" xfId="12370" xr:uid="{00000000-0005-0000-0000-000051010000}"/>
    <cellStyle name="Millares [0] 4 3 2 2 2 3" xfId="9241" xr:uid="{00000000-0005-0000-0000-000052010000}"/>
    <cellStyle name="Millares [0] 4 3 2 2 3" xfId="4549" xr:uid="{00000000-0005-0000-0000-000053010000}"/>
    <cellStyle name="Millares [0] 4 3 2 2 3 2" xfId="10811" xr:uid="{00000000-0005-0000-0000-000054010000}"/>
    <cellStyle name="Millares [0] 4 3 2 2 4" xfId="7680" xr:uid="{00000000-0005-0000-0000-000055010000}"/>
    <cellStyle name="Millares [0] 4 3 2 3" xfId="2201" xr:uid="{00000000-0005-0000-0000-000056010000}"/>
    <cellStyle name="Millares [0] 4 3 2 3 2" xfId="5330" xr:uid="{00000000-0005-0000-0000-000057010000}"/>
    <cellStyle name="Millares [0] 4 3 2 3 2 2" xfId="11592" xr:uid="{00000000-0005-0000-0000-000058010000}"/>
    <cellStyle name="Millares [0] 4 3 2 3 3" xfId="8463" xr:uid="{00000000-0005-0000-0000-000059010000}"/>
    <cellStyle name="Millares [0] 4 3 2 4" xfId="3771" xr:uid="{00000000-0005-0000-0000-00005A010000}"/>
    <cellStyle name="Millares [0] 4 3 2 4 2" xfId="10033" xr:uid="{00000000-0005-0000-0000-00005B010000}"/>
    <cellStyle name="Millares [0] 4 3 2 5" xfId="6900" xr:uid="{00000000-0005-0000-0000-00005C010000}"/>
    <cellStyle name="Millares [0] 4 3 3" xfId="1037" xr:uid="{00000000-0005-0000-0000-00005D010000}"/>
    <cellStyle name="Millares [0] 4 3 3 2" xfId="2598" xr:uid="{00000000-0005-0000-0000-00005E010000}"/>
    <cellStyle name="Millares [0] 4 3 3 2 2" xfId="5727" xr:uid="{00000000-0005-0000-0000-00005F010000}"/>
    <cellStyle name="Millares [0] 4 3 3 2 2 2" xfId="11989" xr:uid="{00000000-0005-0000-0000-000060010000}"/>
    <cellStyle name="Millares [0] 4 3 3 2 3" xfId="8860" xr:uid="{00000000-0005-0000-0000-000061010000}"/>
    <cellStyle name="Millares [0] 4 3 3 3" xfId="4168" xr:uid="{00000000-0005-0000-0000-000062010000}"/>
    <cellStyle name="Millares [0] 4 3 3 3 2" xfId="10430" xr:uid="{00000000-0005-0000-0000-000063010000}"/>
    <cellStyle name="Millares [0] 4 3 3 4" xfId="7299" xr:uid="{00000000-0005-0000-0000-000064010000}"/>
    <cellStyle name="Millares [0] 4 3 4" xfId="1820" xr:uid="{00000000-0005-0000-0000-000065010000}"/>
    <cellStyle name="Millares [0] 4 3 4 2" xfId="4949" xr:uid="{00000000-0005-0000-0000-000066010000}"/>
    <cellStyle name="Millares [0] 4 3 4 2 2" xfId="11211" xr:uid="{00000000-0005-0000-0000-000067010000}"/>
    <cellStyle name="Millares [0] 4 3 4 3" xfId="8082" xr:uid="{00000000-0005-0000-0000-000068010000}"/>
    <cellStyle name="Millares [0] 4 3 5" xfId="3390" xr:uid="{00000000-0005-0000-0000-000069010000}"/>
    <cellStyle name="Millares [0] 4 3 5 2" xfId="9652" xr:uid="{00000000-0005-0000-0000-00006A010000}"/>
    <cellStyle name="Millares [0] 4 3 6" xfId="6519" xr:uid="{00000000-0005-0000-0000-00006B010000}"/>
    <cellStyle name="Millares [0] 4 4" xfId="449" xr:uid="{00000000-0005-0000-0000-00006C010000}"/>
    <cellStyle name="Millares [0] 4 4 2" xfId="1229" xr:uid="{00000000-0005-0000-0000-00006D010000}"/>
    <cellStyle name="Millares [0] 4 4 2 2" xfId="2790" xr:uid="{00000000-0005-0000-0000-00006E010000}"/>
    <cellStyle name="Millares [0] 4 4 2 2 2" xfId="5919" xr:uid="{00000000-0005-0000-0000-00006F010000}"/>
    <cellStyle name="Millares [0] 4 4 2 2 2 2" xfId="12181" xr:uid="{00000000-0005-0000-0000-000070010000}"/>
    <cellStyle name="Millares [0] 4 4 2 2 3" xfId="9052" xr:uid="{00000000-0005-0000-0000-000071010000}"/>
    <cellStyle name="Millares [0] 4 4 2 3" xfId="4360" xr:uid="{00000000-0005-0000-0000-000072010000}"/>
    <cellStyle name="Millares [0] 4 4 2 3 2" xfId="10622" xr:uid="{00000000-0005-0000-0000-000073010000}"/>
    <cellStyle name="Millares [0] 4 4 2 4" xfId="7491" xr:uid="{00000000-0005-0000-0000-000074010000}"/>
    <cellStyle name="Millares [0] 4 4 3" xfId="2012" xr:uid="{00000000-0005-0000-0000-000075010000}"/>
    <cellStyle name="Millares [0] 4 4 3 2" xfId="5141" xr:uid="{00000000-0005-0000-0000-000076010000}"/>
    <cellStyle name="Millares [0] 4 4 3 2 2" xfId="11403" xr:uid="{00000000-0005-0000-0000-000077010000}"/>
    <cellStyle name="Millares [0] 4 4 3 3" xfId="8274" xr:uid="{00000000-0005-0000-0000-000078010000}"/>
    <cellStyle name="Millares [0] 4 4 4" xfId="3582" xr:uid="{00000000-0005-0000-0000-000079010000}"/>
    <cellStyle name="Millares [0] 4 4 4 2" xfId="9844" xr:uid="{00000000-0005-0000-0000-00007A010000}"/>
    <cellStyle name="Millares [0] 4 4 5" xfId="6711" xr:uid="{00000000-0005-0000-0000-00007B010000}"/>
    <cellStyle name="Millares [0] 4 5" xfId="848" xr:uid="{00000000-0005-0000-0000-00007C010000}"/>
    <cellStyle name="Millares [0] 4 5 2" xfId="2409" xr:uid="{00000000-0005-0000-0000-00007D010000}"/>
    <cellStyle name="Millares [0] 4 5 2 2" xfId="5538" xr:uid="{00000000-0005-0000-0000-00007E010000}"/>
    <cellStyle name="Millares [0] 4 5 2 2 2" xfId="11800" xr:uid="{00000000-0005-0000-0000-00007F010000}"/>
    <cellStyle name="Millares [0] 4 5 2 3" xfId="8671" xr:uid="{00000000-0005-0000-0000-000080010000}"/>
    <cellStyle name="Millares [0] 4 5 3" xfId="3979" xr:uid="{00000000-0005-0000-0000-000081010000}"/>
    <cellStyle name="Millares [0] 4 5 3 2" xfId="10241" xr:uid="{00000000-0005-0000-0000-000082010000}"/>
    <cellStyle name="Millares [0] 4 5 4" xfId="7110" xr:uid="{00000000-0005-0000-0000-000083010000}"/>
    <cellStyle name="Millares [0] 4 6" xfId="1631" xr:uid="{00000000-0005-0000-0000-000084010000}"/>
    <cellStyle name="Millares [0] 4 6 2" xfId="4760" xr:uid="{00000000-0005-0000-0000-000085010000}"/>
    <cellStyle name="Millares [0] 4 6 2 2" xfId="11022" xr:uid="{00000000-0005-0000-0000-000086010000}"/>
    <cellStyle name="Millares [0] 4 6 3" xfId="7893" xr:uid="{00000000-0005-0000-0000-000087010000}"/>
    <cellStyle name="Millares [0] 4 7" xfId="3201" xr:uid="{00000000-0005-0000-0000-000088010000}"/>
    <cellStyle name="Millares [0] 4 7 2" xfId="9463" xr:uid="{00000000-0005-0000-0000-000089010000}"/>
    <cellStyle name="Millares [0] 4 8" xfId="6330" xr:uid="{00000000-0005-0000-0000-00008A010000}"/>
    <cellStyle name="Millares [0] 5" xfId="81" xr:uid="{00000000-0005-0000-0000-00008B010000}"/>
    <cellStyle name="Millares [0] 5 2" xfId="172" xr:uid="{00000000-0005-0000-0000-00008C010000}"/>
    <cellStyle name="Millares [0] 5 2 2" xfId="361" xr:uid="{00000000-0005-0000-0000-00008D010000}"/>
    <cellStyle name="Millares [0] 5 2 2 2" xfId="742" xr:uid="{00000000-0005-0000-0000-00008E010000}"/>
    <cellStyle name="Millares [0] 5 2 2 2 2" xfId="1522" xr:uid="{00000000-0005-0000-0000-00008F010000}"/>
    <cellStyle name="Millares [0] 5 2 2 2 2 2" xfId="3083" xr:uid="{00000000-0005-0000-0000-000090010000}"/>
    <cellStyle name="Millares [0] 5 2 2 2 2 2 2" xfId="6212" xr:uid="{00000000-0005-0000-0000-000091010000}"/>
    <cellStyle name="Millares [0] 5 2 2 2 2 2 2 2" xfId="12474" xr:uid="{00000000-0005-0000-0000-000092010000}"/>
    <cellStyle name="Millares [0] 5 2 2 2 2 2 3" xfId="9345" xr:uid="{00000000-0005-0000-0000-000093010000}"/>
    <cellStyle name="Millares [0] 5 2 2 2 2 3" xfId="4653" xr:uid="{00000000-0005-0000-0000-000094010000}"/>
    <cellStyle name="Millares [0] 5 2 2 2 2 3 2" xfId="10915" xr:uid="{00000000-0005-0000-0000-000095010000}"/>
    <cellStyle name="Millares [0] 5 2 2 2 2 4" xfId="7784" xr:uid="{00000000-0005-0000-0000-000096010000}"/>
    <cellStyle name="Millares [0] 5 2 2 2 3" xfId="2305" xr:uid="{00000000-0005-0000-0000-000097010000}"/>
    <cellStyle name="Millares [0] 5 2 2 2 3 2" xfId="5434" xr:uid="{00000000-0005-0000-0000-000098010000}"/>
    <cellStyle name="Millares [0] 5 2 2 2 3 2 2" xfId="11696" xr:uid="{00000000-0005-0000-0000-000099010000}"/>
    <cellStyle name="Millares [0] 5 2 2 2 3 3" xfId="8567" xr:uid="{00000000-0005-0000-0000-00009A010000}"/>
    <cellStyle name="Millares [0] 5 2 2 2 4" xfId="3875" xr:uid="{00000000-0005-0000-0000-00009B010000}"/>
    <cellStyle name="Millares [0] 5 2 2 2 4 2" xfId="10137" xr:uid="{00000000-0005-0000-0000-00009C010000}"/>
    <cellStyle name="Millares [0] 5 2 2 2 5" xfId="7004" xr:uid="{00000000-0005-0000-0000-00009D010000}"/>
    <cellStyle name="Millares [0] 5 2 2 3" xfId="1141" xr:uid="{00000000-0005-0000-0000-00009E010000}"/>
    <cellStyle name="Millares [0] 5 2 2 3 2" xfId="2702" xr:uid="{00000000-0005-0000-0000-00009F010000}"/>
    <cellStyle name="Millares [0] 5 2 2 3 2 2" xfId="5831" xr:uid="{00000000-0005-0000-0000-0000A0010000}"/>
    <cellStyle name="Millares [0] 5 2 2 3 2 2 2" xfId="12093" xr:uid="{00000000-0005-0000-0000-0000A1010000}"/>
    <cellStyle name="Millares [0] 5 2 2 3 2 3" xfId="8964" xr:uid="{00000000-0005-0000-0000-0000A2010000}"/>
    <cellStyle name="Millares [0] 5 2 2 3 3" xfId="4272" xr:uid="{00000000-0005-0000-0000-0000A3010000}"/>
    <cellStyle name="Millares [0] 5 2 2 3 3 2" xfId="10534" xr:uid="{00000000-0005-0000-0000-0000A4010000}"/>
    <cellStyle name="Millares [0] 5 2 2 3 4" xfId="7403" xr:uid="{00000000-0005-0000-0000-0000A5010000}"/>
    <cellStyle name="Millares [0] 5 2 2 4" xfId="1924" xr:uid="{00000000-0005-0000-0000-0000A6010000}"/>
    <cellStyle name="Millares [0] 5 2 2 4 2" xfId="5053" xr:uid="{00000000-0005-0000-0000-0000A7010000}"/>
    <cellStyle name="Millares [0] 5 2 2 4 2 2" xfId="11315" xr:uid="{00000000-0005-0000-0000-0000A8010000}"/>
    <cellStyle name="Millares [0] 5 2 2 4 3" xfId="8186" xr:uid="{00000000-0005-0000-0000-0000A9010000}"/>
    <cellStyle name="Millares [0] 5 2 2 5" xfId="3494" xr:uid="{00000000-0005-0000-0000-0000AA010000}"/>
    <cellStyle name="Millares [0] 5 2 2 5 2" xfId="9756" xr:uid="{00000000-0005-0000-0000-0000AB010000}"/>
    <cellStyle name="Millares [0] 5 2 2 6" xfId="6623" xr:uid="{00000000-0005-0000-0000-0000AC010000}"/>
    <cellStyle name="Millares [0] 5 2 3" xfId="553" xr:uid="{00000000-0005-0000-0000-0000AD010000}"/>
    <cellStyle name="Millares [0] 5 2 3 2" xfId="1333" xr:uid="{00000000-0005-0000-0000-0000AE010000}"/>
    <cellStyle name="Millares [0] 5 2 3 2 2" xfId="2894" xr:uid="{00000000-0005-0000-0000-0000AF010000}"/>
    <cellStyle name="Millares [0] 5 2 3 2 2 2" xfId="6023" xr:uid="{00000000-0005-0000-0000-0000B0010000}"/>
    <cellStyle name="Millares [0] 5 2 3 2 2 2 2" xfId="12285" xr:uid="{00000000-0005-0000-0000-0000B1010000}"/>
    <cellStyle name="Millares [0] 5 2 3 2 2 3" xfId="9156" xr:uid="{00000000-0005-0000-0000-0000B2010000}"/>
    <cellStyle name="Millares [0] 5 2 3 2 3" xfId="4464" xr:uid="{00000000-0005-0000-0000-0000B3010000}"/>
    <cellStyle name="Millares [0] 5 2 3 2 3 2" xfId="10726" xr:uid="{00000000-0005-0000-0000-0000B4010000}"/>
    <cellStyle name="Millares [0] 5 2 3 2 4" xfId="7595" xr:uid="{00000000-0005-0000-0000-0000B5010000}"/>
    <cellStyle name="Millares [0] 5 2 3 3" xfId="2116" xr:uid="{00000000-0005-0000-0000-0000B6010000}"/>
    <cellStyle name="Millares [0] 5 2 3 3 2" xfId="5245" xr:uid="{00000000-0005-0000-0000-0000B7010000}"/>
    <cellStyle name="Millares [0] 5 2 3 3 2 2" xfId="11507" xr:uid="{00000000-0005-0000-0000-0000B8010000}"/>
    <cellStyle name="Millares [0] 5 2 3 3 3" xfId="8378" xr:uid="{00000000-0005-0000-0000-0000B9010000}"/>
    <cellStyle name="Millares [0] 5 2 3 4" xfId="3686" xr:uid="{00000000-0005-0000-0000-0000BA010000}"/>
    <cellStyle name="Millares [0] 5 2 3 4 2" xfId="9948" xr:uid="{00000000-0005-0000-0000-0000BB010000}"/>
    <cellStyle name="Millares [0] 5 2 3 5" xfId="6815" xr:uid="{00000000-0005-0000-0000-0000BC010000}"/>
    <cellStyle name="Millares [0] 5 2 4" xfId="952" xr:uid="{00000000-0005-0000-0000-0000BD010000}"/>
    <cellStyle name="Millares [0] 5 2 4 2" xfId="2513" xr:uid="{00000000-0005-0000-0000-0000BE010000}"/>
    <cellStyle name="Millares [0] 5 2 4 2 2" xfId="5642" xr:uid="{00000000-0005-0000-0000-0000BF010000}"/>
    <cellStyle name="Millares [0] 5 2 4 2 2 2" xfId="11904" xr:uid="{00000000-0005-0000-0000-0000C0010000}"/>
    <cellStyle name="Millares [0] 5 2 4 2 3" xfId="8775" xr:uid="{00000000-0005-0000-0000-0000C1010000}"/>
    <cellStyle name="Millares [0] 5 2 4 3" xfId="4083" xr:uid="{00000000-0005-0000-0000-0000C2010000}"/>
    <cellStyle name="Millares [0] 5 2 4 3 2" xfId="10345" xr:uid="{00000000-0005-0000-0000-0000C3010000}"/>
    <cellStyle name="Millares [0] 5 2 4 4" xfId="7214" xr:uid="{00000000-0005-0000-0000-0000C4010000}"/>
    <cellStyle name="Millares [0] 5 2 5" xfId="1735" xr:uid="{00000000-0005-0000-0000-0000C5010000}"/>
    <cellStyle name="Millares [0] 5 2 5 2" xfId="4864" xr:uid="{00000000-0005-0000-0000-0000C6010000}"/>
    <cellStyle name="Millares [0] 5 2 5 2 2" xfId="11126" xr:uid="{00000000-0005-0000-0000-0000C7010000}"/>
    <cellStyle name="Millares [0] 5 2 5 3" xfId="7997" xr:uid="{00000000-0005-0000-0000-0000C8010000}"/>
    <cellStyle name="Millares [0] 5 2 6" xfId="3305" xr:uid="{00000000-0005-0000-0000-0000C9010000}"/>
    <cellStyle name="Millares [0] 5 2 6 2" xfId="9567" xr:uid="{00000000-0005-0000-0000-0000CA010000}"/>
    <cellStyle name="Millares [0] 5 2 7" xfId="6434" xr:uid="{00000000-0005-0000-0000-0000CB010000}"/>
    <cellStyle name="Millares [0] 5 3" xfId="270" xr:uid="{00000000-0005-0000-0000-0000CC010000}"/>
    <cellStyle name="Millares [0] 5 3 2" xfId="651" xr:uid="{00000000-0005-0000-0000-0000CD010000}"/>
    <cellStyle name="Millares [0] 5 3 2 2" xfId="1431" xr:uid="{00000000-0005-0000-0000-0000CE010000}"/>
    <cellStyle name="Millares [0] 5 3 2 2 2" xfId="2992" xr:uid="{00000000-0005-0000-0000-0000CF010000}"/>
    <cellStyle name="Millares [0] 5 3 2 2 2 2" xfId="6121" xr:uid="{00000000-0005-0000-0000-0000D0010000}"/>
    <cellStyle name="Millares [0] 5 3 2 2 2 2 2" xfId="12383" xr:uid="{00000000-0005-0000-0000-0000D1010000}"/>
    <cellStyle name="Millares [0] 5 3 2 2 2 3" xfId="9254" xr:uid="{00000000-0005-0000-0000-0000D2010000}"/>
    <cellStyle name="Millares [0] 5 3 2 2 3" xfId="4562" xr:uid="{00000000-0005-0000-0000-0000D3010000}"/>
    <cellStyle name="Millares [0] 5 3 2 2 3 2" xfId="10824" xr:uid="{00000000-0005-0000-0000-0000D4010000}"/>
    <cellStyle name="Millares [0] 5 3 2 2 4" xfId="7693" xr:uid="{00000000-0005-0000-0000-0000D5010000}"/>
    <cellStyle name="Millares [0] 5 3 2 3" xfId="2214" xr:uid="{00000000-0005-0000-0000-0000D6010000}"/>
    <cellStyle name="Millares [0] 5 3 2 3 2" xfId="5343" xr:uid="{00000000-0005-0000-0000-0000D7010000}"/>
    <cellStyle name="Millares [0] 5 3 2 3 2 2" xfId="11605" xr:uid="{00000000-0005-0000-0000-0000D8010000}"/>
    <cellStyle name="Millares [0] 5 3 2 3 3" xfId="8476" xr:uid="{00000000-0005-0000-0000-0000D9010000}"/>
    <cellStyle name="Millares [0] 5 3 2 4" xfId="3784" xr:uid="{00000000-0005-0000-0000-0000DA010000}"/>
    <cellStyle name="Millares [0] 5 3 2 4 2" xfId="10046" xr:uid="{00000000-0005-0000-0000-0000DB010000}"/>
    <cellStyle name="Millares [0] 5 3 2 5" xfId="6913" xr:uid="{00000000-0005-0000-0000-0000DC010000}"/>
    <cellStyle name="Millares [0] 5 3 3" xfId="1050" xr:uid="{00000000-0005-0000-0000-0000DD010000}"/>
    <cellStyle name="Millares [0] 5 3 3 2" xfId="2611" xr:uid="{00000000-0005-0000-0000-0000DE010000}"/>
    <cellStyle name="Millares [0] 5 3 3 2 2" xfId="5740" xr:uid="{00000000-0005-0000-0000-0000DF010000}"/>
    <cellStyle name="Millares [0] 5 3 3 2 2 2" xfId="12002" xr:uid="{00000000-0005-0000-0000-0000E0010000}"/>
    <cellStyle name="Millares [0] 5 3 3 2 3" xfId="8873" xr:uid="{00000000-0005-0000-0000-0000E1010000}"/>
    <cellStyle name="Millares [0] 5 3 3 3" xfId="4181" xr:uid="{00000000-0005-0000-0000-0000E2010000}"/>
    <cellStyle name="Millares [0] 5 3 3 3 2" xfId="10443" xr:uid="{00000000-0005-0000-0000-0000E3010000}"/>
    <cellStyle name="Millares [0] 5 3 3 4" xfId="7312" xr:uid="{00000000-0005-0000-0000-0000E4010000}"/>
    <cellStyle name="Millares [0] 5 3 4" xfId="1833" xr:uid="{00000000-0005-0000-0000-0000E5010000}"/>
    <cellStyle name="Millares [0] 5 3 4 2" xfId="4962" xr:uid="{00000000-0005-0000-0000-0000E6010000}"/>
    <cellStyle name="Millares [0] 5 3 4 2 2" xfId="11224" xr:uid="{00000000-0005-0000-0000-0000E7010000}"/>
    <cellStyle name="Millares [0] 5 3 4 3" xfId="8095" xr:uid="{00000000-0005-0000-0000-0000E8010000}"/>
    <cellStyle name="Millares [0] 5 3 5" xfId="3403" xr:uid="{00000000-0005-0000-0000-0000E9010000}"/>
    <cellStyle name="Millares [0] 5 3 5 2" xfId="9665" xr:uid="{00000000-0005-0000-0000-0000EA010000}"/>
    <cellStyle name="Millares [0] 5 3 6" xfId="6532" xr:uid="{00000000-0005-0000-0000-0000EB010000}"/>
    <cellStyle name="Millares [0] 5 4" xfId="462" xr:uid="{00000000-0005-0000-0000-0000EC010000}"/>
    <cellStyle name="Millares [0] 5 4 2" xfId="1242" xr:uid="{00000000-0005-0000-0000-0000ED010000}"/>
    <cellStyle name="Millares [0] 5 4 2 2" xfId="2803" xr:uid="{00000000-0005-0000-0000-0000EE010000}"/>
    <cellStyle name="Millares [0] 5 4 2 2 2" xfId="5932" xr:uid="{00000000-0005-0000-0000-0000EF010000}"/>
    <cellStyle name="Millares [0] 5 4 2 2 2 2" xfId="12194" xr:uid="{00000000-0005-0000-0000-0000F0010000}"/>
    <cellStyle name="Millares [0] 5 4 2 2 3" xfId="9065" xr:uid="{00000000-0005-0000-0000-0000F1010000}"/>
    <cellStyle name="Millares [0] 5 4 2 3" xfId="4373" xr:uid="{00000000-0005-0000-0000-0000F2010000}"/>
    <cellStyle name="Millares [0] 5 4 2 3 2" xfId="10635" xr:uid="{00000000-0005-0000-0000-0000F3010000}"/>
    <cellStyle name="Millares [0] 5 4 2 4" xfId="7504" xr:uid="{00000000-0005-0000-0000-0000F4010000}"/>
    <cellStyle name="Millares [0] 5 4 3" xfId="2025" xr:uid="{00000000-0005-0000-0000-0000F5010000}"/>
    <cellStyle name="Millares [0] 5 4 3 2" xfId="5154" xr:uid="{00000000-0005-0000-0000-0000F6010000}"/>
    <cellStyle name="Millares [0] 5 4 3 2 2" xfId="11416" xr:uid="{00000000-0005-0000-0000-0000F7010000}"/>
    <cellStyle name="Millares [0] 5 4 3 3" xfId="8287" xr:uid="{00000000-0005-0000-0000-0000F8010000}"/>
    <cellStyle name="Millares [0] 5 4 4" xfId="3595" xr:uid="{00000000-0005-0000-0000-0000F9010000}"/>
    <cellStyle name="Millares [0] 5 4 4 2" xfId="9857" xr:uid="{00000000-0005-0000-0000-0000FA010000}"/>
    <cellStyle name="Millares [0] 5 4 5" xfId="6724" xr:uid="{00000000-0005-0000-0000-0000FB010000}"/>
    <cellStyle name="Millares [0] 5 5" xfId="861" xr:uid="{00000000-0005-0000-0000-0000FC010000}"/>
    <cellStyle name="Millares [0] 5 5 2" xfId="2422" xr:uid="{00000000-0005-0000-0000-0000FD010000}"/>
    <cellStyle name="Millares [0] 5 5 2 2" xfId="5551" xr:uid="{00000000-0005-0000-0000-0000FE010000}"/>
    <cellStyle name="Millares [0] 5 5 2 2 2" xfId="11813" xr:uid="{00000000-0005-0000-0000-0000FF010000}"/>
    <cellStyle name="Millares [0] 5 5 2 3" xfId="8684" xr:uid="{00000000-0005-0000-0000-000000020000}"/>
    <cellStyle name="Millares [0] 5 5 3" xfId="3992" xr:uid="{00000000-0005-0000-0000-000001020000}"/>
    <cellStyle name="Millares [0] 5 5 3 2" xfId="10254" xr:uid="{00000000-0005-0000-0000-000002020000}"/>
    <cellStyle name="Millares [0] 5 5 4" xfId="7123" xr:uid="{00000000-0005-0000-0000-000003020000}"/>
    <cellStyle name="Millares [0] 5 6" xfId="1644" xr:uid="{00000000-0005-0000-0000-000004020000}"/>
    <cellStyle name="Millares [0] 5 6 2" xfId="4773" xr:uid="{00000000-0005-0000-0000-000005020000}"/>
    <cellStyle name="Millares [0] 5 6 2 2" xfId="11035" xr:uid="{00000000-0005-0000-0000-000006020000}"/>
    <cellStyle name="Millares [0] 5 6 3" xfId="7906" xr:uid="{00000000-0005-0000-0000-000007020000}"/>
    <cellStyle name="Millares [0] 5 7" xfId="3214" xr:uid="{00000000-0005-0000-0000-000008020000}"/>
    <cellStyle name="Millares [0] 5 7 2" xfId="9476" xr:uid="{00000000-0005-0000-0000-000009020000}"/>
    <cellStyle name="Millares [0] 5 8" xfId="6343" xr:uid="{00000000-0005-0000-0000-00000A020000}"/>
    <cellStyle name="Millares [0] 6" xfId="93" xr:uid="{00000000-0005-0000-0000-00000B020000}"/>
    <cellStyle name="Millares [0] 6 2" xfId="282" xr:uid="{00000000-0005-0000-0000-00000C020000}"/>
    <cellStyle name="Millares [0] 6 2 2" xfId="663" xr:uid="{00000000-0005-0000-0000-00000D020000}"/>
    <cellStyle name="Millares [0] 6 2 2 2" xfId="1443" xr:uid="{00000000-0005-0000-0000-00000E020000}"/>
    <cellStyle name="Millares [0] 6 2 2 2 2" xfId="3004" xr:uid="{00000000-0005-0000-0000-00000F020000}"/>
    <cellStyle name="Millares [0] 6 2 2 2 2 2" xfId="6133" xr:uid="{00000000-0005-0000-0000-000010020000}"/>
    <cellStyle name="Millares [0] 6 2 2 2 2 2 2" xfId="12395" xr:uid="{00000000-0005-0000-0000-000011020000}"/>
    <cellStyle name="Millares [0] 6 2 2 2 2 3" xfId="9266" xr:uid="{00000000-0005-0000-0000-000012020000}"/>
    <cellStyle name="Millares [0] 6 2 2 2 3" xfId="4574" xr:uid="{00000000-0005-0000-0000-000013020000}"/>
    <cellStyle name="Millares [0] 6 2 2 2 3 2" xfId="10836" xr:uid="{00000000-0005-0000-0000-000014020000}"/>
    <cellStyle name="Millares [0] 6 2 2 2 4" xfId="7705" xr:uid="{00000000-0005-0000-0000-000015020000}"/>
    <cellStyle name="Millares [0] 6 2 2 3" xfId="2226" xr:uid="{00000000-0005-0000-0000-000016020000}"/>
    <cellStyle name="Millares [0] 6 2 2 3 2" xfId="5355" xr:uid="{00000000-0005-0000-0000-000017020000}"/>
    <cellStyle name="Millares [0] 6 2 2 3 2 2" xfId="11617" xr:uid="{00000000-0005-0000-0000-000018020000}"/>
    <cellStyle name="Millares [0] 6 2 2 3 3" xfId="8488" xr:uid="{00000000-0005-0000-0000-000019020000}"/>
    <cellStyle name="Millares [0] 6 2 2 4" xfId="3796" xr:uid="{00000000-0005-0000-0000-00001A020000}"/>
    <cellStyle name="Millares [0] 6 2 2 4 2" xfId="10058" xr:uid="{00000000-0005-0000-0000-00001B020000}"/>
    <cellStyle name="Millares [0] 6 2 2 5" xfId="6925" xr:uid="{00000000-0005-0000-0000-00001C020000}"/>
    <cellStyle name="Millares [0] 6 2 3" xfId="1062" xr:uid="{00000000-0005-0000-0000-00001D020000}"/>
    <cellStyle name="Millares [0] 6 2 3 2" xfId="2623" xr:uid="{00000000-0005-0000-0000-00001E020000}"/>
    <cellStyle name="Millares [0] 6 2 3 2 2" xfId="5752" xr:uid="{00000000-0005-0000-0000-00001F020000}"/>
    <cellStyle name="Millares [0] 6 2 3 2 2 2" xfId="12014" xr:uid="{00000000-0005-0000-0000-000020020000}"/>
    <cellStyle name="Millares [0] 6 2 3 2 3" xfId="8885" xr:uid="{00000000-0005-0000-0000-000021020000}"/>
    <cellStyle name="Millares [0] 6 2 3 3" xfId="4193" xr:uid="{00000000-0005-0000-0000-000022020000}"/>
    <cellStyle name="Millares [0] 6 2 3 3 2" xfId="10455" xr:uid="{00000000-0005-0000-0000-000023020000}"/>
    <cellStyle name="Millares [0] 6 2 3 4" xfId="7324" xr:uid="{00000000-0005-0000-0000-000024020000}"/>
    <cellStyle name="Millares [0] 6 2 4" xfId="1845" xr:uid="{00000000-0005-0000-0000-000025020000}"/>
    <cellStyle name="Millares [0] 6 2 4 2" xfId="4974" xr:uid="{00000000-0005-0000-0000-000026020000}"/>
    <cellStyle name="Millares [0] 6 2 4 2 2" xfId="11236" xr:uid="{00000000-0005-0000-0000-000027020000}"/>
    <cellStyle name="Millares [0] 6 2 4 3" xfId="8107" xr:uid="{00000000-0005-0000-0000-000028020000}"/>
    <cellStyle name="Millares [0] 6 2 5" xfId="3415" xr:uid="{00000000-0005-0000-0000-000029020000}"/>
    <cellStyle name="Millares [0] 6 2 5 2" xfId="9677" xr:uid="{00000000-0005-0000-0000-00002A020000}"/>
    <cellStyle name="Millares [0] 6 2 6" xfId="6544" xr:uid="{00000000-0005-0000-0000-00002B020000}"/>
    <cellStyle name="Millares [0] 6 3" xfId="474" xr:uid="{00000000-0005-0000-0000-00002C020000}"/>
    <cellStyle name="Millares [0] 6 3 2" xfId="1254" xr:uid="{00000000-0005-0000-0000-00002D020000}"/>
    <cellStyle name="Millares [0] 6 3 2 2" xfId="2815" xr:uid="{00000000-0005-0000-0000-00002E020000}"/>
    <cellStyle name="Millares [0] 6 3 2 2 2" xfId="5944" xr:uid="{00000000-0005-0000-0000-00002F020000}"/>
    <cellStyle name="Millares [0] 6 3 2 2 2 2" xfId="12206" xr:uid="{00000000-0005-0000-0000-000030020000}"/>
    <cellStyle name="Millares [0] 6 3 2 2 3" xfId="9077" xr:uid="{00000000-0005-0000-0000-000031020000}"/>
    <cellStyle name="Millares [0] 6 3 2 3" xfId="4385" xr:uid="{00000000-0005-0000-0000-000032020000}"/>
    <cellStyle name="Millares [0] 6 3 2 3 2" xfId="10647" xr:uid="{00000000-0005-0000-0000-000033020000}"/>
    <cellStyle name="Millares [0] 6 3 2 4" xfId="7516" xr:uid="{00000000-0005-0000-0000-000034020000}"/>
    <cellStyle name="Millares [0] 6 3 3" xfId="2037" xr:uid="{00000000-0005-0000-0000-000035020000}"/>
    <cellStyle name="Millares [0] 6 3 3 2" xfId="5166" xr:uid="{00000000-0005-0000-0000-000036020000}"/>
    <cellStyle name="Millares [0] 6 3 3 2 2" xfId="11428" xr:uid="{00000000-0005-0000-0000-000037020000}"/>
    <cellStyle name="Millares [0] 6 3 3 3" xfId="8299" xr:uid="{00000000-0005-0000-0000-000038020000}"/>
    <cellStyle name="Millares [0] 6 3 4" xfId="3607" xr:uid="{00000000-0005-0000-0000-000039020000}"/>
    <cellStyle name="Millares [0] 6 3 4 2" xfId="9869" xr:uid="{00000000-0005-0000-0000-00003A020000}"/>
    <cellStyle name="Millares [0] 6 3 5" xfId="6736" xr:uid="{00000000-0005-0000-0000-00003B020000}"/>
    <cellStyle name="Millares [0] 6 4" xfId="873" xr:uid="{00000000-0005-0000-0000-00003C020000}"/>
    <cellStyle name="Millares [0] 6 4 2" xfId="2434" xr:uid="{00000000-0005-0000-0000-00003D020000}"/>
    <cellStyle name="Millares [0] 6 4 2 2" xfId="5563" xr:uid="{00000000-0005-0000-0000-00003E020000}"/>
    <cellStyle name="Millares [0] 6 4 2 2 2" xfId="11825" xr:uid="{00000000-0005-0000-0000-00003F020000}"/>
    <cellStyle name="Millares [0] 6 4 2 3" xfId="8696" xr:uid="{00000000-0005-0000-0000-000040020000}"/>
    <cellStyle name="Millares [0] 6 4 3" xfId="4004" xr:uid="{00000000-0005-0000-0000-000041020000}"/>
    <cellStyle name="Millares [0] 6 4 3 2" xfId="10266" xr:uid="{00000000-0005-0000-0000-000042020000}"/>
    <cellStyle name="Millares [0] 6 4 4" xfId="7135" xr:uid="{00000000-0005-0000-0000-000043020000}"/>
    <cellStyle name="Millares [0] 6 5" xfId="1656" xr:uid="{00000000-0005-0000-0000-000044020000}"/>
    <cellStyle name="Millares [0] 6 5 2" xfId="4785" xr:uid="{00000000-0005-0000-0000-000045020000}"/>
    <cellStyle name="Millares [0] 6 5 2 2" xfId="11047" xr:uid="{00000000-0005-0000-0000-000046020000}"/>
    <cellStyle name="Millares [0] 6 5 3" xfId="7918" xr:uid="{00000000-0005-0000-0000-000047020000}"/>
    <cellStyle name="Millares [0] 6 6" xfId="3226" xr:uid="{00000000-0005-0000-0000-000048020000}"/>
    <cellStyle name="Millares [0] 6 6 2" xfId="9488" xr:uid="{00000000-0005-0000-0000-000049020000}"/>
    <cellStyle name="Millares [0] 6 7" xfId="6355" xr:uid="{00000000-0005-0000-0000-00004A020000}"/>
    <cellStyle name="Millares [0] 7" xfId="191" xr:uid="{00000000-0005-0000-0000-00004B020000}"/>
    <cellStyle name="Millares [0] 7 2" xfId="572" xr:uid="{00000000-0005-0000-0000-00004C020000}"/>
    <cellStyle name="Millares [0] 7 2 2" xfId="1352" xr:uid="{00000000-0005-0000-0000-00004D020000}"/>
    <cellStyle name="Millares [0] 7 2 2 2" xfId="2913" xr:uid="{00000000-0005-0000-0000-00004E020000}"/>
    <cellStyle name="Millares [0] 7 2 2 2 2" xfId="6042" xr:uid="{00000000-0005-0000-0000-00004F020000}"/>
    <cellStyle name="Millares [0] 7 2 2 2 2 2" xfId="12304" xr:uid="{00000000-0005-0000-0000-000050020000}"/>
    <cellStyle name="Millares [0] 7 2 2 2 3" xfId="9175" xr:uid="{00000000-0005-0000-0000-000051020000}"/>
    <cellStyle name="Millares [0] 7 2 2 3" xfId="4483" xr:uid="{00000000-0005-0000-0000-000052020000}"/>
    <cellStyle name="Millares [0] 7 2 2 3 2" xfId="10745" xr:uid="{00000000-0005-0000-0000-000053020000}"/>
    <cellStyle name="Millares [0] 7 2 2 4" xfId="7614" xr:uid="{00000000-0005-0000-0000-000054020000}"/>
    <cellStyle name="Millares [0] 7 2 3" xfId="2135" xr:uid="{00000000-0005-0000-0000-000055020000}"/>
    <cellStyle name="Millares [0] 7 2 3 2" xfId="5264" xr:uid="{00000000-0005-0000-0000-000056020000}"/>
    <cellStyle name="Millares [0] 7 2 3 2 2" xfId="11526" xr:uid="{00000000-0005-0000-0000-000057020000}"/>
    <cellStyle name="Millares [0] 7 2 3 3" xfId="8397" xr:uid="{00000000-0005-0000-0000-000058020000}"/>
    <cellStyle name="Millares [0] 7 2 4" xfId="3705" xr:uid="{00000000-0005-0000-0000-000059020000}"/>
    <cellStyle name="Millares [0] 7 2 4 2" xfId="9967" xr:uid="{00000000-0005-0000-0000-00005A020000}"/>
    <cellStyle name="Millares [0] 7 2 5" xfId="6834" xr:uid="{00000000-0005-0000-0000-00005B020000}"/>
    <cellStyle name="Millares [0] 7 3" xfId="971" xr:uid="{00000000-0005-0000-0000-00005C020000}"/>
    <cellStyle name="Millares [0] 7 3 2" xfId="2532" xr:uid="{00000000-0005-0000-0000-00005D020000}"/>
    <cellStyle name="Millares [0] 7 3 2 2" xfId="5661" xr:uid="{00000000-0005-0000-0000-00005E020000}"/>
    <cellStyle name="Millares [0] 7 3 2 2 2" xfId="11923" xr:uid="{00000000-0005-0000-0000-00005F020000}"/>
    <cellStyle name="Millares [0] 7 3 2 3" xfId="8794" xr:uid="{00000000-0005-0000-0000-000060020000}"/>
    <cellStyle name="Millares [0] 7 3 3" xfId="4102" xr:uid="{00000000-0005-0000-0000-000061020000}"/>
    <cellStyle name="Millares [0] 7 3 3 2" xfId="10364" xr:uid="{00000000-0005-0000-0000-000062020000}"/>
    <cellStyle name="Millares [0] 7 3 4" xfId="7233" xr:uid="{00000000-0005-0000-0000-000063020000}"/>
    <cellStyle name="Millares [0] 7 4" xfId="1754" xr:uid="{00000000-0005-0000-0000-000064020000}"/>
    <cellStyle name="Millares [0] 7 4 2" xfId="4883" xr:uid="{00000000-0005-0000-0000-000065020000}"/>
    <cellStyle name="Millares [0] 7 4 2 2" xfId="11145" xr:uid="{00000000-0005-0000-0000-000066020000}"/>
    <cellStyle name="Millares [0] 7 4 3" xfId="8016" xr:uid="{00000000-0005-0000-0000-000067020000}"/>
    <cellStyle name="Millares [0] 7 5" xfId="3324" xr:uid="{00000000-0005-0000-0000-000068020000}"/>
    <cellStyle name="Millares [0] 7 5 2" xfId="9586" xr:uid="{00000000-0005-0000-0000-000069020000}"/>
    <cellStyle name="Millares [0] 7 6" xfId="6453" xr:uid="{00000000-0005-0000-0000-00006A020000}"/>
    <cellStyle name="Millares [0] 8" xfId="383" xr:uid="{00000000-0005-0000-0000-00006B020000}"/>
    <cellStyle name="Millares [0] 8 2" xfId="69" xr:uid="{00000000-0005-0000-0000-00006C020000}"/>
    <cellStyle name="Millares [0] 8 2 2" xfId="160" xr:uid="{00000000-0005-0000-0000-00006D020000}"/>
    <cellStyle name="Millares [0] 8 2 2 2" xfId="349" xr:uid="{00000000-0005-0000-0000-00006E020000}"/>
    <cellStyle name="Millares [0] 8 2 2 2 2" xfId="730" xr:uid="{00000000-0005-0000-0000-00006F020000}"/>
    <cellStyle name="Millares [0] 8 2 2 2 2 2" xfId="1510" xr:uid="{00000000-0005-0000-0000-000070020000}"/>
    <cellStyle name="Millares [0] 8 2 2 2 2 2 2" xfId="3071" xr:uid="{00000000-0005-0000-0000-000071020000}"/>
    <cellStyle name="Millares [0] 8 2 2 2 2 2 2 2" xfId="6200" xr:uid="{00000000-0005-0000-0000-000072020000}"/>
    <cellStyle name="Millares [0] 8 2 2 2 2 2 2 2 2" xfId="12462" xr:uid="{00000000-0005-0000-0000-000073020000}"/>
    <cellStyle name="Millares [0] 8 2 2 2 2 2 2 3" xfId="9333" xr:uid="{00000000-0005-0000-0000-000074020000}"/>
    <cellStyle name="Millares [0] 8 2 2 2 2 2 3" xfId="4641" xr:uid="{00000000-0005-0000-0000-000075020000}"/>
    <cellStyle name="Millares [0] 8 2 2 2 2 2 3 2" xfId="10903" xr:uid="{00000000-0005-0000-0000-000076020000}"/>
    <cellStyle name="Millares [0] 8 2 2 2 2 2 4" xfId="7772" xr:uid="{00000000-0005-0000-0000-000077020000}"/>
    <cellStyle name="Millares [0] 8 2 2 2 2 3" xfId="2293" xr:uid="{00000000-0005-0000-0000-000078020000}"/>
    <cellStyle name="Millares [0] 8 2 2 2 2 3 2" xfId="5422" xr:uid="{00000000-0005-0000-0000-000079020000}"/>
    <cellStyle name="Millares [0] 8 2 2 2 2 3 2 2" xfId="11684" xr:uid="{00000000-0005-0000-0000-00007A020000}"/>
    <cellStyle name="Millares [0] 8 2 2 2 2 3 3" xfId="8555" xr:uid="{00000000-0005-0000-0000-00007B020000}"/>
    <cellStyle name="Millares [0] 8 2 2 2 2 4" xfId="3863" xr:uid="{00000000-0005-0000-0000-00007C020000}"/>
    <cellStyle name="Millares [0] 8 2 2 2 2 4 2" xfId="10125" xr:uid="{00000000-0005-0000-0000-00007D020000}"/>
    <cellStyle name="Millares [0] 8 2 2 2 2 5" xfId="6992" xr:uid="{00000000-0005-0000-0000-00007E020000}"/>
    <cellStyle name="Millares [0] 8 2 2 2 3" xfId="1129" xr:uid="{00000000-0005-0000-0000-00007F020000}"/>
    <cellStyle name="Millares [0] 8 2 2 2 3 2" xfId="2690" xr:uid="{00000000-0005-0000-0000-000080020000}"/>
    <cellStyle name="Millares [0] 8 2 2 2 3 2 2" xfId="5819" xr:uid="{00000000-0005-0000-0000-000081020000}"/>
    <cellStyle name="Millares [0] 8 2 2 2 3 2 2 2" xfId="12081" xr:uid="{00000000-0005-0000-0000-000082020000}"/>
    <cellStyle name="Millares [0] 8 2 2 2 3 2 3" xfId="8952" xr:uid="{00000000-0005-0000-0000-000083020000}"/>
    <cellStyle name="Millares [0] 8 2 2 2 3 3" xfId="4260" xr:uid="{00000000-0005-0000-0000-000084020000}"/>
    <cellStyle name="Millares [0] 8 2 2 2 3 3 2" xfId="10522" xr:uid="{00000000-0005-0000-0000-000085020000}"/>
    <cellStyle name="Millares [0] 8 2 2 2 3 4" xfId="7391" xr:uid="{00000000-0005-0000-0000-000086020000}"/>
    <cellStyle name="Millares [0] 8 2 2 2 4" xfId="1912" xr:uid="{00000000-0005-0000-0000-000087020000}"/>
    <cellStyle name="Millares [0] 8 2 2 2 4 2" xfId="5041" xr:uid="{00000000-0005-0000-0000-000088020000}"/>
    <cellStyle name="Millares [0] 8 2 2 2 4 2 2" xfId="11303" xr:uid="{00000000-0005-0000-0000-000089020000}"/>
    <cellStyle name="Millares [0] 8 2 2 2 4 3" xfId="8174" xr:uid="{00000000-0005-0000-0000-00008A020000}"/>
    <cellStyle name="Millares [0] 8 2 2 2 5" xfId="3482" xr:uid="{00000000-0005-0000-0000-00008B020000}"/>
    <cellStyle name="Millares [0] 8 2 2 2 5 2" xfId="9744" xr:uid="{00000000-0005-0000-0000-00008C020000}"/>
    <cellStyle name="Millares [0] 8 2 2 2 6" xfId="6611" xr:uid="{00000000-0005-0000-0000-00008D020000}"/>
    <cellStyle name="Millares [0] 8 2 2 3" xfId="541" xr:uid="{00000000-0005-0000-0000-00008E020000}"/>
    <cellStyle name="Millares [0] 8 2 2 3 2" xfId="1321" xr:uid="{00000000-0005-0000-0000-00008F020000}"/>
    <cellStyle name="Millares [0] 8 2 2 3 2 2" xfId="2882" xr:uid="{00000000-0005-0000-0000-000090020000}"/>
    <cellStyle name="Millares [0] 8 2 2 3 2 2 2" xfId="6011" xr:uid="{00000000-0005-0000-0000-000091020000}"/>
    <cellStyle name="Millares [0] 8 2 2 3 2 2 2 2" xfId="12273" xr:uid="{00000000-0005-0000-0000-000092020000}"/>
    <cellStyle name="Millares [0] 8 2 2 3 2 2 3" xfId="9144" xr:uid="{00000000-0005-0000-0000-000093020000}"/>
    <cellStyle name="Millares [0] 8 2 2 3 2 3" xfId="4452" xr:uid="{00000000-0005-0000-0000-000094020000}"/>
    <cellStyle name="Millares [0] 8 2 2 3 2 3 2" xfId="10714" xr:uid="{00000000-0005-0000-0000-000095020000}"/>
    <cellStyle name="Millares [0] 8 2 2 3 2 4" xfId="7583" xr:uid="{00000000-0005-0000-0000-000096020000}"/>
    <cellStyle name="Millares [0] 8 2 2 3 3" xfId="2104" xr:uid="{00000000-0005-0000-0000-000097020000}"/>
    <cellStyle name="Millares [0] 8 2 2 3 3 2" xfId="5233" xr:uid="{00000000-0005-0000-0000-000098020000}"/>
    <cellStyle name="Millares [0] 8 2 2 3 3 2 2" xfId="11495" xr:uid="{00000000-0005-0000-0000-000099020000}"/>
    <cellStyle name="Millares [0] 8 2 2 3 3 3" xfId="8366" xr:uid="{00000000-0005-0000-0000-00009A020000}"/>
    <cellStyle name="Millares [0] 8 2 2 3 4" xfId="3674" xr:uid="{00000000-0005-0000-0000-00009B020000}"/>
    <cellStyle name="Millares [0] 8 2 2 3 4 2" xfId="9936" xr:uid="{00000000-0005-0000-0000-00009C020000}"/>
    <cellStyle name="Millares [0] 8 2 2 3 5" xfId="6803" xr:uid="{00000000-0005-0000-0000-00009D020000}"/>
    <cellStyle name="Millares [0] 8 2 2 4" xfId="940" xr:uid="{00000000-0005-0000-0000-00009E020000}"/>
    <cellStyle name="Millares [0] 8 2 2 4 2" xfId="2501" xr:uid="{00000000-0005-0000-0000-00009F020000}"/>
    <cellStyle name="Millares [0] 8 2 2 4 2 2" xfId="5630" xr:uid="{00000000-0005-0000-0000-0000A0020000}"/>
    <cellStyle name="Millares [0] 8 2 2 4 2 2 2" xfId="11892" xr:uid="{00000000-0005-0000-0000-0000A1020000}"/>
    <cellStyle name="Millares [0] 8 2 2 4 2 3" xfId="8763" xr:uid="{00000000-0005-0000-0000-0000A2020000}"/>
    <cellStyle name="Millares [0] 8 2 2 4 3" xfId="4071" xr:uid="{00000000-0005-0000-0000-0000A3020000}"/>
    <cellStyle name="Millares [0] 8 2 2 4 3 2" xfId="10333" xr:uid="{00000000-0005-0000-0000-0000A4020000}"/>
    <cellStyle name="Millares [0] 8 2 2 4 4" xfId="7202" xr:uid="{00000000-0005-0000-0000-0000A5020000}"/>
    <cellStyle name="Millares [0] 8 2 2 5" xfId="1723" xr:uid="{00000000-0005-0000-0000-0000A6020000}"/>
    <cellStyle name="Millares [0] 8 2 2 5 2" xfId="4852" xr:uid="{00000000-0005-0000-0000-0000A7020000}"/>
    <cellStyle name="Millares [0] 8 2 2 5 2 2" xfId="11114" xr:uid="{00000000-0005-0000-0000-0000A8020000}"/>
    <cellStyle name="Millares [0] 8 2 2 5 3" xfId="7985" xr:uid="{00000000-0005-0000-0000-0000A9020000}"/>
    <cellStyle name="Millares [0] 8 2 2 6" xfId="3293" xr:uid="{00000000-0005-0000-0000-0000AA020000}"/>
    <cellStyle name="Millares [0] 8 2 2 6 2" xfId="9555" xr:uid="{00000000-0005-0000-0000-0000AB020000}"/>
    <cellStyle name="Millares [0] 8 2 2 7" xfId="6422" xr:uid="{00000000-0005-0000-0000-0000AC020000}"/>
    <cellStyle name="Millares [0] 8 2 3" xfId="258" xr:uid="{00000000-0005-0000-0000-0000AD020000}"/>
    <cellStyle name="Millares [0] 8 2 3 2" xfId="639" xr:uid="{00000000-0005-0000-0000-0000AE020000}"/>
    <cellStyle name="Millares [0] 8 2 3 2 2" xfId="1419" xr:uid="{00000000-0005-0000-0000-0000AF020000}"/>
    <cellStyle name="Millares [0] 8 2 3 2 2 2" xfId="2980" xr:uid="{00000000-0005-0000-0000-0000B0020000}"/>
    <cellStyle name="Millares [0] 8 2 3 2 2 2 2" xfId="6109" xr:uid="{00000000-0005-0000-0000-0000B1020000}"/>
    <cellStyle name="Millares [0] 8 2 3 2 2 2 2 2" xfId="12371" xr:uid="{00000000-0005-0000-0000-0000B2020000}"/>
    <cellStyle name="Millares [0] 8 2 3 2 2 2 3" xfId="9242" xr:uid="{00000000-0005-0000-0000-0000B3020000}"/>
    <cellStyle name="Millares [0] 8 2 3 2 2 3" xfId="4550" xr:uid="{00000000-0005-0000-0000-0000B4020000}"/>
    <cellStyle name="Millares [0] 8 2 3 2 2 3 2" xfId="10812" xr:uid="{00000000-0005-0000-0000-0000B5020000}"/>
    <cellStyle name="Millares [0] 8 2 3 2 2 4" xfId="7681" xr:uid="{00000000-0005-0000-0000-0000B6020000}"/>
    <cellStyle name="Millares [0] 8 2 3 2 3" xfId="2202" xr:uid="{00000000-0005-0000-0000-0000B7020000}"/>
    <cellStyle name="Millares [0] 8 2 3 2 3 2" xfId="5331" xr:uid="{00000000-0005-0000-0000-0000B8020000}"/>
    <cellStyle name="Millares [0] 8 2 3 2 3 2 2" xfId="11593" xr:uid="{00000000-0005-0000-0000-0000B9020000}"/>
    <cellStyle name="Millares [0] 8 2 3 2 3 3" xfId="8464" xr:uid="{00000000-0005-0000-0000-0000BA020000}"/>
    <cellStyle name="Millares [0] 8 2 3 2 4" xfId="3772" xr:uid="{00000000-0005-0000-0000-0000BB020000}"/>
    <cellStyle name="Millares [0] 8 2 3 2 4 2" xfId="10034" xr:uid="{00000000-0005-0000-0000-0000BC020000}"/>
    <cellStyle name="Millares [0] 8 2 3 2 5" xfId="6901" xr:uid="{00000000-0005-0000-0000-0000BD020000}"/>
    <cellStyle name="Millares [0] 8 2 3 3" xfId="1038" xr:uid="{00000000-0005-0000-0000-0000BE020000}"/>
    <cellStyle name="Millares [0] 8 2 3 3 2" xfId="2599" xr:uid="{00000000-0005-0000-0000-0000BF020000}"/>
    <cellStyle name="Millares [0] 8 2 3 3 2 2" xfId="5728" xr:uid="{00000000-0005-0000-0000-0000C0020000}"/>
    <cellStyle name="Millares [0] 8 2 3 3 2 2 2" xfId="11990" xr:uid="{00000000-0005-0000-0000-0000C1020000}"/>
    <cellStyle name="Millares [0] 8 2 3 3 2 3" xfId="8861" xr:uid="{00000000-0005-0000-0000-0000C2020000}"/>
    <cellStyle name="Millares [0] 8 2 3 3 3" xfId="4169" xr:uid="{00000000-0005-0000-0000-0000C3020000}"/>
    <cellStyle name="Millares [0] 8 2 3 3 3 2" xfId="10431" xr:uid="{00000000-0005-0000-0000-0000C4020000}"/>
    <cellStyle name="Millares [0] 8 2 3 3 4" xfId="7300" xr:uid="{00000000-0005-0000-0000-0000C5020000}"/>
    <cellStyle name="Millares [0] 8 2 3 4" xfId="1821" xr:uid="{00000000-0005-0000-0000-0000C6020000}"/>
    <cellStyle name="Millares [0] 8 2 3 4 2" xfId="4950" xr:uid="{00000000-0005-0000-0000-0000C7020000}"/>
    <cellStyle name="Millares [0] 8 2 3 4 2 2" xfId="11212" xr:uid="{00000000-0005-0000-0000-0000C8020000}"/>
    <cellStyle name="Millares [0] 8 2 3 4 3" xfId="8083" xr:uid="{00000000-0005-0000-0000-0000C9020000}"/>
    <cellStyle name="Millares [0] 8 2 3 5" xfId="3391" xr:uid="{00000000-0005-0000-0000-0000CA020000}"/>
    <cellStyle name="Millares [0] 8 2 3 5 2" xfId="9653" xr:uid="{00000000-0005-0000-0000-0000CB020000}"/>
    <cellStyle name="Millares [0] 8 2 3 6" xfId="6520" xr:uid="{00000000-0005-0000-0000-0000CC020000}"/>
    <cellStyle name="Millares [0] 8 2 4" xfId="450" xr:uid="{00000000-0005-0000-0000-0000CD020000}"/>
    <cellStyle name="Millares [0] 8 2 4 2" xfId="1230" xr:uid="{00000000-0005-0000-0000-0000CE020000}"/>
    <cellStyle name="Millares [0] 8 2 4 2 2" xfId="2791" xr:uid="{00000000-0005-0000-0000-0000CF020000}"/>
    <cellStyle name="Millares [0] 8 2 4 2 2 2" xfId="5920" xr:uid="{00000000-0005-0000-0000-0000D0020000}"/>
    <cellStyle name="Millares [0] 8 2 4 2 2 2 2" xfId="12182" xr:uid="{00000000-0005-0000-0000-0000D1020000}"/>
    <cellStyle name="Millares [0] 8 2 4 2 2 3" xfId="9053" xr:uid="{00000000-0005-0000-0000-0000D2020000}"/>
    <cellStyle name="Millares [0] 8 2 4 2 3" xfId="4361" xr:uid="{00000000-0005-0000-0000-0000D3020000}"/>
    <cellStyle name="Millares [0] 8 2 4 2 3 2" xfId="10623" xr:uid="{00000000-0005-0000-0000-0000D4020000}"/>
    <cellStyle name="Millares [0] 8 2 4 2 4" xfId="7492" xr:uid="{00000000-0005-0000-0000-0000D5020000}"/>
    <cellStyle name="Millares [0] 8 2 4 3" xfId="2013" xr:uid="{00000000-0005-0000-0000-0000D6020000}"/>
    <cellStyle name="Millares [0] 8 2 4 3 2" xfId="5142" xr:uid="{00000000-0005-0000-0000-0000D7020000}"/>
    <cellStyle name="Millares [0] 8 2 4 3 2 2" xfId="11404" xr:uid="{00000000-0005-0000-0000-0000D8020000}"/>
    <cellStyle name="Millares [0] 8 2 4 3 3" xfId="8275" xr:uid="{00000000-0005-0000-0000-0000D9020000}"/>
    <cellStyle name="Millares [0] 8 2 4 4" xfId="3583" xr:uid="{00000000-0005-0000-0000-0000DA020000}"/>
    <cellStyle name="Millares [0] 8 2 4 4 2" xfId="9845" xr:uid="{00000000-0005-0000-0000-0000DB020000}"/>
    <cellStyle name="Millares [0] 8 2 4 5" xfId="6712" xr:uid="{00000000-0005-0000-0000-0000DC020000}"/>
    <cellStyle name="Millares [0] 8 2 5" xfId="849" xr:uid="{00000000-0005-0000-0000-0000DD020000}"/>
    <cellStyle name="Millares [0] 8 2 5 2" xfId="2410" xr:uid="{00000000-0005-0000-0000-0000DE020000}"/>
    <cellStyle name="Millares [0] 8 2 5 2 2" xfId="5539" xr:uid="{00000000-0005-0000-0000-0000DF020000}"/>
    <cellStyle name="Millares [0] 8 2 5 2 2 2" xfId="11801" xr:uid="{00000000-0005-0000-0000-0000E0020000}"/>
    <cellStyle name="Millares [0] 8 2 5 2 3" xfId="8672" xr:uid="{00000000-0005-0000-0000-0000E1020000}"/>
    <cellStyle name="Millares [0] 8 2 5 3" xfId="3980" xr:uid="{00000000-0005-0000-0000-0000E2020000}"/>
    <cellStyle name="Millares [0] 8 2 5 3 2" xfId="10242" xr:uid="{00000000-0005-0000-0000-0000E3020000}"/>
    <cellStyle name="Millares [0] 8 2 5 4" xfId="7111" xr:uid="{00000000-0005-0000-0000-0000E4020000}"/>
    <cellStyle name="Millares [0] 8 2 6" xfId="1632" xr:uid="{00000000-0005-0000-0000-0000E5020000}"/>
    <cellStyle name="Millares [0] 8 2 6 2" xfId="4761" xr:uid="{00000000-0005-0000-0000-0000E6020000}"/>
    <cellStyle name="Millares [0] 8 2 6 2 2" xfId="11023" xr:uid="{00000000-0005-0000-0000-0000E7020000}"/>
    <cellStyle name="Millares [0] 8 2 6 3" xfId="7894" xr:uid="{00000000-0005-0000-0000-0000E8020000}"/>
    <cellStyle name="Millares [0] 8 2 7" xfId="3202" xr:uid="{00000000-0005-0000-0000-0000E9020000}"/>
    <cellStyle name="Millares [0] 8 2 7 2" xfId="9464" xr:uid="{00000000-0005-0000-0000-0000EA020000}"/>
    <cellStyle name="Millares [0] 8 2 8" xfId="6331" xr:uid="{00000000-0005-0000-0000-0000EB020000}"/>
    <cellStyle name="Millares [0] 8 3" xfId="1163" xr:uid="{00000000-0005-0000-0000-0000EC020000}"/>
    <cellStyle name="Millares [0] 8 3 2" xfId="2724" xr:uid="{00000000-0005-0000-0000-0000ED020000}"/>
    <cellStyle name="Millares [0] 8 3 2 2" xfId="5853" xr:uid="{00000000-0005-0000-0000-0000EE020000}"/>
    <cellStyle name="Millares [0] 8 3 2 2 2" xfId="12115" xr:uid="{00000000-0005-0000-0000-0000EF020000}"/>
    <cellStyle name="Millares [0] 8 3 2 3" xfId="8986" xr:uid="{00000000-0005-0000-0000-0000F0020000}"/>
    <cellStyle name="Millares [0] 8 3 3" xfId="4294" xr:uid="{00000000-0005-0000-0000-0000F1020000}"/>
    <cellStyle name="Millares [0] 8 3 3 2" xfId="10556" xr:uid="{00000000-0005-0000-0000-0000F2020000}"/>
    <cellStyle name="Millares [0] 8 3 4" xfId="7425" xr:uid="{00000000-0005-0000-0000-0000F3020000}"/>
    <cellStyle name="Millares [0] 8 4" xfId="1946" xr:uid="{00000000-0005-0000-0000-0000F4020000}"/>
    <cellStyle name="Millares [0] 8 4 2" xfId="5075" xr:uid="{00000000-0005-0000-0000-0000F5020000}"/>
    <cellStyle name="Millares [0] 8 4 2 2" xfId="11337" xr:uid="{00000000-0005-0000-0000-0000F6020000}"/>
    <cellStyle name="Millares [0] 8 4 3" xfId="8208" xr:uid="{00000000-0005-0000-0000-0000F7020000}"/>
    <cellStyle name="Millares [0] 8 5" xfId="3516" xr:uid="{00000000-0005-0000-0000-0000F8020000}"/>
    <cellStyle name="Millares [0] 8 5 2" xfId="9778" xr:uid="{00000000-0005-0000-0000-0000F9020000}"/>
    <cellStyle name="Millares [0] 8 6" xfId="6645" xr:uid="{00000000-0005-0000-0000-0000FA020000}"/>
    <cellStyle name="Millares [0] 9" xfId="782" xr:uid="{00000000-0005-0000-0000-0000FB020000}"/>
    <cellStyle name="Millares [0] 9 2" xfId="2344" xr:uid="{00000000-0005-0000-0000-0000FC020000}"/>
    <cellStyle name="Millares [0] 9 2 2" xfId="5473" xr:uid="{00000000-0005-0000-0000-0000FD020000}"/>
    <cellStyle name="Millares [0] 9 2 2 2" xfId="11735" xr:uid="{00000000-0005-0000-0000-0000FE020000}"/>
    <cellStyle name="Millares [0] 9 2 3" xfId="8606" xr:uid="{00000000-0005-0000-0000-0000FF020000}"/>
    <cellStyle name="Millares [0] 9 3" xfId="3914" xr:uid="{00000000-0005-0000-0000-000000030000}"/>
    <cellStyle name="Millares [0] 9 3 2" xfId="10176" xr:uid="{00000000-0005-0000-0000-000001030000}"/>
    <cellStyle name="Millares [0] 9 4" xfId="6259" xr:uid="{00000000-0005-0000-0000-000002030000}"/>
    <cellStyle name="Millares [0] 9 4 2" xfId="12521" xr:uid="{00000000-0005-0000-0000-000003030000}"/>
    <cellStyle name="Millares [0] 9 5" xfId="7044" xr:uid="{00000000-0005-0000-0000-000004030000}"/>
    <cellStyle name="Millares 10" xfId="180" xr:uid="{00000000-0005-0000-0000-000005030000}"/>
    <cellStyle name="Millares 10 2" xfId="369" xr:uid="{00000000-0005-0000-0000-000006030000}"/>
    <cellStyle name="Millares 10 2 2" xfId="750" xr:uid="{00000000-0005-0000-0000-000007030000}"/>
    <cellStyle name="Millares 10 2 2 2" xfId="1530" xr:uid="{00000000-0005-0000-0000-000008030000}"/>
    <cellStyle name="Millares 10 2 2 2 2" xfId="3091" xr:uid="{00000000-0005-0000-0000-000009030000}"/>
    <cellStyle name="Millares 10 2 2 2 2 2" xfId="6220" xr:uid="{00000000-0005-0000-0000-00000A030000}"/>
    <cellStyle name="Millares 10 2 2 2 2 2 2" xfId="12482" xr:uid="{00000000-0005-0000-0000-00000B030000}"/>
    <cellStyle name="Millares 10 2 2 2 2 3" xfId="9353" xr:uid="{00000000-0005-0000-0000-00000C030000}"/>
    <cellStyle name="Millares 10 2 2 2 3" xfId="4661" xr:uid="{00000000-0005-0000-0000-00000D030000}"/>
    <cellStyle name="Millares 10 2 2 2 3 2" xfId="10923" xr:uid="{00000000-0005-0000-0000-00000E030000}"/>
    <cellStyle name="Millares 10 2 2 2 4" xfId="7792" xr:uid="{00000000-0005-0000-0000-00000F030000}"/>
    <cellStyle name="Millares 10 2 2 3" xfId="2313" xr:uid="{00000000-0005-0000-0000-000010030000}"/>
    <cellStyle name="Millares 10 2 2 3 2" xfId="5442" xr:uid="{00000000-0005-0000-0000-000011030000}"/>
    <cellStyle name="Millares 10 2 2 3 2 2" xfId="11704" xr:uid="{00000000-0005-0000-0000-000012030000}"/>
    <cellStyle name="Millares 10 2 2 3 3" xfId="8575" xr:uid="{00000000-0005-0000-0000-000013030000}"/>
    <cellStyle name="Millares 10 2 2 4" xfId="3883" xr:uid="{00000000-0005-0000-0000-000014030000}"/>
    <cellStyle name="Millares 10 2 2 4 2" xfId="10145" xr:uid="{00000000-0005-0000-0000-000015030000}"/>
    <cellStyle name="Millares 10 2 2 5" xfId="7012" xr:uid="{00000000-0005-0000-0000-000016030000}"/>
    <cellStyle name="Millares 10 2 3" xfId="1149" xr:uid="{00000000-0005-0000-0000-000017030000}"/>
    <cellStyle name="Millares 10 2 3 2" xfId="2710" xr:uid="{00000000-0005-0000-0000-000018030000}"/>
    <cellStyle name="Millares 10 2 3 2 2" xfId="5839" xr:uid="{00000000-0005-0000-0000-000019030000}"/>
    <cellStyle name="Millares 10 2 3 2 2 2" xfId="12101" xr:uid="{00000000-0005-0000-0000-00001A030000}"/>
    <cellStyle name="Millares 10 2 3 2 3" xfId="8972" xr:uid="{00000000-0005-0000-0000-00001B030000}"/>
    <cellStyle name="Millares 10 2 3 3" xfId="4280" xr:uid="{00000000-0005-0000-0000-00001C030000}"/>
    <cellStyle name="Millares 10 2 3 3 2" xfId="10542" xr:uid="{00000000-0005-0000-0000-00001D030000}"/>
    <cellStyle name="Millares 10 2 3 4" xfId="7411" xr:uid="{00000000-0005-0000-0000-00001E030000}"/>
    <cellStyle name="Millares 10 2 4" xfId="1932" xr:uid="{00000000-0005-0000-0000-00001F030000}"/>
    <cellStyle name="Millares 10 2 4 2" xfId="5061" xr:uid="{00000000-0005-0000-0000-000020030000}"/>
    <cellStyle name="Millares 10 2 4 2 2" xfId="11323" xr:uid="{00000000-0005-0000-0000-000021030000}"/>
    <cellStyle name="Millares 10 2 4 3" xfId="8194" xr:uid="{00000000-0005-0000-0000-000022030000}"/>
    <cellStyle name="Millares 10 2 5" xfId="3502" xr:uid="{00000000-0005-0000-0000-000023030000}"/>
    <cellStyle name="Millares 10 2 5 2" xfId="9764" xr:uid="{00000000-0005-0000-0000-000024030000}"/>
    <cellStyle name="Millares 10 2 6" xfId="6631" xr:uid="{00000000-0005-0000-0000-000025030000}"/>
    <cellStyle name="Millares 10 3" xfId="561" xr:uid="{00000000-0005-0000-0000-000026030000}"/>
    <cellStyle name="Millares 10 3 2" xfId="1341" xr:uid="{00000000-0005-0000-0000-000027030000}"/>
    <cellStyle name="Millares 10 3 2 2" xfId="2902" xr:uid="{00000000-0005-0000-0000-000028030000}"/>
    <cellStyle name="Millares 10 3 2 2 2" xfId="6031" xr:uid="{00000000-0005-0000-0000-000029030000}"/>
    <cellStyle name="Millares 10 3 2 2 2 2" xfId="12293" xr:uid="{00000000-0005-0000-0000-00002A030000}"/>
    <cellStyle name="Millares 10 3 2 2 3" xfId="9164" xr:uid="{00000000-0005-0000-0000-00002B030000}"/>
    <cellStyle name="Millares 10 3 2 3" xfId="4472" xr:uid="{00000000-0005-0000-0000-00002C030000}"/>
    <cellStyle name="Millares 10 3 2 3 2" xfId="10734" xr:uid="{00000000-0005-0000-0000-00002D030000}"/>
    <cellStyle name="Millares 10 3 2 4" xfId="7603" xr:uid="{00000000-0005-0000-0000-00002E030000}"/>
    <cellStyle name="Millares 10 3 3" xfId="2124" xr:uid="{00000000-0005-0000-0000-00002F030000}"/>
    <cellStyle name="Millares 10 3 3 2" xfId="5253" xr:uid="{00000000-0005-0000-0000-000030030000}"/>
    <cellStyle name="Millares 10 3 3 2 2" xfId="11515" xr:uid="{00000000-0005-0000-0000-000031030000}"/>
    <cellStyle name="Millares 10 3 3 3" xfId="8386" xr:uid="{00000000-0005-0000-0000-000032030000}"/>
    <cellStyle name="Millares 10 3 4" xfId="3694" xr:uid="{00000000-0005-0000-0000-000033030000}"/>
    <cellStyle name="Millares 10 3 4 2" xfId="9956" xr:uid="{00000000-0005-0000-0000-000034030000}"/>
    <cellStyle name="Millares 10 3 5" xfId="6823" xr:uid="{00000000-0005-0000-0000-000035030000}"/>
    <cellStyle name="Millares 10 4" xfId="960" xr:uid="{00000000-0005-0000-0000-000036030000}"/>
    <cellStyle name="Millares 10 4 2" xfId="2521" xr:uid="{00000000-0005-0000-0000-000037030000}"/>
    <cellStyle name="Millares 10 4 2 2" xfId="5650" xr:uid="{00000000-0005-0000-0000-000038030000}"/>
    <cellStyle name="Millares 10 4 2 2 2" xfId="11912" xr:uid="{00000000-0005-0000-0000-000039030000}"/>
    <cellStyle name="Millares 10 4 2 3" xfId="8783" xr:uid="{00000000-0005-0000-0000-00003A030000}"/>
    <cellStyle name="Millares 10 4 3" xfId="4091" xr:uid="{00000000-0005-0000-0000-00003B030000}"/>
    <cellStyle name="Millares 10 4 3 2" xfId="10353" xr:uid="{00000000-0005-0000-0000-00003C030000}"/>
    <cellStyle name="Millares 10 4 4" xfId="7222" xr:uid="{00000000-0005-0000-0000-00003D030000}"/>
    <cellStyle name="Millares 10 5" xfId="1743" xr:uid="{00000000-0005-0000-0000-00003E030000}"/>
    <cellStyle name="Millares 10 5 2" xfId="4872" xr:uid="{00000000-0005-0000-0000-00003F030000}"/>
    <cellStyle name="Millares 10 5 2 2" xfId="11134" xr:uid="{00000000-0005-0000-0000-000040030000}"/>
    <cellStyle name="Millares 10 5 3" xfId="8005" xr:uid="{00000000-0005-0000-0000-000041030000}"/>
    <cellStyle name="Millares 10 6" xfId="3313" xr:uid="{00000000-0005-0000-0000-000042030000}"/>
    <cellStyle name="Millares 10 6 2" xfId="9575" xr:uid="{00000000-0005-0000-0000-000043030000}"/>
    <cellStyle name="Millares 10 7" xfId="6442" xr:uid="{00000000-0005-0000-0000-000044030000}"/>
    <cellStyle name="Millares 11" xfId="196" xr:uid="{00000000-0005-0000-0000-000045030000}"/>
    <cellStyle name="Millares 11 2" xfId="577" xr:uid="{00000000-0005-0000-0000-000046030000}"/>
    <cellStyle name="Millares 11 2 2" xfId="1357" xr:uid="{00000000-0005-0000-0000-000047030000}"/>
    <cellStyle name="Millares 11 2 2 2" xfId="2918" xr:uid="{00000000-0005-0000-0000-000048030000}"/>
    <cellStyle name="Millares 11 2 2 2 2" xfId="6047" xr:uid="{00000000-0005-0000-0000-000049030000}"/>
    <cellStyle name="Millares 11 2 2 2 2 2" xfId="12309" xr:uid="{00000000-0005-0000-0000-00004A030000}"/>
    <cellStyle name="Millares 11 2 2 2 3" xfId="9180" xr:uid="{00000000-0005-0000-0000-00004B030000}"/>
    <cellStyle name="Millares 11 2 2 3" xfId="4488" xr:uid="{00000000-0005-0000-0000-00004C030000}"/>
    <cellStyle name="Millares 11 2 2 3 2" xfId="10750" xr:uid="{00000000-0005-0000-0000-00004D030000}"/>
    <cellStyle name="Millares 11 2 2 4" xfId="7619" xr:uid="{00000000-0005-0000-0000-00004E030000}"/>
    <cellStyle name="Millares 11 2 3" xfId="2140" xr:uid="{00000000-0005-0000-0000-00004F030000}"/>
    <cellStyle name="Millares 11 2 3 2" xfId="5269" xr:uid="{00000000-0005-0000-0000-000050030000}"/>
    <cellStyle name="Millares 11 2 3 2 2" xfId="11531" xr:uid="{00000000-0005-0000-0000-000051030000}"/>
    <cellStyle name="Millares 11 2 3 3" xfId="8402" xr:uid="{00000000-0005-0000-0000-000052030000}"/>
    <cellStyle name="Millares 11 2 4" xfId="3710" xr:uid="{00000000-0005-0000-0000-000053030000}"/>
    <cellStyle name="Millares 11 2 4 2" xfId="9972" xr:uid="{00000000-0005-0000-0000-000054030000}"/>
    <cellStyle name="Millares 11 2 5" xfId="6839" xr:uid="{00000000-0005-0000-0000-000055030000}"/>
    <cellStyle name="Millares 11 3" xfId="976" xr:uid="{00000000-0005-0000-0000-000056030000}"/>
    <cellStyle name="Millares 11 3 2" xfId="2537" xr:uid="{00000000-0005-0000-0000-000057030000}"/>
    <cellStyle name="Millares 11 3 2 2" xfId="5666" xr:uid="{00000000-0005-0000-0000-000058030000}"/>
    <cellStyle name="Millares 11 3 2 2 2" xfId="11928" xr:uid="{00000000-0005-0000-0000-000059030000}"/>
    <cellStyle name="Millares 11 3 2 3" xfId="8799" xr:uid="{00000000-0005-0000-0000-00005A030000}"/>
    <cellStyle name="Millares 11 3 3" xfId="4107" xr:uid="{00000000-0005-0000-0000-00005B030000}"/>
    <cellStyle name="Millares 11 3 3 2" xfId="10369" xr:uid="{00000000-0005-0000-0000-00005C030000}"/>
    <cellStyle name="Millares 11 3 4" xfId="7238" xr:uid="{00000000-0005-0000-0000-00005D030000}"/>
    <cellStyle name="Millares 11 4" xfId="1759" xr:uid="{00000000-0005-0000-0000-00005E030000}"/>
    <cellStyle name="Millares 11 4 2" xfId="4888" xr:uid="{00000000-0005-0000-0000-00005F030000}"/>
    <cellStyle name="Millares 11 4 2 2" xfId="11150" xr:uid="{00000000-0005-0000-0000-000060030000}"/>
    <cellStyle name="Millares 11 4 3" xfId="8021" xr:uid="{00000000-0005-0000-0000-000061030000}"/>
    <cellStyle name="Millares 11 5" xfId="3329" xr:uid="{00000000-0005-0000-0000-000062030000}"/>
    <cellStyle name="Millares 11 5 2" xfId="9591" xr:uid="{00000000-0005-0000-0000-000063030000}"/>
    <cellStyle name="Millares 11 6" xfId="6458" xr:uid="{00000000-0005-0000-0000-000064030000}"/>
    <cellStyle name="Millares 12" xfId="376" xr:uid="{00000000-0005-0000-0000-000065030000}"/>
    <cellStyle name="Millares 12 2" xfId="757" xr:uid="{00000000-0005-0000-0000-000066030000}"/>
    <cellStyle name="Millares 12 2 2" xfId="1537" xr:uid="{00000000-0005-0000-0000-000067030000}"/>
    <cellStyle name="Millares 12 2 2 2" xfId="3098" xr:uid="{00000000-0005-0000-0000-000068030000}"/>
    <cellStyle name="Millares 12 2 2 2 2" xfId="6227" xr:uid="{00000000-0005-0000-0000-000069030000}"/>
    <cellStyle name="Millares 12 2 2 2 2 2" xfId="12489" xr:uid="{00000000-0005-0000-0000-00006A030000}"/>
    <cellStyle name="Millares 12 2 2 2 3" xfId="9360" xr:uid="{00000000-0005-0000-0000-00006B030000}"/>
    <cellStyle name="Millares 12 2 2 3" xfId="4668" xr:uid="{00000000-0005-0000-0000-00006C030000}"/>
    <cellStyle name="Millares 12 2 2 3 2" xfId="10930" xr:uid="{00000000-0005-0000-0000-00006D030000}"/>
    <cellStyle name="Millares 12 2 2 4" xfId="7799" xr:uid="{00000000-0005-0000-0000-00006E030000}"/>
    <cellStyle name="Millares 12 2 3" xfId="2320" xr:uid="{00000000-0005-0000-0000-00006F030000}"/>
    <cellStyle name="Millares 12 2 3 2" xfId="5449" xr:uid="{00000000-0005-0000-0000-000070030000}"/>
    <cellStyle name="Millares 12 2 3 2 2" xfId="11711" xr:uid="{00000000-0005-0000-0000-000071030000}"/>
    <cellStyle name="Millares 12 2 3 3" xfId="8582" xr:uid="{00000000-0005-0000-0000-000072030000}"/>
    <cellStyle name="Millares 12 2 4" xfId="3890" xr:uid="{00000000-0005-0000-0000-000073030000}"/>
    <cellStyle name="Millares 12 2 4 2" xfId="10152" xr:uid="{00000000-0005-0000-0000-000074030000}"/>
    <cellStyle name="Millares 12 2 5" xfId="7019" xr:uid="{00000000-0005-0000-0000-000075030000}"/>
    <cellStyle name="Millares 12 3" xfId="1156" xr:uid="{00000000-0005-0000-0000-000076030000}"/>
    <cellStyle name="Millares 12 3 2" xfId="2717" xr:uid="{00000000-0005-0000-0000-000077030000}"/>
    <cellStyle name="Millares 12 3 2 2" xfId="5846" xr:uid="{00000000-0005-0000-0000-000078030000}"/>
    <cellStyle name="Millares 12 3 2 2 2" xfId="12108" xr:uid="{00000000-0005-0000-0000-000079030000}"/>
    <cellStyle name="Millares 12 3 2 3" xfId="8979" xr:uid="{00000000-0005-0000-0000-00007A030000}"/>
    <cellStyle name="Millares 12 3 3" xfId="4287" xr:uid="{00000000-0005-0000-0000-00007B030000}"/>
    <cellStyle name="Millares 12 3 3 2" xfId="10549" xr:uid="{00000000-0005-0000-0000-00007C030000}"/>
    <cellStyle name="Millares 12 3 4" xfId="7418" xr:uid="{00000000-0005-0000-0000-00007D030000}"/>
    <cellStyle name="Millares 12 4" xfId="1939" xr:uid="{00000000-0005-0000-0000-00007E030000}"/>
    <cellStyle name="Millares 12 4 2" xfId="5068" xr:uid="{00000000-0005-0000-0000-00007F030000}"/>
    <cellStyle name="Millares 12 4 2 2" xfId="11330" xr:uid="{00000000-0005-0000-0000-000080030000}"/>
    <cellStyle name="Millares 12 4 3" xfId="8201" xr:uid="{00000000-0005-0000-0000-000081030000}"/>
    <cellStyle name="Millares 12 5" xfId="3509" xr:uid="{00000000-0005-0000-0000-000082030000}"/>
    <cellStyle name="Millares 12 5 2" xfId="9771" xr:uid="{00000000-0005-0000-0000-000083030000}"/>
    <cellStyle name="Millares 12 6" xfId="6638" xr:uid="{00000000-0005-0000-0000-000084030000}"/>
    <cellStyle name="Millares 13" xfId="377" xr:uid="{00000000-0005-0000-0000-000085030000}"/>
    <cellStyle name="Millares 13 2" xfId="758" xr:uid="{00000000-0005-0000-0000-000086030000}"/>
    <cellStyle name="Millares 13 2 2" xfId="1538" xr:uid="{00000000-0005-0000-0000-000087030000}"/>
    <cellStyle name="Millares 13 2 2 2" xfId="3099" xr:uid="{00000000-0005-0000-0000-000088030000}"/>
    <cellStyle name="Millares 13 2 2 2 2" xfId="6228" xr:uid="{00000000-0005-0000-0000-000089030000}"/>
    <cellStyle name="Millares 13 2 2 2 2 2" xfId="12490" xr:uid="{00000000-0005-0000-0000-00008A030000}"/>
    <cellStyle name="Millares 13 2 2 2 3" xfId="9361" xr:uid="{00000000-0005-0000-0000-00008B030000}"/>
    <cellStyle name="Millares 13 2 2 3" xfId="4669" xr:uid="{00000000-0005-0000-0000-00008C030000}"/>
    <cellStyle name="Millares 13 2 2 3 2" xfId="10931" xr:uid="{00000000-0005-0000-0000-00008D030000}"/>
    <cellStyle name="Millares 13 2 2 4" xfId="7800" xr:uid="{00000000-0005-0000-0000-00008E030000}"/>
    <cellStyle name="Millares 13 2 3" xfId="2321" xr:uid="{00000000-0005-0000-0000-00008F030000}"/>
    <cellStyle name="Millares 13 2 3 2" xfId="5450" xr:uid="{00000000-0005-0000-0000-000090030000}"/>
    <cellStyle name="Millares 13 2 3 2 2" xfId="11712" xr:uid="{00000000-0005-0000-0000-000091030000}"/>
    <cellStyle name="Millares 13 2 3 3" xfId="8583" xr:uid="{00000000-0005-0000-0000-000092030000}"/>
    <cellStyle name="Millares 13 2 4" xfId="3891" xr:uid="{00000000-0005-0000-0000-000093030000}"/>
    <cellStyle name="Millares 13 2 4 2" xfId="10153" xr:uid="{00000000-0005-0000-0000-000094030000}"/>
    <cellStyle name="Millares 13 2 5" xfId="7020" xr:uid="{00000000-0005-0000-0000-000095030000}"/>
    <cellStyle name="Millares 13 3" xfId="1157" xr:uid="{00000000-0005-0000-0000-000096030000}"/>
    <cellStyle name="Millares 13 3 2" xfId="2718" xr:uid="{00000000-0005-0000-0000-000097030000}"/>
    <cellStyle name="Millares 13 3 2 2" xfId="5847" xr:uid="{00000000-0005-0000-0000-000098030000}"/>
    <cellStyle name="Millares 13 3 2 2 2" xfId="12109" xr:uid="{00000000-0005-0000-0000-000099030000}"/>
    <cellStyle name="Millares 13 3 2 3" xfId="8980" xr:uid="{00000000-0005-0000-0000-00009A030000}"/>
    <cellStyle name="Millares 13 3 3" xfId="4288" xr:uid="{00000000-0005-0000-0000-00009B030000}"/>
    <cellStyle name="Millares 13 3 3 2" xfId="10550" xr:uid="{00000000-0005-0000-0000-00009C030000}"/>
    <cellStyle name="Millares 13 3 4" xfId="7419" xr:uid="{00000000-0005-0000-0000-00009D030000}"/>
    <cellStyle name="Millares 13 4" xfId="1940" xr:uid="{00000000-0005-0000-0000-00009E030000}"/>
    <cellStyle name="Millares 13 4 2" xfId="5069" xr:uid="{00000000-0005-0000-0000-00009F030000}"/>
    <cellStyle name="Millares 13 4 2 2" xfId="11331" xr:uid="{00000000-0005-0000-0000-0000A0030000}"/>
    <cellStyle name="Millares 13 4 3" xfId="8202" xr:uid="{00000000-0005-0000-0000-0000A1030000}"/>
    <cellStyle name="Millares 13 5" xfId="3510" xr:uid="{00000000-0005-0000-0000-0000A2030000}"/>
    <cellStyle name="Millares 13 5 2" xfId="9772" xr:uid="{00000000-0005-0000-0000-0000A3030000}"/>
    <cellStyle name="Millares 13 6" xfId="6639" xr:uid="{00000000-0005-0000-0000-0000A4030000}"/>
    <cellStyle name="Millares 14" xfId="388" xr:uid="{00000000-0005-0000-0000-0000A5030000}"/>
    <cellStyle name="Millares 14 2" xfId="1168" xr:uid="{00000000-0005-0000-0000-0000A6030000}"/>
    <cellStyle name="Millares 14 2 2" xfId="2729" xr:uid="{00000000-0005-0000-0000-0000A7030000}"/>
    <cellStyle name="Millares 14 2 2 2" xfId="5858" xr:uid="{00000000-0005-0000-0000-0000A8030000}"/>
    <cellStyle name="Millares 14 2 2 2 2" xfId="12120" xr:uid="{00000000-0005-0000-0000-0000A9030000}"/>
    <cellStyle name="Millares 14 2 2 3" xfId="8991" xr:uid="{00000000-0005-0000-0000-0000AA030000}"/>
    <cellStyle name="Millares 14 2 3" xfId="4299" xr:uid="{00000000-0005-0000-0000-0000AB030000}"/>
    <cellStyle name="Millares 14 2 3 2" xfId="10561" xr:uid="{00000000-0005-0000-0000-0000AC030000}"/>
    <cellStyle name="Millares 14 2 4" xfId="7430" xr:uid="{00000000-0005-0000-0000-0000AD030000}"/>
    <cellStyle name="Millares 14 3" xfId="1951" xr:uid="{00000000-0005-0000-0000-0000AE030000}"/>
    <cellStyle name="Millares 14 3 2" xfId="5080" xr:uid="{00000000-0005-0000-0000-0000AF030000}"/>
    <cellStyle name="Millares 14 3 2 2" xfId="11342" xr:uid="{00000000-0005-0000-0000-0000B0030000}"/>
    <cellStyle name="Millares 14 3 3" xfId="8213" xr:uid="{00000000-0005-0000-0000-0000B1030000}"/>
    <cellStyle name="Millares 14 4" xfId="3521" xr:uid="{00000000-0005-0000-0000-0000B2030000}"/>
    <cellStyle name="Millares 14 4 2" xfId="9783" xr:uid="{00000000-0005-0000-0000-0000B3030000}"/>
    <cellStyle name="Millares 14 5" xfId="6650" xr:uid="{00000000-0005-0000-0000-0000B4030000}"/>
    <cellStyle name="Millares 15" xfId="760" xr:uid="{00000000-0005-0000-0000-0000B5030000}"/>
    <cellStyle name="Millares 15 2" xfId="1540" xr:uid="{00000000-0005-0000-0000-0000B6030000}"/>
    <cellStyle name="Millares 15 2 2" xfId="3101" xr:uid="{00000000-0005-0000-0000-0000B7030000}"/>
    <cellStyle name="Millares 15 2 2 2" xfId="6230" xr:uid="{00000000-0005-0000-0000-0000B8030000}"/>
    <cellStyle name="Millares 15 2 2 2 2" xfId="12492" xr:uid="{00000000-0005-0000-0000-0000B9030000}"/>
    <cellStyle name="Millares 15 2 2 3" xfId="9363" xr:uid="{00000000-0005-0000-0000-0000BA030000}"/>
    <cellStyle name="Millares 15 2 3" xfId="4671" xr:uid="{00000000-0005-0000-0000-0000BB030000}"/>
    <cellStyle name="Millares 15 2 3 2" xfId="10933" xr:uid="{00000000-0005-0000-0000-0000BC030000}"/>
    <cellStyle name="Millares 15 2 4" xfId="7802" xr:uid="{00000000-0005-0000-0000-0000BD030000}"/>
    <cellStyle name="Millares 15 3" xfId="2323" xr:uid="{00000000-0005-0000-0000-0000BE030000}"/>
    <cellStyle name="Millares 15 3 2" xfId="5452" xr:uid="{00000000-0005-0000-0000-0000BF030000}"/>
    <cellStyle name="Millares 15 3 2 2" xfId="11714" xr:uid="{00000000-0005-0000-0000-0000C0030000}"/>
    <cellStyle name="Millares 15 3 3" xfId="8585" xr:uid="{00000000-0005-0000-0000-0000C1030000}"/>
    <cellStyle name="Millares 15 4" xfId="3893" xr:uid="{00000000-0005-0000-0000-0000C2030000}"/>
    <cellStyle name="Millares 15 4 2" xfId="10155" xr:uid="{00000000-0005-0000-0000-0000C3030000}"/>
    <cellStyle name="Millares 15 5" xfId="7022" xr:uid="{00000000-0005-0000-0000-0000C4030000}"/>
    <cellStyle name="Millares 16" xfId="762" xr:uid="{00000000-0005-0000-0000-0000C5030000}"/>
    <cellStyle name="Millares 16 2" xfId="1542" xr:uid="{00000000-0005-0000-0000-0000C6030000}"/>
    <cellStyle name="Millares 16 2 2" xfId="3103" xr:uid="{00000000-0005-0000-0000-0000C7030000}"/>
    <cellStyle name="Millares 16 2 2 2" xfId="6232" xr:uid="{00000000-0005-0000-0000-0000C8030000}"/>
    <cellStyle name="Millares 16 2 2 2 2" xfId="12494" xr:uid="{00000000-0005-0000-0000-0000C9030000}"/>
    <cellStyle name="Millares 16 2 2 3" xfId="9365" xr:uid="{00000000-0005-0000-0000-0000CA030000}"/>
    <cellStyle name="Millares 16 2 3" xfId="4673" xr:uid="{00000000-0005-0000-0000-0000CB030000}"/>
    <cellStyle name="Millares 16 2 3 2" xfId="10935" xr:uid="{00000000-0005-0000-0000-0000CC030000}"/>
    <cellStyle name="Millares 16 2 4" xfId="7804" xr:uid="{00000000-0005-0000-0000-0000CD030000}"/>
    <cellStyle name="Millares 16 3" xfId="2325" xr:uid="{00000000-0005-0000-0000-0000CE030000}"/>
    <cellStyle name="Millares 16 3 2" xfId="5454" xr:uid="{00000000-0005-0000-0000-0000CF030000}"/>
    <cellStyle name="Millares 16 3 2 2" xfId="11716" xr:uid="{00000000-0005-0000-0000-0000D0030000}"/>
    <cellStyle name="Millares 16 3 3" xfId="8587" xr:uid="{00000000-0005-0000-0000-0000D1030000}"/>
    <cellStyle name="Millares 16 4" xfId="3895" xr:uid="{00000000-0005-0000-0000-0000D2030000}"/>
    <cellStyle name="Millares 16 4 2" xfId="10157" xr:uid="{00000000-0005-0000-0000-0000D3030000}"/>
    <cellStyle name="Millares 16 5" xfId="7024" xr:uid="{00000000-0005-0000-0000-0000D4030000}"/>
    <cellStyle name="Millares 17" xfId="771" xr:uid="{00000000-0005-0000-0000-0000D5030000}"/>
    <cellStyle name="Millares 17 2" xfId="1551" xr:uid="{00000000-0005-0000-0000-0000D6030000}"/>
    <cellStyle name="Millares 17 2 2" xfId="3112" xr:uid="{00000000-0005-0000-0000-0000D7030000}"/>
    <cellStyle name="Millares 17 2 2 2" xfId="6241" xr:uid="{00000000-0005-0000-0000-0000D8030000}"/>
    <cellStyle name="Millares 17 2 2 2 2" xfId="12503" xr:uid="{00000000-0005-0000-0000-0000D9030000}"/>
    <cellStyle name="Millares 17 2 2 3" xfId="9374" xr:uid="{00000000-0005-0000-0000-0000DA030000}"/>
    <cellStyle name="Millares 17 2 3" xfId="4682" xr:uid="{00000000-0005-0000-0000-0000DB030000}"/>
    <cellStyle name="Millares 17 2 3 2" xfId="10944" xr:uid="{00000000-0005-0000-0000-0000DC030000}"/>
    <cellStyle name="Millares 17 2 4" xfId="7813" xr:uid="{00000000-0005-0000-0000-0000DD030000}"/>
    <cellStyle name="Millares 17 3" xfId="2334" xr:uid="{00000000-0005-0000-0000-0000DE030000}"/>
    <cellStyle name="Millares 17 3 2" xfId="5463" xr:uid="{00000000-0005-0000-0000-0000DF030000}"/>
    <cellStyle name="Millares 17 3 2 2" xfId="11725" xr:uid="{00000000-0005-0000-0000-0000E0030000}"/>
    <cellStyle name="Millares 17 3 3" xfId="8596" xr:uid="{00000000-0005-0000-0000-0000E1030000}"/>
    <cellStyle name="Millares 17 4" xfId="3904" xr:uid="{00000000-0005-0000-0000-0000E2030000}"/>
    <cellStyle name="Millares 17 4 2" xfId="10166" xr:uid="{00000000-0005-0000-0000-0000E3030000}"/>
    <cellStyle name="Millares 17 5" xfId="7033" xr:uid="{00000000-0005-0000-0000-0000E4030000}"/>
    <cellStyle name="Millares 18" xfId="773" xr:uid="{00000000-0005-0000-0000-0000E5030000}"/>
    <cellStyle name="Millares 18 2" xfId="1553" xr:uid="{00000000-0005-0000-0000-0000E6030000}"/>
    <cellStyle name="Millares 18 2 2" xfId="3114" xr:uid="{00000000-0005-0000-0000-0000E7030000}"/>
    <cellStyle name="Millares 18 2 2 2" xfId="6243" xr:uid="{00000000-0005-0000-0000-0000E8030000}"/>
    <cellStyle name="Millares 18 2 2 2 2" xfId="12505" xr:uid="{00000000-0005-0000-0000-0000E9030000}"/>
    <cellStyle name="Millares 18 2 2 3" xfId="9376" xr:uid="{00000000-0005-0000-0000-0000EA030000}"/>
    <cellStyle name="Millares 18 2 3" xfId="4684" xr:uid="{00000000-0005-0000-0000-0000EB030000}"/>
    <cellStyle name="Millares 18 2 3 2" xfId="10946" xr:uid="{00000000-0005-0000-0000-0000EC030000}"/>
    <cellStyle name="Millares 18 2 4" xfId="7815" xr:uid="{00000000-0005-0000-0000-0000ED030000}"/>
    <cellStyle name="Millares 18 3" xfId="2336" xr:uid="{00000000-0005-0000-0000-0000EE030000}"/>
    <cellStyle name="Millares 18 3 2" xfId="5465" xr:uid="{00000000-0005-0000-0000-0000EF030000}"/>
    <cellStyle name="Millares 18 3 2 2" xfId="11727" xr:uid="{00000000-0005-0000-0000-0000F0030000}"/>
    <cellStyle name="Millares 18 3 3" xfId="8598" xr:uid="{00000000-0005-0000-0000-0000F1030000}"/>
    <cellStyle name="Millares 18 4" xfId="3906" xr:uid="{00000000-0005-0000-0000-0000F2030000}"/>
    <cellStyle name="Millares 18 4 2" xfId="10168" xr:uid="{00000000-0005-0000-0000-0000F3030000}"/>
    <cellStyle name="Millares 18 5" xfId="7035" xr:uid="{00000000-0005-0000-0000-0000F4030000}"/>
    <cellStyle name="Millares 19" xfId="763" xr:uid="{00000000-0005-0000-0000-0000F5030000}"/>
    <cellStyle name="Millares 19 2" xfId="1543" xr:uid="{00000000-0005-0000-0000-0000F6030000}"/>
    <cellStyle name="Millares 19 2 2" xfId="3104" xr:uid="{00000000-0005-0000-0000-0000F7030000}"/>
    <cellStyle name="Millares 19 2 2 2" xfId="6233" xr:uid="{00000000-0005-0000-0000-0000F8030000}"/>
    <cellStyle name="Millares 19 2 2 2 2" xfId="12495" xr:uid="{00000000-0005-0000-0000-0000F9030000}"/>
    <cellStyle name="Millares 19 2 2 3" xfId="9366" xr:uid="{00000000-0005-0000-0000-0000FA030000}"/>
    <cellStyle name="Millares 19 2 3" xfId="4674" xr:uid="{00000000-0005-0000-0000-0000FB030000}"/>
    <cellStyle name="Millares 19 2 3 2" xfId="10936" xr:uid="{00000000-0005-0000-0000-0000FC030000}"/>
    <cellStyle name="Millares 19 2 4" xfId="7805" xr:uid="{00000000-0005-0000-0000-0000FD030000}"/>
    <cellStyle name="Millares 19 3" xfId="2326" xr:uid="{00000000-0005-0000-0000-0000FE030000}"/>
    <cellStyle name="Millares 19 3 2" xfId="5455" xr:uid="{00000000-0005-0000-0000-0000FF030000}"/>
    <cellStyle name="Millares 19 3 2 2" xfId="11717" xr:uid="{00000000-0005-0000-0000-000000040000}"/>
    <cellStyle name="Millares 19 3 3" xfId="8588" xr:uid="{00000000-0005-0000-0000-000001040000}"/>
    <cellStyle name="Millares 19 4" xfId="3896" xr:uid="{00000000-0005-0000-0000-000002040000}"/>
    <cellStyle name="Millares 19 4 2" xfId="10158" xr:uid="{00000000-0005-0000-0000-000003040000}"/>
    <cellStyle name="Millares 19 5" xfId="7025" xr:uid="{00000000-0005-0000-0000-000004040000}"/>
    <cellStyle name="Millares 2" xfId="98" xr:uid="{00000000-0005-0000-0000-000005040000}"/>
    <cellStyle name="Millares 2 2" xfId="287" xr:uid="{00000000-0005-0000-0000-000006040000}"/>
    <cellStyle name="Millares 2 2 2" xfId="668" xr:uid="{00000000-0005-0000-0000-000007040000}"/>
    <cellStyle name="Millares 2 2 2 2" xfId="1448" xr:uid="{00000000-0005-0000-0000-000008040000}"/>
    <cellStyle name="Millares 2 2 2 2 2" xfId="3009" xr:uid="{00000000-0005-0000-0000-000009040000}"/>
    <cellStyle name="Millares 2 2 2 2 2 2" xfId="6138" xr:uid="{00000000-0005-0000-0000-00000A040000}"/>
    <cellStyle name="Millares 2 2 2 2 2 2 2" xfId="12400" xr:uid="{00000000-0005-0000-0000-00000B040000}"/>
    <cellStyle name="Millares 2 2 2 2 2 3" xfId="9271" xr:uid="{00000000-0005-0000-0000-00000C040000}"/>
    <cellStyle name="Millares 2 2 2 2 3" xfId="4579" xr:uid="{00000000-0005-0000-0000-00000D040000}"/>
    <cellStyle name="Millares 2 2 2 2 3 2" xfId="10841" xr:uid="{00000000-0005-0000-0000-00000E040000}"/>
    <cellStyle name="Millares 2 2 2 2 4" xfId="7710" xr:uid="{00000000-0005-0000-0000-00000F040000}"/>
    <cellStyle name="Millares 2 2 2 3" xfId="2231" xr:uid="{00000000-0005-0000-0000-000010040000}"/>
    <cellStyle name="Millares 2 2 2 3 2" xfId="5360" xr:uid="{00000000-0005-0000-0000-000011040000}"/>
    <cellStyle name="Millares 2 2 2 3 2 2" xfId="11622" xr:uid="{00000000-0005-0000-0000-000012040000}"/>
    <cellStyle name="Millares 2 2 2 3 3" xfId="8493" xr:uid="{00000000-0005-0000-0000-000013040000}"/>
    <cellStyle name="Millares 2 2 2 4" xfId="3801" xr:uid="{00000000-0005-0000-0000-000014040000}"/>
    <cellStyle name="Millares 2 2 2 4 2" xfId="10063" xr:uid="{00000000-0005-0000-0000-000015040000}"/>
    <cellStyle name="Millares 2 2 2 5" xfId="6930" xr:uid="{00000000-0005-0000-0000-000016040000}"/>
    <cellStyle name="Millares 2 2 3" xfId="1067" xr:uid="{00000000-0005-0000-0000-000017040000}"/>
    <cellStyle name="Millares 2 2 3 2" xfId="2628" xr:uid="{00000000-0005-0000-0000-000018040000}"/>
    <cellStyle name="Millares 2 2 3 2 2" xfId="5757" xr:uid="{00000000-0005-0000-0000-000019040000}"/>
    <cellStyle name="Millares 2 2 3 2 2 2" xfId="12019" xr:uid="{00000000-0005-0000-0000-00001A040000}"/>
    <cellStyle name="Millares 2 2 3 2 3" xfId="8890" xr:uid="{00000000-0005-0000-0000-00001B040000}"/>
    <cellStyle name="Millares 2 2 3 3" xfId="4198" xr:uid="{00000000-0005-0000-0000-00001C040000}"/>
    <cellStyle name="Millares 2 2 3 3 2" xfId="10460" xr:uid="{00000000-0005-0000-0000-00001D040000}"/>
    <cellStyle name="Millares 2 2 3 4" xfId="7329" xr:uid="{00000000-0005-0000-0000-00001E040000}"/>
    <cellStyle name="Millares 2 2 4" xfId="1850" xr:uid="{00000000-0005-0000-0000-00001F040000}"/>
    <cellStyle name="Millares 2 2 4 2" xfId="4979" xr:uid="{00000000-0005-0000-0000-000020040000}"/>
    <cellStyle name="Millares 2 2 4 2 2" xfId="11241" xr:uid="{00000000-0005-0000-0000-000021040000}"/>
    <cellStyle name="Millares 2 2 4 3" xfId="8112" xr:uid="{00000000-0005-0000-0000-000022040000}"/>
    <cellStyle name="Millares 2 2 5" xfId="3420" xr:uid="{00000000-0005-0000-0000-000023040000}"/>
    <cellStyle name="Millares 2 2 5 2" xfId="9682" xr:uid="{00000000-0005-0000-0000-000024040000}"/>
    <cellStyle name="Millares 2 2 6" xfId="6549" xr:uid="{00000000-0005-0000-0000-000025040000}"/>
    <cellStyle name="Millares 2 3" xfId="479" xr:uid="{00000000-0005-0000-0000-000026040000}"/>
    <cellStyle name="Millares 2 3 2" xfId="1259" xr:uid="{00000000-0005-0000-0000-000027040000}"/>
    <cellStyle name="Millares 2 3 2 2" xfId="2820" xr:uid="{00000000-0005-0000-0000-000028040000}"/>
    <cellStyle name="Millares 2 3 2 2 2" xfId="5949" xr:uid="{00000000-0005-0000-0000-000029040000}"/>
    <cellStyle name="Millares 2 3 2 2 2 2" xfId="12211" xr:uid="{00000000-0005-0000-0000-00002A040000}"/>
    <cellStyle name="Millares 2 3 2 2 3" xfId="9082" xr:uid="{00000000-0005-0000-0000-00002B040000}"/>
    <cellStyle name="Millares 2 3 2 3" xfId="4390" xr:uid="{00000000-0005-0000-0000-00002C040000}"/>
    <cellStyle name="Millares 2 3 2 3 2" xfId="10652" xr:uid="{00000000-0005-0000-0000-00002D040000}"/>
    <cellStyle name="Millares 2 3 2 4" xfId="7521" xr:uid="{00000000-0005-0000-0000-00002E040000}"/>
    <cellStyle name="Millares 2 3 3" xfId="2042" xr:uid="{00000000-0005-0000-0000-00002F040000}"/>
    <cellStyle name="Millares 2 3 3 2" xfId="5171" xr:uid="{00000000-0005-0000-0000-000030040000}"/>
    <cellStyle name="Millares 2 3 3 2 2" xfId="11433" xr:uid="{00000000-0005-0000-0000-000031040000}"/>
    <cellStyle name="Millares 2 3 3 3" xfId="8304" xr:uid="{00000000-0005-0000-0000-000032040000}"/>
    <cellStyle name="Millares 2 3 4" xfId="3612" xr:uid="{00000000-0005-0000-0000-000033040000}"/>
    <cellStyle name="Millares 2 3 4 2" xfId="9874" xr:uid="{00000000-0005-0000-0000-000034040000}"/>
    <cellStyle name="Millares 2 3 5" xfId="6741" xr:uid="{00000000-0005-0000-0000-000035040000}"/>
    <cellStyle name="Millares 2 4" xfId="878" xr:uid="{00000000-0005-0000-0000-000036040000}"/>
    <cellStyle name="Millares 2 4 2" xfId="2439" xr:uid="{00000000-0005-0000-0000-000037040000}"/>
    <cellStyle name="Millares 2 4 2 2" xfId="5568" xr:uid="{00000000-0005-0000-0000-000038040000}"/>
    <cellStyle name="Millares 2 4 2 2 2" xfId="11830" xr:uid="{00000000-0005-0000-0000-000039040000}"/>
    <cellStyle name="Millares 2 4 2 3" xfId="8701" xr:uid="{00000000-0005-0000-0000-00003A040000}"/>
    <cellStyle name="Millares 2 4 3" xfId="4009" xr:uid="{00000000-0005-0000-0000-00003B040000}"/>
    <cellStyle name="Millares 2 4 3 2" xfId="10271" xr:uid="{00000000-0005-0000-0000-00003C040000}"/>
    <cellStyle name="Millares 2 4 4" xfId="7140" xr:uid="{00000000-0005-0000-0000-00003D040000}"/>
    <cellStyle name="Millares 2 5" xfId="1661" xr:uid="{00000000-0005-0000-0000-00003E040000}"/>
    <cellStyle name="Millares 2 5 2" xfId="4790" xr:uid="{00000000-0005-0000-0000-00003F040000}"/>
    <cellStyle name="Millares 2 5 2 2" xfId="11052" xr:uid="{00000000-0005-0000-0000-000040040000}"/>
    <cellStyle name="Millares 2 5 3" xfId="7923" xr:uid="{00000000-0005-0000-0000-000041040000}"/>
    <cellStyle name="Millares 2 6" xfId="3231" xr:uid="{00000000-0005-0000-0000-000042040000}"/>
    <cellStyle name="Millares 2 6 2" xfId="9493" xr:uid="{00000000-0005-0000-0000-000043040000}"/>
    <cellStyle name="Millares 2 7" xfId="6360" xr:uid="{00000000-0005-0000-0000-000044040000}"/>
    <cellStyle name="Millares 20" xfId="764" xr:uid="{00000000-0005-0000-0000-000045040000}"/>
    <cellStyle name="Millares 20 2" xfId="1544" xr:uid="{00000000-0005-0000-0000-000046040000}"/>
    <cellStyle name="Millares 20 2 2" xfId="3105" xr:uid="{00000000-0005-0000-0000-000047040000}"/>
    <cellStyle name="Millares 20 2 2 2" xfId="6234" xr:uid="{00000000-0005-0000-0000-000048040000}"/>
    <cellStyle name="Millares 20 2 2 2 2" xfId="12496" xr:uid="{00000000-0005-0000-0000-000049040000}"/>
    <cellStyle name="Millares 20 2 2 3" xfId="9367" xr:uid="{00000000-0005-0000-0000-00004A040000}"/>
    <cellStyle name="Millares 20 2 3" xfId="4675" xr:uid="{00000000-0005-0000-0000-00004B040000}"/>
    <cellStyle name="Millares 20 2 3 2" xfId="10937" xr:uid="{00000000-0005-0000-0000-00004C040000}"/>
    <cellStyle name="Millares 20 2 4" xfId="7806" xr:uid="{00000000-0005-0000-0000-00004D040000}"/>
    <cellStyle name="Millares 20 3" xfId="2327" xr:uid="{00000000-0005-0000-0000-00004E040000}"/>
    <cellStyle name="Millares 20 3 2" xfId="5456" xr:uid="{00000000-0005-0000-0000-00004F040000}"/>
    <cellStyle name="Millares 20 3 2 2" xfId="11718" xr:uid="{00000000-0005-0000-0000-000050040000}"/>
    <cellStyle name="Millares 20 3 3" xfId="8589" xr:uid="{00000000-0005-0000-0000-000051040000}"/>
    <cellStyle name="Millares 20 4" xfId="3897" xr:uid="{00000000-0005-0000-0000-000052040000}"/>
    <cellStyle name="Millares 20 4 2" xfId="10159" xr:uid="{00000000-0005-0000-0000-000053040000}"/>
    <cellStyle name="Millares 20 5" xfId="7026" xr:uid="{00000000-0005-0000-0000-000054040000}"/>
    <cellStyle name="Millares 21" xfId="766" xr:uid="{00000000-0005-0000-0000-000055040000}"/>
    <cellStyle name="Millares 21 2" xfId="1546" xr:uid="{00000000-0005-0000-0000-000056040000}"/>
    <cellStyle name="Millares 21 2 2" xfId="3107" xr:uid="{00000000-0005-0000-0000-000057040000}"/>
    <cellStyle name="Millares 21 2 2 2" xfId="6236" xr:uid="{00000000-0005-0000-0000-000058040000}"/>
    <cellStyle name="Millares 21 2 2 2 2" xfId="12498" xr:uid="{00000000-0005-0000-0000-000059040000}"/>
    <cellStyle name="Millares 21 2 2 3" xfId="9369" xr:uid="{00000000-0005-0000-0000-00005A040000}"/>
    <cellStyle name="Millares 21 2 3" xfId="4677" xr:uid="{00000000-0005-0000-0000-00005B040000}"/>
    <cellStyle name="Millares 21 2 3 2" xfId="10939" xr:uid="{00000000-0005-0000-0000-00005C040000}"/>
    <cellStyle name="Millares 21 2 4" xfId="7808" xr:uid="{00000000-0005-0000-0000-00005D040000}"/>
    <cellStyle name="Millares 21 3" xfId="2329" xr:uid="{00000000-0005-0000-0000-00005E040000}"/>
    <cellStyle name="Millares 21 3 2" xfId="5458" xr:uid="{00000000-0005-0000-0000-00005F040000}"/>
    <cellStyle name="Millares 21 3 2 2" xfId="11720" xr:uid="{00000000-0005-0000-0000-000060040000}"/>
    <cellStyle name="Millares 21 3 3" xfId="8591" xr:uid="{00000000-0005-0000-0000-000061040000}"/>
    <cellStyle name="Millares 21 4" xfId="3899" xr:uid="{00000000-0005-0000-0000-000062040000}"/>
    <cellStyle name="Millares 21 4 2" xfId="10161" xr:uid="{00000000-0005-0000-0000-000063040000}"/>
    <cellStyle name="Millares 21 5" xfId="7028" xr:uid="{00000000-0005-0000-0000-000064040000}"/>
    <cellStyle name="Millares 22" xfId="765" xr:uid="{00000000-0005-0000-0000-000065040000}"/>
    <cellStyle name="Millares 22 2" xfId="1545" xr:uid="{00000000-0005-0000-0000-000066040000}"/>
    <cellStyle name="Millares 22 2 2" xfId="3106" xr:uid="{00000000-0005-0000-0000-000067040000}"/>
    <cellStyle name="Millares 22 2 2 2" xfId="6235" xr:uid="{00000000-0005-0000-0000-000068040000}"/>
    <cellStyle name="Millares 22 2 2 2 2" xfId="12497" xr:uid="{00000000-0005-0000-0000-000069040000}"/>
    <cellStyle name="Millares 22 2 2 3" xfId="9368" xr:uid="{00000000-0005-0000-0000-00006A040000}"/>
    <cellStyle name="Millares 22 2 3" xfId="4676" xr:uid="{00000000-0005-0000-0000-00006B040000}"/>
    <cellStyle name="Millares 22 2 3 2" xfId="10938" xr:uid="{00000000-0005-0000-0000-00006C040000}"/>
    <cellStyle name="Millares 22 2 4" xfId="7807" xr:uid="{00000000-0005-0000-0000-00006D040000}"/>
    <cellStyle name="Millares 22 3" xfId="2328" xr:uid="{00000000-0005-0000-0000-00006E040000}"/>
    <cellStyle name="Millares 22 3 2" xfId="5457" xr:uid="{00000000-0005-0000-0000-00006F040000}"/>
    <cellStyle name="Millares 22 3 2 2" xfId="11719" xr:uid="{00000000-0005-0000-0000-000070040000}"/>
    <cellStyle name="Millares 22 3 3" xfId="8590" xr:uid="{00000000-0005-0000-0000-000071040000}"/>
    <cellStyle name="Millares 22 4" xfId="3898" xr:uid="{00000000-0005-0000-0000-000072040000}"/>
    <cellStyle name="Millares 22 4 2" xfId="10160" xr:uid="{00000000-0005-0000-0000-000073040000}"/>
    <cellStyle name="Millares 22 5" xfId="7027" xr:uid="{00000000-0005-0000-0000-000074040000}"/>
    <cellStyle name="Millares 23" xfId="787" xr:uid="{00000000-0005-0000-0000-000075040000}"/>
    <cellStyle name="Millares 23 2" xfId="2348" xr:uid="{00000000-0005-0000-0000-000076040000}"/>
    <cellStyle name="Millares 23 2 2" xfId="5477" xr:uid="{00000000-0005-0000-0000-000077040000}"/>
    <cellStyle name="Millares 23 2 2 2" xfId="11739" xr:uid="{00000000-0005-0000-0000-000078040000}"/>
    <cellStyle name="Millares 23 2 3" xfId="8610" xr:uid="{00000000-0005-0000-0000-000079040000}"/>
    <cellStyle name="Millares 23 3" xfId="3918" xr:uid="{00000000-0005-0000-0000-00007A040000}"/>
    <cellStyle name="Millares 23 3 2" xfId="10180" xr:uid="{00000000-0005-0000-0000-00007B040000}"/>
    <cellStyle name="Millares 23 4" xfId="7049" xr:uid="{00000000-0005-0000-0000-00007C040000}"/>
    <cellStyle name="Millares 24" xfId="1558" xr:uid="{00000000-0005-0000-0000-00007D040000}"/>
    <cellStyle name="Millares 24 2" xfId="3119" xr:uid="{00000000-0005-0000-0000-00007E040000}"/>
    <cellStyle name="Millares 24 2 2" xfId="6248" xr:uid="{00000000-0005-0000-0000-00007F040000}"/>
    <cellStyle name="Millares 24 2 2 2" xfId="12510" xr:uid="{00000000-0005-0000-0000-000080040000}"/>
    <cellStyle name="Millares 24 2 3" xfId="9381" xr:uid="{00000000-0005-0000-0000-000081040000}"/>
    <cellStyle name="Millares 24 3" xfId="4689" xr:uid="{00000000-0005-0000-0000-000082040000}"/>
    <cellStyle name="Millares 24 3 2" xfId="10951" xr:uid="{00000000-0005-0000-0000-000083040000}"/>
    <cellStyle name="Millares 24 4" xfId="7820" xr:uid="{00000000-0005-0000-0000-000084040000}"/>
    <cellStyle name="Millares 25" xfId="1560" xr:uid="{00000000-0005-0000-0000-000085040000}"/>
    <cellStyle name="Millares 25 2" xfId="3120" xr:uid="{00000000-0005-0000-0000-000086040000}"/>
    <cellStyle name="Millares 25 2 2" xfId="6249" xr:uid="{00000000-0005-0000-0000-000087040000}"/>
    <cellStyle name="Millares 25 2 2 2" xfId="12511" xr:uid="{00000000-0005-0000-0000-000088040000}"/>
    <cellStyle name="Millares 25 2 3" xfId="9382" xr:uid="{00000000-0005-0000-0000-000089040000}"/>
    <cellStyle name="Millares 25 3" xfId="4690" xr:uid="{00000000-0005-0000-0000-00008A040000}"/>
    <cellStyle name="Millares 25 3 2" xfId="10952" xr:uid="{00000000-0005-0000-0000-00008B040000}"/>
    <cellStyle name="Millares 25 4" xfId="7822" xr:uid="{00000000-0005-0000-0000-00008C040000}"/>
    <cellStyle name="Millares 26" xfId="1570" xr:uid="{00000000-0005-0000-0000-00008D040000}"/>
    <cellStyle name="Millares 26 2" xfId="4699" xr:uid="{00000000-0005-0000-0000-00008E040000}"/>
    <cellStyle name="Millares 26 2 2" xfId="10961" xr:uid="{00000000-0005-0000-0000-00008F040000}"/>
    <cellStyle name="Millares 26 3" xfId="7832" xr:uid="{00000000-0005-0000-0000-000090040000}"/>
    <cellStyle name="Millares 27" xfId="3121" xr:uid="{00000000-0005-0000-0000-000091040000}"/>
    <cellStyle name="Millares 27 2" xfId="6250" xr:uid="{00000000-0005-0000-0000-000092040000}"/>
    <cellStyle name="Millares 27 2 2" xfId="12512" xr:uid="{00000000-0005-0000-0000-000093040000}"/>
    <cellStyle name="Millares 27 3" xfId="9383" xr:uid="{00000000-0005-0000-0000-000094040000}"/>
    <cellStyle name="Millares 28" xfId="3123" xr:uid="{00000000-0005-0000-0000-000095040000}"/>
    <cellStyle name="Millares 28 2" xfId="6251" xr:uid="{00000000-0005-0000-0000-000096040000}"/>
    <cellStyle name="Millares 28 2 2" xfId="12513" xr:uid="{00000000-0005-0000-0000-000097040000}"/>
    <cellStyle name="Millares 28 3" xfId="9385" xr:uid="{00000000-0005-0000-0000-000098040000}"/>
    <cellStyle name="Millares 29" xfId="3140" xr:uid="{00000000-0005-0000-0000-000099040000}"/>
    <cellStyle name="Millares 29 2" xfId="9402" xr:uid="{00000000-0005-0000-0000-00009A040000}"/>
    <cellStyle name="Millares 3" xfId="182" xr:uid="{00000000-0005-0000-0000-00009B040000}"/>
    <cellStyle name="Millares 3 2" xfId="371" xr:uid="{00000000-0005-0000-0000-00009C040000}"/>
    <cellStyle name="Millares 3 2 2" xfId="752" xr:uid="{00000000-0005-0000-0000-00009D040000}"/>
    <cellStyle name="Millares 3 2 2 2" xfId="1532" xr:uid="{00000000-0005-0000-0000-00009E040000}"/>
    <cellStyle name="Millares 3 2 2 2 2" xfId="3093" xr:uid="{00000000-0005-0000-0000-00009F040000}"/>
    <cellStyle name="Millares 3 2 2 2 2 2" xfId="6222" xr:uid="{00000000-0005-0000-0000-0000A0040000}"/>
    <cellStyle name="Millares 3 2 2 2 2 2 2" xfId="12484" xr:uid="{00000000-0005-0000-0000-0000A1040000}"/>
    <cellStyle name="Millares 3 2 2 2 2 3" xfId="9355" xr:uid="{00000000-0005-0000-0000-0000A2040000}"/>
    <cellStyle name="Millares 3 2 2 2 3" xfId="4663" xr:uid="{00000000-0005-0000-0000-0000A3040000}"/>
    <cellStyle name="Millares 3 2 2 2 3 2" xfId="10925" xr:uid="{00000000-0005-0000-0000-0000A4040000}"/>
    <cellStyle name="Millares 3 2 2 2 4" xfId="7794" xr:uid="{00000000-0005-0000-0000-0000A5040000}"/>
    <cellStyle name="Millares 3 2 2 3" xfId="2315" xr:uid="{00000000-0005-0000-0000-0000A6040000}"/>
    <cellStyle name="Millares 3 2 2 3 2" xfId="5444" xr:uid="{00000000-0005-0000-0000-0000A7040000}"/>
    <cellStyle name="Millares 3 2 2 3 2 2" xfId="11706" xr:uid="{00000000-0005-0000-0000-0000A8040000}"/>
    <cellStyle name="Millares 3 2 2 3 3" xfId="8577" xr:uid="{00000000-0005-0000-0000-0000A9040000}"/>
    <cellStyle name="Millares 3 2 2 4" xfId="3885" xr:uid="{00000000-0005-0000-0000-0000AA040000}"/>
    <cellStyle name="Millares 3 2 2 4 2" xfId="10147" xr:uid="{00000000-0005-0000-0000-0000AB040000}"/>
    <cellStyle name="Millares 3 2 2 5" xfId="7014" xr:uid="{00000000-0005-0000-0000-0000AC040000}"/>
    <cellStyle name="Millares 3 2 3" xfId="1151" xr:uid="{00000000-0005-0000-0000-0000AD040000}"/>
    <cellStyle name="Millares 3 2 3 2" xfId="2712" xr:uid="{00000000-0005-0000-0000-0000AE040000}"/>
    <cellStyle name="Millares 3 2 3 2 2" xfId="5841" xr:uid="{00000000-0005-0000-0000-0000AF040000}"/>
    <cellStyle name="Millares 3 2 3 2 2 2" xfId="12103" xr:uid="{00000000-0005-0000-0000-0000B0040000}"/>
    <cellStyle name="Millares 3 2 3 2 3" xfId="8974" xr:uid="{00000000-0005-0000-0000-0000B1040000}"/>
    <cellStyle name="Millares 3 2 3 3" xfId="4282" xr:uid="{00000000-0005-0000-0000-0000B2040000}"/>
    <cellStyle name="Millares 3 2 3 3 2" xfId="10544" xr:uid="{00000000-0005-0000-0000-0000B3040000}"/>
    <cellStyle name="Millares 3 2 3 4" xfId="7413" xr:uid="{00000000-0005-0000-0000-0000B4040000}"/>
    <cellStyle name="Millares 3 2 4" xfId="1934" xr:uid="{00000000-0005-0000-0000-0000B5040000}"/>
    <cellStyle name="Millares 3 2 4 2" xfId="5063" xr:uid="{00000000-0005-0000-0000-0000B6040000}"/>
    <cellStyle name="Millares 3 2 4 2 2" xfId="11325" xr:uid="{00000000-0005-0000-0000-0000B7040000}"/>
    <cellStyle name="Millares 3 2 4 3" xfId="8196" xr:uid="{00000000-0005-0000-0000-0000B8040000}"/>
    <cellStyle name="Millares 3 2 5" xfId="3504" xr:uid="{00000000-0005-0000-0000-0000B9040000}"/>
    <cellStyle name="Millares 3 2 5 2" xfId="9766" xr:uid="{00000000-0005-0000-0000-0000BA040000}"/>
    <cellStyle name="Millares 3 2 6" xfId="6633" xr:uid="{00000000-0005-0000-0000-0000BB040000}"/>
    <cellStyle name="Millares 3 3" xfId="563" xr:uid="{00000000-0005-0000-0000-0000BC040000}"/>
    <cellStyle name="Millares 3 3 2" xfId="1343" xr:uid="{00000000-0005-0000-0000-0000BD040000}"/>
    <cellStyle name="Millares 3 3 2 2" xfId="2904" xr:uid="{00000000-0005-0000-0000-0000BE040000}"/>
    <cellStyle name="Millares 3 3 2 2 2" xfId="6033" xr:uid="{00000000-0005-0000-0000-0000BF040000}"/>
    <cellStyle name="Millares 3 3 2 2 2 2" xfId="12295" xr:uid="{00000000-0005-0000-0000-0000C0040000}"/>
    <cellStyle name="Millares 3 3 2 2 3" xfId="9166" xr:uid="{00000000-0005-0000-0000-0000C1040000}"/>
    <cellStyle name="Millares 3 3 2 3" xfId="4474" xr:uid="{00000000-0005-0000-0000-0000C2040000}"/>
    <cellStyle name="Millares 3 3 2 3 2" xfId="10736" xr:uid="{00000000-0005-0000-0000-0000C3040000}"/>
    <cellStyle name="Millares 3 3 2 4" xfId="7605" xr:uid="{00000000-0005-0000-0000-0000C4040000}"/>
    <cellStyle name="Millares 3 3 3" xfId="2126" xr:uid="{00000000-0005-0000-0000-0000C5040000}"/>
    <cellStyle name="Millares 3 3 3 2" xfId="5255" xr:uid="{00000000-0005-0000-0000-0000C6040000}"/>
    <cellStyle name="Millares 3 3 3 2 2" xfId="11517" xr:uid="{00000000-0005-0000-0000-0000C7040000}"/>
    <cellStyle name="Millares 3 3 3 3" xfId="8388" xr:uid="{00000000-0005-0000-0000-0000C8040000}"/>
    <cellStyle name="Millares 3 3 4" xfId="3696" xr:uid="{00000000-0005-0000-0000-0000C9040000}"/>
    <cellStyle name="Millares 3 3 4 2" xfId="9958" xr:uid="{00000000-0005-0000-0000-0000CA040000}"/>
    <cellStyle name="Millares 3 3 5" xfId="6825" xr:uid="{00000000-0005-0000-0000-0000CB040000}"/>
    <cellStyle name="Millares 3 4" xfId="962" xr:uid="{00000000-0005-0000-0000-0000CC040000}"/>
    <cellStyle name="Millares 3 4 2" xfId="2523" xr:uid="{00000000-0005-0000-0000-0000CD040000}"/>
    <cellStyle name="Millares 3 4 2 2" xfId="5652" xr:uid="{00000000-0005-0000-0000-0000CE040000}"/>
    <cellStyle name="Millares 3 4 2 2 2" xfId="11914" xr:uid="{00000000-0005-0000-0000-0000CF040000}"/>
    <cellStyle name="Millares 3 4 2 3" xfId="8785" xr:uid="{00000000-0005-0000-0000-0000D0040000}"/>
    <cellStyle name="Millares 3 4 3" xfId="4093" xr:uid="{00000000-0005-0000-0000-0000D1040000}"/>
    <cellStyle name="Millares 3 4 3 2" xfId="10355" xr:uid="{00000000-0005-0000-0000-0000D2040000}"/>
    <cellStyle name="Millares 3 4 4" xfId="7224" xr:uid="{00000000-0005-0000-0000-0000D3040000}"/>
    <cellStyle name="Millares 3 5" xfId="1745" xr:uid="{00000000-0005-0000-0000-0000D4040000}"/>
    <cellStyle name="Millares 3 5 2" xfId="4874" xr:uid="{00000000-0005-0000-0000-0000D5040000}"/>
    <cellStyle name="Millares 3 5 2 2" xfId="11136" xr:uid="{00000000-0005-0000-0000-0000D6040000}"/>
    <cellStyle name="Millares 3 5 3" xfId="8007" xr:uid="{00000000-0005-0000-0000-0000D7040000}"/>
    <cellStyle name="Millares 3 6" xfId="3315" xr:uid="{00000000-0005-0000-0000-0000D8040000}"/>
    <cellStyle name="Millares 3 6 2" xfId="9577" xr:uid="{00000000-0005-0000-0000-0000D9040000}"/>
    <cellStyle name="Millares 3 7" xfId="6444" xr:uid="{00000000-0005-0000-0000-0000DA040000}"/>
    <cellStyle name="Millares 30" xfId="4691" xr:uid="{00000000-0005-0000-0000-0000DB040000}"/>
    <cellStyle name="Millares 30 2" xfId="10953" xr:uid="{00000000-0005-0000-0000-0000DC040000}"/>
    <cellStyle name="Millares 31" xfId="6253" xr:uid="{00000000-0005-0000-0000-0000DD040000}"/>
    <cellStyle name="Millares 31 2" xfId="12515" xr:uid="{00000000-0005-0000-0000-0000DE040000}"/>
    <cellStyle name="Millares 32" xfId="6252" xr:uid="{00000000-0005-0000-0000-0000DF040000}"/>
    <cellStyle name="Millares 32 2" xfId="12514" xr:uid="{00000000-0005-0000-0000-0000E0040000}"/>
    <cellStyle name="Millares 33" xfId="12530" xr:uid="{00000000-0005-0000-0000-0000E1040000}"/>
    <cellStyle name="Millares 34" xfId="12532" xr:uid="{00000000-0005-0000-0000-0000E2040000}"/>
    <cellStyle name="Millares 35" xfId="12533" xr:uid="{00000000-0005-0000-0000-0000E3040000}"/>
    <cellStyle name="Millares 35 2" xfId="12550" xr:uid="{00000000-0005-0000-0000-0000E4040000}"/>
    <cellStyle name="Millares 35 2 2" xfId="12577" xr:uid="{00000000-0005-0000-0000-0000E5040000}"/>
    <cellStyle name="Millares 4" xfId="181" xr:uid="{00000000-0005-0000-0000-0000E6040000}"/>
    <cellStyle name="Millares 4 2" xfId="370" xr:uid="{00000000-0005-0000-0000-0000E7040000}"/>
    <cellStyle name="Millares 4 2 2" xfId="751" xr:uid="{00000000-0005-0000-0000-0000E8040000}"/>
    <cellStyle name="Millares 4 2 2 2" xfId="1531" xr:uid="{00000000-0005-0000-0000-0000E9040000}"/>
    <cellStyle name="Millares 4 2 2 2 2" xfId="3092" xr:uid="{00000000-0005-0000-0000-0000EA040000}"/>
    <cellStyle name="Millares 4 2 2 2 2 2" xfId="6221" xr:uid="{00000000-0005-0000-0000-0000EB040000}"/>
    <cellStyle name="Millares 4 2 2 2 2 2 2" xfId="12483" xr:uid="{00000000-0005-0000-0000-0000EC040000}"/>
    <cellStyle name="Millares 4 2 2 2 2 3" xfId="9354" xr:uid="{00000000-0005-0000-0000-0000ED040000}"/>
    <cellStyle name="Millares 4 2 2 2 3" xfId="4662" xr:uid="{00000000-0005-0000-0000-0000EE040000}"/>
    <cellStyle name="Millares 4 2 2 2 3 2" xfId="10924" xr:uid="{00000000-0005-0000-0000-0000EF040000}"/>
    <cellStyle name="Millares 4 2 2 2 4" xfId="7793" xr:uid="{00000000-0005-0000-0000-0000F0040000}"/>
    <cellStyle name="Millares 4 2 2 3" xfId="2314" xr:uid="{00000000-0005-0000-0000-0000F1040000}"/>
    <cellStyle name="Millares 4 2 2 3 2" xfId="5443" xr:uid="{00000000-0005-0000-0000-0000F2040000}"/>
    <cellStyle name="Millares 4 2 2 3 2 2" xfId="11705" xr:uid="{00000000-0005-0000-0000-0000F3040000}"/>
    <cellStyle name="Millares 4 2 2 3 3" xfId="8576" xr:uid="{00000000-0005-0000-0000-0000F4040000}"/>
    <cellStyle name="Millares 4 2 2 4" xfId="3884" xr:uid="{00000000-0005-0000-0000-0000F5040000}"/>
    <cellStyle name="Millares 4 2 2 4 2" xfId="10146" xr:uid="{00000000-0005-0000-0000-0000F6040000}"/>
    <cellStyle name="Millares 4 2 2 5" xfId="7013" xr:uid="{00000000-0005-0000-0000-0000F7040000}"/>
    <cellStyle name="Millares 4 2 3" xfId="1150" xr:uid="{00000000-0005-0000-0000-0000F8040000}"/>
    <cellStyle name="Millares 4 2 3 2" xfId="2711" xr:uid="{00000000-0005-0000-0000-0000F9040000}"/>
    <cellStyle name="Millares 4 2 3 2 2" xfId="5840" xr:uid="{00000000-0005-0000-0000-0000FA040000}"/>
    <cellStyle name="Millares 4 2 3 2 2 2" xfId="12102" xr:uid="{00000000-0005-0000-0000-0000FB040000}"/>
    <cellStyle name="Millares 4 2 3 2 3" xfId="8973" xr:uid="{00000000-0005-0000-0000-0000FC040000}"/>
    <cellStyle name="Millares 4 2 3 3" xfId="4281" xr:uid="{00000000-0005-0000-0000-0000FD040000}"/>
    <cellStyle name="Millares 4 2 3 3 2" xfId="10543" xr:uid="{00000000-0005-0000-0000-0000FE040000}"/>
    <cellStyle name="Millares 4 2 3 4" xfId="7412" xr:uid="{00000000-0005-0000-0000-0000FF040000}"/>
    <cellStyle name="Millares 4 2 4" xfId="1933" xr:uid="{00000000-0005-0000-0000-000000050000}"/>
    <cellStyle name="Millares 4 2 4 2" xfId="5062" xr:uid="{00000000-0005-0000-0000-000001050000}"/>
    <cellStyle name="Millares 4 2 4 2 2" xfId="11324" xr:uid="{00000000-0005-0000-0000-000002050000}"/>
    <cellStyle name="Millares 4 2 4 3" xfId="8195" xr:uid="{00000000-0005-0000-0000-000003050000}"/>
    <cellStyle name="Millares 4 2 5" xfId="3503" xr:uid="{00000000-0005-0000-0000-000004050000}"/>
    <cellStyle name="Millares 4 2 5 2" xfId="9765" xr:uid="{00000000-0005-0000-0000-000005050000}"/>
    <cellStyle name="Millares 4 2 6" xfId="6632" xr:uid="{00000000-0005-0000-0000-000006050000}"/>
    <cellStyle name="Millares 4 3" xfId="562" xr:uid="{00000000-0005-0000-0000-000007050000}"/>
    <cellStyle name="Millares 4 3 2" xfId="1342" xr:uid="{00000000-0005-0000-0000-000008050000}"/>
    <cellStyle name="Millares 4 3 2 2" xfId="2903" xr:uid="{00000000-0005-0000-0000-000009050000}"/>
    <cellStyle name="Millares 4 3 2 2 2" xfId="6032" xr:uid="{00000000-0005-0000-0000-00000A050000}"/>
    <cellStyle name="Millares 4 3 2 2 2 2" xfId="12294" xr:uid="{00000000-0005-0000-0000-00000B050000}"/>
    <cellStyle name="Millares 4 3 2 2 3" xfId="9165" xr:uid="{00000000-0005-0000-0000-00000C050000}"/>
    <cellStyle name="Millares 4 3 2 3" xfId="4473" xr:uid="{00000000-0005-0000-0000-00000D050000}"/>
    <cellStyle name="Millares 4 3 2 3 2" xfId="10735" xr:uid="{00000000-0005-0000-0000-00000E050000}"/>
    <cellStyle name="Millares 4 3 2 4" xfId="7604" xr:uid="{00000000-0005-0000-0000-00000F050000}"/>
    <cellStyle name="Millares 4 3 3" xfId="2125" xr:uid="{00000000-0005-0000-0000-000010050000}"/>
    <cellStyle name="Millares 4 3 3 2" xfId="5254" xr:uid="{00000000-0005-0000-0000-000011050000}"/>
    <cellStyle name="Millares 4 3 3 2 2" xfId="11516" xr:uid="{00000000-0005-0000-0000-000012050000}"/>
    <cellStyle name="Millares 4 3 3 3" xfId="8387" xr:uid="{00000000-0005-0000-0000-000013050000}"/>
    <cellStyle name="Millares 4 3 4" xfId="3695" xr:uid="{00000000-0005-0000-0000-000014050000}"/>
    <cellStyle name="Millares 4 3 4 2" xfId="9957" xr:uid="{00000000-0005-0000-0000-000015050000}"/>
    <cellStyle name="Millares 4 3 5" xfId="6824" xr:uid="{00000000-0005-0000-0000-000016050000}"/>
    <cellStyle name="Millares 4 4" xfId="961" xr:uid="{00000000-0005-0000-0000-000017050000}"/>
    <cellStyle name="Millares 4 4 2" xfId="2522" xr:uid="{00000000-0005-0000-0000-000018050000}"/>
    <cellStyle name="Millares 4 4 2 2" xfId="5651" xr:uid="{00000000-0005-0000-0000-000019050000}"/>
    <cellStyle name="Millares 4 4 2 2 2" xfId="11913" xr:uid="{00000000-0005-0000-0000-00001A050000}"/>
    <cellStyle name="Millares 4 4 2 3" xfId="8784" xr:uid="{00000000-0005-0000-0000-00001B050000}"/>
    <cellStyle name="Millares 4 4 3" xfId="4092" xr:uid="{00000000-0005-0000-0000-00001C050000}"/>
    <cellStyle name="Millares 4 4 3 2" xfId="10354" xr:uid="{00000000-0005-0000-0000-00001D050000}"/>
    <cellStyle name="Millares 4 4 4" xfId="7223" xr:uid="{00000000-0005-0000-0000-00001E050000}"/>
    <cellStyle name="Millares 4 5" xfId="1744" xr:uid="{00000000-0005-0000-0000-00001F050000}"/>
    <cellStyle name="Millares 4 5 2" xfId="4873" xr:uid="{00000000-0005-0000-0000-000020050000}"/>
    <cellStyle name="Millares 4 5 2 2" xfId="11135" xr:uid="{00000000-0005-0000-0000-000021050000}"/>
    <cellStyle name="Millares 4 5 3" xfId="8006" xr:uid="{00000000-0005-0000-0000-000022050000}"/>
    <cellStyle name="Millares 4 6" xfId="3314" xr:uid="{00000000-0005-0000-0000-000023050000}"/>
    <cellStyle name="Millares 4 6 2" xfId="9576" xr:uid="{00000000-0005-0000-0000-000024050000}"/>
    <cellStyle name="Millares 4 7" xfId="6443" xr:uid="{00000000-0005-0000-0000-000025050000}"/>
    <cellStyle name="Millares 5" xfId="183" xr:uid="{00000000-0005-0000-0000-000026050000}"/>
    <cellStyle name="Millares 5 2" xfId="372" xr:uid="{00000000-0005-0000-0000-000027050000}"/>
    <cellStyle name="Millares 5 2 2" xfId="753" xr:uid="{00000000-0005-0000-0000-000028050000}"/>
    <cellStyle name="Millares 5 2 2 2" xfId="1533" xr:uid="{00000000-0005-0000-0000-000029050000}"/>
    <cellStyle name="Millares 5 2 2 2 2" xfId="3094" xr:uid="{00000000-0005-0000-0000-00002A050000}"/>
    <cellStyle name="Millares 5 2 2 2 2 2" xfId="6223" xr:uid="{00000000-0005-0000-0000-00002B050000}"/>
    <cellStyle name="Millares 5 2 2 2 2 2 2" xfId="12485" xr:uid="{00000000-0005-0000-0000-00002C050000}"/>
    <cellStyle name="Millares 5 2 2 2 2 3" xfId="9356" xr:uid="{00000000-0005-0000-0000-00002D050000}"/>
    <cellStyle name="Millares 5 2 2 2 3" xfId="4664" xr:uid="{00000000-0005-0000-0000-00002E050000}"/>
    <cellStyle name="Millares 5 2 2 2 3 2" xfId="10926" xr:uid="{00000000-0005-0000-0000-00002F050000}"/>
    <cellStyle name="Millares 5 2 2 2 4" xfId="7795" xr:uid="{00000000-0005-0000-0000-000030050000}"/>
    <cellStyle name="Millares 5 2 2 3" xfId="2316" xr:uid="{00000000-0005-0000-0000-000031050000}"/>
    <cellStyle name="Millares 5 2 2 3 2" xfId="5445" xr:uid="{00000000-0005-0000-0000-000032050000}"/>
    <cellStyle name="Millares 5 2 2 3 2 2" xfId="11707" xr:uid="{00000000-0005-0000-0000-000033050000}"/>
    <cellStyle name="Millares 5 2 2 3 3" xfId="8578" xr:uid="{00000000-0005-0000-0000-000034050000}"/>
    <cellStyle name="Millares 5 2 2 4" xfId="3886" xr:uid="{00000000-0005-0000-0000-000035050000}"/>
    <cellStyle name="Millares 5 2 2 4 2" xfId="10148" xr:uid="{00000000-0005-0000-0000-000036050000}"/>
    <cellStyle name="Millares 5 2 2 5" xfId="7015" xr:uid="{00000000-0005-0000-0000-000037050000}"/>
    <cellStyle name="Millares 5 2 3" xfId="1152" xr:uid="{00000000-0005-0000-0000-000038050000}"/>
    <cellStyle name="Millares 5 2 3 2" xfId="2713" xr:uid="{00000000-0005-0000-0000-000039050000}"/>
    <cellStyle name="Millares 5 2 3 2 2" xfId="5842" xr:uid="{00000000-0005-0000-0000-00003A050000}"/>
    <cellStyle name="Millares 5 2 3 2 2 2" xfId="12104" xr:uid="{00000000-0005-0000-0000-00003B050000}"/>
    <cellStyle name="Millares 5 2 3 2 3" xfId="8975" xr:uid="{00000000-0005-0000-0000-00003C050000}"/>
    <cellStyle name="Millares 5 2 3 3" xfId="4283" xr:uid="{00000000-0005-0000-0000-00003D050000}"/>
    <cellStyle name="Millares 5 2 3 3 2" xfId="10545" xr:uid="{00000000-0005-0000-0000-00003E050000}"/>
    <cellStyle name="Millares 5 2 3 4" xfId="7414" xr:uid="{00000000-0005-0000-0000-00003F050000}"/>
    <cellStyle name="Millares 5 2 4" xfId="1935" xr:uid="{00000000-0005-0000-0000-000040050000}"/>
    <cellStyle name="Millares 5 2 4 2" xfId="5064" xr:uid="{00000000-0005-0000-0000-000041050000}"/>
    <cellStyle name="Millares 5 2 4 2 2" xfId="11326" xr:uid="{00000000-0005-0000-0000-000042050000}"/>
    <cellStyle name="Millares 5 2 4 3" xfId="8197" xr:uid="{00000000-0005-0000-0000-000043050000}"/>
    <cellStyle name="Millares 5 2 5" xfId="3505" xr:uid="{00000000-0005-0000-0000-000044050000}"/>
    <cellStyle name="Millares 5 2 5 2" xfId="9767" xr:uid="{00000000-0005-0000-0000-000045050000}"/>
    <cellStyle name="Millares 5 2 6" xfId="6634" xr:uid="{00000000-0005-0000-0000-000046050000}"/>
    <cellStyle name="Millares 5 3" xfId="564" xr:uid="{00000000-0005-0000-0000-000047050000}"/>
    <cellStyle name="Millares 5 3 2" xfId="1344" xr:uid="{00000000-0005-0000-0000-000048050000}"/>
    <cellStyle name="Millares 5 3 2 2" xfId="2905" xr:uid="{00000000-0005-0000-0000-000049050000}"/>
    <cellStyle name="Millares 5 3 2 2 2" xfId="6034" xr:uid="{00000000-0005-0000-0000-00004A050000}"/>
    <cellStyle name="Millares 5 3 2 2 2 2" xfId="12296" xr:uid="{00000000-0005-0000-0000-00004B050000}"/>
    <cellStyle name="Millares 5 3 2 2 3" xfId="9167" xr:uid="{00000000-0005-0000-0000-00004C050000}"/>
    <cellStyle name="Millares 5 3 2 3" xfId="4475" xr:uid="{00000000-0005-0000-0000-00004D050000}"/>
    <cellStyle name="Millares 5 3 2 3 2" xfId="10737" xr:uid="{00000000-0005-0000-0000-00004E050000}"/>
    <cellStyle name="Millares 5 3 2 4" xfId="7606" xr:uid="{00000000-0005-0000-0000-00004F050000}"/>
    <cellStyle name="Millares 5 3 3" xfId="2127" xr:uid="{00000000-0005-0000-0000-000050050000}"/>
    <cellStyle name="Millares 5 3 3 2" xfId="5256" xr:uid="{00000000-0005-0000-0000-000051050000}"/>
    <cellStyle name="Millares 5 3 3 2 2" xfId="11518" xr:uid="{00000000-0005-0000-0000-000052050000}"/>
    <cellStyle name="Millares 5 3 3 3" xfId="8389" xr:uid="{00000000-0005-0000-0000-000053050000}"/>
    <cellStyle name="Millares 5 3 4" xfId="3697" xr:uid="{00000000-0005-0000-0000-000054050000}"/>
    <cellStyle name="Millares 5 3 4 2" xfId="9959" xr:uid="{00000000-0005-0000-0000-000055050000}"/>
    <cellStyle name="Millares 5 3 5" xfId="6826" xr:uid="{00000000-0005-0000-0000-000056050000}"/>
    <cellStyle name="Millares 5 4" xfId="963" xr:uid="{00000000-0005-0000-0000-000057050000}"/>
    <cellStyle name="Millares 5 4 2" xfId="2524" xr:uid="{00000000-0005-0000-0000-000058050000}"/>
    <cellStyle name="Millares 5 4 2 2" xfId="5653" xr:uid="{00000000-0005-0000-0000-000059050000}"/>
    <cellStyle name="Millares 5 4 2 2 2" xfId="11915" xr:uid="{00000000-0005-0000-0000-00005A050000}"/>
    <cellStyle name="Millares 5 4 2 3" xfId="8786" xr:uid="{00000000-0005-0000-0000-00005B050000}"/>
    <cellStyle name="Millares 5 4 3" xfId="4094" xr:uid="{00000000-0005-0000-0000-00005C050000}"/>
    <cellStyle name="Millares 5 4 3 2" xfId="10356" xr:uid="{00000000-0005-0000-0000-00005D050000}"/>
    <cellStyle name="Millares 5 4 4" xfId="7225" xr:uid="{00000000-0005-0000-0000-00005E050000}"/>
    <cellStyle name="Millares 5 5" xfId="1746" xr:uid="{00000000-0005-0000-0000-00005F050000}"/>
    <cellStyle name="Millares 5 5 2" xfId="4875" xr:uid="{00000000-0005-0000-0000-000060050000}"/>
    <cellStyle name="Millares 5 5 2 2" xfId="11137" xr:uid="{00000000-0005-0000-0000-000061050000}"/>
    <cellStyle name="Millares 5 5 3" xfId="8008" xr:uid="{00000000-0005-0000-0000-000062050000}"/>
    <cellStyle name="Millares 5 6" xfId="3316" xr:uid="{00000000-0005-0000-0000-000063050000}"/>
    <cellStyle name="Millares 5 6 2" xfId="9578" xr:uid="{00000000-0005-0000-0000-000064050000}"/>
    <cellStyle name="Millares 5 7" xfId="6445" xr:uid="{00000000-0005-0000-0000-000065050000}"/>
    <cellStyle name="Millares 6" xfId="185" xr:uid="{00000000-0005-0000-0000-000066050000}"/>
    <cellStyle name="Millares 6 2" xfId="374" xr:uid="{00000000-0005-0000-0000-000067050000}"/>
    <cellStyle name="Millares 6 2 2" xfId="755" xr:uid="{00000000-0005-0000-0000-000068050000}"/>
    <cellStyle name="Millares 6 2 2 2" xfId="1535" xr:uid="{00000000-0005-0000-0000-000069050000}"/>
    <cellStyle name="Millares 6 2 2 2 2" xfId="3096" xr:uid="{00000000-0005-0000-0000-00006A050000}"/>
    <cellStyle name="Millares 6 2 2 2 2 2" xfId="6225" xr:uid="{00000000-0005-0000-0000-00006B050000}"/>
    <cellStyle name="Millares 6 2 2 2 2 2 2" xfId="12487" xr:uid="{00000000-0005-0000-0000-00006C050000}"/>
    <cellStyle name="Millares 6 2 2 2 2 3" xfId="9358" xr:uid="{00000000-0005-0000-0000-00006D050000}"/>
    <cellStyle name="Millares 6 2 2 2 3" xfId="4666" xr:uid="{00000000-0005-0000-0000-00006E050000}"/>
    <cellStyle name="Millares 6 2 2 2 3 2" xfId="10928" xr:uid="{00000000-0005-0000-0000-00006F050000}"/>
    <cellStyle name="Millares 6 2 2 2 4" xfId="7797" xr:uid="{00000000-0005-0000-0000-000070050000}"/>
    <cellStyle name="Millares 6 2 2 3" xfId="2318" xr:uid="{00000000-0005-0000-0000-000071050000}"/>
    <cellStyle name="Millares 6 2 2 3 2" xfId="5447" xr:uid="{00000000-0005-0000-0000-000072050000}"/>
    <cellStyle name="Millares 6 2 2 3 2 2" xfId="11709" xr:uid="{00000000-0005-0000-0000-000073050000}"/>
    <cellStyle name="Millares 6 2 2 3 3" xfId="8580" xr:uid="{00000000-0005-0000-0000-000074050000}"/>
    <cellStyle name="Millares 6 2 2 4" xfId="3888" xr:uid="{00000000-0005-0000-0000-000075050000}"/>
    <cellStyle name="Millares 6 2 2 4 2" xfId="10150" xr:uid="{00000000-0005-0000-0000-000076050000}"/>
    <cellStyle name="Millares 6 2 2 5" xfId="7017" xr:uid="{00000000-0005-0000-0000-000077050000}"/>
    <cellStyle name="Millares 6 2 3" xfId="1154" xr:uid="{00000000-0005-0000-0000-000078050000}"/>
    <cellStyle name="Millares 6 2 3 2" xfId="2715" xr:uid="{00000000-0005-0000-0000-000079050000}"/>
    <cellStyle name="Millares 6 2 3 2 2" xfId="5844" xr:uid="{00000000-0005-0000-0000-00007A050000}"/>
    <cellStyle name="Millares 6 2 3 2 2 2" xfId="12106" xr:uid="{00000000-0005-0000-0000-00007B050000}"/>
    <cellStyle name="Millares 6 2 3 2 3" xfId="8977" xr:uid="{00000000-0005-0000-0000-00007C050000}"/>
    <cellStyle name="Millares 6 2 3 3" xfId="4285" xr:uid="{00000000-0005-0000-0000-00007D050000}"/>
    <cellStyle name="Millares 6 2 3 3 2" xfId="10547" xr:uid="{00000000-0005-0000-0000-00007E050000}"/>
    <cellStyle name="Millares 6 2 3 4" xfId="7416" xr:uid="{00000000-0005-0000-0000-00007F050000}"/>
    <cellStyle name="Millares 6 2 4" xfId="1937" xr:uid="{00000000-0005-0000-0000-000080050000}"/>
    <cellStyle name="Millares 6 2 4 2" xfId="5066" xr:uid="{00000000-0005-0000-0000-000081050000}"/>
    <cellStyle name="Millares 6 2 4 2 2" xfId="11328" xr:uid="{00000000-0005-0000-0000-000082050000}"/>
    <cellStyle name="Millares 6 2 4 3" xfId="8199" xr:uid="{00000000-0005-0000-0000-000083050000}"/>
    <cellStyle name="Millares 6 2 5" xfId="3507" xr:uid="{00000000-0005-0000-0000-000084050000}"/>
    <cellStyle name="Millares 6 2 5 2" xfId="9769" xr:uid="{00000000-0005-0000-0000-000085050000}"/>
    <cellStyle name="Millares 6 2 6" xfId="6636" xr:uid="{00000000-0005-0000-0000-000086050000}"/>
    <cellStyle name="Millares 6 3" xfId="566" xr:uid="{00000000-0005-0000-0000-000087050000}"/>
    <cellStyle name="Millares 6 3 2" xfId="1346" xr:uid="{00000000-0005-0000-0000-000088050000}"/>
    <cellStyle name="Millares 6 3 2 2" xfId="2907" xr:uid="{00000000-0005-0000-0000-000089050000}"/>
    <cellStyle name="Millares 6 3 2 2 2" xfId="6036" xr:uid="{00000000-0005-0000-0000-00008A050000}"/>
    <cellStyle name="Millares 6 3 2 2 2 2" xfId="12298" xr:uid="{00000000-0005-0000-0000-00008B050000}"/>
    <cellStyle name="Millares 6 3 2 2 3" xfId="9169" xr:uid="{00000000-0005-0000-0000-00008C050000}"/>
    <cellStyle name="Millares 6 3 2 3" xfId="4477" xr:uid="{00000000-0005-0000-0000-00008D050000}"/>
    <cellStyle name="Millares 6 3 2 3 2" xfId="10739" xr:uid="{00000000-0005-0000-0000-00008E050000}"/>
    <cellStyle name="Millares 6 3 2 4" xfId="7608" xr:uid="{00000000-0005-0000-0000-00008F050000}"/>
    <cellStyle name="Millares 6 3 3" xfId="2129" xr:uid="{00000000-0005-0000-0000-000090050000}"/>
    <cellStyle name="Millares 6 3 3 2" xfId="5258" xr:uid="{00000000-0005-0000-0000-000091050000}"/>
    <cellStyle name="Millares 6 3 3 2 2" xfId="11520" xr:uid="{00000000-0005-0000-0000-000092050000}"/>
    <cellStyle name="Millares 6 3 3 3" xfId="8391" xr:uid="{00000000-0005-0000-0000-000093050000}"/>
    <cellStyle name="Millares 6 3 4" xfId="3699" xr:uid="{00000000-0005-0000-0000-000094050000}"/>
    <cellStyle name="Millares 6 3 4 2" xfId="9961" xr:uid="{00000000-0005-0000-0000-000095050000}"/>
    <cellStyle name="Millares 6 3 5" xfId="6828" xr:uid="{00000000-0005-0000-0000-000096050000}"/>
    <cellStyle name="Millares 6 4" xfId="965" xr:uid="{00000000-0005-0000-0000-000097050000}"/>
    <cellStyle name="Millares 6 4 2" xfId="2526" xr:uid="{00000000-0005-0000-0000-000098050000}"/>
    <cellStyle name="Millares 6 4 2 2" xfId="5655" xr:uid="{00000000-0005-0000-0000-000099050000}"/>
    <cellStyle name="Millares 6 4 2 2 2" xfId="11917" xr:uid="{00000000-0005-0000-0000-00009A050000}"/>
    <cellStyle name="Millares 6 4 2 3" xfId="8788" xr:uid="{00000000-0005-0000-0000-00009B050000}"/>
    <cellStyle name="Millares 6 4 3" xfId="4096" xr:uid="{00000000-0005-0000-0000-00009C050000}"/>
    <cellStyle name="Millares 6 4 3 2" xfId="10358" xr:uid="{00000000-0005-0000-0000-00009D050000}"/>
    <cellStyle name="Millares 6 4 4" xfId="7227" xr:uid="{00000000-0005-0000-0000-00009E050000}"/>
    <cellStyle name="Millares 6 5" xfId="1748" xr:uid="{00000000-0005-0000-0000-00009F050000}"/>
    <cellStyle name="Millares 6 5 2" xfId="4877" xr:uid="{00000000-0005-0000-0000-0000A0050000}"/>
    <cellStyle name="Millares 6 5 2 2" xfId="11139" xr:uid="{00000000-0005-0000-0000-0000A1050000}"/>
    <cellStyle name="Millares 6 5 3" xfId="8010" xr:uid="{00000000-0005-0000-0000-0000A2050000}"/>
    <cellStyle name="Millares 6 6" xfId="3318" xr:uid="{00000000-0005-0000-0000-0000A3050000}"/>
    <cellStyle name="Millares 6 6 2" xfId="9580" xr:uid="{00000000-0005-0000-0000-0000A4050000}"/>
    <cellStyle name="Millares 6 7" xfId="6447" xr:uid="{00000000-0005-0000-0000-0000A5050000}"/>
    <cellStyle name="Millares 7" xfId="184" xr:uid="{00000000-0005-0000-0000-0000A6050000}"/>
    <cellStyle name="Millares 7 2" xfId="373" xr:uid="{00000000-0005-0000-0000-0000A7050000}"/>
    <cellStyle name="Millares 7 2 2" xfId="754" xr:uid="{00000000-0005-0000-0000-0000A8050000}"/>
    <cellStyle name="Millares 7 2 2 2" xfId="1534" xr:uid="{00000000-0005-0000-0000-0000A9050000}"/>
    <cellStyle name="Millares 7 2 2 2 2" xfId="3095" xr:uid="{00000000-0005-0000-0000-0000AA050000}"/>
    <cellStyle name="Millares 7 2 2 2 2 2" xfId="6224" xr:uid="{00000000-0005-0000-0000-0000AB050000}"/>
    <cellStyle name="Millares 7 2 2 2 2 2 2" xfId="12486" xr:uid="{00000000-0005-0000-0000-0000AC050000}"/>
    <cellStyle name="Millares 7 2 2 2 2 3" xfId="9357" xr:uid="{00000000-0005-0000-0000-0000AD050000}"/>
    <cellStyle name="Millares 7 2 2 2 3" xfId="4665" xr:uid="{00000000-0005-0000-0000-0000AE050000}"/>
    <cellStyle name="Millares 7 2 2 2 3 2" xfId="10927" xr:uid="{00000000-0005-0000-0000-0000AF050000}"/>
    <cellStyle name="Millares 7 2 2 2 4" xfId="7796" xr:uid="{00000000-0005-0000-0000-0000B0050000}"/>
    <cellStyle name="Millares 7 2 2 3" xfId="2317" xr:uid="{00000000-0005-0000-0000-0000B1050000}"/>
    <cellStyle name="Millares 7 2 2 3 2" xfId="5446" xr:uid="{00000000-0005-0000-0000-0000B2050000}"/>
    <cellStyle name="Millares 7 2 2 3 2 2" xfId="11708" xr:uid="{00000000-0005-0000-0000-0000B3050000}"/>
    <cellStyle name="Millares 7 2 2 3 3" xfId="8579" xr:uid="{00000000-0005-0000-0000-0000B4050000}"/>
    <cellStyle name="Millares 7 2 2 4" xfId="3887" xr:uid="{00000000-0005-0000-0000-0000B5050000}"/>
    <cellStyle name="Millares 7 2 2 4 2" xfId="10149" xr:uid="{00000000-0005-0000-0000-0000B6050000}"/>
    <cellStyle name="Millares 7 2 2 5" xfId="7016" xr:uid="{00000000-0005-0000-0000-0000B7050000}"/>
    <cellStyle name="Millares 7 2 3" xfId="1153" xr:uid="{00000000-0005-0000-0000-0000B8050000}"/>
    <cellStyle name="Millares 7 2 3 2" xfId="2714" xr:uid="{00000000-0005-0000-0000-0000B9050000}"/>
    <cellStyle name="Millares 7 2 3 2 2" xfId="5843" xr:uid="{00000000-0005-0000-0000-0000BA050000}"/>
    <cellStyle name="Millares 7 2 3 2 2 2" xfId="12105" xr:uid="{00000000-0005-0000-0000-0000BB050000}"/>
    <cellStyle name="Millares 7 2 3 2 3" xfId="8976" xr:uid="{00000000-0005-0000-0000-0000BC050000}"/>
    <cellStyle name="Millares 7 2 3 3" xfId="4284" xr:uid="{00000000-0005-0000-0000-0000BD050000}"/>
    <cellStyle name="Millares 7 2 3 3 2" xfId="10546" xr:uid="{00000000-0005-0000-0000-0000BE050000}"/>
    <cellStyle name="Millares 7 2 3 4" xfId="7415" xr:uid="{00000000-0005-0000-0000-0000BF050000}"/>
    <cellStyle name="Millares 7 2 4" xfId="1936" xr:uid="{00000000-0005-0000-0000-0000C0050000}"/>
    <cellStyle name="Millares 7 2 4 2" xfId="5065" xr:uid="{00000000-0005-0000-0000-0000C1050000}"/>
    <cellStyle name="Millares 7 2 4 2 2" xfId="11327" xr:uid="{00000000-0005-0000-0000-0000C2050000}"/>
    <cellStyle name="Millares 7 2 4 3" xfId="8198" xr:uid="{00000000-0005-0000-0000-0000C3050000}"/>
    <cellStyle name="Millares 7 2 5" xfId="3506" xr:uid="{00000000-0005-0000-0000-0000C4050000}"/>
    <cellStyle name="Millares 7 2 5 2" xfId="9768" xr:uid="{00000000-0005-0000-0000-0000C5050000}"/>
    <cellStyle name="Millares 7 2 6" xfId="6635" xr:uid="{00000000-0005-0000-0000-0000C6050000}"/>
    <cellStyle name="Millares 7 3" xfId="565" xr:uid="{00000000-0005-0000-0000-0000C7050000}"/>
    <cellStyle name="Millares 7 3 2" xfId="1345" xr:uid="{00000000-0005-0000-0000-0000C8050000}"/>
    <cellStyle name="Millares 7 3 2 2" xfId="2906" xr:uid="{00000000-0005-0000-0000-0000C9050000}"/>
    <cellStyle name="Millares 7 3 2 2 2" xfId="6035" xr:uid="{00000000-0005-0000-0000-0000CA050000}"/>
    <cellStyle name="Millares 7 3 2 2 2 2" xfId="12297" xr:uid="{00000000-0005-0000-0000-0000CB050000}"/>
    <cellStyle name="Millares 7 3 2 2 3" xfId="9168" xr:uid="{00000000-0005-0000-0000-0000CC050000}"/>
    <cellStyle name="Millares 7 3 2 3" xfId="4476" xr:uid="{00000000-0005-0000-0000-0000CD050000}"/>
    <cellStyle name="Millares 7 3 2 3 2" xfId="10738" xr:uid="{00000000-0005-0000-0000-0000CE050000}"/>
    <cellStyle name="Millares 7 3 2 4" xfId="7607" xr:uid="{00000000-0005-0000-0000-0000CF050000}"/>
    <cellStyle name="Millares 7 3 3" xfId="2128" xr:uid="{00000000-0005-0000-0000-0000D0050000}"/>
    <cellStyle name="Millares 7 3 3 2" xfId="5257" xr:uid="{00000000-0005-0000-0000-0000D1050000}"/>
    <cellStyle name="Millares 7 3 3 2 2" xfId="11519" xr:uid="{00000000-0005-0000-0000-0000D2050000}"/>
    <cellStyle name="Millares 7 3 3 3" xfId="8390" xr:uid="{00000000-0005-0000-0000-0000D3050000}"/>
    <cellStyle name="Millares 7 3 4" xfId="3698" xr:uid="{00000000-0005-0000-0000-0000D4050000}"/>
    <cellStyle name="Millares 7 3 4 2" xfId="9960" xr:uid="{00000000-0005-0000-0000-0000D5050000}"/>
    <cellStyle name="Millares 7 3 5" xfId="6827" xr:uid="{00000000-0005-0000-0000-0000D6050000}"/>
    <cellStyle name="Millares 7 4" xfId="964" xr:uid="{00000000-0005-0000-0000-0000D7050000}"/>
    <cellStyle name="Millares 7 4 2" xfId="2525" xr:uid="{00000000-0005-0000-0000-0000D8050000}"/>
    <cellStyle name="Millares 7 4 2 2" xfId="5654" xr:uid="{00000000-0005-0000-0000-0000D9050000}"/>
    <cellStyle name="Millares 7 4 2 2 2" xfId="11916" xr:uid="{00000000-0005-0000-0000-0000DA050000}"/>
    <cellStyle name="Millares 7 4 2 3" xfId="8787" xr:uid="{00000000-0005-0000-0000-0000DB050000}"/>
    <cellStyle name="Millares 7 4 3" xfId="4095" xr:uid="{00000000-0005-0000-0000-0000DC050000}"/>
    <cellStyle name="Millares 7 4 3 2" xfId="10357" xr:uid="{00000000-0005-0000-0000-0000DD050000}"/>
    <cellStyle name="Millares 7 4 4" xfId="7226" xr:uid="{00000000-0005-0000-0000-0000DE050000}"/>
    <cellStyle name="Millares 7 5" xfId="1747" xr:uid="{00000000-0005-0000-0000-0000DF050000}"/>
    <cellStyle name="Millares 7 5 2" xfId="4876" xr:uid="{00000000-0005-0000-0000-0000E0050000}"/>
    <cellStyle name="Millares 7 5 2 2" xfId="11138" xr:uid="{00000000-0005-0000-0000-0000E1050000}"/>
    <cellStyle name="Millares 7 5 3" xfId="8009" xr:uid="{00000000-0005-0000-0000-0000E2050000}"/>
    <cellStyle name="Millares 7 6" xfId="3317" xr:uid="{00000000-0005-0000-0000-0000E3050000}"/>
    <cellStyle name="Millares 7 6 2" xfId="9579" xr:uid="{00000000-0005-0000-0000-0000E4050000}"/>
    <cellStyle name="Millares 7 7" xfId="6446" xr:uid="{00000000-0005-0000-0000-0000E5050000}"/>
    <cellStyle name="Millares 8" xfId="95" xr:uid="{00000000-0005-0000-0000-0000E6050000}"/>
    <cellStyle name="Millares 8 2" xfId="284" xr:uid="{00000000-0005-0000-0000-0000E7050000}"/>
    <cellStyle name="Millares 8 2 2" xfId="665" xr:uid="{00000000-0005-0000-0000-0000E8050000}"/>
    <cellStyle name="Millares 8 2 2 2" xfId="1445" xr:uid="{00000000-0005-0000-0000-0000E9050000}"/>
    <cellStyle name="Millares 8 2 2 2 2" xfId="3006" xr:uid="{00000000-0005-0000-0000-0000EA050000}"/>
    <cellStyle name="Millares 8 2 2 2 2 2" xfId="6135" xr:uid="{00000000-0005-0000-0000-0000EB050000}"/>
    <cellStyle name="Millares 8 2 2 2 2 2 2" xfId="12397" xr:uid="{00000000-0005-0000-0000-0000EC050000}"/>
    <cellStyle name="Millares 8 2 2 2 2 3" xfId="9268" xr:uid="{00000000-0005-0000-0000-0000ED050000}"/>
    <cellStyle name="Millares 8 2 2 2 3" xfId="4576" xr:uid="{00000000-0005-0000-0000-0000EE050000}"/>
    <cellStyle name="Millares 8 2 2 2 3 2" xfId="10838" xr:uid="{00000000-0005-0000-0000-0000EF050000}"/>
    <cellStyle name="Millares 8 2 2 2 4" xfId="7707" xr:uid="{00000000-0005-0000-0000-0000F0050000}"/>
    <cellStyle name="Millares 8 2 2 3" xfId="2228" xr:uid="{00000000-0005-0000-0000-0000F1050000}"/>
    <cellStyle name="Millares 8 2 2 3 2" xfId="5357" xr:uid="{00000000-0005-0000-0000-0000F2050000}"/>
    <cellStyle name="Millares 8 2 2 3 2 2" xfId="11619" xr:uid="{00000000-0005-0000-0000-0000F3050000}"/>
    <cellStyle name="Millares 8 2 2 3 3" xfId="8490" xr:uid="{00000000-0005-0000-0000-0000F4050000}"/>
    <cellStyle name="Millares 8 2 2 4" xfId="3798" xr:uid="{00000000-0005-0000-0000-0000F5050000}"/>
    <cellStyle name="Millares 8 2 2 4 2" xfId="10060" xr:uid="{00000000-0005-0000-0000-0000F6050000}"/>
    <cellStyle name="Millares 8 2 2 5" xfId="6927" xr:uid="{00000000-0005-0000-0000-0000F7050000}"/>
    <cellStyle name="Millares 8 2 3" xfId="1064" xr:uid="{00000000-0005-0000-0000-0000F8050000}"/>
    <cellStyle name="Millares 8 2 3 2" xfId="2625" xr:uid="{00000000-0005-0000-0000-0000F9050000}"/>
    <cellStyle name="Millares 8 2 3 2 2" xfId="5754" xr:uid="{00000000-0005-0000-0000-0000FA050000}"/>
    <cellStyle name="Millares 8 2 3 2 2 2" xfId="12016" xr:uid="{00000000-0005-0000-0000-0000FB050000}"/>
    <cellStyle name="Millares 8 2 3 2 3" xfId="8887" xr:uid="{00000000-0005-0000-0000-0000FC050000}"/>
    <cellStyle name="Millares 8 2 3 3" xfId="4195" xr:uid="{00000000-0005-0000-0000-0000FD050000}"/>
    <cellStyle name="Millares 8 2 3 3 2" xfId="10457" xr:uid="{00000000-0005-0000-0000-0000FE050000}"/>
    <cellStyle name="Millares 8 2 3 4" xfId="7326" xr:uid="{00000000-0005-0000-0000-0000FF050000}"/>
    <cellStyle name="Millares 8 2 4" xfId="1847" xr:uid="{00000000-0005-0000-0000-000000060000}"/>
    <cellStyle name="Millares 8 2 4 2" xfId="4976" xr:uid="{00000000-0005-0000-0000-000001060000}"/>
    <cellStyle name="Millares 8 2 4 2 2" xfId="11238" xr:uid="{00000000-0005-0000-0000-000002060000}"/>
    <cellStyle name="Millares 8 2 4 3" xfId="8109" xr:uid="{00000000-0005-0000-0000-000003060000}"/>
    <cellStyle name="Millares 8 2 5" xfId="3417" xr:uid="{00000000-0005-0000-0000-000004060000}"/>
    <cellStyle name="Millares 8 2 5 2" xfId="9679" xr:uid="{00000000-0005-0000-0000-000005060000}"/>
    <cellStyle name="Millares 8 2 6" xfId="6546" xr:uid="{00000000-0005-0000-0000-000006060000}"/>
    <cellStyle name="Millares 8 3" xfId="476" xr:uid="{00000000-0005-0000-0000-000007060000}"/>
    <cellStyle name="Millares 8 3 2" xfId="1256" xr:uid="{00000000-0005-0000-0000-000008060000}"/>
    <cellStyle name="Millares 8 3 2 2" xfId="2817" xr:uid="{00000000-0005-0000-0000-000009060000}"/>
    <cellStyle name="Millares 8 3 2 2 2" xfId="5946" xr:uid="{00000000-0005-0000-0000-00000A060000}"/>
    <cellStyle name="Millares 8 3 2 2 2 2" xfId="12208" xr:uid="{00000000-0005-0000-0000-00000B060000}"/>
    <cellStyle name="Millares 8 3 2 2 3" xfId="9079" xr:uid="{00000000-0005-0000-0000-00000C060000}"/>
    <cellStyle name="Millares 8 3 2 3" xfId="4387" xr:uid="{00000000-0005-0000-0000-00000D060000}"/>
    <cellStyle name="Millares 8 3 2 3 2" xfId="10649" xr:uid="{00000000-0005-0000-0000-00000E060000}"/>
    <cellStyle name="Millares 8 3 2 4" xfId="7518" xr:uid="{00000000-0005-0000-0000-00000F060000}"/>
    <cellStyle name="Millares 8 3 3" xfId="2039" xr:uid="{00000000-0005-0000-0000-000010060000}"/>
    <cellStyle name="Millares 8 3 3 2" xfId="5168" xr:uid="{00000000-0005-0000-0000-000011060000}"/>
    <cellStyle name="Millares 8 3 3 2 2" xfId="11430" xr:uid="{00000000-0005-0000-0000-000012060000}"/>
    <cellStyle name="Millares 8 3 3 3" xfId="8301" xr:uid="{00000000-0005-0000-0000-000013060000}"/>
    <cellStyle name="Millares 8 3 4" xfId="3609" xr:uid="{00000000-0005-0000-0000-000014060000}"/>
    <cellStyle name="Millares 8 3 4 2" xfId="9871" xr:uid="{00000000-0005-0000-0000-000015060000}"/>
    <cellStyle name="Millares 8 3 5" xfId="6738" xr:uid="{00000000-0005-0000-0000-000016060000}"/>
    <cellStyle name="Millares 8 4" xfId="875" xr:uid="{00000000-0005-0000-0000-000017060000}"/>
    <cellStyle name="Millares 8 4 2" xfId="2436" xr:uid="{00000000-0005-0000-0000-000018060000}"/>
    <cellStyle name="Millares 8 4 2 2" xfId="5565" xr:uid="{00000000-0005-0000-0000-000019060000}"/>
    <cellStyle name="Millares 8 4 2 2 2" xfId="11827" xr:uid="{00000000-0005-0000-0000-00001A060000}"/>
    <cellStyle name="Millares 8 4 2 3" xfId="8698" xr:uid="{00000000-0005-0000-0000-00001B060000}"/>
    <cellStyle name="Millares 8 4 3" xfId="4006" xr:uid="{00000000-0005-0000-0000-00001C060000}"/>
    <cellStyle name="Millares 8 4 3 2" xfId="10268" xr:uid="{00000000-0005-0000-0000-00001D060000}"/>
    <cellStyle name="Millares 8 4 4" xfId="7137" xr:uid="{00000000-0005-0000-0000-00001E060000}"/>
    <cellStyle name="Millares 8 5" xfId="1658" xr:uid="{00000000-0005-0000-0000-00001F060000}"/>
    <cellStyle name="Millares 8 5 2" xfId="4787" xr:uid="{00000000-0005-0000-0000-000020060000}"/>
    <cellStyle name="Millares 8 5 2 2" xfId="11049" xr:uid="{00000000-0005-0000-0000-000021060000}"/>
    <cellStyle name="Millares 8 5 3" xfId="7920" xr:uid="{00000000-0005-0000-0000-000022060000}"/>
    <cellStyle name="Millares 8 6" xfId="3228" xr:uid="{00000000-0005-0000-0000-000023060000}"/>
    <cellStyle name="Millares 8 6 2" xfId="9490" xr:uid="{00000000-0005-0000-0000-000024060000}"/>
    <cellStyle name="Millares 8 7" xfId="6357" xr:uid="{00000000-0005-0000-0000-000025060000}"/>
    <cellStyle name="Millares 9" xfId="186" xr:uid="{00000000-0005-0000-0000-000026060000}"/>
    <cellStyle name="Millares 9 2" xfId="375" xr:uid="{00000000-0005-0000-0000-000027060000}"/>
    <cellStyle name="Millares 9 2 2" xfId="756" xr:uid="{00000000-0005-0000-0000-000028060000}"/>
    <cellStyle name="Millares 9 2 2 2" xfId="1536" xr:uid="{00000000-0005-0000-0000-000029060000}"/>
    <cellStyle name="Millares 9 2 2 2 2" xfId="3097" xr:uid="{00000000-0005-0000-0000-00002A060000}"/>
    <cellStyle name="Millares 9 2 2 2 2 2" xfId="6226" xr:uid="{00000000-0005-0000-0000-00002B060000}"/>
    <cellStyle name="Millares 9 2 2 2 2 2 2" xfId="12488" xr:uid="{00000000-0005-0000-0000-00002C060000}"/>
    <cellStyle name="Millares 9 2 2 2 2 3" xfId="9359" xr:uid="{00000000-0005-0000-0000-00002D060000}"/>
    <cellStyle name="Millares 9 2 2 2 3" xfId="4667" xr:uid="{00000000-0005-0000-0000-00002E060000}"/>
    <cellStyle name="Millares 9 2 2 2 3 2" xfId="10929" xr:uid="{00000000-0005-0000-0000-00002F060000}"/>
    <cellStyle name="Millares 9 2 2 2 4" xfId="7798" xr:uid="{00000000-0005-0000-0000-000030060000}"/>
    <cellStyle name="Millares 9 2 2 3" xfId="2319" xr:uid="{00000000-0005-0000-0000-000031060000}"/>
    <cellStyle name="Millares 9 2 2 3 2" xfId="5448" xr:uid="{00000000-0005-0000-0000-000032060000}"/>
    <cellStyle name="Millares 9 2 2 3 2 2" xfId="11710" xr:uid="{00000000-0005-0000-0000-000033060000}"/>
    <cellStyle name="Millares 9 2 2 3 3" xfId="8581" xr:uid="{00000000-0005-0000-0000-000034060000}"/>
    <cellStyle name="Millares 9 2 2 4" xfId="3889" xr:uid="{00000000-0005-0000-0000-000035060000}"/>
    <cellStyle name="Millares 9 2 2 4 2" xfId="10151" xr:uid="{00000000-0005-0000-0000-000036060000}"/>
    <cellStyle name="Millares 9 2 2 5" xfId="7018" xr:uid="{00000000-0005-0000-0000-000037060000}"/>
    <cellStyle name="Millares 9 2 3" xfId="1155" xr:uid="{00000000-0005-0000-0000-000038060000}"/>
    <cellStyle name="Millares 9 2 3 2" xfId="2716" xr:uid="{00000000-0005-0000-0000-000039060000}"/>
    <cellStyle name="Millares 9 2 3 2 2" xfId="5845" xr:uid="{00000000-0005-0000-0000-00003A060000}"/>
    <cellStyle name="Millares 9 2 3 2 2 2" xfId="12107" xr:uid="{00000000-0005-0000-0000-00003B060000}"/>
    <cellStyle name="Millares 9 2 3 2 3" xfId="8978" xr:uid="{00000000-0005-0000-0000-00003C060000}"/>
    <cellStyle name="Millares 9 2 3 3" xfId="4286" xr:uid="{00000000-0005-0000-0000-00003D060000}"/>
    <cellStyle name="Millares 9 2 3 3 2" xfId="10548" xr:uid="{00000000-0005-0000-0000-00003E060000}"/>
    <cellStyle name="Millares 9 2 3 4" xfId="7417" xr:uid="{00000000-0005-0000-0000-00003F060000}"/>
    <cellStyle name="Millares 9 2 4" xfId="1938" xr:uid="{00000000-0005-0000-0000-000040060000}"/>
    <cellStyle name="Millares 9 2 4 2" xfId="5067" xr:uid="{00000000-0005-0000-0000-000041060000}"/>
    <cellStyle name="Millares 9 2 4 2 2" xfId="11329" xr:uid="{00000000-0005-0000-0000-000042060000}"/>
    <cellStyle name="Millares 9 2 4 3" xfId="8200" xr:uid="{00000000-0005-0000-0000-000043060000}"/>
    <cellStyle name="Millares 9 2 5" xfId="3508" xr:uid="{00000000-0005-0000-0000-000044060000}"/>
    <cellStyle name="Millares 9 2 5 2" xfId="9770" xr:uid="{00000000-0005-0000-0000-000045060000}"/>
    <cellStyle name="Millares 9 2 6" xfId="6637" xr:uid="{00000000-0005-0000-0000-000046060000}"/>
    <cellStyle name="Millares 9 3" xfId="567" xr:uid="{00000000-0005-0000-0000-000047060000}"/>
    <cellStyle name="Millares 9 3 2" xfId="1347" xr:uid="{00000000-0005-0000-0000-000048060000}"/>
    <cellStyle name="Millares 9 3 2 2" xfId="2908" xr:uid="{00000000-0005-0000-0000-000049060000}"/>
    <cellStyle name="Millares 9 3 2 2 2" xfId="6037" xr:uid="{00000000-0005-0000-0000-00004A060000}"/>
    <cellStyle name="Millares 9 3 2 2 2 2" xfId="12299" xr:uid="{00000000-0005-0000-0000-00004B060000}"/>
    <cellStyle name="Millares 9 3 2 2 3" xfId="9170" xr:uid="{00000000-0005-0000-0000-00004C060000}"/>
    <cellStyle name="Millares 9 3 2 3" xfId="4478" xr:uid="{00000000-0005-0000-0000-00004D060000}"/>
    <cellStyle name="Millares 9 3 2 3 2" xfId="10740" xr:uid="{00000000-0005-0000-0000-00004E060000}"/>
    <cellStyle name="Millares 9 3 2 4" xfId="7609" xr:uid="{00000000-0005-0000-0000-00004F060000}"/>
    <cellStyle name="Millares 9 3 3" xfId="2130" xr:uid="{00000000-0005-0000-0000-000050060000}"/>
    <cellStyle name="Millares 9 3 3 2" xfId="5259" xr:uid="{00000000-0005-0000-0000-000051060000}"/>
    <cellStyle name="Millares 9 3 3 2 2" xfId="11521" xr:uid="{00000000-0005-0000-0000-000052060000}"/>
    <cellStyle name="Millares 9 3 3 3" xfId="8392" xr:uid="{00000000-0005-0000-0000-000053060000}"/>
    <cellStyle name="Millares 9 3 4" xfId="3700" xr:uid="{00000000-0005-0000-0000-000054060000}"/>
    <cellStyle name="Millares 9 3 4 2" xfId="9962" xr:uid="{00000000-0005-0000-0000-000055060000}"/>
    <cellStyle name="Millares 9 3 5" xfId="6829" xr:uid="{00000000-0005-0000-0000-000056060000}"/>
    <cellStyle name="Millares 9 4" xfId="966" xr:uid="{00000000-0005-0000-0000-000057060000}"/>
    <cellStyle name="Millares 9 4 2" xfId="2527" xr:uid="{00000000-0005-0000-0000-000058060000}"/>
    <cellStyle name="Millares 9 4 2 2" xfId="5656" xr:uid="{00000000-0005-0000-0000-000059060000}"/>
    <cellStyle name="Millares 9 4 2 2 2" xfId="11918" xr:uid="{00000000-0005-0000-0000-00005A060000}"/>
    <cellStyle name="Millares 9 4 2 3" xfId="8789" xr:uid="{00000000-0005-0000-0000-00005B060000}"/>
    <cellStyle name="Millares 9 4 3" xfId="4097" xr:uid="{00000000-0005-0000-0000-00005C060000}"/>
    <cellStyle name="Millares 9 4 3 2" xfId="10359" xr:uid="{00000000-0005-0000-0000-00005D060000}"/>
    <cellStyle name="Millares 9 4 4" xfId="7228" xr:uid="{00000000-0005-0000-0000-00005E060000}"/>
    <cellStyle name="Millares 9 5" xfId="1749" xr:uid="{00000000-0005-0000-0000-00005F060000}"/>
    <cellStyle name="Millares 9 5 2" xfId="4878" xr:uid="{00000000-0005-0000-0000-000060060000}"/>
    <cellStyle name="Millares 9 5 2 2" xfId="11140" xr:uid="{00000000-0005-0000-0000-000061060000}"/>
    <cellStyle name="Millares 9 5 3" xfId="8011" xr:uid="{00000000-0005-0000-0000-000062060000}"/>
    <cellStyle name="Millares 9 6" xfId="3319" xr:uid="{00000000-0005-0000-0000-000063060000}"/>
    <cellStyle name="Millares 9 6 2" xfId="9581" xr:uid="{00000000-0005-0000-0000-000064060000}"/>
    <cellStyle name="Millares 9 7" xfId="6448" xr:uid="{00000000-0005-0000-0000-000065060000}"/>
    <cellStyle name="Moneda [0] 2" xfId="12565" xr:uid="{00000000-0005-0000-0000-000066060000}"/>
    <cellStyle name="Normal" xfId="0" builtinId="0"/>
    <cellStyle name="Normal - Style1" xfId="12546" xr:uid="{00000000-0005-0000-0000-000068060000}"/>
    <cellStyle name="Normal - Style1 2 2 2" xfId="12560" xr:uid="{00000000-0005-0000-0000-000069060000}"/>
    <cellStyle name="Normal 10" xfId="16" xr:uid="{00000000-0005-0000-0000-00006A060000}"/>
    <cellStyle name="Normal 10 2" xfId="107" xr:uid="{00000000-0005-0000-0000-00006B060000}"/>
    <cellStyle name="Normal 10 2 2" xfId="296" xr:uid="{00000000-0005-0000-0000-00006C060000}"/>
    <cellStyle name="Normal 10 2 2 2" xfId="677" xr:uid="{00000000-0005-0000-0000-00006D060000}"/>
    <cellStyle name="Normal 10 2 2 2 2" xfId="1457" xr:uid="{00000000-0005-0000-0000-00006E060000}"/>
    <cellStyle name="Normal 10 2 2 2 2 2" xfId="3018" xr:uid="{00000000-0005-0000-0000-00006F060000}"/>
    <cellStyle name="Normal 10 2 2 2 2 2 2" xfId="6147" xr:uid="{00000000-0005-0000-0000-000070060000}"/>
    <cellStyle name="Normal 10 2 2 2 2 2 2 2" xfId="12409" xr:uid="{00000000-0005-0000-0000-000071060000}"/>
    <cellStyle name="Normal 10 2 2 2 2 2 3" xfId="9280" xr:uid="{00000000-0005-0000-0000-000072060000}"/>
    <cellStyle name="Normal 10 2 2 2 2 3" xfId="4588" xr:uid="{00000000-0005-0000-0000-000073060000}"/>
    <cellStyle name="Normal 10 2 2 2 2 3 2" xfId="10850" xr:uid="{00000000-0005-0000-0000-000074060000}"/>
    <cellStyle name="Normal 10 2 2 2 2 4" xfId="7719" xr:uid="{00000000-0005-0000-0000-000075060000}"/>
    <cellStyle name="Normal 10 2 2 2 3" xfId="2240" xr:uid="{00000000-0005-0000-0000-000076060000}"/>
    <cellStyle name="Normal 10 2 2 2 3 2" xfId="5369" xr:uid="{00000000-0005-0000-0000-000077060000}"/>
    <cellStyle name="Normal 10 2 2 2 3 2 2" xfId="11631" xr:uid="{00000000-0005-0000-0000-000078060000}"/>
    <cellStyle name="Normal 10 2 2 2 3 3" xfId="8502" xr:uid="{00000000-0005-0000-0000-000079060000}"/>
    <cellStyle name="Normal 10 2 2 2 4" xfId="3810" xr:uid="{00000000-0005-0000-0000-00007A060000}"/>
    <cellStyle name="Normal 10 2 2 2 4 2" xfId="10072" xr:uid="{00000000-0005-0000-0000-00007B060000}"/>
    <cellStyle name="Normal 10 2 2 2 5" xfId="6939" xr:uid="{00000000-0005-0000-0000-00007C060000}"/>
    <cellStyle name="Normal 10 2 2 3" xfId="1076" xr:uid="{00000000-0005-0000-0000-00007D060000}"/>
    <cellStyle name="Normal 10 2 2 3 2" xfId="2637" xr:uid="{00000000-0005-0000-0000-00007E060000}"/>
    <cellStyle name="Normal 10 2 2 3 2 2" xfId="5766" xr:uid="{00000000-0005-0000-0000-00007F060000}"/>
    <cellStyle name="Normal 10 2 2 3 2 2 2" xfId="12028" xr:uid="{00000000-0005-0000-0000-000080060000}"/>
    <cellStyle name="Normal 10 2 2 3 2 3" xfId="8899" xr:uid="{00000000-0005-0000-0000-000081060000}"/>
    <cellStyle name="Normal 10 2 2 3 3" xfId="4207" xr:uid="{00000000-0005-0000-0000-000082060000}"/>
    <cellStyle name="Normal 10 2 2 3 3 2" xfId="10469" xr:uid="{00000000-0005-0000-0000-000083060000}"/>
    <cellStyle name="Normal 10 2 2 3 4" xfId="7338" xr:uid="{00000000-0005-0000-0000-000084060000}"/>
    <cellStyle name="Normal 10 2 2 4" xfId="1859" xr:uid="{00000000-0005-0000-0000-000085060000}"/>
    <cellStyle name="Normal 10 2 2 4 2" xfId="4988" xr:uid="{00000000-0005-0000-0000-000086060000}"/>
    <cellStyle name="Normal 10 2 2 4 2 2" xfId="11250" xr:uid="{00000000-0005-0000-0000-000087060000}"/>
    <cellStyle name="Normal 10 2 2 4 3" xfId="8121" xr:uid="{00000000-0005-0000-0000-000088060000}"/>
    <cellStyle name="Normal 10 2 2 5" xfId="3429" xr:uid="{00000000-0005-0000-0000-000089060000}"/>
    <cellStyle name="Normal 10 2 2 5 2" xfId="9691" xr:uid="{00000000-0005-0000-0000-00008A060000}"/>
    <cellStyle name="Normal 10 2 2 6" xfId="6558" xr:uid="{00000000-0005-0000-0000-00008B060000}"/>
    <cellStyle name="Normal 10 2 3" xfId="488" xr:uid="{00000000-0005-0000-0000-00008C060000}"/>
    <cellStyle name="Normal 10 2 3 2" xfId="1268" xr:uid="{00000000-0005-0000-0000-00008D060000}"/>
    <cellStyle name="Normal 10 2 3 2 2" xfId="2829" xr:uid="{00000000-0005-0000-0000-00008E060000}"/>
    <cellStyle name="Normal 10 2 3 2 2 2" xfId="5958" xr:uid="{00000000-0005-0000-0000-00008F060000}"/>
    <cellStyle name="Normal 10 2 3 2 2 2 2" xfId="12220" xr:uid="{00000000-0005-0000-0000-000090060000}"/>
    <cellStyle name="Normal 10 2 3 2 2 3" xfId="9091" xr:uid="{00000000-0005-0000-0000-000091060000}"/>
    <cellStyle name="Normal 10 2 3 2 3" xfId="4399" xr:uid="{00000000-0005-0000-0000-000092060000}"/>
    <cellStyle name="Normal 10 2 3 2 3 2" xfId="10661" xr:uid="{00000000-0005-0000-0000-000093060000}"/>
    <cellStyle name="Normal 10 2 3 2 4" xfId="7530" xr:uid="{00000000-0005-0000-0000-000094060000}"/>
    <cellStyle name="Normal 10 2 3 3" xfId="2051" xr:uid="{00000000-0005-0000-0000-000095060000}"/>
    <cellStyle name="Normal 10 2 3 3 2" xfId="5180" xr:uid="{00000000-0005-0000-0000-000096060000}"/>
    <cellStyle name="Normal 10 2 3 3 2 2" xfId="11442" xr:uid="{00000000-0005-0000-0000-000097060000}"/>
    <cellStyle name="Normal 10 2 3 3 3" xfId="8313" xr:uid="{00000000-0005-0000-0000-000098060000}"/>
    <cellStyle name="Normal 10 2 3 4" xfId="3621" xr:uid="{00000000-0005-0000-0000-000099060000}"/>
    <cellStyle name="Normal 10 2 3 4 2" xfId="9883" xr:uid="{00000000-0005-0000-0000-00009A060000}"/>
    <cellStyle name="Normal 10 2 3 5" xfId="6750" xr:uid="{00000000-0005-0000-0000-00009B060000}"/>
    <cellStyle name="Normal 10 2 4" xfId="887" xr:uid="{00000000-0005-0000-0000-00009C060000}"/>
    <cellStyle name="Normal 10 2 4 2" xfId="2448" xr:uid="{00000000-0005-0000-0000-00009D060000}"/>
    <cellStyle name="Normal 10 2 4 2 2" xfId="5577" xr:uid="{00000000-0005-0000-0000-00009E060000}"/>
    <cellStyle name="Normal 10 2 4 2 2 2" xfId="11839" xr:uid="{00000000-0005-0000-0000-00009F060000}"/>
    <cellStyle name="Normal 10 2 4 2 3" xfId="8710" xr:uid="{00000000-0005-0000-0000-0000A0060000}"/>
    <cellStyle name="Normal 10 2 4 3" xfId="4018" xr:uid="{00000000-0005-0000-0000-0000A1060000}"/>
    <cellStyle name="Normal 10 2 4 3 2" xfId="10280" xr:uid="{00000000-0005-0000-0000-0000A2060000}"/>
    <cellStyle name="Normal 10 2 4 4" xfId="7149" xr:uid="{00000000-0005-0000-0000-0000A3060000}"/>
    <cellStyle name="Normal 10 2 5" xfId="1670" xr:uid="{00000000-0005-0000-0000-0000A4060000}"/>
    <cellStyle name="Normal 10 2 5 2" xfId="4799" xr:uid="{00000000-0005-0000-0000-0000A5060000}"/>
    <cellStyle name="Normal 10 2 5 2 2" xfId="11061" xr:uid="{00000000-0005-0000-0000-0000A6060000}"/>
    <cellStyle name="Normal 10 2 5 3" xfId="7932" xr:uid="{00000000-0005-0000-0000-0000A7060000}"/>
    <cellStyle name="Normal 10 2 6" xfId="3240" xr:uid="{00000000-0005-0000-0000-0000A8060000}"/>
    <cellStyle name="Normal 10 2 6 2" xfId="9502" xr:uid="{00000000-0005-0000-0000-0000A9060000}"/>
    <cellStyle name="Normal 10 2 7" xfId="6369" xr:uid="{00000000-0005-0000-0000-0000AA060000}"/>
    <cellStyle name="Normal 10 3" xfId="205" xr:uid="{00000000-0005-0000-0000-0000AB060000}"/>
    <cellStyle name="Normal 10 3 2" xfId="586" xr:uid="{00000000-0005-0000-0000-0000AC060000}"/>
    <cellStyle name="Normal 10 3 2 2" xfId="1366" xr:uid="{00000000-0005-0000-0000-0000AD060000}"/>
    <cellStyle name="Normal 10 3 2 2 2" xfId="2927" xr:uid="{00000000-0005-0000-0000-0000AE060000}"/>
    <cellStyle name="Normal 10 3 2 2 2 2" xfId="6056" xr:uid="{00000000-0005-0000-0000-0000AF060000}"/>
    <cellStyle name="Normal 10 3 2 2 2 2 2" xfId="12318" xr:uid="{00000000-0005-0000-0000-0000B0060000}"/>
    <cellStyle name="Normal 10 3 2 2 2 3" xfId="9189" xr:uid="{00000000-0005-0000-0000-0000B1060000}"/>
    <cellStyle name="Normal 10 3 2 2 3" xfId="4497" xr:uid="{00000000-0005-0000-0000-0000B2060000}"/>
    <cellStyle name="Normal 10 3 2 2 3 2" xfId="10759" xr:uid="{00000000-0005-0000-0000-0000B3060000}"/>
    <cellStyle name="Normal 10 3 2 2 4" xfId="7628" xr:uid="{00000000-0005-0000-0000-0000B4060000}"/>
    <cellStyle name="Normal 10 3 2 3" xfId="2149" xr:uid="{00000000-0005-0000-0000-0000B5060000}"/>
    <cellStyle name="Normal 10 3 2 3 2" xfId="5278" xr:uid="{00000000-0005-0000-0000-0000B6060000}"/>
    <cellStyle name="Normal 10 3 2 3 2 2" xfId="11540" xr:uid="{00000000-0005-0000-0000-0000B7060000}"/>
    <cellStyle name="Normal 10 3 2 3 3" xfId="8411" xr:uid="{00000000-0005-0000-0000-0000B8060000}"/>
    <cellStyle name="Normal 10 3 2 4" xfId="3719" xr:uid="{00000000-0005-0000-0000-0000B9060000}"/>
    <cellStyle name="Normal 10 3 2 4 2" xfId="9981" xr:uid="{00000000-0005-0000-0000-0000BA060000}"/>
    <cellStyle name="Normal 10 3 2 5" xfId="6848" xr:uid="{00000000-0005-0000-0000-0000BB060000}"/>
    <cellStyle name="Normal 10 3 3" xfId="985" xr:uid="{00000000-0005-0000-0000-0000BC060000}"/>
    <cellStyle name="Normal 10 3 3 2" xfId="2546" xr:uid="{00000000-0005-0000-0000-0000BD060000}"/>
    <cellStyle name="Normal 10 3 3 2 2" xfId="5675" xr:uid="{00000000-0005-0000-0000-0000BE060000}"/>
    <cellStyle name="Normal 10 3 3 2 2 2" xfId="11937" xr:uid="{00000000-0005-0000-0000-0000BF060000}"/>
    <cellStyle name="Normal 10 3 3 2 3" xfId="8808" xr:uid="{00000000-0005-0000-0000-0000C0060000}"/>
    <cellStyle name="Normal 10 3 3 3" xfId="4116" xr:uid="{00000000-0005-0000-0000-0000C1060000}"/>
    <cellStyle name="Normal 10 3 3 3 2" xfId="10378" xr:uid="{00000000-0005-0000-0000-0000C2060000}"/>
    <cellStyle name="Normal 10 3 3 4" xfId="7247" xr:uid="{00000000-0005-0000-0000-0000C3060000}"/>
    <cellStyle name="Normal 10 3 4" xfId="1768" xr:uid="{00000000-0005-0000-0000-0000C4060000}"/>
    <cellStyle name="Normal 10 3 4 2" xfId="4897" xr:uid="{00000000-0005-0000-0000-0000C5060000}"/>
    <cellStyle name="Normal 10 3 4 2 2" xfId="11159" xr:uid="{00000000-0005-0000-0000-0000C6060000}"/>
    <cellStyle name="Normal 10 3 4 3" xfId="8030" xr:uid="{00000000-0005-0000-0000-0000C7060000}"/>
    <cellStyle name="Normal 10 3 5" xfId="3338" xr:uid="{00000000-0005-0000-0000-0000C8060000}"/>
    <cellStyle name="Normal 10 3 5 2" xfId="9600" xr:uid="{00000000-0005-0000-0000-0000C9060000}"/>
    <cellStyle name="Normal 10 3 6" xfId="6467" xr:uid="{00000000-0005-0000-0000-0000CA060000}"/>
    <cellStyle name="Normal 10 4" xfId="397" xr:uid="{00000000-0005-0000-0000-0000CB060000}"/>
    <cellStyle name="Normal 10 4 2" xfId="1177" xr:uid="{00000000-0005-0000-0000-0000CC060000}"/>
    <cellStyle name="Normal 10 4 2 2" xfId="2738" xr:uid="{00000000-0005-0000-0000-0000CD060000}"/>
    <cellStyle name="Normal 10 4 2 2 2" xfId="5867" xr:uid="{00000000-0005-0000-0000-0000CE060000}"/>
    <cellStyle name="Normal 10 4 2 2 2 2" xfId="12129" xr:uid="{00000000-0005-0000-0000-0000CF060000}"/>
    <cellStyle name="Normal 10 4 2 2 3" xfId="9000" xr:uid="{00000000-0005-0000-0000-0000D0060000}"/>
    <cellStyle name="Normal 10 4 2 3" xfId="4308" xr:uid="{00000000-0005-0000-0000-0000D1060000}"/>
    <cellStyle name="Normal 10 4 2 3 2" xfId="10570" xr:uid="{00000000-0005-0000-0000-0000D2060000}"/>
    <cellStyle name="Normal 10 4 2 4" xfId="7439" xr:uid="{00000000-0005-0000-0000-0000D3060000}"/>
    <cellStyle name="Normal 10 4 3" xfId="1960" xr:uid="{00000000-0005-0000-0000-0000D4060000}"/>
    <cellStyle name="Normal 10 4 3 2" xfId="5089" xr:uid="{00000000-0005-0000-0000-0000D5060000}"/>
    <cellStyle name="Normal 10 4 3 2 2" xfId="11351" xr:uid="{00000000-0005-0000-0000-0000D6060000}"/>
    <cellStyle name="Normal 10 4 3 3" xfId="8222" xr:uid="{00000000-0005-0000-0000-0000D7060000}"/>
    <cellStyle name="Normal 10 4 4" xfId="3530" xr:uid="{00000000-0005-0000-0000-0000D8060000}"/>
    <cellStyle name="Normal 10 4 4 2" xfId="9792" xr:uid="{00000000-0005-0000-0000-0000D9060000}"/>
    <cellStyle name="Normal 10 4 5" xfId="6659" xr:uid="{00000000-0005-0000-0000-0000DA060000}"/>
    <cellStyle name="Normal 10 5" xfId="796" xr:uid="{00000000-0005-0000-0000-0000DB060000}"/>
    <cellStyle name="Normal 10 5 2" xfId="2357" xr:uid="{00000000-0005-0000-0000-0000DC060000}"/>
    <cellStyle name="Normal 10 5 2 2" xfId="5486" xr:uid="{00000000-0005-0000-0000-0000DD060000}"/>
    <cellStyle name="Normal 10 5 2 2 2" xfId="11748" xr:uid="{00000000-0005-0000-0000-0000DE060000}"/>
    <cellStyle name="Normal 10 5 2 3" xfId="8619" xr:uid="{00000000-0005-0000-0000-0000DF060000}"/>
    <cellStyle name="Normal 10 5 3" xfId="3927" xr:uid="{00000000-0005-0000-0000-0000E0060000}"/>
    <cellStyle name="Normal 10 5 3 2" xfId="10189" xr:uid="{00000000-0005-0000-0000-0000E1060000}"/>
    <cellStyle name="Normal 10 5 4" xfId="7058" xr:uid="{00000000-0005-0000-0000-0000E2060000}"/>
    <cellStyle name="Normal 10 6" xfId="1579" xr:uid="{00000000-0005-0000-0000-0000E3060000}"/>
    <cellStyle name="Normal 10 6 2" xfId="4708" xr:uid="{00000000-0005-0000-0000-0000E4060000}"/>
    <cellStyle name="Normal 10 6 2 2" xfId="10970" xr:uid="{00000000-0005-0000-0000-0000E5060000}"/>
    <cellStyle name="Normal 10 6 3" xfId="7841" xr:uid="{00000000-0005-0000-0000-0000E6060000}"/>
    <cellStyle name="Normal 10 7" xfId="3149" xr:uid="{00000000-0005-0000-0000-0000E7060000}"/>
    <cellStyle name="Normal 10 7 2" xfId="9411" xr:uid="{00000000-0005-0000-0000-0000E8060000}"/>
    <cellStyle name="Normal 10 8" xfId="6278" xr:uid="{00000000-0005-0000-0000-0000E9060000}"/>
    <cellStyle name="Normal 11" xfId="17" xr:uid="{00000000-0005-0000-0000-0000EA060000}"/>
    <cellStyle name="Normal 11 2" xfId="108" xr:uid="{00000000-0005-0000-0000-0000EB060000}"/>
    <cellStyle name="Normal 11 2 2" xfId="297" xr:uid="{00000000-0005-0000-0000-0000EC060000}"/>
    <cellStyle name="Normal 11 2 2 2" xfId="678" xr:uid="{00000000-0005-0000-0000-0000ED060000}"/>
    <cellStyle name="Normal 11 2 2 2 2" xfId="1458" xr:uid="{00000000-0005-0000-0000-0000EE060000}"/>
    <cellStyle name="Normal 11 2 2 2 2 2" xfId="3019" xr:uid="{00000000-0005-0000-0000-0000EF060000}"/>
    <cellStyle name="Normal 11 2 2 2 2 2 2" xfId="6148" xr:uid="{00000000-0005-0000-0000-0000F0060000}"/>
    <cellStyle name="Normal 11 2 2 2 2 2 2 2" xfId="12410" xr:uid="{00000000-0005-0000-0000-0000F1060000}"/>
    <cellStyle name="Normal 11 2 2 2 2 2 3" xfId="9281" xr:uid="{00000000-0005-0000-0000-0000F2060000}"/>
    <cellStyle name="Normal 11 2 2 2 2 3" xfId="4589" xr:uid="{00000000-0005-0000-0000-0000F3060000}"/>
    <cellStyle name="Normal 11 2 2 2 2 3 2" xfId="10851" xr:uid="{00000000-0005-0000-0000-0000F4060000}"/>
    <cellStyle name="Normal 11 2 2 2 2 4" xfId="7720" xr:uid="{00000000-0005-0000-0000-0000F5060000}"/>
    <cellStyle name="Normal 11 2 2 2 3" xfId="2241" xr:uid="{00000000-0005-0000-0000-0000F6060000}"/>
    <cellStyle name="Normal 11 2 2 2 3 2" xfId="5370" xr:uid="{00000000-0005-0000-0000-0000F7060000}"/>
    <cellStyle name="Normal 11 2 2 2 3 2 2" xfId="11632" xr:uid="{00000000-0005-0000-0000-0000F8060000}"/>
    <cellStyle name="Normal 11 2 2 2 3 3" xfId="8503" xr:uid="{00000000-0005-0000-0000-0000F9060000}"/>
    <cellStyle name="Normal 11 2 2 2 4" xfId="3811" xr:uid="{00000000-0005-0000-0000-0000FA060000}"/>
    <cellStyle name="Normal 11 2 2 2 4 2" xfId="10073" xr:uid="{00000000-0005-0000-0000-0000FB060000}"/>
    <cellStyle name="Normal 11 2 2 2 5" xfId="6940" xr:uid="{00000000-0005-0000-0000-0000FC060000}"/>
    <cellStyle name="Normal 11 2 2 3" xfId="1077" xr:uid="{00000000-0005-0000-0000-0000FD060000}"/>
    <cellStyle name="Normal 11 2 2 3 2" xfId="2638" xr:uid="{00000000-0005-0000-0000-0000FE060000}"/>
    <cellStyle name="Normal 11 2 2 3 2 2" xfId="5767" xr:uid="{00000000-0005-0000-0000-0000FF060000}"/>
    <cellStyle name="Normal 11 2 2 3 2 2 2" xfId="12029" xr:uid="{00000000-0005-0000-0000-000000070000}"/>
    <cellStyle name="Normal 11 2 2 3 2 3" xfId="8900" xr:uid="{00000000-0005-0000-0000-000001070000}"/>
    <cellStyle name="Normal 11 2 2 3 3" xfId="4208" xr:uid="{00000000-0005-0000-0000-000002070000}"/>
    <cellStyle name="Normal 11 2 2 3 3 2" xfId="10470" xr:uid="{00000000-0005-0000-0000-000003070000}"/>
    <cellStyle name="Normal 11 2 2 3 4" xfId="7339" xr:uid="{00000000-0005-0000-0000-000004070000}"/>
    <cellStyle name="Normal 11 2 2 4" xfId="1860" xr:uid="{00000000-0005-0000-0000-000005070000}"/>
    <cellStyle name="Normal 11 2 2 4 2" xfId="4989" xr:uid="{00000000-0005-0000-0000-000006070000}"/>
    <cellStyle name="Normal 11 2 2 4 2 2" xfId="11251" xr:uid="{00000000-0005-0000-0000-000007070000}"/>
    <cellStyle name="Normal 11 2 2 4 3" xfId="8122" xr:uid="{00000000-0005-0000-0000-000008070000}"/>
    <cellStyle name="Normal 11 2 2 5" xfId="3430" xr:uid="{00000000-0005-0000-0000-000009070000}"/>
    <cellStyle name="Normal 11 2 2 5 2" xfId="9692" xr:uid="{00000000-0005-0000-0000-00000A070000}"/>
    <cellStyle name="Normal 11 2 2 6" xfId="6559" xr:uid="{00000000-0005-0000-0000-00000B070000}"/>
    <cellStyle name="Normal 11 2 3" xfId="489" xr:uid="{00000000-0005-0000-0000-00000C070000}"/>
    <cellStyle name="Normal 11 2 3 2" xfId="1269" xr:uid="{00000000-0005-0000-0000-00000D070000}"/>
    <cellStyle name="Normal 11 2 3 2 2" xfId="2830" xr:uid="{00000000-0005-0000-0000-00000E070000}"/>
    <cellStyle name="Normal 11 2 3 2 2 2" xfId="5959" xr:uid="{00000000-0005-0000-0000-00000F070000}"/>
    <cellStyle name="Normal 11 2 3 2 2 2 2" xfId="12221" xr:uid="{00000000-0005-0000-0000-000010070000}"/>
    <cellStyle name="Normal 11 2 3 2 2 3" xfId="9092" xr:uid="{00000000-0005-0000-0000-000011070000}"/>
    <cellStyle name="Normal 11 2 3 2 3" xfId="4400" xr:uid="{00000000-0005-0000-0000-000012070000}"/>
    <cellStyle name="Normal 11 2 3 2 3 2" xfId="10662" xr:uid="{00000000-0005-0000-0000-000013070000}"/>
    <cellStyle name="Normal 11 2 3 2 4" xfId="7531" xr:uid="{00000000-0005-0000-0000-000014070000}"/>
    <cellStyle name="Normal 11 2 3 3" xfId="2052" xr:uid="{00000000-0005-0000-0000-000015070000}"/>
    <cellStyle name="Normal 11 2 3 3 2" xfId="5181" xr:uid="{00000000-0005-0000-0000-000016070000}"/>
    <cellStyle name="Normal 11 2 3 3 2 2" xfId="11443" xr:uid="{00000000-0005-0000-0000-000017070000}"/>
    <cellStyle name="Normal 11 2 3 3 3" xfId="8314" xr:uid="{00000000-0005-0000-0000-000018070000}"/>
    <cellStyle name="Normal 11 2 3 4" xfId="3622" xr:uid="{00000000-0005-0000-0000-000019070000}"/>
    <cellStyle name="Normal 11 2 3 4 2" xfId="9884" xr:uid="{00000000-0005-0000-0000-00001A070000}"/>
    <cellStyle name="Normal 11 2 3 5" xfId="6751" xr:uid="{00000000-0005-0000-0000-00001B070000}"/>
    <cellStyle name="Normal 11 2 4" xfId="888" xr:uid="{00000000-0005-0000-0000-00001C070000}"/>
    <cellStyle name="Normal 11 2 4 2" xfId="2449" xr:uid="{00000000-0005-0000-0000-00001D070000}"/>
    <cellStyle name="Normal 11 2 4 2 2" xfId="5578" xr:uid="{00000000-0005-0000-0000-00001E070000}"/>
    <cellStyle name="Normal 11 2 4 2 2 2" xfId="11840" xr:uid="{00000000-0005-0000-0000-00001F070000}"/>
    <cellStyle name="Normal 11 2 4 2 3" xfId="8711" xr:uid="{00000000-0005-0000-0000-000020070000}"/>
    <cellStyle name="Normal 11 2 4 3" xfId="4019" xr:uid="{00000000-0005-0000-0000-000021070000}"/>
    <cellStyle name="Normal 11 2 4 3 2" xfId="10281" xr:uid="{00000000-0005-0000-0000-000022070000}"/>
    <cellStyle name="Normal 11 2 4 4" xfId="7150" xr:uid="{00000000-0005-0000-0000-000023070000}"/>
    <cellStyle name="Normal 11 2 5" xfId="1671" xr:uid="{00000000-0005-0000-0000-000024070000}"/>
    <cellStyle name="Normal 11 2 5 2" xfId="4800" xr:uid="{00000000-0005-0000-0000-000025070000}"/>
    <cellStyle name="Normal 11 2 5 2 2" xfId="11062" xr:uid="{00000000-0005-0000-0000-000026070000}"/>
    <cellStyle name="Normal 11 2 5 3" xfId="7933" xr:uid="{00000000-0005-0000-0000-000027070000}"/>
    <cellStyle name="Normal 11 2 6" xfId="3241" xr:uid="{00000000-0005-0000-0000-000028070000}"/>
    <cellStyle name="Normal 11 2 6 2" xfId="9503" xr:uid="{00000000-0005-0000-0000-000029070000}"/>
    <cellStyle name="Normal 11 2 7" xfId="6370" xr:uid="{00000000-0005-0000-0000-00002A070000}"/>
    <cellStyle name="Normal 11 3" xfId="206" xr:uid="{00000000-0005-0000-0000-00002B070000}"/>
    <cellStyle name="Normal 11 3 2" xfId="587" xr:uid="{00000000-0005-0000-0000-00002C070000}"/>
    <cellStyle name="Normal 11 3 2 2" xfId="1367" xr:uid="{00000000-0005-0000-0000-00002D070000}"/>
    <cellStyle name="Normal 11 3 2 2 2" xfId="2928" xr:uid="{00000000-0005-0000-0000-00002E070000}"/>
    <cellStyle name="Normal 11 3 2 2 2 2" xfId="6057" xr:uid="{00000000-0005-0000-0000-00002F070000}"/>
    <cellStyle name="Normal 11 3 2 2 2 2 2" xfId="12319" xr:uid="{00000000-0005-0000-0000-000030070000}"/>
    <cellStyle name="Normal 11 3 2 2 2 3" xfId="9190" xr:uid="{00000000-0005-0000-0000-000031070000}"/>
    <cellStyle name="Normal 11 3 2 2 3" xfId="4498" xr:uid="{00000000-0005-0000-0000-000032070000}"/>
    <cellStyle name="Normal 11 3 2 2 3 2" xfId="10760" xr:uid="{00000000-0005-0000-0000-000033070000}"/>
    <cellStyle name="Normal 11 3 2 2 4" xfId="7629" xr:uid="{00000000-0005-0000-0000-000034070000}"/>
    <cellStyle name="Normal 11 3 2 3" xfId="2150" xr:uid="{00000000-0005-0000-0000-000035070000}"/>
    <cellStyle name="Normal 11 3 2 3 2" xfId="5279" xr:uid="{00000000-0005-0000-0000-000036070000}"/>
    <cellStyle name="Normal 11 3 2 3 2 2" xfId="11541" xr:uid="{00000000-0005-0000-0000-000037070000}"/>
    <cellStyle name="Normal 11 3 2 3 3" xfId="8412" xr:uid="{00000000-0005-0000-0000-000038070000}"/>
    <cellStyle name="Normal 11 3 2 4" xfId="3720" xr:uid="{00000000-0005-0000-0000-000039070000}"/>
    <cellStyle name="Normal 11 3 2 4 2" xfId="9982" xr:uid="{00000000-0005-0000-0000-00003A070000}"/>
    <cellStyle name="Normal 11 3 2 5" xfId="6849" xr:uid="{00000000-0005-0000-0000-00003B070000}"/>
    <cellStyle name="Normal 11 3 3" xfId="986" xr:uid="{00000000-0005-0000-0000-00003C070000}"/>
    <cellStyle name="Normal 11 3 3 2" xfId="2547" xr:uid="{00000000-0005-0000-0000-00003D070000}"/>
    <cellStyle name="Normal 11 3 3 2 2" xfId="5676" xr:uid="{00000000-0005-0000-0000-00003E070000}"/>
    <cellStyle name="Normal 11 3 3 2 2 2" xfId="11938" xr:uid="{00000000-0005-0000-0000-00003F070000}"/>
    <cellStyle name="Normal 11 3 3 2 3" xfId="8809" xr:uid="{00000000-0005-0000-0000-000040070000}"/>
    <cellStyle name="Normal 11 3 3 3" xfId="4117" xr:uid="{00000000-0005-0000-0000-000041070000}"/>
    <cellStyle name="Normal 11 3 3 3 2" xfId="10379" xr:uid="{00000000-0005-0000-0000-000042070000}"/>
    <cellStyle name="Normal 11 3 3 4" xfId="7248" xr:uid="{00000000-0005-0000-0000-000043070000}"/>
    <cellStyle name="Normal 11 3 4" xfId="1769" xr:uid="{00000000-0005-0000-0000-000044070000}"/>
    <cellStyle name="Normal 11 3 4 2" xfId="4898" xr:uid="{00000000-0005-0000-0000-000045070000}"/>
    <cellStyle name="Normal 11 3 4 2 2" xfId="11160" xr:uid="{00000000-0005-0000-0000-000046070000}"/>
    <cellStyle name="Normal 11 3 4 3" xfId="8031" xr:uid="{00000000-0005-0000-0000-000047070000}"/>
    <cellStyle name="Normal 11 3 5" xfId="3339" xr:uid="{00000000-0005-0000-0000-000048070000}"/>
    <cellStyle name="Normal 11 3 5 2" xfId="9601" xr:uid="{00000000-0005-0000-0000-000049070000}"/>
    <cellStyle name="Normal 11 3 6" xfId="6468" xr:uid="{00000000-0005-0000-0000-00004A070000}"/>
    <cellStyle name="Normal 11 4" xfId="398" xr:uid="{00000000-0005-0000-0000-00004B070000}"/>
    <cellStyle name="Normal 11 4 2" xfId="1178" xr:uid="{00000000-0005-0000-0000-00004C070000}"/>
    <cellStyle name="Normal 11 4 2 2" xfId="2739" xr:uid="{00000000-0005-0000-0000-00004D070000}"/>
    <cellStyle name="Normal 11 4 2 2 2" xfId="5868" xr:uid="{00000000-0005-0000-0000-00004E070000}"/>
    <cellStyle name="Normal 11 4 2 2 2 2" xfId="12130" xr:uid="{00000000-0005-0000-0000-00004F070000}"/>
    <cellStyle name="Normal 11 4 2 2 3" xfId="9001" xr:uid="{00000000-0005-0000-0000-000050070000}"/>
    <cellStyle name="Normal 11 4 2 3" xfId="4309" xr:uid="{00000000-0005-0000-0000-000051070000}"/>
    <cellStyle name="Normal 11 4 2 3 2" xfId="10571" xr:uid="{00000000-0005-0000-0000-000052070000}"/>
    <cellStyle name="Normal 11 4 2 4" xfId="7440" xr:uid="{00000000-0005-0000-0000-000053070000}"/>
    <cellStyle name="Normal 11 4 3" xfId="1961" xr:uid="{00000000-0005-0000-0000-000054070000}"/>
    <cellStyle name="Normal 11 4 3 2" xfId="5090" xr:uid="{00000000-0005-0000-0000-000055070000}"/>
    <cellStyle name="Normal 11 4 3 2 2" xfId="11352" xr:uid="{00000000-0005-0000-0000-000056070000}"/>
    <cellStyle name="Normal 11 4 3 3" xfId="8223" xr:uid="{00000000-0005-0000-0000-000057070000}"/>
    <cellStyle name="Normal 11 4 4" xfId="3531" xr:uid="{00000000-0005-0000-0000-000058070000}"/>
    <cellStyle name="Normal 11 4 4 2" xfId="9793" xr:uid="{00000000-0005-0000-0000-000059070000}"/>
    <cellStyle name="Normal 11 4 5" xfId="6660" xr:uid="{00000000-0005-0000-0000-00005A070000}"/>
    <cellStyle name="Normal 11 5" xfId="797" xr:uid="{00000000-0005-0000-0000-00005B070000}"/>
    <cellStyle name="Normal 11 5 2" xfId="2358" xr:uid="{00000000-0005-0000-0000-00005C070000}"/>
    <cellStyle name="Normal 11 5 2 2" xfId="5487" xr:uid="{00000000-0005-0000-0000-00005D070000}"/>
    <cellStyle name="Normal 11 5 2 2 2" xfId="11749" xr:uid="{00000000-0005-0000-0000-00005E070000}"/>
    <cellStyle name="Normal 11 5 2 3" xfId="8620" xr:uid="{00000000-0005-0000-0000-00005F070000}"/>
    <cellStyle name="Normal 11 5 3" xfId="3928" xr:uid="{00000000-0005-0000-0000-000060070000}"/>
    <cellStyle name="Normal 11 5 3 2" xfId="10190" xr:uid="{00000000-0005-0000-0000-000061070000}"/>
    <cellStyle name="Normal 11 5 4" xfId="7059" xr:uid="{00000000-0005-0000-0000-000062070000}"/>
    <cellStyle name="Normal 11 6" xfId="1580" xr:uid="{00000000-0005-0000-0000-000063070000}"/>
    <cellStyle name="Normal 11 6 2" xfId="4709" xr:uid="{00000000-0005-0000-0000-000064070000}"/>
    <cellStyle name="Normal 11 6 2 2" xfId="10971" xr:uid="{00000000-0005-0000-0000-000065070000}"/>
    <cellStyle name="Normal 11 6 3" xfId="7842" xr:uid="{00000000-0005-0000-0000-000066070000}"/>
    <cellStyle name="Normal 11 7" xfId="3150" xr:uid="{00000000-0005-0000-0000-000067070000}"/>
    <cellStyle name="Normal 11 7 2" xfId="9412" xr:uid="{00000000-0005-0000-0000-000068070000}"/>
    <cellStyle name="Normal 11 8" xfId="6279" xr:uid="{00000000-0005-0000-0000-000069070000}"/>
    <cellStyle name="Normal 12" xfId="18" xr:uid="{00000000-0005-0000-0000-00006A070000}"/>
    <cellStyle name="Normal 12 2" xfId="109" xr:uid="{00000000-0005-0000-0000-00006B070000}"/>
    <cellStyle name="Normal 12 2 2" xfId="298" xr:uid="{00000000-0005-0000-0000-00006C070000}"/>
    <cellStyle name="Normal 12 2 2 2" xfId="679" xr:uid="{00000000-0005-0000-0000-00006D070000}"/>
    <cellStyle name="Normal 12 2 2 2 2" xfId="1459" xr:uid="{00000000-0005-0000-0000-00006E070000}"/>
    <cellStyle name="Normal 12 2 2 2 2 2" xfId="3020" xr:uid="{00000000-0005-0000-0000-00006F070000}"/>
    <cellStyle name="Normal 12 2 2 2 2 2 2" xfId="6149" xr:uid="{00000000-0005-0000-0000-000070070000}"/>
    <cellStyle name="Normal 12 2 2 2 2 2 2 2" xfId="12411" xr:uid="{00000000-0005-0000-0000-000071070000}"/>
    <cellStyle name="Normal 12 2 2 2 2 2 3" xfId="9282" xr:uid="{00000000-0005-0000-0000-000072070000}"/>
    <cellStyle name="Normal 12 2 2 2 2 3" xfId="4590" xr:uid="{00000000-0005-0000-0000-000073070000}"/>
    <cellStyle name="Normal 12 2 2 2 2 3 2" xfId="10852" xr:uid="{00000000-0005-0000-0000-000074070000}"/>
    <cellStyle name="Normal 12 2 2 2 2 4" xfId="7721" xr:uid="{00000000-0005-0000-0000-000075070000}"/>
    <cellStyle name="Normal 12 2 2 2 3" xfId="2242" xr:uid="{00000000-0005-0000-0000-000076070000}"/>
    <cellStyle name="Normal 12 2 2 2 3 2" xfId="5371" xr:uid="{00000000-0005-0000-0000-000077070000}"/>
    <cellStyle name="Normal 12 2 2 2 3 2 2" xfId="11633" xr:uid="{00000000-0005-0000-0000-000078070000}"/>
    <cellStyle name="Normal 12 2 2 2 3 3" xfId="8504" xr:uid="{00000000-0005-0000-0000-000079070000}"/>
    <cellStyle name="Normal 12 2 2 2 4" xfId="3812" xr:uid="{00000000-0005-0000-0000-00007A070000}"/>
    <cellStyle name="Normal 12 2 2 2 4 2" xfId="10074" xr:uid="{00000000-0005-0000-0000-00007B070000}"/>
    <cellStyle name="Normal 12 2 2 2 5" xfId="6941" xr:uid="{00000000-0005-0000-0000-00007C070000}"/>
    <cellStyle name="Normal 12 2 2 3" xfId="1078" xr:uid="{00000000-0005-0000-0000-00007D070000}"/>
    <cellStyle name="Normal 12 2 2 3 2" xfId="2639" xr:uid="{00000000-0005-0000-0000-00007E070000}"/>
    <cellStyle name="Normal 12 2 2 3 2 2" xfId="5768" xr:uid="{00000000-0005-0000-0000-00007F070000}"/>
    <cellStyle name="Normal 12 2 2 3 2 2 2" xfId="12030" xr:uid="{00000000-0005-0000-0000-000080070000}"/>
    <cellStyle name="Normal 12 2 2 3 2 3" xfId="8901" xr:uid="{00000000-0005-0000-0000-000081070000}"/>
    <cellStyle name="Normal 12 2 2 3 3" xfId="4209" xr:uid="{00000000-0005-0000-0000-000082070000}"/>
    <cellStyle name="Normal 12 2 2 3 3 2" xfId="10471" xr:uid="{00000000-0005-0000-0000-000083070000}"/>
    <cellStyle name="Normal 12 2 2 3 4" xfId="7340" xr:uid="{00000000-0005-0000-0000-000084070000}"/>
    <cellStyle name="Normal 12 2 2 4" xfId="1861" xr:uid="{00000000-0005-0000-0000-000085070000}"/>
    <cellStyle name="Normal 12 2 2 4 2" xfId="4990" xr:uid="{00000000-0005-0000-0000-000086070000}"/>
    <cellStyle name="Normal 12 2 2 4 2 2" xfId="11252" xr:uid="{00000000-0005-0000-0000-000087070000}"/>
    <cellStyle name="Normal 12 2 2 4 3" xfId="8123" xr:uid="{00000000-0005-0000-0000-000088070000}"/>
    <cellStyle name="Normal 12 2 2 5" xfId="3431" xr:uid="{00000000-0005-0000-0000-000089070000}"/>
    <cellStyle name="Normal 12 2 2 5 2" xfId="9693" xr:uid="{00000000-0005-0000-0000-00008A070000}"/>
    <cellStyle name="Normal 12 2 2 6" xfId="6560" xr:uid="{00000000-0005-0000-0000-00008B070000}"/>
    <cellStyle name="Normal 12 2 3" xfId="490" xr:uid="{00000000-0005-0000-0000-00008C070000}"/>
    <cellStyle name="Normal 12 2 3 2" xfId="1270" xr:uid="{00000000-0005-0000-0000-00008D070000}"/>
    <cellStyle name="Normal 12 2 3 2 2" xfId="2831" xr:uid="{00000000-0005-0000-0000-00008E070000}"/>
    <cellStyle name="Normal 12 2 3 2 2 2" xfId="5960" xr:uid="{00000000-0005-0000-0000-00008F070000}"/>
    <cellStyle name="Normal 12 2 3 2 2 2 2" xfId="12222" xr:uid="{00000000-0005-0000-0000-000090070000}"/>
    <cellStyle name="Normal 12 2 3 2 2 3" xfId="9093" xr:uid="{00000000-0005-0000-0000-000091070000}"/>
    <cellStyle name="Normal 12 2 3 2 3" xfId="4401" xr:uid="{00000000-0005-0000-0000-000092070000}"/>
    <cellStyle name="Normal 12 2 3 2 3 2" xfId="10663" xr:uid="{00000000-0005-0000-0000-000093070000}"/>
    <cellStyle name="Normal 12 2 3 2 4" xfId="7532" xr:uid="{00000000-0005-0000-0000-000094070000}"/>
    <cellStyle name="Normal 12 2 3 3" xfId="2053" xr:uid="{00000000-0005-0000-0000-000095070000}"/>
    <cellStyle name="Normal 12 2 3 3 2" xfId="5182" xr:uid="{00000000-0005-0000-0000-000096070000}"/>
    <cellStyle name="Normal 12 2 3 3 2 2" xfId="11444" xr:uid="{00000000-0005-0000-0000-000097070000}"/>
    <cellStyle name="Normal 12 2 3 3 3" xfId="8315" xr:uid="{00000000-0005-0000-0000-000098070000}"/>
    <cellStyle name="Normal 12 2 3 4" xfId="3623" xr:uid="{00000000-0005-0000-0000-000099070000}"/>
    <cellStyle name="Normal 12 2 3 4 2" xfId="9885" xr:uid="{00000000-0005-0000-0000-00009A070000}"/>
    <cellStyle name="Normal 12 2 3 5" xfId="6752" xr:uid="{00000000-0005-0000-0000-00009B070000}"/>
    <cellStyle name="Normal 12 2 4" xfId="889" xr:uid="{00000000-0005-0000-0000-00009C070000}"/>
    <cellStyle name="Normal 12 2 4 2" xfId="2450" xr:uid="{00000000-0005-0000-0000-00009D070000}"/>
    <cellStyle name="Normal 12 2 4 2 2" xfId="5579" xr:uid="{00000000-0005-0000-0000-00009E070000}"/>
    <cellStyle name="Normal 12 2 4 2 2 2" xfId="11841" xr:uid="{00000000-0005-0000-0000-00009F070000}"/>
    <cellStyle name="Normal 12 2 4 2 3" xfId="8712" xr:uid="{00000000-0005-0000-0000-0000A0070000}"/>
    <cellStyle name="Normal 12 2 4 3" xfId="4020" xr:uid="{00000000-0005-0000-0000-0000A1070000}"/>
    <cellStyle name="Normal 12 2 4 3 2" xfId="10282" xr:uid="{00000000-0005-0000-0000-0000A2070000}"/>
    <cellStyle name="Normal 12 2 4 4" xfId="7151" xr:uid="{00000000-0005-0000-0000-0000A3070000}"/>
    <cellStyle name="Normal 12 2 5" xfId="1672" xr:uid="{00000000-0005-0000-0000-0000A4070000}"/>
    <cellStyle name="Normal 12 2 5 2" xfId="4801" xr:uid="{00000000-0005-0000-0000-0000A5070000}"/>
    <cellStyle name="Normal 12 2 5 2 2" xfId="11063" xr:uid="{00000000-0005-0000-0000-0000A6070000}"/>
    <cellStyle name="Normal 12 2 5 3" xfId="7934" xr:uid="{00000000-0005-0000-0000-0000A7070000}"/>
    <cellStyle name="Normal 12 2 6" xfId="3242" xr:uid="{00000000-0005-0000-0000-0000A8070000}"/>
    <cellStyle name="Normal 12 2 6 2" xfId="9504" xr:uid="{00000000-0005-0000-0000-0000A9070000}"/>
    <cellStyle name="Normal 12 2 7" xfId="6371" xr:uid="{00000000-0005-0000-0000-0000AA070000}"/>
    <cellStyle name="Normal 12 3" xfId="207" xr:uid="{00000000-0005-0000-0000-0000AB070000}"/>
    <cellStyle name="Normal 12 3 2" xfId="588" xr:uid="{00000000-0005-0000-0000-0000AC070000}"/>
    <cellStyle name="Normal 12 3 2 2" xfId="1368" xr:uid="{00000000-0005-0000-0000-0000AD070000}"/>
    <cellStyle name="Normal 12 3 2 2 2" xfId="2929" xr:uid="{00000000-0005-0000-0000-0000AE070000}"/>
    <cellStyle name="Normal 12 3 2 2 2 2" xfId="6058" xr:uid="{00000000-0005-0000-0000-0000AF070000}"/>
    <cellStyle name="Normal 12 3 2 2 2 2 2" xfId="12320" xr:uid="{00000000-0005-0000-0000-0000B0070000}"/>
    <cellStyle name="Normal 12 3 2 2 2 3" xfId="9191" xr:uid="{00000000-0005-0000-0000-0000B1070000}"/>
    <cellStyle name="Normal 12 3 2 2 3" xfId="4499" xr:uid="{00000000-0005-0000-0000-0000B2070000}"/>
    <cellStyle name="Normal 12 3 2 2 3 2" xfId="10761" xr:uid="{00000000-0005-0000-0000-0000B3070000}"/>
    <cellStyle name="Normal 12 3 2 2 4" xfId="7630" xr:uid="{00000000-0005-0000-0000-0000B4070000}"/>
    <cellStyle name="Normal 12 3 2 3" xfId="2151" xr:uid="{00000000-0005-0000-0000-0000B5070000}"/>
    <cellStyle name="Normal 12 3 2 3 2" xfId="5280" xr:uid="{00000000-0005-0000-0000-0000B6070000}"/>
    <cellStyle name="Normal 12 3 2 3 2 2" xfId="11542" xr:uid="{00000000-0005-0000-0000-0000B7070000}"/>
    <cellStyle name="Normal 12 3 2 3 3" xfId="8413" xr:uid="{00000000-0005-0000-0000-0000B8070000}"/>
    <cellStyle name="Normal 12 3 2 4" xfId="3721" xr:uid="{00000000-0005-0000-0000-0000B9070000}"/>
    <cellStyle name="Normal 12 3 2 4 2" xfId="9983" xr:uid="{00000000-0005-0000-0000-0000BA070000}"/>
    <cellStyle name="Normal 12 3 2 5" xfId="6850" xr:uid="{00000000-0005-0000-0000-0000BB070000}"/>
    <cellStyle name="Normal 12 3 3" xfId="987" xr:uid="{00000000-0005-0000-0000-0000BC070000}"/>
    <cellStyle name="Normal 12 3 3 2" xfId="2548" xr:uid="{00000000-0005-0000-0000-0000BD070000}"/>
    <cellStyle name="Normal 12 3 3 2 2" xfId="5677" xr:uid="{00000000-0005-0000-0000-0000BE070000}"/>
    <cellStyle name="Normal 12 3 3 2 2 2" xfId="11939" xr:uid="{00000000-0005-0000-0000-0000BF070000}"/>
    <cellStyle name="Normal 12 3 3 2 3" xfId="8810" xr:uid="{00000000-0005-0000-0000-0000C0070000}"/>
    <cellStyle name="Normal 12 3 3 3" xfId="4118" xr:uid="{00000000-0005-0000-0000-0000C1070000}"/>
    <cellStyle name="Normal 12 3 3 3 2" xfId="10380" xr:uid="{00000000-0005-0000-0000-0000C2070000}"/>
    <cellStyle name="Normal 12 3 3 4" xfId="7249" xr:uid="{00000000-0005-0000-0000-0000C3070000}"/>
    <cellStyle name="Normal 12 3 4" xfId="1770" xr:uid="{00000000-0005-0000-0000-0000C4070000}"/>
    <cellStyle name="Normal 12 3 4 2" xfId="4899" xr:uid="{00000000-0005-0000-0000-0000C5070000}"/>
    <cellStyle name="Normal 12 3 4 2 2" xfId="11161" xr:uid="{00000000-0005-0000-0000-0000C6070000}"/>
    <cellStyle name="Normal 12 3 4 3" xfId="8032" xr:uid="{00000000-0005-0000-0000-0000C7070000}"/>
    <cellStyle name="Normal 12 3 5" xfId="3340" xr:uid="{00000000-0005-0000-0000-0000C8070000}"/>
    <cellStyle name="Normal 12 3 5 2" xfId="9602" xr:uid="{00000000-0005-0000-0000-0000C9070000}"/>
    <cellStyle name="Normal 12 3 6" xfId="6469" xr:uid="{00000000-0005-0000-0000-0000CA070000}"/>
    <cellStyle name="Normal 12 4" xfId="399" xr:uid="{00000000-0005-0000-0000-0000CB070000}"/>
    <cellStyle name="Normal 12 4 2" xfId="1179" xr:uid="{00000000-0005-0000-0000-0000CC070000}"/>
    <cellStyle name="Normal 12 4 2 2" xfId="2740" xr:uid="{00000000-0005-0000-0000-0000CD070000}"/>
    <cellStyle name="Normal 12 4 2 2 2" xfId="5869" xr:uid="{00000000-0005-0000-0000-0000CE070000}"/>
    <cellStyle name="Normal 12 4 2 2 2 2" xfId="12131" xr:uid="{00000000-0005-0000-0000-0000CF070000}"/>
    <cellStyle name="Normal 12 4 2 2 3" xfId="9002" xr:uid="{00000000-0005-0000-0000-0000D0070000}"/>
    <cellStyle name="Normal 12 4 2 3" xfId="4310" xr:uid="{00000000-0005-0000-0000-0000D1070000}"/>
    <cellStyle name="Normal 12 4 2 3 2" xfId="10572" xr:uid="{00000000-0005-0000-0000-0000D2070000}"/>
    <cellStyle name="Normal 12 4 2 4" xfId="7441" xr:uid="{00000000-0005-0000-0000-0000D3070000}"/>
    <cellStyle name="Normal 12 4 3" xfId="1962" xr:uid="{00000000-0005-0000-0000-0000D4070000}"/>
    <cellStyle name="Normal 12 4 3 2" xfId="5091" xr:uid="{00000000-0005-0000-0000-0000D5070000}"/>
    <cellStyle name="Normal 12 4 3 2 2" xfId="11353" xr:uid="{00000000-0005-0000-0000-0000D6070000}"/>
    <cellStyle name="Normal 12 4 3 3" xfId="8224" xr:uid="{00000000-0005-0000-0000-0000D7070000}"/>
    <cellStyle name="Normal 12 4 4" xfId="3532" xr:uid="{00000000-0005-0000-0000-0000D8070000}"/>
    <cellStyle name="Normal 12 4 4 2" xfId="9794" xr:uid="{00000000-0005-0000-0000-0000D9070000}"/>
    <cellStyle name="Normal 12 4 5" xfId="6661" xr:uid="{00000000-0005-0000-0000-0000DA070000}"/>
    <cellStyle name="Normal 12 5" xfId="798" xr:uid="{00000000-0005-0000-0000-0000DB070000}"/>
    <cellStyle name="Normal 12 5 2" xfId="2359" xr:uid="{00000000-0005-0000-0000-0000DC070000}"/>
    <cellStyle name="Normal 12 5 2 2" xfId="5488" xr:uid="{00000000-0005-0000-0000-0000DD070000}"/>
    <cellStyle name="Normal 12 5 2 2 2" xfId="11750" xr:uid="{00000000-0005-0000-0000-0000DE070000}"/>
    <cellStyle name="Normal 12 5 2 3" xfId="8621" xr:uid="{00000000-0005-0000-0000-0000DF070000}"/>
    <cellStyle name="Normal 12 5 3" xfId="3929" xr:uid="{00000000-0005-0000-0000-0000E0070000}"/>
    <cellStyle name="Normal 12 5 3 2" xfId="10191" xr:uid="{00000000-0005-0000-0000-0000E1070000}"/>
    <cellStyle name="Normal 12 5 4" xfId="7060" xr:uid="{00000000-0005-0000-0000-0000E2070000}"/>
    <cellStyle name="Normal 12 6" xfId="1581" xr:uid="{00000000-0005-0000-0000-0000E3070000}"/>
    <cellStyle name="Normal 12 6 2" xfId="4710" xr:uid="{00000000-0005-0000-0000-0000E4070000}"/>
    <cellStyle name="Normal 12 6 2 2" xfId="10972" xr:uid="{00000000-0005-0000-0000-0000E5070000}"/>
    <cellStyle name="Normal 12 6 3" xfId="7843" xr:uid="{00000000-0005-0000-0000-0000E6070000}"/>
    <cellStyle name="Normal 12 7" xfId="3151" xr:uid="{00000000-0005-0000-0000-0000E7070000}"/>
    <cellStyle name="Normal 12 7 2" xfId="9413" xr:uid="{00000000-0005-0000-0000-0000E8070000}"/>
    <cellStyle name="Normal 12 8" xfId="6280" xr:uid="{00000000-0005-0000-0000-0000E9070000}"/>
    <cellStyle name="Normal 127" xfId="12527" xr:uid="{00000000-0005-0000-0000-0000EA070000}"/>
    <cellStyle name="Normal 13" xfId="19" xr:uid="{00000000-0005-0000-0000-0000EB070000}"/>
    <cellStyle name="Normal 13 2" xfId="110" xr:uid="{00000000-0005-0000-0000-0000EC070000}"/>
    <cellStyle name="Normal 13 2 2" xfId="299" xr:uid="{00000000-0005-0000-0000-0000ED070000}"/>
    <cellStyle name="Normal 13 2 2 2" xfId="680" xr:uid="{00000000-0005-0000-0000-0000EE070000}"/>
    <cellStyle name="Normal 13 2 2 2 2" xfId="1460" xr:uid="{00000000-0005-0000-0000-0000EF070000}"/>
    <cellStyle name="Normal 13 2 2 2 2 2" xfId="3021" xr:uid="{00000000-0005-0000-0000-0000F0070000}"/>
    <cellStyle name="Normal 13 2 2 2 2 2 2" xfId="6150" xr:uid="{00000000-0005-0000-0000-0000F1070000}"/>
    <cellStyle name="Normal 13 2 2 2 2 2 2 2" xfId="12412" xr:uid="{00000000-0005-0000-0000-0000F2070000}"/>
    <cellStyle name="Normal 13 2 2 2 2 2 3" xfId="9283" xr:uid="{00000000-0005-0000-0000-0000F3070000}"/>
    <cellStyle name="Normal 13 2 2 2 2 3" xfId="4591" xr:uid="{00000000-0005-0000-0000-0000F4070000}"/>
    <cellStyle name="Normal 13 2 2 2 2 3 2" xfId="10853" xr:uid="{00000000-0005-0000-0000-0000F5070000}"/>
    <cellStyle name="Normal 13 2 2 2 2 4" xfId="7722" xr:uid="{00000000-0005-0000-0000-0000F6070000}"/>
    <cellStyle name="Normal 13 2 2 2 3" xfId="2243" xr:uid="{00000000-0005-0000-0000-0000F7070000}"/>
    <cellStyle name="Normal 13 2 2 2 3 2" xfId="5372" xr:uid="{00000000-0005-0000-0000-0000F8070000}"/>
    <cellStyle name="Normal 13 2 2 2 3 2 2" xfId="11634" xr:uid="{00000000-0005-0000-0000-0000F9070000}"/>
    <cellStyle name="Normal 13 2 2 2 3 3" xfId="8505" xr:uid="{00000000-0005-0000-0000-0000FA070000}"/>
    <cellStyle name="Normal 13 2 2 2 4" xfId="3813" xr:uid="{00000000-0005-0000-0000-0000FB070000}"/>
    <cellStyle name="Normal 13 2 2 2 4 2" xfId="10075" xr:uid="{00000000-0005-0000-0000-0000FC070000}"/>
    <cellStyle name="Normal 13 2 2 2 5" xfId="6942" xr:uid="{00000000-0005-0000-0000-0000FD070000}"/>
    <cellStyle name="Normal 13 2 2 3" xfId="1079" xr:uid="{00000000-0005-0000-0000-0000FE070000}"/>
    <cellStyle name="Normal 13 2 2 3 2" xfId="2640" xr:uid="{00000000-0005-0000-0000-0000FF070000}"/>
    <cellStyle name="Normal 13 2 2 3 2 2" xfId="5769" xr:uid="{00000000-0005-0000-0000-000000080000}"/>
    <cellStyle name="Normal 13 2 2 3 2 2 2" xfId="12031" xr:uid="{00000000-0005-0000-0000-000001080000}"/>
    <cellStyle name="Normal 13 2 2 3 2 3" xfId="8902" xr:uid="{00000000-0005-0000-0000-000002080000}"/>
    <cellStyle name="Normal 13 2 2 3 3" xfId="4210" xr:uid="{00000000-0005-0000-0000-000003080000}"/>
    <cellStyle name="Normal 13 2 2 3 3 2" xfId="10472" xr:uid="{00000000-0005-0000-0000-000004080000}"/>
    <cellStyle name="Normal 13 2 2 3 4" xfId="7341" xr:uid="{00000000-0005-0000-0000-000005080000}"/>
    <cellStyle name="Normal 13 2 2 4" xfId="1862" xr:uid="{00000000-0005-0000-0000-000006080000}"/>
    <cellStyle name="Normal 13 2 2 4 2" xfId="4991" xr:uid="{00000000-0005-0000-0000-000007080000}"/>
    <cellStyle name="Normal 13 2 2 4 2 2" xfId="11253" xr:uid="{00000000-0005-0000-0000-000008080000}"/>
    <cellStyle name="Normal 13 2 2 4 3" xfId="8124" xr:uid="{00000000-0005-0000-0000-000009080000}"/>
    <cellStyle name="Normal 13 2 2 5" xfId="3432" xr:uid="{00000000-0005-0000-0000-00000A080000}"/>
    <cellStyle name="Normal 13 2 2 5 2" xfId="9694" xr:uid="{00000000-0005-0000-0000-00000B080000}"/>
    <cellStyle name="Normal 13 2 2 6" xfId="6561" xr:uid="{00000000-0005-0000-0000-00000C080000}"/>
    <cellStyle name="Normal 13 2 3" xfId="491" xr:uid="{00000000-0005-0000-0000-00000D080000}"/>
    <cellStyle name="Normal 13 2 3 2" xfId="1271" xr:uid="{00000000-0005-0000-0000-00000E080000}"/>
    <cellStyle name="Normal 13 2 3 2 2" xfId="2832" xr:uid="{00000000-0005-0000-0000-00000F080000}"/>
    <cellStyle name="Normal 13 2 3 2 2 2" xfId="5961" xr:uid="{00000000-0005-0000-0000-000010080000}"/>
    <cellStyle name="Normal 13 2 3 2 2 2 2" xfId="12223" xr:uid="{00000000-0005-0000-0000-000011080000}"/>
    <cellStyle name="Normal 13 2 3 2 2 3" xfId="9094" xr:uid="{00000000-0005-0000-0000-000012080000}"/>
    <cellStyle name="Normal 13 2 3 2 3" xfId="4402" xr:uid="{00000000-0005-0000-0000-000013080000}"/>
    <cellStyle name="Normal 13 2 3 2 3 2" xfId="10664" xr:uid="{00000000-0005-0000-0000-000014080000}"/>
    <cellStyle name="Normal 13 2 3 2 4" xfId="7533" xr:uid="{00000000-0005-0000-0000-000015080000}"/>
    <cellStyle name="Normal 13 2 3 3" xfId="2054" xr:uid="{00000000-0005-0000-0000-000016080000}"/>
    <cellStyle name="Normal 13 2 3 3 2" xfId="5183" xr:uid="{00000000-0005-0000-0000-000017080000}"/>
    <cellStyle name="Normal 13 2 3 3 2 2" xfId="11445" xr:uid="{00000000-0005-0000-0000-000018080000}"/>
    <cellStyle name="Normal 13 2 3 3 3" xfId="8316" xr:uid="{00000000-0005-0000-0000-000019080000}"/>
    <cellStyle name="Normal 13 2 3 4" xfId="3624" xr:uid="{00000000-0005-0000-0000-00001A080000}"/>
    <cellStyle name="Normal 13 2 3 4 2" xfId="9886" xr:uid="{00000000-0005-0000-0000-00001B080000}"/>
    <cellStyle name="Normal 13 2 3 5" xfId="6753" xr:uid="{00000000-0005-0000-0000-00001C080000}"/>
    <cellStyle name="Normal 13 2 4" xfId="890" xr:uid="{00000000-0005-0000-0000-00001D080000}"/>
    <cellStyle name="Normal 13 2 4 2" xfId="2451" xr:uid="{00000000-0005-0000-0000-00001E080000}"/>
    <cellStyle name="Normal 13 2 4 2 2" xfId="5580" xr:uid="{00000000-0005-0000-0000-00001F080000}"/>
    <cellStyle name="Normal 13 2 4 2 2 2" xfId="11842" xr:uid="{00000000-0005-0000-0000-000020080000}"/>
    <cellStyle name="Normal 13 2 4 2 3" xfId="8713" xr:uid="{00000000-0005-0000-0000-000021080000}"/>
    <cellStyle name="Normal 13 2 4 3" xfId="4021" xr:uid="{00000000-0005-0000-0000-000022080000}"/>
    <cellStyle name="Normal 13 2 4 3 2" xfId="10283" xr:uid="{00000000-0005-0000-0000-000023080000}"/>
    <cellStyle name="Normal 13 2 4 4" xfId="7152" xr:uid="{00000000-0005-0000-0000-000024080000}"/>
    <cellStyle name="Normal 13 2 5" xfId="1673" xr:uid="{00000000-0005-0000-0000-000025080000}"/>
    <cellStyle name="Normal 13 2 5 2" xfId="4802" xr:uid="{00000000-0005-0000-0000-000026080000}"/>
    <cellStyle name="Normal 13 2 5 2 2" xfId="11064" xr:uid="{00000000-0005-0000-0000-000027080000}"/>
    <cellStyle name="Normal 13 2 5 3" xfId="7935" xr:uid="{00000000-0005-0000-0000-000028080000}"/>
    <cellStyle name="Normal 13 2 6" xfId="3243" xr:uid="{00000000-0005-0000-0000-000029080000}"/>
    <cellStyle name="Normal 13 2 6 2" xfId="9505" xr:uid="{00000000-0005-0000-0000-00002A080000}"/>
    <cellStyle name="Normal 13 2 7" xfId="6372" xr:uid="{00000000-0005-0000-0000-00002B080000}"/>
    <cellStyle name="Normal 13 3" xfId="208" xr:uid="{00000000-0005-0000-0000-00002C080000}"/>
    <cellStyle name="Normal 13 3 2" xfId="589" xr:uid="{00000000-0005-0000-0000-00002D080000}"/>
    <cellStyle name="Normal 13 3 2 2" xfId="1369" xr:uid="{00000000-0005-0000-0000-00002E080000}"/>
    <cellStyle name="Normal 13 3 2 2 2" xfId="2930" xr:uid="{00000000-0005-0000-0000-00002F080000}"/>
    <cellStyle name="Normal 13 3 2 2 2 2" xfId="6059" xr:uid="{00000000-0005-0000-0000-000030080000}"/>
    <cellStyle name="Normal 13 3 2 2 2 2 2" xfId="12321" xr:uid="{00000000-0005-0000-0000-000031080000}"/>
    <cellStyle name="Normal 13 3 2 2 2 3" xfId="9192" xr:uid="{00000000-0005-0000-0000-000032080000}"/>
    <cellStyle name="Normal 13 3 2 2 3" xfId="4500" xr:uid="{00000000-0005-0000-0000-000033080000}"/>
    <cellStyle name="Normal 13 3 2 2 3 2" xfId="10762" xr:uid="{00000000-0005-0000-0000-000034080000}"/>
    <cellStyle name="Normal 13 3 2 2 4" xfId="7631" xr:uid="{00000000-0005-0000-0000-000035080000}"/>
    <cellStyle name="Normal 13 3 2 3" xfId="2152" xr:uid="{00000000-0005-0000-0000-000036080000}"/>
    <cellStyle name="Normal 13 3 2 3 2" xfId="5281" xr:uid="{00000000-0005-0000-0000-000037080000}"/>
    <cellStyle name="Normal 13 3 2 3 2 2" xfId="11543" xr:uid="{00000000-0005-0000-0000-000038080000}"/>
    <cellStyle name="Normal 13 3 2 3 3" xfId="8414" xr:uid="{00000000-0005-0000-0000-000039080000}"/>
    <cellStyle name="Normal 13 3 2 4" xfId="3722" xr:uid="{00000000-0005-0000-0000-00003A080000}"/>
    <cellStyle name="Normal 13 3 2 4 2" xfId="9984" xr:uid="{00000000-0005-0000-0000-00003B080000}"/>
    <cellStyle name="Normal 13 3 2 5" xfId="6851" xr:uid="{00000000-0005-0000-0000-00003C080000}"/>
    <cellStyle name="Normal 13 3 3" xfId="988" xr:uid="{00000000-0005-0000-0000-00003D080000}"/>
    <cellStyle name="Normal 13 3 3 2" xfId="2549" xr:uid="{00000000-0005-0000-0000-00003E080000}"/>
    <cellStyle name="Normal 13 3 3 2 2" xfId="5678" xr:uid="{00000000-0005-0000-0000-00003F080000}"/>
    <cellStyle name="Normal 13 3 3 2 2 2" xfId="11940" xr:uid="{00000000-0005-0000-0000-000040080000}"/>
    <cellStyle name="Normal 13 3 3 2 3" xfId="8811" xr:uid="{00000000-0005-0000-0000-000041080000}"/>
    <cellStyle name="Normal 13 3 3 3" xfId="4119" xr:uid="{00000000-0005-0000-0000-000042080000}"/>
    <cellStyle name="Normal 13 3 3 3 2" xfId="10381" xr:uid="{00000000-0005-0000-0000-000043080000}"/>
    <cellStyle name="Normal 13 3 3 4" xfId="7250" xr:uid="{00000000-0005-0000-0000-000044080000}"/>
    <cellStyle name="Normal 13 3 4" xfId="1771" xr:uid="{00000000-0005-0000-0000-000045080000}"/>
    <cellStyle name="Normal 13 3 4 2" xfId="4900" xr:uid="{00000000-0005-0000-0000-000046080000}"/>
    <cellStyle name="Normal 13 3 4 2 2" xfId="11162" xr:uid="{00000000-0005-0000-0000-000047080000}"/>
    <cellStyle name="Normal 13 3 4 3" xfId="8033" xr:uid="{00000000-0005-0000-0000-000048080000}"/>
    <cellStyle name="Normal 13 3 5" xfId="3341" xr:uid="{00000000-0005-0000-0000-000049080000}"/>
    <cellStyle name="Normal 13 3 5 2" xfId="9603" xr:uid="{00000000-0005-0000-0000-00004A080000}"/>
    <cellStyle name="Normal 13 3 6" xfId="6470" xr:uid="{00000000-0005-0000-0000-00004B080000}"/>
    <cellStyle name="Normal 13 4" xfId="400" xr:uid="{00000000-0005-0000-0000-00004C080000}"/>
    <cellStyle name="Normal 13 4 2" xfId="1180" xr:uid="{00000000-0005-0000-0000-00004D080000}"/>
    <cellStyle name="Normal 13 4 2 2" xfId="2741" xr:uid="{00000000-0005-0000-0000-00004E080000}"/>
    <cellStyle name="Normal 13 4 2 2 2" xfId="5870" xr:uid="{00000000-0005-0000-0000-00004F080000}"/>
    <cellStyle name="Normal 13 4 2 2 2 2" xfId="12132" xr:uid="{00000000-0005-0000-0000-000050080000}"/>
    <cellStyle name="Normal 13 4 2 2 3" xfId="9003" xr:uid="{00000000-0005-0000-0000-000051080000}"/>
    <cellStyle name="Normal 13 4 2 3" xfId="4311" xr:uid="{00000000-0005-0000-0000-000052080000}"/>
    <cellStyle name="Normal 13 4 2 3 2" xfId="10573" xr:uid="{00000000-0005-0000-0000-000053080000}"/>
    <cellStyle name="Normal 13 4 2 4" xfId="7442" xr:uid="{00000000-0005-0000-0000-000054080000}"/>
    <cellStyle name="Normal 13 4 3" xfId="1963" xr:uid="{00000000-0005-0000-0000-000055080000}"/>
    <cellStyle name="Normal 13 4 3 2" xfId="5092" xr:uid="{00000000-0005-0000-0000-000056080000}"/>
    <cellStyle name="Normal 13 4 3 2 2" xfId="11354" xr:uid="{00000000-0005-0000-0000-000057080000}"/>
    <cellStyle name="Normal 13 4 3 3" xfId="8225" xr:uid="{00000000-0005-0000-0000-000058080000}"/>
    <cellStyle name="Normal 13 4 4" xfId="3533" xr:uid="{00000000-0005-0000-0000-000059080000}"/>
    <cellStyle name="Normal 13 4 4 2" xfId="9795" xr:uid="{00000000-0005-0000-0000-00005A080000}"/>
    <cellStyle name="Normal 13 4 5" xfId="6662" xr:uid="{00000000-0005-0000-0000-00005B080000}"/>
    <cellStyle name="Normal 13 5" xfId="799" xr:uid="{00000000-0005-0000-0000-00005C080000}"/>
    <cellStyle name="Normal 13 5 2" xfId="2360" xr:uid="{00000000-0005-0000-0000-00005D080000}"/>
    <cellStyle name="Normal 13 5 2 2" xfId="5489" xr:uid="{00000000-0005-0000-0000-00005E080000}"/>
    <cellStyle name="Normal 13 5 2 2 2" xfId="11751" xr:uid="{00000000-0005-0000-0000-00005F080000}"/>
    <cellStyle name="Normal 13 5 2 3" xfId="8622" xr:uid="{00000000-0005-0000-0000-000060080000}"/>
    <cellStyle name="Normal 13 5 3" xfId="3930" xr:uid="{00000000-0005-0000-0000-000061080000}"/>
    <cellStyle name="Normal 13 5 3 2" xfId="10192" xr:uid="{00000000-0005-0000-0000-000062080000}"/>
    <cellStyle name="Normal 13 5 4" xfId="7061" xr:uid="{00000000-0005-0000-0000-000063080000}"/>
    <cellStyle name="Normal 13 6" xfId="1582" xr:uid="{00000000-0005-0000-0000-000064080000}"/>
    <cellStyle name="Normal 13 6 2" xfId="4711" xr:uid="{00000000-0005-0000-0000-000065080000}"/>
    <cellStyle name="Normal 13 6 2 2" xfId="10973" xr:uid="{00000000-0005-0000-0000-000066080000}"/>
    <cellStyle name="Normal 13 6 3" xfId="7844" xr:uid="{00000000-0005-0000-0000-000067080000}"/>
    <cellStyle name="Normal 13 7" xfId="3152" xr:uid="{00000000-0005-0000-0000-000068080000}"/>
    <cellStyle name="Normal 13 7 2" xfId="9414" xr:uid="{00000000-0005-0000-0000-000069080000}"/>
    <cellStyle name="Normal 13 8" xfId="6281" xr:uid="{00000000-0005-0000-0000-00006A080000}"/>
    <cellStyle name="Normal 14" xfId="20" xr:uid="{00000000-0005-0000-0000-00006B080000}"/>
    <cellStyle name="Normal 14 2" xfId="111" xr:uid="{00000000-0005-0000-0000-00006C080000}"/>
    <cellStyle name="Normal 14 2 2" xfId="300" xr:uid="{00000000-0005-0000-0000-00006D080000}"/>
    <cellStyle name="Normal 14 2 2 2" xfId="681" xr:uid="{00000000-0005-0000-0000-00006E080000}"/>
    <cellStyle name="Normal 14 2 2 2 2" xfId="1461" xr:uid="{00000000-0005-0000-0000-00006F080000}"/>
    <cellStyle name="Normal 14 2 2 2 2 2" xfId="3022" xr:uid="{00000000-0005-0000-0000-000070080000}"/>
    <cellStyle name="Normal 14 2 2 2 2 2 2" xfId="6151" xr:uid="{00000000-0005-0000-0000-000071080000}"/>
    <cellStyle name="Normal 14 2 2 2 2 2 2 2" xfId="12413" xr:uid="{00000000-0005-0000-0000-000072080000}"/>
    <cellStyle name="Normal 14 2 2 2 2 2 3" xfId="9284" xr:uid="{00000000-0005-0000-0000-000073080000}"/>
    <cellStyle name="Normal 14 2 2 2 2 3" xfId="4592" xr:uid="{00000000-0005-0000-0000-000074080000}"/>
    <cellStyle name="Normal 14 2 2 2 2 3 2" xfId="10854" xr:uid="{00000000-0005-0000-0000-000075080000}"/>
    <cellStyle name="Normal 14 2 2 2 2 4" xfId="7723" xr:uid="{00000000-0005-0000-0000-000076080000}"/>
    <cellStyle name="Normal 14 2 2 2 3" xfId="2244" xr:uid="{00000000-0005-0000-0000-000077080000}"/>
    <cellStyle name="Normal 14 2 2 2 3 2" xfId="5373" xr:uid="{00000000-0005-0000-0000-000078080000}"/>
    <cellStyle name="Normal 14 2 2 2 3 2 2" xfId="11635" xr:uid="{00000000-0005-0000-0000-000079080000}"/>
    <cellStyle name="Normal 14 2 2 2 3 3" xfId="8506" xr:uid="{00000000-0005-0000-0000-00007A080000}"/>
    <cellStyle name="Normal 14 2 2 2 4" xfId="3814" xr:uid="{00000000-0005-0000-0000-00007B080000}"/>
    <cellStyle name="Normal 14 2 2 2 4 2" xfId="10076" xr:uid="{00000000-0005-0000-0000-00007C080000}"/>
    <cellStyle name="Normal 14 2 2 2 5" xfId="6943" xr:uid="{00000000-0005-0000-0000-00007D080000}"/>
    <cellStyle name="Normal 14 2 2 3" xfId="1080" xr:uid="{00000000-0005-0000-0000-00007E080000}"/>
    <cellStyle name="Normal 14 2 2 3 2" xfId="2641" xr:uid="{00000000-0005-0000-0000-00007F080000}"/>
    <cellStyle name="Normal 14 2 2 3 2 2" xfId="5770" xr:uid="{00000000-0005-0000-0000-000080080000}"/>
    <cellStyle name="Normal 14 2 2 3 2 2 2" xfId="12032" xr:uid="{00000000-0005-0000-0000-000081080000}"/>
    <cellStyle name="Normal 14 2 2 3 2 3" xfId="8903" xr:uid="{00000000-0005-0000-0000-000082080000}"/>
    <cellStyle name="Normal 14 2 2 3 3" xfId="4211" xr:uid="{00000000-0005-0000-0000-000083080000}"/>
    <cellStyle name="Normal 14 2 2 3 3 2" xfId="10473" xr:uid="{00000000-0005-0000-0000-000084080000}"/>
    <cellStyle name="Normal 14 2 2 3 4" xfId="7342" xr:uid="{00000000-0005-0000-0000-000085080000}"/>
    <cellStyle name="Normal 14 2 2 4" xfId="1863" xr:uid="{00000000-0005-0000-0000-000086080000}"/>
    <cellStyle name="Normal 14 2 2 4 2" xfId="4992" xr:uid="{00000000-0005-0000-0000-000087080000}"/>
    <cellStyle name="Normal 14 2 2 4 2 2" xfId="11254" xr:uid="{00000000-0005-0000-0000-000088080000}"/>
    <cellStyle name="Normal 14 2 2 4 3" xfId="8125" xr:uid="{00000000-0005-0000-0000-000089080000}"/>
    <cellStyle name="Normal 14 2 2 5" xfId="3433" xr:uid="{00000000-0005-0000-0000-00008A080000}"/>
    <cellStyle name="Normal 14 2 2 5 2" xfId="9695" xr:uid="{00000000-0005-0000-0000-00008B080000}"/>
    <cellStyle name="Normal 14 2 2 6" xfId="6562" xr:uid="{00000000-0005-0000-0000-00008C080000}"/>
    <cellStyle name="Normal 14 2 3" xfId="492" xr:uid="{00000000-0005-0000-0000-00008D080000}"/>
    <cellStyle name="Normal 14 2 3 2" xfId="1272" xr:uid="{00000000-0005-0000-0000-00008E080000}"/>
    <cellStyle name="Normal 14 2 3 2 2" xfId="2833" xr:uid="{00000000-0005-0000-0000-00008F080000}"/>
    <cellStyle name="Normal 14 2 3 2 2 2" xfId="5962" xr:uid="{00000000-0005-0000-0000-000090080000}"/>
    <cellStyle name="Normal 14 2 3 2 2 2 2" xfId="12224" xr:uid="{00000000-0005-0000-0000-000091080000}"/>
    <cellStyle name="Normal 14 2 3 2 2 3" xfId="9095" xr:uid="{00000000-0005-0000-0000-000092080000}"/>
    <cellStyle name="Normal 14 2 3 2 3" xfId="4403" xr:uid="{00000000-0005-0000-0000-000093080000}"/>
    <cellStyle name="Normal 14 2 3 2 3 2" xfId="10665" xr:uid="{00000000-0005-0000-0000-000094080000}"/>
    <cellStyle name="Normal 14 2 3 2 4" xfId="7534" xr:uid="{00000000-0005-0000-0000-000095080000}"/>
    <cellStyle name="Normal 14 2 3 3" xfId="2055" xr:uid="{00000000-0005-0000-0000-000096080000}"/>
    <cellStyle name="Normal 14 2 3 3 2" xfId="5184" xr:uid="{00000000-0005-0000-0000-000097080000}"/>
    <cellStyle name="Normal 14 2 3 3 2 2" xfId="11446" xr:uid="{00000000-0005-0000-0000-000098080000}"/>
    <cellStyle name="Normal 14 2 3 3 3" xfId="8317" xr:uid="{00000000-0005-0000-0000-000099080000}"/>
    <cellStyle name="Normal 14 2 3 4" xfId="3625" xr:uid="{00000000-0005-0000-0000-00009A080000}"/>
    <cellStyle name="Normal 14 2 3 4 2" xfId="9887" xr:uid="{00000000-0005-0000-0000-00009B080000}"/>
    <cellStyle name="Normal 14 2 3 5" xfId="6754" xr:uid="{00000000-0005-0000-0000-00009C080000}"/>
    <cellStyle name="Normal 14 2 4" xfId="891" xr:uid="{00000000-0005-0000-0000-00009D080000}"/>
    <cellStyle name="Normal 14 2 4 2" xfId="2452" xr:uid="{00000000-0005-0000-0000-00009E080000}"/>
    <cellStyle name="Normal 14 2 4 2 2" xfId="5581" xr:uid="{00000000-0005-0000-0000-00009F080000}"/>
    <cellStyle name="Normal 14 2 4 2 2 2" xfId="11843" xr:uid="{00000000-0005-0000-0000-0000A0080000}"/>
    <cellStyle name="Normal 14 2 4 2 3" xfId="8714" xr:uid="{00000000-0005-0000-0000-0000A1080000}"/>
    <cellStyle name="Normal 14 2 4 3" xfId="4022" xr:uid="{00000000-0005-0000-0000-0000A2080000}"/>
    <cellStyle name="Normal 14 2 4 3 2" xfId="10284" xr:uid="{00000000-0005-0000-0000-0000A3080000}"/>
    <cellStyle name="Normal 14 2 4 4" xfId="7153" xr:uid="{00000000-0005-0000-0000-0000A4080000}"/>
    <cellStyle name="Normal 14 2 5" xfId="1674" xr:uid="{00000000-0005-0000-0000-0000A5080000}"/>
    <cellStyle name="Normal 14 2 5 2" xfId="4803" xr:uid="{00000000-0005-0000-0000-0000A6080000}"/>
    <cellStyle name="Normal 14 2 5 2 2" xfId="11065" xr:uid="{00000000-0005-0000-0000-0000A7080000}"/>
    <cellStyle name="Normal 14 2 5 3" xfId="7936" xr:uid="{00000000-0005-0000-0000-0000A8080000}"/>
    <cellStyle name="Normal 14 2 6" xfId="3244" xr:uid="{00000000-0005-0000-0000-0000A9080000}"/>
    <cellStyle name="Normal 14 2 6 2" xfId="9506" xr:uid="{00000000-0005-0000-0000-0000AA080000}"/>
    <cellStyle name="Normal 14 2 7" xfId="6373" xr:uid="{00000000-0005-0000-0000-0000AB080000}"/>
    <cellStyle name="Normal 14 3" xfId="209" xr:uid="{00000000-0005-0000-0000-0000AC080000}"/>
    <cellStyle name="Normal 14 3 2" xfId="590" xr:uid="{00000000-0005-0000-0000-0000AD080000}"/>
    <cellStyle name="Normal 14 3 2 2" xfId="1370" xr:uid="{00000000-0005-0000-0000-0000AE080000}"/>
    <cellStyle name="Normal 14 3 2 2 2" xfId="2931" xr:uid="{00000000-0005-0000-0000-0000AF080000}"/>
    <cellStyle name="Normal 14 3 2 2 2 2" xfId="6060" xr:uid="{00000000-0005-0000-0000-0000B0080000}"/>
    <cellStyle name="Normal 14 3 2 2 2 2 2" xfId="12322" xr:uid="{00000000-0005-0000-0000-0000B1080000}"/>
    <cellStyle name="Normal 14 3 2 2 2 3" xfId="9193" xr:uid="{00000000-0005-0000-0000-0000B2080000}"/>
    <cellStyle name="Normal 14 3 2 2 3" xfId="4501" xr:uid="{00000000-0005-0000-0000-0000B3080000}"/>
    <cellStyle name="Normal 14 3 2 2 3 2" xfId="10763" xr:uid="{00000000-0005-0000-0000-0000B4080000}"/>
    <cellStyle name="Normal 14 3 2 2 4" xfId="7632" xr:uid="{00000000-0005-0000-0000-0000B5080000}"/>
    <cellStyle name="Normal 14 3 2 3" xfId="2153" xr:uid="{00000000-0005-0000-0000-0000B6080000}"/>
    <cellStyle name="Normal 14 3 2 3 2" xfId="5282" xr:uid="{00000000-0005-0000-0000-0000B7080000}"/>
    <cellStyle name="Normal 14 3 2 3 2 2" xfId="11544" xr:uid="{00000000-0005-0000-0000-0000B8080000}"/>
    <cellStyle name="Normal 14 3 2 3 3" xfId="8415" xr:uid="{00000000-0005-0000-0000-0000B9080000}"/>
    <cellStyle name="Normal 14 3 2 4" xfId="3723" xr:uid="{00000000-0005-0000-0000-0000BA080000}"/>
    <cellStyle name="Normal 14 3 2 4 2" xfId="9985" xr:uid="{00000000-0005-0000-0000-0000BB080000}"/>
    <cellStyle name="Normal 14 3 2 5" xfId="6852" xr:uid="{00000000-0005-0000-0000-0000BC080000}"/>
    <cellStyle name="Normal 14 3 3" xfId="989" xr:uid="{00000000-0005-0000-0000-0000BD080000}"/>
    <cellStyle name="Normal 14 3 3 2" xfId="2550" xr:uid="{00000000-0005-0000-0000-0000BE080000}"/>
    <cellStyle name="Normal 14 3 3 2 2" xfId="5679" xr:uid="{00000000-0005-0000-0000-0000BF080000}"/>
    <cellStyle name="Normal 14 3 3 2 2 2" xfId="11941" xr:uid="{00000000-0005-0000-0000-0000C0080000}"/>
    <cellStyle name="Normal 14 3 3 2 3" xfId="8812" xr:uid="{00000000-0005-0000-0000-0000C1080000}"/>
    <cellStyle name="Normal 14 3 3 3" xfId="4120" xr:uid="{00000000-0005-0000-0000-0000C2080000}"/>
    <cellStyle name="Normal 14 3 3 3 2" xfId="10382" xr:uid="{00000000-0005-0000-0000-0000C3080000}"/>
    <cellStyle name="Normal 14 3 3 4" xfId="7251" xr:uid="{00000000-0005-0000-0000-0000C4080000}"/>
    <cellStyle name="Normal 14 3 4" xfId="1772" xr:uid="{00000000-0005-0000-0000-0000C5080000}"/>
    <cellStyle name="Normal 14 3 4 2" xfId="4901" xr:uid="{00000000-0005-0000-0000-0000C6080000}"/>
    <cellStyle name="Normal 14 3 4 2 2" xfId="11163" xr:uid="{00000000-0005-0000-0000-0000C7080000}"/>
    <cellStyle name="Normal 14 3 4 3" xfId="8034" xr:uid="{00000000-0005-0000-0000-0000C8080000}"/>
    <cellStyle name="Normal 14 3 5" xfId="3342" xr:uid="{00000000-0005-0000-0000-0000C9080000}"/>
    <cellStyle name="Normal 14 3 5 2" xfId="9604" xr:uid="{00000000-0005-0000-0000-0000CA080000}"/>
    <cellStyle name="Normal 14 3 6" xfId="6471" xr:uid="{00000000-0005-0000-0000-0000CB080000}"/>
    <cellStyle name="Normal 14 4" xfId="401" xr:uid="{00000000-0005-0000-0000-0000CC080000}"/>
    <cellStyle name="Normal 14 4 2" xfId="1181" xr:uid="{00000000-0005-0000-0000-0000CD080000}"/>
    <cellStyle name="Normal 14 4 2 2" xfId="2742" xr:uid="{00000000-0005-0000-0000-0000CE080000}"/>
    <cellStyle name="Normal 14 4 2 2 2" xfId="5871" xr:uid="{00000000-0005-0000-0000-0000CF080000}"/>
    <cellStyle name="Normal 14 4 2 2 2 2" xfId="12133" xr:uid="{00000000-0005-0000-0000-0000D0080000}"/>
    <cellStyle name="Normal 14 4 2 2 3" xfId="9004" xr:uid="{00000000-0005-0000-0000-0000D1080000}"/>
    <cellStyle name="Normal 14 4 2 3" xfId="4312" xr:uid="{00000000-0005-0000-0000-0000D2080000}"/>
    <cellStyle name="Normal 14 4 2 3 2" xfId="10574" xr:uid="{00000000-0005-0000-0000-0000D3080000}"/>
    <cellStyle name="Normal 14 4 2 4" xfId="7443" xr:uid="{00000000-0005-0000-0000-0000D4080000}"/>
    <cellStyle name="Normal 14 4 3" xfId="1964" xr:uid="{00000000-0005-0000-0000-0000D5080000}"/>
    <cellStyle name="Normal 14 4 3 2" xfId="5093" xr:uid="{00000000-0005-0000-0000-0000D6080000}"/>
    <cellStyle name="Normal 14 4 3 2 2" xfId="11355" xr:uid="{00000000-0005-0000-0000-0000D7080000}"/>
    <cellStyle name="Normal 14 4 3 3" xfId="8226" xr:uid="{00000000-0005-0000-0000-0000D8080000}"/>
    <cellStyle name="Normal 14 4 4" xfId="3534" xr:uid="{00000000-0005-0000-0000-0000D9080000}"/>
    <cellStyle name="Normal 14 4 4 2" xfId="9796" xr:uid="{00000000-0005-0000-0000-0000DA080000}"/>
    <cellStyle name="Normal 14 4 5" xfId="6663" xr:uid="{00000000-0005-0000-0000-0000DB080000}"/>
    <cellStyle name="Normal 14 5" xfId="800" xr:uid="{00000000-0005-0000-0000-0000DC080000}"/>
    <cellStyle name="Normal 14 5 2" xfId="2361" xr:uid="{00000000-0005-0000-0000-0000DD080000}"/>
    <cellStyle name="Normal 14 5 2 2" xfId="5490" xr:uid="{00000000-0005-0000-0000-0000DE080000}"/>
    <cellStyle name="Normal 14 5 2 2 2" xfId="11752" xr:uid="{00000000-0005-0000-0000-0000DF080000}"/>
    <cellStyle name="Normal 14 5 2 3" xfId="8623" xr:uid="{00000000-0005-0000-0000-0000E0080000}"/>
    <cellStyle name="Normal 14 5 3" xfId="3931" xr:uid="{00000000-0005-0000-0000-0000E1080000}"/>
    <cellStyle name="Normal 14 5 3 2" xfId="10193" xr:uid="{00000000-0005-0000-0000-0000E2080000}"/>
    <cellStyle name="Normal 14 5 4" xfId="7062" xr:uid="{00000000-0005-0000-0000-0000E3080000}"/>
    <cellStyle name="Normal 14 6" xfId="1583" xr:uid="{00000000-0005-0000-0000-0000E4080000}"/>
    <cellStyle name="Normal 14 6 2" xfId="4712" xr:uid="{00000000-0005-0000-0000-0000E5080000}"/>
    <cellStyle name="Normal 14 6 2 2" xfId="10974" xr:uid="{00000000-0005-0000-0000-0000E6080000}"/>
    <cellStyle name="Normal 14 6 3" xfId="7845" xr:uid="{00000000-0005-0000-0000-0000E7080000}"/>
    <cellStyle name="Normal 14 7" xfId="3153" xr:uid="{00000000-0005-0000-0000-0000E8080000}"/>
    <cellStyle name="Normal 14 7 2" xfId="9415" xr:uid="{00000000-0005-0000-0000-0000E9080000}"/>
    <cellStyle name="Normal 14 8" xfId="6282" xr:uid="{00000000-0005-0000-0000-0000EA080000}"/>
    <cellStyle name="Normal 15" xfId="21" xr:uid="{00000000-0005-0000-0000-0000EB080000}"/>
    <cellStyle name="Normal 15 2" xfId="27" xr:uid="{00000000-0005-0000-0000-0000EC080000}"/>
    <cellStyle name="Normal 15 2 10" xfId="6289" xr:uid="{00000000-0005-0000-0000-0000ED080000}"/>
    <cellStyle name="Normal 15 2 2" xfId="48" xr:uid="{00000000-0005-0000-0000-0000EE080000}"/>
    <cellStyle name="Normal 15 2 2 2" xfId="139" xr:uid="{00000000-0005-0000-0000-0000EF080000}"/>
    <cellStyle name="Normal 15 2 2 2 2" xfId="328" xr:uid="{00000000-0005-0000-0000-0000F0080000}"/>
    <cellStyle name="Normal 15 2 2 2 2 2" xfId="709" xr:uid="{00000000-0005-0000-0000-0000F1080000}"/>
    <cellStyle name="Normal 15 2 2 2 2 2 2" xfId="1489" xr:uid="{00000000-0005-0000-0000-0000F2080000}"/>
    <cellStyle name="Normal 15 2 2 2 2 2 2 2" xfId="3050" xr:uid="{00000000-0005-0000-0000-0000F3080000}"/>
    <cellStyle name="Normal 15 2 2 2 2 2 2 2 2" xfId="6179" xr:uid="{00000000-0005-0000-0000-0000F4080000}"/>
    <cellStyle name="Normal 15 2 2 2 2 2 2 2 2 2" xfId="12441" xr:uid="{00000000-0005-0000-0000-0000F5080000}"/>
    <cellStyle name="Normal 15 2 2 2 2 2 2 2 3" xfId="9312" xr:uid="{00000000-0005-0000-0000-0000F6080000}"/>
    <cellStyle name="Normal 15 2 2 2 2 2 2 3" xfId="4620" xr:uid="{00000000-0005-0000-0000-0000F7080000}"/>
    <cellStyle name="Normal 15 2 2 2 2 2 2 3 2" xfId="10882" xr:uid="{00000000-0005-0000-0000-0000F8080000}"/>
    <cellStyle name="Normal 15 2 2 2 2 2 2 4" xfId="7751" xr:uid="{00000000-0005-0000-0000-0000F9080000}"/>
    <cellStyle name="Normal 15 2 2 2 2 2 3" xfId="2272" xr:uid="{00000000-0005-0000-0000-0000FA080000}"/>
    <cellStyle name="Normal 15 2 2 2 2 2 3 2" xfId="5401" xr:uid="{00000000-0005-0000-0000-0000FB080000}"/>
    <cellStyle name="Normal 15 2 2 2 2 2 3 2 2" xfId="11663" xr:uid="{00000000-0005-0000-0000-0000FC080000}"/>
    <cellStyle name="Normal 15 2 2 2 2 2 3 3" xfId="8534" xr:uid="{00000000-0005-0000-0000-0000FD080000}"/>
    <cellStyle name="Normal 15 2 2 2 2 2 4" xfId="3842" xr:uid="{00000000-0005-0000-0000-0000FE080000}"/>
    <cellStyle name="Normal 15 2 2 2 2 2 4 2" xfId="10104" xr:uid="{00000000-0005-0000-0000-0000FF080000}"/>
    <cellStyle name="Normal 15 2 2 2 2 2 5" xfId="6971" xr:uid="{00000000-0005-0000-0000-000000090000}"/>
    <cellStyle name="Normal 15 2 2 2 2 3" xfId="1108" xr:uid="{00000000-0005-0000-0000-000001090000}"/>
    <cellStyle name="Normal 15 2 2 2 2 3 2" xfId="2669" xr:uid="{00000000-0005-0000-0000-000002090000}"/>
    <cellStyle name="Normal 15 2 2 2 2 3 2 2" xfId="5798" xr:uid="{00000000-0005-0000-0000-000003090000}"/>
    <cellStyle name="Normal 15 2 2 2 2 3 2 2 2" xfId="12060" xr:uid="{00000000-0005-0000-0000-000004090000}"/>
    <cellStyle name="Normal 15 2 2 2 2 3 2 3" xfId="8931" xr:uid="{00000000-0005-0000-0000-000005090000}"/>
    <cellStyle name="Normal 15 2 2 2 2 3 3" xfId="4239" xr:uid="{00000000-0005-0000-0000-000006090000}"/>
    <cellStyle name="Normal 15 2 2 2 2 3 3 2" xfId="10501" xr:uid="{00000000-0005-0000-0000-000007090000}"/>
    <cellStyle name="Normal 15 2 2 2 2 3 4" xfId="7370" xr:uid="{00000000-0005-0000-0000-000008090000}"/>
    <cellStyle name="Normal 15 2 2 2 2 4" xfId="1891" xr:uid="{00000000-0005-0000-0000-000009090000}"/>
    <cellStyle name="Normal 15 2 2 2 2 4 2" xfId="5020" xr:uid="{00000000-0005-0000-0000-00000A090000}"/>
    <cellStyle name="Normal 15 2 2 2 2 4 2 2" xfId="11282" xr:uid="{00000000-0005-0000-0000-00000B090000}"/>
    <cellStyle name="Normal 15 2 2 2 2 4 3" xfId="8153" xr:uid="{00000000-0005-0000-0000-00000C090000}"/>
    <cellStyle name="Normal 15 2 2 2 2 5" xfId="3461" xr:uid="{00000000-0005-0000-0000-00000D090000}"/>
    <cellStyle name="Normal 15 2 2 2 2 5 2" xfId="9723" xr:uid="{00000000-0005-0000-0000-00000E090000}"/>
    <cellStyle name="Normal 15 2 2 2 2 6" xfId="6590" xr:uid="{00000000-0005-0000-0000-00000F090000}"/>
    <cellStyle name="Normal 15 2 2 2 3" xfId="520" xr:uid="{00000000-0005-0000-0000-000010090000}"/>
    <cellStyle name="Normal 15 2 2 2 3 2" xfId="1300" xr:uid="{00000000-0005-0000-0000-000011090000}"/>
    <cellStyle name="Normal 15 2 2 2 3 2 2" xfId="2861" xr:uid="{00000000-0005-0000-0000-000012090000}"/>
    <cellStyle name="Normal 15 2 2 2 3 2 2 2" xfId="5990" xr:uid="{00000000-0005-0000-0000-000013090000}"/>
    <cellStyle name="Normal 15 2 2 2 3 2 2 2 2" xfId="12252" xr:uid="{00000000-0005-0000-0000-000014090000}"/>
    <cellStyle name="Normal 15 2 2 2 3 2 2 3" xfId="9123" xr:uid="{00000000-0005-0000-0000-000015090000}"/>
    <cellStyle name="Normal 15 2 2 2 3 2 3" xfId="4431" xr:uid="{00000000-0005-0000-0000-000016090000}"/>
    <cellStyle name="Normal 15 2 2 2 3 2 3 2" xfId="10693" xr:uid="{00000000-0005-0000-0000-000017090000}"/>
    <cellStyle name="Normal 15 2 2 2 3 2 4" xfId="7562" xr:uid="{00000000-0005-0000-0000-000018090000}"/>
    <cellStyle name="Normal 15 2 2 2 3 3" xfId="2083" xr:uid="{00000000-0005-0000-0000-000019090000}"/>
    <cellStyle name="Normal 15 2 2 2 3 3 2" xfId="5212" xr:uid="{00000000-0005-0000-0000-00001A090000}"/>
    <cellStyle name="Normal 15 2 2 2 3 3 2 2" xfId="11474" xr:uid="{00000000-0005-0000-0000-00001B090000}"/>
    <cellStyle name="Normal 15 2 2 2 3 3 3" xfId="8345" xr:uid="{00000000-0005-0000-0000-00001C090000}"/>
    <cellStyle name="Normal 15 2 2 2 3 4" xfId="3653" xr:uid="{00000000-0005-0000-0000-00001D090000}"/>
    <cellStyle name="Normal 15 2 2 2 3 4 2" xfId="9915" xr:uid="{00000000-0005-0000-0000-00001E090000}"/>
    <cellStyle name="Normal 15 2 2 2 3 5" xfId="6782" xr:uid="{00000000-0005-0000-0000-00001F090000}"/>
    <cellStyle name="Normal 15 2 2 2 4" xfId="919" xr:uid="{00000000-0005-0000-0000-000020090000}"/>
    <cellStyle name="Normal 15 2 2 2 4 2" xfId="2480" xr:uid="{00000000-0005-0000-0000-000021090000}"/>
    <cellStyle name="Normal 15 2 2 2 4 2 2" xfId="5609" xr:uid="{00000000-0005-0000-0000-000022090000}"/>
    <cellStyle name="Normal 15 2 2 2 4 2 2 2" xfId="11871" xr:uid="{00000000-0005-0000-0000-000023090000}"/>
    <cellStyle name="Normal 15 2 2 2 4 2 3" xfId="8742" xr:uid="{00000000-0005-0000-0000-000024090000}"/>
    <cellStyle name="Normal 15 2 2 2 4 3" xfId="4050" xr:uid="{00000000-0005-0000-0000-000025090000}"/>
    <cellStyle name="Normal 15 2 2 2 4 3 2" xfId="10312" xr:uid="{00000000-0005-0000-0000-000026090000}"/>
    <cellStyle name="Normal 15 2 2 2 4 4" xfId="7181" xr:uid="{00000000-0005-0000-0000-000027090000}"/>
    <cellStyle name="Normal 15 2 2 2 5" xfId="1702" xr:uid="{00000000-0005-0000-0000-000028090000}"/>
    <cellStyle name="Normal 15 2 2 2 5 2" xfId="4831" xr:uid="{00000000-0005-0000-0000-000029090000}"/>
    <cellStyle name="Normal 15 2 2 2 5 2 2" xfId="11093" xr:uid="{00000000-0005-0000-0000-00002A090000}"/>
    <cellStyle name="Normal 15 2 2 2 5 3" xfId="7964" xr:uid="{00000000-0005-0000-0000-00002B090000}"/>
    <cellStyle name="Normal 15 2 2 2 6" xfId="3272" xr:uid="{00000000-0005-0000-0000-00002C090000}"/>
    <cellStyle name="Normal 15 2 2 2 6 2" xfId="9534" xr:uid="{00000000-0005-0000-0000-00002D090000}"/>
    <cellStyle name="Normal 15 2 2 2 7" xfId="6401" xr:uid="{00000000-0005-0000-0000-00002E090000}"/>
    <cellStyle name="Normal 15 2 2 3" xfId="237" xr:uid="{00000000-0005-0000-0000-00002F090000}"/>
    <cellStyle name="Normal 15 2 2 3 2" xfId="618" xr:uid="{00000000-0005-0000-0000-000030090000}"/>
    <cellStyle name="Normal 15 2 2 3 2 2" xfId="1398" xr:uid="{00000000-0005-0000-0000-000031090000}"/>
    <cellStyle name="Normal 15 2 2 3 2 2 2" xfId="2959" xr:uid="{00000000-0005-0000-0000-000032090000}"/>
    <cellStyle name="Normal 15 2 2 3 2 2 2 2" xfId="6088" xr:uid="{00000000-0005-0000-0000-000033090000}"/>
    <cellStyle name="Normal 15 2 2 3 2 2 2 2 2" xfId="12350" xr:uid="{00000000-0005-0000-0000-000034090000}"/>
    <cellStyle name="Normal 15 2 2 3 2 2 2 3" xfId="9221" xr:uid="{00000000-0005-0000-0000-000035090000}"/>
    <cellStyle name="Normal 15 2 2 3 2 2 3" xfId="4529" xr:uid="{00000000-0005-0000-0000-000036090000}"/>
    <cellStyle name="Normal 15 2 2 3 2 2 3 2" xfId="10791" xr:uid="{00000000-0005-0000-0000-000037090000}"/>
    <cellStyle name="Normal 15 2 2 3 2 2 4" xfId="7660" xr:uid="{00000000-0005-0000-0000-000038090000}"/>
    <cellStyle name="Normal 15 2 2 3 2 3" xfId="2181" xr:uid="{00000000-0005-0000-0000-000039090000}"/>
    <cellStyle name="Normal 15 2 2 3 2 3 2" xfId="5310" xr:uid="{00000000-0005-0000-0000-00003A090000}"/>
    <cellStyle name="Normal 15 2 2 3 2 3 2 2" xfId="11572" xr:uid="{00000000-0005-0000-0000-00003B090000}"/>
    <cellStyle name="Normal 15 2 2 3 2 3 3" xfId="8443" xr:uid="{00000000-0005-0000-0000-00003C090000}"/>
    <cellStyle name="Normal 15 2 2 3 2 4" xfId="3751" xr:uid="{00000000-0005-0000-0000-00003D090000}"/>
    <cellStyle name="Normal 15 2 2 3 2 4 2" xfId="10013" xr:uid="{00000000-0005-0000-0000-00003E090000}"/>
    <cellStyle name="Normal 15 2 2 3 2 5" xfId="6880" xr:uid="{00000000-0005-0000-0000-00003F090000}"/>
    <cellStyle name="Normal 15 2 2 3 3" xfId="1017" xr:uid="{00000000-0005-0000-0000-000040090000}"/>
    <cellStyle name="Normal 15 2 2 3 3 2" xfId="2578" xr:uid="{00000000-0005-0000-0000-000041090000}"/>
    <cellStyle name="Normal 15 2 2 3 3 2 2" xfId="5707" xr:uid="{00000000-0005-0000-0000-000042090000}"/>
    <cellStyle name="Normal 15 2 2 3 3 2 2 2" xfId="11969" xr:uid="{00000000-0005-0000-0000-000043090000}"/>
    <cellStyle name="Normal 15 2 2 3 3 2 3" xfId="8840" xr:uid="{00000000-0005-0000-0000-000044090000}"/>
    <cellStyle name="Normal 15 2 2 3 3 3" xfId="4148" xr:uid="{00000000-0005-0000-0000-000045090000}"/>
    <cellStyle name="Normal 15 2 2 3 3 3 2" xfId="10410" xr:uid="{00000000-0005-0000-0000-000046090000}"/>
    <cellStyle name="Normal 15 2 2 3 3 4" xfId="7279" xr:uid="{00000000-0005-0000-0000-000047090000}"/>
    <cellStyle name="Normal 15 2 2 3 4" xfId="1800" xr:uid="{00000000-0005-0000-0000-000048090000}"/>
    <cellStyle name="Normal 15 2 2 3 4 2" xfId="4929" xr:uid="{00000000-0005-0000-0000-000049090000}"/>
    <cellStyle name="Normal 15 2 2 3 4 2 2" xfId="11191" xr:uid="{00000000-0005-0000-0000-00004A090000}"/>
    <cellStyle name="Normal 15 2 2 3 4 3" xfId="8062" xr:uid="{00000000-0005-0000-0000-00004B090000}"/>
    <cellStyle name="Normal 15 2 2 3 5" xfId="3370" xr:uid="{00000000-0005-0000-0000-00004C090000}"/>
    <cellStyle name="Normal 15 2 2 3 5 2" xfId="9632" xr:uid="{00000000-0005-0000-0000-00004D090000}"/>
    <cellStyle name="Normal 15 2 2 3 6" xfId="6499" xr:uid="{00000000-0005-0000-0000-00004E090000}"/>
    <cellStyle name="Normal 15 2 2 4" xfId="429" xr:uid="{00000000-0005-0000-0000-00004F090000}"/>
    <cellStyle name="Normal 15 2 2 4 2" xfId="1209" xr:uid="{00000000-0005-0000-0000-000050090000}"/>
    <cellStyle name="Normal 15 2 2 4 2 2" xfId="2770" xr:uid="{00000000-0005-0000-0000-000051090000}"/>
    <cellStyle name="Normal 15 2 2 4 2 2 2" xfId="5899" xr:uid="{00000000-0005-0000-0000-000052090000}"/>
    <cellStyle name="Normal 15 2 2 4 2 2 2 2" xfId="12161" xr:uid="{00000000-0005-0000-0000-000053090000}"/>
    <cellStyle name="Normal 15 2 2 4 2 2 3" xfId="9032" xr:uid="{00000000-0005-0000-0000-000054090000}"/>
    <cellStyle name="Normal 15 2 2 4 2 3" xfId="4340" xr:uid="{00000000-0005-0000-0000-000055090000}"/>
    <cellStyle name="Normal 15 2 2 4 2 3 2" xfId="10602" xr:uid="{00000000-0005-0000-0000-000056090000}"/>
    <cellStyle name="Normal 15 2 2 4 2 4" xfId="7471" xr:uid="{00000000-0005-0000-0000-000057090000}"/>
    <cellStyle name="Normal 15 2 2 4 3" xfId="1992" xr:uid="{00000000-0005-0000-0000-000058090000}"/>
    <cellStyle name="Normal 15 2 2 4 3 2" xfId="5121" xr:uid="{00000000-0005-0000-0000-000059090000}"/>
    <cellStyle name="Normal 15 2 2 4 3 2 2" xfId="11383" xr:uid="{00000000-0005-0000-0000-00005A090000}"/>
    <cellStyle name="Normal 15 2 2 4 3 3" xfId="8254" xr:uid="{00000000-0005-0000-0000-00005B090000}"/>
    <cellStyle name="Normal 15 2 2 4 4" xfId="3562" xr:uid="{00000000-0005-0000-0000-00005C090000}"/>
    <cellStyle name="Normal 15 2 2 4 4 2" xfId="9824" xr:uid="{00000000-0005-0000-0000-00005D090000}"/>
    <cellStyle name="Normal 15 2 2 4 5" xfId="6691" xr:uid="{00000000-0005-0000-0000-00005E090000}"/>
    <cellStyle name="Normal 15 2 2 5" xfId="828" xr:uid="{00000000-0005-0000-0000-00005F090000}"/>
    <cellStyle name="Normal 15 2 2 5 2" xfId="2389" xr:uid="{00000000-0005-0000-0000-000060090000}"/>
    <cellStyle name="Normal 15 2 2 5 2 2" xfId="5518" xr:uid="{00000000-0005-0000-0000-000061090000}"/>
    <cellStyle name="Normal 15 2 2 5 2 2 2" xfId="11780" xr:uid="{00000000-0005-0000-0000-000062090000}"/>
    <cellStyle name="Normal 15 2 2 5 2 3" xfId="8651" xr:uid="{00000000-0005-0000-0000-000063090000}"/>
    <cellStyle name="Normal 15 2 2 5 3" xfId="3959" xr:uid="{00000000-0005-0000-0000-000064090000}"/>
    <cellStyle name="Normal 15 2 2 5 3 2" xfId="10221" xr:uid="{00000000-0005-0000-0000-000065090000}"/>
    <cellStyle name="Normal 15 2 2 5 4" xfId="7090" xr:uid="{00000000-0005-0000-0000-000066090000}"/>
    <cellStyle name="Normal 15 2 2 6" xfId="1611" xr:uid="{00000000-0005-0000-0000-000067090000}"/>
    <cellStyle name="Normal 15 2 2 6 2" xfId="4740" xr:uid="{00000000-0005-0000-0000-000068090000}"/>
    <cellStyle name="Normal 15 2 2 6 2 2" xfId="11002" xr:uid="{00000000-0005-0000-0000-000069090000}"/>
    <cellStyle name="Normal 15 2 2 6 3" xfId="7873" xr:uid="{00000000-0005-0000-0000-00006A090000}"/>
    <cellStyle name="Normal 15 2 2 7" xfId="3181" xr:uid="{00000000-0005-0000-0000-00006B090000}"/>
    <cellStyle name="Normal 15 2 2 7 2" xfId="9443" xr:uid="{00000000-0005-0000-0000-00006C090000}"/>
    <cellStyle name="Normal 15 2 2 8" xfId="6310" xr:uid="{00000000-0005-0000-0000-00006D090000}"/>
    <cellStyle name="Normal 15 2 3" xfId="82" xr:uid="{00000000-0005-0000-0000-00006E090000}"/>
    <cellStyle name="Normal 15 2 3 2" xfId="84" xr:uid="{00000000-0005-0000-0000-00006F090000}"/>
    <cellStyle name="Normal 15 2 3 2 2" xfId="175" xr:uid="{00000000-0005-0000-0000-000070090000}"/>
    <cellStyle name="Normal 15 2 3 2 2 2" xfId="364" xr:uid="{00000000-0005-0000-0000-000071090000}"/>
    <cellStyle name="Normal 15 2 3 2 2 2 2" xfId="745" xr:uid="{00000000-0005-0000-0000-000072090000}"/>
    <cellStyle name="Normal 15 2 3 2 2 2 2 2" xfId="1525" xr:uid="{00000000-0005-0000-0000-000073090000}"/>
    <cellStyle name="Normal 15 2 3 2 2 2 2 2 2" xfId="3086" xr:uid="{00000000-0005-0000-0000-000074090000}"/>
    <cellStyle name="Normal 15 2 3 2 2 2 2 2 2 2" xfId="6215" xr:uid="{00000000-0005-0000-0000-000075090000}"/>
    <cellStyle name="Normal 15 2 3 2 2 2 2 2 2 2 2" xfId="12477" xr:uid="{00000000-0005-0000-0000-000076090000}"/>
    <cellStyle name="Normal 15 2 3 2 2 2 2 2 2 3" xfId="9348" xr:uid="{00000000-0005-0000-0000-000077090000}"/>
    <cellStyle name="Normal 15 2 3 2 2 2 2 2 3" xfId="4656" xr:uid="{00000000-0005-0000-0000-000078090000}"/>
    <cellStyle name="Normal 15 2 3 2 2 2 2 2 3 2" xfId="10918" xr:uid="{00000000-0005-0000-0000-000079090000}"/>
    <cellStyle name="Normal 15 2 3 2 2 2 2 2 4" xfId="7787" xr:uid="{00000000-0005-0000-0000-00007A090000}"/>
    <cellStyle name="Normal 15 2 3 2 2 2 2 3" xfId="2308" xr:uid="{00000000-0005-0000-0000-00007B090000}"/>
    <cellStyle name="Normal 15 2 3 2 2 2 2 3 2" xfId="5437" xr:uid="{00000000-0005-0000-0000-00007C090000}"/>
    <cellStyle name="Normal 15 2 3 2 2 2 2 3 2 2" xfId="11699" xr:uid="{00000000-0005-0000-0000-00007D090000}"/>
    <cellStyle name="Normal 15 2 3 2 2 2 2 3 3" xfId="8570" xr:uid="{00000000-0005-0000-0000-00007E090000}"/>
    <cellStyle name="Normal 15 2 3 2 2 2 2 4" xfId="3878" xr:uid="{00000000-0005-0000-0000-00007F090000}"/>
    <cellStyle name="Normal 15 2 3 2 2 2 2 4 2" xfId="10140" xr:uid="{00000000-0005-0000-0000-000080090000}"/>
    <cellStyle name="Normal 15 2 3 2 2 2 2 5" xfId="7007" xr:uid="{00000000-0005-0000-0000-000081090000}"/>
    <cellStyle name="Normal 15 2 3 2 2 2 3" xfId="1144" xr:uid="{00000000-0005-0000-0000-000082090000}"/>
    <cellStyle name="Normal 15 2 3 2 2 2 3 2" xfId="2705" xr:uid="{00000000-0005-0000-0000-000083090000}"/>
    <cellStyle name="Normal 15 2 3 2 2 2 3 2 2" xfId="5834" xr:uid="{00000000-0005-0000-0000-000084090000}"/>
    <cellStyle name="Normal 15 2 3 2 2 2 3 2 2 2" xfId="12096" xr:uid="{00000000-0005-0000-0000-000085090000}"/>
    <cellStyle name="Normal 15 2 3 2 2 2 3 2 3" xfId="8967" xr:uid="{00000000-0005-0000-0000-000086090000}"/>
    <cellStyle name="Normal 15 2 3 2 2 2 3 3" xfId="4275" xr:uid="{00000000-0005-0000-0000-000087090000}"/>
    <cellStyle name="Normal 15 2 3 2 2 2 3 3 2" xfId="10537" xr:uid="{00000000-0005-0000-0000-000088090000}"/>
    <cellStyle name="Normal 15 2 3 2 2 2 3 4" xfId="7406" xr:uid="{00000000-0005-0000-0000-000089090000}"/>
    <cellStyle name="Normal 15 2 3 2 2 2 4" xfId="1927" xr:uid="{00000000-0005-0000-0000-00008A090000}"/>
    <cellStyle name="Normal 15 2 3 2 2 2 4 2" xfId="5056" xr:uid="{00000000-0005-0000-0000-00008B090000}"/>
    <cellStyle name="Normal 15 2 3 2 2 2 4 2 2" xfId="11318" xr:uid="{00000000-0005-0000-0000-00008C090000}"/>
    <cellStyle name="Normal 15 2 3 2 2 2 4 3" xfId="8189" xr:uid="{00000000-0005-0000-0000-00008D090000}"/>
    <cellStyle name="Normal 15 2 3 2 2 2 5" xfId="3497" xr:uid="{00000000-0005-0000-0000-00008E090000}"/>
    <cellStyle name="Normal 15 2 3 2 2 2 5 2" xfId="9759" xr:uid="{00000000-0005-0000-0000-00008F090000}"/>
    <cellStyle name="Normal 15 2 3 2 2 2 6" xfId="6626" xr:uid="{00000000-0005-0000-0000-000090090000}"/>
    <cellStyle name="Normal 15 2 3 2 2 3" xfId="556" xr:uid="{00000000-0005-0000-0000-000091090000}"/>
    <cellStyle name="Normal 15 2 3 2 2 3 2" xfId="1336" xr:uid="{00000000-0005-0000-0000-000092090000}"/>
    <cellStyle name="Normal 15 2 3 2 2 3 2 2" xfId="2897" xr:uid="{00000000-0005-0000-0000-000093090000}"/>
    <cellStyle name="Normal 15 2 3 2 2 3 2 2 2" xfId="6026" xr:uid="{00000000-0005-0000-0000-000094090000}"/>
    <cellStyle name="Normal 15 2 3 2 2 3 2 2 2 2" xfId="12288" xr:uid="{00000000-0005-0000-0000-000095090000}"/>
    <cellStyle name="Normal 15 2 3 2 2 3 2 2 3" xfId="9159" xr:uid="{00000000-0005-0000-0000-000096090000}"/>
    <cellStyle name="Normal 15 2 3 2 2 3 2 3" xfId="4467" xr:uid="{00000000-0005-0000-0000-000097090000}"/>
    <cellStyle name="Normal 15 2 3 2 2 3 2 3 2" xfId="10729" xr:uid="{00000000-0005-0000-0000-000098090000}"/>
    <cellStyle name="Normal 15 2 3 2 2 3 2 4" xfId="7598" xr:uid="{00000000-0005-0000-0000-000099090000}"/>
    <cellStyle name="Normal 15 2 3 2 2 3 3" xfId="2119" xr:uid="{00000000-0005-0000-0000-00009A090000}"/>
    <cellStyle name="Normal 15 2 3 2 2 3 3 2" xfId="5248" xr:uid="{00000000-0005-0000-0000-00009B090000}"/>
    <cellStyle name="Normal 15 2 3 2 2 3 3 2 2" xfId="11510" xr:uid="{00000000-0005-0000-0000-00009C090000}"/>
    <cellStyle name="Normal 15 2 3 2 2 3 3 3" xfId="8381" xr:uid="{00000000-0005-0000-0000-00009D090000}"/>
    <cellStyle name="Normal 15 2 3 2 2 3 4" xfId="3689" xr:uid="{00000000-0005-0000-0000-00009E090000}"/>
    <cellStyle name="Normal 15 2 3 2 2 3 4 2" xfId="9951" xr:uid="{00000000-0005-0000-0000-00009F090000}"/>
    <cellStyle name="Normal 15 2 3 2 2 3 5" xfId="6818" xr:uid="{00000000-0005-0000-0000-0000A0090000}"/>
    <cellStyle name="Normal 15 2 3 2 2 4" xfId="955" xr:uid="{00000000-0005-0000-0000-0000A1090000}"/>
    <cellStyle name="Normal 15 2 3 2 2 4 2" xfId="2516" xr:uid="{00000000-0005-0000-0000-0000A2090000}"/>
    <cellStyle name="Normal 15 2 3 2 2 4 2 2" xfId="5645" xr:uid="{00000000-0005-0000-0000-0000A3090000}"/>
    <cellStyle name="Normal 15 2 3 2 2 4 2 2 2" xfId="11907" xr:uid="{00000000-0005-0000-0000-0000A4090000}"/>
    <cellStyle name="Normal 15 2 3 2 2 4 2 3" xfId="8778" xr:uid="{00000000-0005-0000-0000-0000A5090000}"/>
    <cellStyle name="Normal 15 2 3 2 2 4 3" xfId="4086" xr:uid="{00000000-0005-0000-0000-0000A6090000}"/>
    <cellStyle name="Normal 15 2 3 2 2 4 3 2" xfId="10348" xr:uid="{00000000-0005-0000-0000-0000A7090000}"/>
    <cellStyle name="Normal 15 2 3 2 2 4 4" xfId="7217" xr:uid="{00000000-0005-0000-0000-0000A8090000}"/>
    <cellStyle name="Normal 15 2 3 2 2 5" xfId="1738" xr:uid="{00000000-0005-0000-0000-0000A9090000}"/>
    <cellStyle name="Normal 15 2 3 2 2 5 2" xfId="4867" xr:uid="{00000000-0005-0000-0000-0000AA090000}"/>
    <cellStyle name="Normal 15 2 3 2 2 5 2 2" xfId="11129" xr:uid="{00000000-0005-0000-0000-0000AB090000}"/>
    <cellStyle name="Normal 15 2 3 2 2 5 3" xfId="8000" xr:uid="{00000000-0005-0000-0000-0000AC090000}"/>
    <cellStyle name="Normal 15 2 3 2 2 6" xfId="3308" xr:uid="{00000000-0005-0000-0000-0000AD090000}"/>
    <cellStyle name="Normal 15 2 3 2 2 6 2" xfId="9570" xr:uid="{00000000-0005-0000-0000-0000AE090000}"/>
    <cellStyle name="Normal 15 2 3 2 2 7" xfId="6437" xr:uid="{00000000-0005-0000-0000-0000AF090000}"/>
    <cellStyle name="Normal 15 2 3 2 3" xfId="273" xr:uid="{00000000-0005-0000-0000-0000B0090000}"/>
    <cellStyle name="Normal 15 2 3 2 3 2" xfId="654" xr:uid="{00000000-0005-0000-0000-0000B1090000}"/>
    <cellStyle name="Normal 15 2 3 2 3 2 2" xfId="1434" xr:uid="{00000000-0005-0000-0000-0000B2090000}"/>
    <cellStyle name="Normal 15 2 3 2 3 2 2 2" xfId="2995" xr:uid="{00000000-0005-0000-0000-0000B3090000}"/>
    <cellStyle name="Normal 15 2 3 2 3 2 2 2 2" xfId="6124" xr:uid="{00000000-0005-0000-0000-0000B4090000}"/>
    <cellStyle name="Normal 15 2 3 2 3 2 2 2 2 2" xfId="12386" xr:uid="{00000000-0005-0000-0000-0000B5090000}"/>
    <cellStyle name="Normal 15 2 3 2 3 2 2 2 3" xfId="9257" xr:uid="{00000000-0005-0000-0000-0000B6090000}"/>
    <cellStyle name="Normal 15 2 3 2 3 2 2 3" xfId="4565" xr:uid="{00000000-0005-0000-0000-0000B7090000}"/>
    <cellStyle name="Normal 15 2 3 2 3 2 2 3 2" xfId="10827" xr:uid="{00000000-0005-0000-0000-0000B8090000}"/>
    <cellStyle name="Normal 15 2 3 2 3 2 2 4" xfId="7696" xr:uid="{00000000-0005-0000-0000-0000B9090000}"/>
    <cellStyle name="Normal 15 2 3 2 3 2 3" xfId="2217" xr:uid="{00000000-0005-0000-0000-0000BA090000}"/>
    <cellStyle name="Normal 15 2 3 2 3 2 3 2" xfId="5346" xr:uid="{00000000-0005-0000-0000-0000BB090000}"/>
    <cellStyle name="Normal 15 2 3 2 3 2 3 2 2" xfId="11608" xr:uid="{00000000-0005-0000-0000-0000BC090000}"/>
    <cellStyle name="Normal 15 2 3 2 3 2 3 3" xfId="8479" xr:uid="{00000000-0005-0000-0000-0000BD090000}"/>
    <cellStyle name="Normal 15 2 3 2 3 2 4" xfId="3787" xr:uid="{00000000-0005-0000-0000-0000BE090000}"/>
    <cellStyle name="Normal 15 2 3 2 3 2 4 2" xfId="10049" xr:uid="{00000000-0005-0000-0000-0000BF090000}"/>
    <cellStyle name="Normal 15 2 3 2 3 2 5" xfId="6916" xr:uid="{00000000-0005-0000-0000-0000C0090000}"/>
    <cellStyle name="Normal 15 2 3 2 3 3" xfId="1053" xr:uid="{00000000-0005-0000-0000-0000C1090000}"/>
    <cellStyle name="Normal 15 2 3 2 3 3 2" xfId="2614" xr:uid="{00000000-0005-0000-0000-0000C2090000}"/>
    <cellStyle name="Normal 15 2 3 2 3 3 2 2" xfId="5743" xr:uid="{00000000-0005-0000-0000-0000C3090000}"/>
    <cellStyle name="Normal 15 2 3 2 3 3 2 2 2" xfId="12005" xr:uid="{00000000-0005-0000-0000-0000C4090000}"/>
    <cellStyle name="Normal 15 2 3 2 3 3 2 3" xfId="8876" xr:uid="{00000000-0005-0000-0000-0000C5090000}"/>
    <cellStyle name="Normal 15 2 3 2 3 3 3" xfId="4184" xr:uid="{00000000-0005-0000-0000-0000C6090000}"/>
    <cellStyle name="Normal 15 2 3 2 3 3 3 2" xfId="10446" xr:uid="{00000000-0005-0000-0000-0000C7090000}"/>
    <cellStyle name="Normal 15 2 3 2 3 3 4" xfId="7315" xr:uid="{00000000-0005-0000-0000-0000C8090000}"/>
    <cellStyle name="Normal 15 2 3 2 3 4" xfId="1836" xr:uid="{00000000-0005-0000-0000-0000C9090000}"/>
    <cellStyle name="Normal 15 2 3 2 3 4 2" xfId="4965" xr:uid="{00000000-0005-0000-0000-0000CA090000}"/>
    <cellStyle name="Normal 15 2 3 2 3 4 2 2" xfId="11227" xr:uid="{00000000-0005-0000-0000-0000CB090000}"/>
    <cellStyle name="Normal 15 2 3 2 3 4 3" xfId="8098" xr:uid="{00000000-0005-0000-0000-0000CC090000}"/>
    <cellStyle name="Normal 15 2 3 2 3 5" xfId="3406" xr:uid="{00000000-0005-0000-0000-0000CD090000}"/>
    <cellStyle name="Normal 15 2 3 2 3 5 2" xfId="9668" xr:uid="{00000000-0005-0000-0000-0000CE090000}"/>
    <cellStyle name="Normal 15 2 3 2 3 6" xfId="6535" xr:uid="{00000000-0005-0000-0000-0000CF090000}"/>
    <cellStyle name="Normal 15 2 3 2 4" xfId="465" xr:uid="{00000000-0005-0000-0000-0000D0090000}"/>
    <cellStyle name="Normal 15 2 3 2 4 2" xfId="1245" xr:uid="{00000000-0005-0000-0000-0000D1090000}"/>
    <cellStyle name="Normal 15 2 3 2 4 2 2" xfId="2806" xr:uid="{00000000-0005-0000-0000-0000D2090000}"/>
    <cellStyle name="Normal 15 2 3 2 4 2 2 2" xfId="5935" xr:uid="{00000000-0005-0000-0000-0000D3090000}"/>
    <cellStyle name="Normal 15 2 3 2 4 2 2 2 2" xfId="12197" xr:uid="{00000000-0005-0000-0000-0000D4090000}"/>
    <cellStyle name="Normal 15 2 3 2 4 2 2 3" xfId="9068" xr:uid="{00000000-0005-0000-0000-0000D5090000}"/>
    <cellStyle name="Normal 15 2 3 2 4 2 3" xfId="4376" xr:uid="{00000000-0005-0000-0000-0000D6090000}"/>
    <cellStyle name="Normal 15 2 3 2 4 2 3 2" xfId="10638" xr:uid="{00000000-0005-0000-0000-0000D7090000}"/>
    <cellStyle name="Normal 15 2 3 2 4 2 4" xfId="7507" xr:uid="{00000000-0005-0000-0000-0000D8090000}"/>
    <cellStyle name="Normal 15 2 3 2 4 3" xfId="2028" xr:uid="{00000000-0005-0000-0000-0000D9090000}"/>
    <cellStyle name="Normal 15 2 3 2 4 3 2" xfId="5157" xr:uid="{00000000-0005-0000-0000-0000DA090000}"/>
    <cellStyle name="Normal 15 2 3 2 4 3 2 2" xfId="11419" xr:uid="{00000000-0005-0000-0000-0000DB090000}"/>
    <cellStyle name="Normal 15 2 3 2 4 3 3" xfId="8290" xr:uid="{00000000-0005-0000-0000-0000DC090000}"/>
    <cellStyle name="Normal 15 2 3 2 4 4" xfId="3598" xr:uid="{00000000-0005-0000-0000-0000DD090000}"/>
    <cellStyle name="Normal 15 2 3 2 4 4 2" xfId="9860" xr:uid="{00000000-0005-0000-0000-0000DE090000}"/>
    <cellStyle name="Normal 15 2 3 2 4 5" xfId="6727" xr:uid="{00000000-0005-0000-0000-0000DF090000}"/>
    <cellStyle name="Normal 15 2 3 2 5" xfId="864" xr:uid="{00000000-0005-0000-0000-0000E0090000}"/>
    <cellStyle name="Normal 15 2 3 2 5 2" xfId="2425" xr:uid="{00000000-0005-0000-0000-0000E1090000}"/>
    <cellStyle name="Normal 15 2 3 2 5 2 2" xfId="5554" xr:uid="{00000000-0005-0000-0000-0000E2090000}"/>
    <cellStyle name="Normal 15 2 3 2 5 2 2 2" xfId="11816" xr:uid="{00000000-0005-0000-0000-0000E3090000}"/>
    <cellStyle name="Normal 15 2 3 2 5 2 3" xfId="8687" xr:uid="{00000000-0005-0000-0000-0000E4090000}"/>
    <cellStyle name="Normal 15 2 3 2 5 3" xfId="3995" xr:uid="{00000000-0005-0000-0000-0000E5090000}"/>
    <cellStyle name="Normal 15 2 3 2 5 3 2" xfId="10257" xr:uid="{00000000-0005-0000-0000-0000E6090000}"/>
    <cellStyle name="Normal 15 2 3 2 5 4" xfId="7126" xr:uid="{00000000-0005-0000-0000-0000E7090000}"/>
    <cellStyle name="Normal 15 2 3 2 6" xfId="1647" xr:uid="{00000000-0005-0000-0000-0000E8090000}"/>
    <cellStyle name="Normal 15 2 3 2 6 2" xfId="4776" xr:uid="{00000000-0005-0000-0000-0000E9090000}"/>
    <cellStyle name="Normal 15 2 3 2 6 2 2" xfId="11038" xr:uid="{00000000-0005-0000-0000-0000EA090000}"/>
    <cellStyle name="Normal 15 2 3 2 6 3" xfId="7909" xr:uid="{00000000-0005-0000-0000-0000EB090000}"/>
    <cellStyle name="Normal 15 2 3 2 7" xfId="3217" xr:uid="{00000000-0005-0000-0000-0000EC090000}"/>
    <cellStyle name="Normal 15 2 3 2 7 2" xfId="9479" xr:uid="{00000000-0005-0000-0000-0000ED090000}"/>
    <cellStyle name="Normal 15 2 3 2 8" xfId="6346" xr:uid="{00000000-0005-0000-0000-0000EE090000}"/>
    <cellStyle name="Normal 15 2 3 3" xfId="173" xr:uid="{00000000-0005-0000-0000-0000EF090000}"/>
    <cellStyle name="Normal 15 2 3 3 2" xfId="362" xr:uid="{00000000-0005-0000-0000-0000F0090000}"/>
    <cellStyle name="Normal 15 2 3 3 2 2" xfId="743" xr:uid="{00000000-0005-0000-0000-0000F1090000}"/>
    <cellStyle name="Normal 15 2 3 3 2 2 2" xfId="1523" xr:uid="{00000000-0005-0000-0000-0000F2090000}"/>
    <cellStyle name="Normal 15 2 3 3 2 2 2 2" xfId="3084" xr:uid="{00000000-0005-0000-0000-0000F3090000}"/>
    <cellStyle name="Normal 15 2 3 3 2 2 2 2 2" xfId="6213" xr:uid="{00000000-0005-0000-0000-0000F4090000}"/>
    <cellStyle name="Normal 15 2 3 3 2 2 2 2 2 2" xfId="12475" xr:uid="{00000000-0005-0000-0000-0000F5090000}"/>
    <cellStyle name="Normal 15 2 3 3 2 2 2 2 3" xfId="9346" xr:uid="{00000000-0005-0000-0000-0000F6090000}"/>
    <cellStyle name="Normal 15 2 3 3 2 2 2 3" xfId="4654" xr:uid="{00000000-0005-0000-0000-0000F7090000}"/>
    <cellStyle name="Normal 15 2 3 3 2 2 2 3 2" xfId="10916" xr:uid="{00000000-0005-0000-0000-0000F8090000}"/>
    <cellStyle name="Normal 15 2 3 3 2 2 2 4" xfId="7785" xr:uid="{00000000-0005-0000-0000-0000F9090000}"/>
    <cellStyle name="Normal 15 2 3 3 2 2 3" xfId="2306" xr:uid="{00000000-0005-0000-0000-0000FA090000}"/>
    <cellStyle name="Normal 15 2 3 3 2 2 3 2" xfId="5435" xr:uid="{00000000-0005-0000-0000-0000FB090000}"/>
    <cellStyle name="Normal 15 2 3 3 2 2 3 2 2" xfId="11697" xr:uid="{00000000-0005-0000-0000-0000FC090000}"/>
    <cellStyle name="Normal 15 2 3 3 2 2 3 3" xfId="8568" xr:uid="{00000000-0005-0000-0000-0000FD090000}"/>
    <cellStyle name="Normal 15 2 3 3 2 2 4" xfId="3876" xr:uid="{00000000-0005-0000-0000-0000FE090000}"/>
    <cellStyle name="Normal 15 2 3 3 2 2 4 2" xfId="10138" xr:uid="{00000000-0005-0000-0000-0000FF090000}"/>
    <cellStyle name="Normal 15 2 3 3 2 2 5" xfId="7005" xr:uid="{00000000-0005-0000-0000-0000000A0000}"/>
    <cellStyle name="Normal 15 2 3 3 2 3" xfId="1142" xr:uid="{00000000-0005-0000-0000-0000010A0000}"/>
    <cellStyle name="Normal 15 2 3 3 2 3 2" xfId="2703" xr:uid="{00000000-0005-0000-0000-0000020A0000}"/>
    <cellStyle name="Normal 15 2 3 3 2 3 2 2" xfId="5832" xr:uid="{00000000-0005-0000-0000-0000030A0000}"/>
    <cellStyle name="Normal 15 2 3 3 2 3 2 2 2" xfId="12094" xr:uid="{00000000-0005-0000-0000-0000040A0000}"/>
    <cellStyle name="Normal 15 2 3 3 2 3 2 3" xfId="8965" xr:uid="{00000000-0005-0000-0000-0000050A0000}"/>
    <cellStyle name="Normal 15 2 3 3 2 3 3" xfId="4273" xr:uid="{00000000-0005-0000-0000-0000060A0000}"/>
    <cellStyle name="Normal 15 2 3 3 2 3 3 2" xfId="10535" xr:uid="{00000000-0005-0000-0000-0000070A0000}"/>
    <cellStyle name="Normal 15 2 3 3 2 3 4" xfId="7404" xr:uid="{00000000-0005-0000-0000-0000080A0000}"/>
    <cellStyle name="Normal 15 2 3 3 2 4" xfId="1925" xr:uid="{00000000-0005-0000-0000-0000090A0000}"/>
    <cellStyle name="Normal 15 2 3 3 2 4 2" xfId="5054" xr:uid="{00000000-0005-0000-0000-00000A0A0000}"/>
    <cellStyle name="Normal 15 2 3 3 2 4 2 2" xfId="11316" xr:uid="{00000000-0005-0000-0000-00000B0A0000}"/>
    <cellStyle name="Normal 15 2 3 3 2 4 3" xfId="8187" xr:uid="{00000000-0005-0000-0000-00000C0A0000}"/>
    <cellStyle name="Normal 15 2 3 3 2 5" xfId="3495" xr:uid="{00000000-0005-0000-0000-00000D0A0000}"/>
    <cellStyle name="Normal 15 2 3 3 2 5 2" xfId="9757" xr:uid="{00000000-0005-0000-0000-00000E0A0000}"/>
    <cellStyle name="Normal 15 2 3 3 2 6" xfId="6624" xr:uid="{00000000-0005-0000-0000-00000F0A0000}"/>
    <cellStyle name="Normal 15 2 3 3 3" xfId="554" xr:uid="{00000000-0005-0000-0000-0000100A0000}"/>
    <cellStyle name="Normal 15 2 3 3 3 2" xfId="1334" xr:uid="{00000000-0005-0000-0000-0000110A0000}"/>
    <cellStyle name="Normal 15 2 3 3 3 2 2" xfId="2895" xr:uid="{00000000-0005-0000-0000-0000120A0000}"/>
    <cellStyle name="Normal 15 2 3 3 3 2 2 2" xfId="6024" xr:uid="{00000000-0005-0000-0000-0000130A0000}"/>
    <cellStyle name="Normal 15 2 3 3 3 2 2 2 2" xfId="12286" xr:uid="{00000000-0005-0000-0000-0000140A0000}"/>
    <cellStyle name="Normal 15 2 3 3 3 2 2 3" xfId="9157" xr:uid="{00000000-0005-0000-0000-0000150A0000}"/>
    <cellStyle name="Normal 15 2 3 3 3 2 3" xfId="4465" xr:uid="{00000000-0005-0000-0000-0000160A0000}"/>
    <cellStyle name="Normal 15 2 3 3 3 2 3 2" xfId="10727" xr:uid="{00000000-0005-0000-0000-0000170A0000}"/>
    <cellStyle name="Normal 15 2 3 3 3 2 4" xfId="7596" xr:uid="{00000000-0005-0000-0000-0000180A0000}"/>
    <cellStyle name="Normal 15 2 3 3 3 3" xfId="2117" xr:uid="{00000000-0005-0000-0000-0000190A0000}"/>
    <cellStyle name="Normal 15 2 3 3 3 3 2" xfId="5246" xr:uid="{00000000-0005-0000-0000-00001A0A0000}"/>
    <cellStyle name="Normal 15 2 3 3 3 3 2 2" xfId="11508" xr:uid="{00000000-0005-0000-0000-00001B0A0000}"/>
    <cellStyle name="Normal 15 2 3 3 3 3 3" xfId="8379" xr:uid="{00000000-0005-0000-0000-00001C0A0000}"/>
    <cellStyle name="Normal 15 2 3 3 3 4" xfId="3687" xr:uid="{00000000-0005-0000-0000-00001D0A0000}"/>
    <cellStyle name="Normal 15 2 3 3 3 4 2" xfId="9949" xr:uid="{00000000-0005-0000-0000-00001E0A0000}"/>
    <cellStyle name="Normal 15 2 3 3 3 5" xfId="6816" xr:uid="{00000000-0005-0000-0000-00001F0A0000}"/>
    <cellStyle name="Normal 15 2 3 3 4" xfId="953" xr:uid="{00000000-0005-0000-0000-0000200A0000}"/>
    <cellStyle name="Normal 15 2 3 3 4 2" xfId="2514" xr:uid="{00000000-0005-0000-0000-0000210A0000}"/>
    <cellStyle name="Normal 15 2 3 3 4 2 2" xfId="5643" xr:uid="{00000000-0005-0000-0000-0000220A0000}"/>
    <cellStyle name="Normal 15 2 3 3 4 2 2 2" xfId="11905" xr:uid="{00000000-0005-0000-0000-0000230A0000}"/>
    <cellStyle name="Normal 15 2 3 3 4 2 3" xfId="8776" xr:uid="{00000000-0005-0000-0000-0000240A0000}"/>
    <cellStyle name="Normal 15 2 3 3 4 3" xfId="4084" xr:uid="{00000000-0005-0000-0000-0000250A0000}"/>
    <cellStyle name="Normal 15 2 3 3 4 3 2" xfId="10346" xr:uid="{00000000-0005-0000-0000-0000260A0000}"/>
    <cellStyle name="Normal 15 2 3 3 4 4" xfId="7215" xr:uid="{00000000-0005-0000-0000-0000270A0000}"/>
    <cellStyle name="Normal 15 2 3 3 5" xfId="1736" xr:uid="{00000000-0005-0000-0000-0000280A0000}"/>
    <cellStyle name="Normal 15 2 3 3 5 2" xfId="4865" xr:uid="{00000000-0005-0000-0000-0000290A0000}"/>
    <cellStyle name="Normal 15 2 3 3 5 2 2" xfId="11127" xr:uid="{00000000-0005-0000-0000-00002A0A0000}"/>
    <cellStyle name="Normal 15 2 3 3 5 3" xfId="7998" xr:uid="{00000000-0005-0000-0000-00002B0A0000}"/>
    <cellStyle name="Normal 15 2 3 3 6" xfId="3306" xr:uid="{00000000-0005-0000-0000-00002C0A0000}"/>
    <cellStyle name="Normal 15 2 3 3 6 2" xfId="9568" xr:uid="{00000000-0005-0000-0000-00002D0A0000}"/>
    <cellStyle name="Normal 15 2 3 3 7" xfId="6435" xr:uid="{00000000-0005-0000-0000-00002E0A0000}"/>
    <cellStyle name="Normal 15 2 3 4" xfId="271" xr:uid="{00000000-0005-0000-0000-00002F0A0000}"/>
    <cellStyle name="Normal 15 2 3 4 2" xfId="652" xr:uid="{00000000-0005-0000-0000-0000300A0000}"/>
    <cellStyle name="Normal 15 2 3 4 2 2" xfId="1432" xr:uid="{00000000-0005-0000-0000-0000310A0000}"/>
    <cellStyle name="Normal 15 2 3 4 2 2 2" xfId="2993" xr:uid="{00000000-0005-0000-0000-0000320A0000}"/>
    <cellStyle name="Normal 15 2 3 4 2 2 2 2" xfId="6122" xr:uid="{00000000-0005-0000-0000-0000330A0000}"/>
    <cellStyle name="Normal 15 2 3 4 2 2 2 2 2" xfId="12384" xr:uid="{00000000-0005-0000-0000-0000340A0000}"/>
    <cellStyle name="Normal 15 2 3 4 2 2 2 3" xfId="9255" xr:uid="{00000000-0005-0000-0000-0000350A0000}"/>
    <cellStyle name="Normal 15 2 3 4 2 2 3" xfId="4563" xr:uid="{00000000-0005-0000-0000-0000360A0000}"/>
    <cellStyle name="Normal 15 2 3 4 2 2 3 2" xfId="10825" xr:uid="{00000000-0005-0000-0000-0000370A0000}"/>
    <cellStyle name="Normal 15 2 3 4 2 2 4" xfId="7694" xr:uid="{00000000-0005-0000-0000-0000380A0000}"/>
    <cellStyle name="Normal 15 2 3 4 2 3" xfId="2215" xr:uid="{00000000-0005-0000-0000-0000390A0000}"/>
    <cellStyle name="Normal 15 2 3 4 2 3 2" xfId="5344" xr:uid="{00000000-0005-0000-0000-00003A0A0000}"/>
    <cellStyle name="Normal 15 2 3 4 2 3 2 2" xfId="11606" xr:uid="{00000000-0005-0000-0000-00003B0A0000}"/>
    <cellStyle name="Normal 15 2 3 4 2 3 3" xfId="8477" xr:uid="{00000000-0005-0000-0000-00003C0A0000}"/>
    <cellStyle name="Normal 15 2 3 4 2 4" xfId="3785" xr:uid="{00000000-0005-0000-0000-00003D0A0000}"/>
    <cellStyle name="Normal 15 2 3 4 2 4 2" xfId="10047" xr:uid="{00000000-0005-0000-0000-00003E0A0000}"/>
    <cellStyle name="Normal 15 2 3 4 2 5" xfId="6914" xr:uid="{00000000-0005-0000-0000-00003F0A0000}"/>
    <cellStyle name="Normal 15 2 3 4 3" xfId="1051" xr:uid="{00000000-0005-0000-0000-0000400A0000}"/>
    <cellStyle name="Normal 15 2 3 4 3 2" xfId="2612" xr:uid="{00000000-0005-0000-0000-0000410A0000}"/>
    <cellStyle name="Normal 15 2 3 4 3 2 2" xfId="5741" xr:uid="{00000000-0005-0000-0000-0000420A0000}"/>
    <cellStyle name="Normal 15 2 3 4 3 2 2 2" xfId="12003" xr:uid="{00000000-0005-0000-0000-0000430A0000}"/>
    <cellStyle name="Normal 15 2 3 4 3 2 3" xfId="8874" xr:uid="{00000000-0005-0000-0000-0000440A0000}"/>
    <cellStyle name="Normal 15 2 3 4 3 3" xfId="4182" xr:uid="{00000000-0005-0000-0000-0000450A0000}"/>
    <cellStyle name="Normal 15 2 3 4 3 3 2" xfId="10444" xr:uid="{00000000-0005-0000-0000-0000460A0000}"/>
    <cellStyle name="Normal 15 2 3 4 3 4" xfId="7313" xr:uid="{00000000-0005-0000-0000-0000470A0000}"/>
    <cellStyle name="Normal 15 2 3 4 4" xfId="1834" xr:uid="{00000000-0005-0000-0000-0000480A0000}"/>
    <cellStyle name="Normal 15 2 3 4 4 2" xfId="4963" xr:uid="{00000000-0005-0000-0000-0000490A0000}"/>
    <cellStyle name="Normal 15 2 3 4 4 2 2" xfId="11225" xr:uid="{00000000-0005-0000-0000-00004A0A0000}"/>
    <cellStyle name="Normal 15 2 3 4 4 3" xfId="8096" xr:uid="{00000000-0005-0000-0000-00004B0A0000}"/>
    <cellStyle name="Normal 15 2 3 4 5" xfId="3404" xr:uid="{00000000-0005-0000-0000-00004C0A0000}"/>
    <cellStyle name="Normal 15 2 3 4 5 2" xfId="9666" xr:uid="{00000000-0005-0000-0000-00004D0A0000}"/>
    <cellStyle name="Normal 15 2 3 4 6" xfId="6533" xr:uid="{00000000-0005-0000-0000-00004E0A0000}"/>
    <cellStyle name="Normal 15 2 3 5" xfId="463" xr:uid="{00000000-0005-0000-0000-00004F0A0000}"/>
    <cellStyle name="Normal 15 2 3 5 2" xfId="1243" xr:uid="{00000000-0005-0000-0000-0000500A0000}"/>
    <cellStyle name="Normal 15 2 3 5 2 2" xfId="2804" xr:uid="{00000000-0005-0000-0000-0000510A0000}"/>
    <cellStyle name="Normal 15 2 3 5 2 2 2" xfId="5933" xr:uid="{00000000-0005-0000-0000-0000520A0000}"/>
    <cellStyle name="Normal 15 2 3 5 2 2 2 2" xfId="12195" xr:uid="{00000000-0005-0000-0000-0000530A0000}"/>
    <cellStyle name="Normal 15 2 3 5 2 2 3" xfId="9066" xr:uid="{00000000-0005-0000-0000-0000540A0000}"/>
    <cellStyle name="Normal 15 2 3 5 2 3" xfId="4374" xr:uid="{00000000-0005-0000-0000-0000550A0000}"/>
    <cellStyle name="Normal 15 2 3 5 2 3 2" xfId="10636" xr:uid="{00000000-0005-0000-0000-0000560A0000}"/>
    <cellStyle name="Normal 15 2 3 5 2 4" xfId="7505" xr:uid="{00000000-0005-0000-0000-0000570A0000}"/>
    <cellStyle name="Normal 15 2 3 5 3" xfId="2026" xr:uid="{00000000-0005-0000-0000-0000580A0000}"/>
    <cellStyle name="Normal 15 2 3 5 3 2" xfId="5155" xr:uid="{00000000-0005-0000-0000-0000590A0000}"/>
    <cellStyle name="Normal 15 2 3 5 3 2 2" xfId="11417" xr:uid="{00000000-0005-0000-0000-00005A0A0000}"/>
    <cellStyle name="Normal 15 2 3 5 3 3" xfId="8288" xr:uid="{00000000-0005-0000-0000-00005B0A0000}"/>
    <cellStyle name="Normal 15 2 3 5 4" xfId="3596" xr:uid="{00000000-0005-0000-0000-00005C0A0000}"/>
    <cellStyle name="Normal 15 2 3 5 4 2" xfId="9858" xr:uid="{00000000-0005-0000-0000-00005D0A0000}"/>
    <cellStyle name="Normal 15 2 3 5 5" xfId="6725" xr:uid="{00000000-0005-0000-0000-00005E0A0000}"/>
    <cellStyle name="Normal 15 2 3 6" xfId="862" xr:uid="{00000000-0005-0000-0000-00005F0A0000}"/>
    <cellStyle name="Normal 15 2 3 6 2" xfId="2423" xr:uid="{00000000-0005-0000-0000-0000600A0000}"/>
    <cellStyle name="Normal 15 2 3 6 2 2" xfId="5552" xr:uid="{00000000-0005-0000-0000-0000610A0000}"/>
    <cellStyle name="Normal 15 2 3 6 2 2 2" xfId="11814" xr:uid="{00000000-0005-0000-0000-0000620A0000}"/>
    <cellStyle name="Normal 15 2 3 6 2 3" xfId="8685" xr:uid="{00000000-0005-0000-0000-0000630A0000}"/>
    <cellStyle name="Normal 15 2 3 6 3" xfId="3993" xr:uid="{00000000-0005-0000-0000-0000640A0000}"/>
    <cellStyle name="Normal 15 2 3 6 3 2" xfId="10255" xr:uid="{00000000-0005-0000-0000-0000650A0000}"/>
    <cellStyle name="Normal 15 2 3 6 4" xfId="7124" xr:uid="{00000000-0005-0000-0000-0000660A0000}"/>
    <cellStyle name="Normal 15 2 3 7" xfId="1645" xr:uid="{00000000-0005-0000-0000-0000670A0000}"/>
    <cellStyle name="Normal 15 2 3 7 2" xfId="4774" xr:uid="{00000000-0005-0000-0000-0000680A0000}"/>
    <cellStyle name="Normal 15 2 3 7 2 2" xfId="11036" xr:uid="{00000000-0005-0000-0000-0000690A0000}"/>
    <cellStyle name="Normal 15 2 3 7 3" xfId="7907" xr:uid="{00000000-0005-0000-0000-00006A0A0000}"/>
    <cellStyle name="Normal 15 2 3 8" xfId="3215" xr:uid="{00000000-0005-0000-0000-00006B0A0000}"/>
    <cellStyle name="Normal 15 2 3 8 2" xfId="9477" xr:uid="{00000000-0005-0000-0000-00006C0A0000}"/>
    <cellStyle name="Normal 15 2 3 9" xfId="6344" xr:uid="{00000000-0005-0000-0000-00006D0A0000}"/>
    <cellStyle name="Normal 15 2 4" xfId="118" xr:uid="{00000000-0005-0000-0000-00006E0A0000}"/>
    <cellStyle name="Normal 15 2 4 2" xfId="307" xr:uid="{00000000-0005-0000-0000-00006F0A0000}"/>
    <cellStyle name="Normal 15 2 4 2 2" xfId="688" xr:uid="{00000000-0005-0000-0000-0000700A0000}"/>
    <cellStyle name="Normal 15 2 4 2 2 2" xfId="1468" xr:uid="{00000000-0005-0000-0000-0000710A0000}"/>
    <cellStyle name="Normal 15 2 4 2 2 2 2" xfId="3029" xr:uid="{00000000-0005-0000-0000-0000720A0000}"/>
    <cellStyle name="Normal 15 2 4 2 2 2 2 2" xfId="6158" xr:uid="{00000000-0005-0000-0000-0000730A0000}"/>
    <cellStyle name="Normal 15 2 4 2 2 2 2 2 2" xfId="12420" xr:uid="{00000000-0005-0000-0000-0000740A0000}"/>
    <cellStyle name="Normal 15 2 4 2 2 2 2 3" xfId="9291" xr:uid="{00000000-0005-0000-0000-0000750A0000}"/>
    <cellStyle name="Normal 15 2 4 2 2 2 3" xfId="4599" xr:uid="{00000000-0005-0000-0000-0000760A0000}"/>
    <cellStyle name="Normal 15 2 4 2 2 2 3 2" xfId="10861" xr:uid="{00000000-0005-0000-0000-0000770A0000}"/>
    <cellStyle name="Normal 15 2 4 2 2 2 4" xfId="7730" xr:uid="{00000000-0005-0000-0000-0000780A0000}"/>
    <cellStyle name="Normal 15 2 4 2 2 3" xfId="2251" xr:uid="{00000000-0005-0000-0000-0000790A0000}"/>
    <cellStyle name="Normal 15 2 4 2 2 3 2" xfId="5380" xr:uid="{00000000-0005-0000-0000-00007A0A0000}"/>
    <cellStyle name="Normal 15 2 4 2 2 3 2 2" xfId="11642" xr:uid="{00000000-0005-0000-0000-00007B0A0000}"/>
    <cellStyle name="Normal 15 2 4 2 2 3 3" xfId="8513" xr:uid="{00000000-0005-0000-0000-00007C0A0000}"/>
    <cellStyle name="Normal 15 2 4 2 2 4" xfId="3821" xr:uid="{00000000-0005-0000-0000-00007D0A0000}"/>
    <cellStyle name="Normal 15 2 4 2 2 4 2" xfId="10083" xr:uid="{00000000-0005-0000-0000-00007E0A0000}"/>
    <cellStyle name="Normal 15 2 4 2 2 5" xfId="6950" xr:uid="{00000000-0005-0000-0000-00007F0A0000}"/>
    <cellStyle name="Normal 15 2 4 2 3" xfId="1087" xr:uid="{00000000-0005-0000-0000-0000800A0000}"/>
    <cellStyle name="Normal 15 2 4 2 3 2" xfId="2648" xr:uid="{00000000-0005-0000-0000-0000810A0000}"/>
    <cellStyle name="Normal 15 2 4 2 3 2 2" xfId="5777" xr:uid="{00000000-0005-0000-0000-0000820A0000}"/>
    <cellStyle name="Normal 15 2 4 2 3 2 2 2" xfId="12039" xr:uid="{00000000-0005-0000-0000-0000830A0000}"/>
    <cellStyle name="Normal 15 2 4 2 3 2 3" xfId="8910" xr:uid="{00000000-0005-0000-0000-0000840A0000}"/>
    <cellStyle name="Normal 15 2 4 2 3 3" xfId="4218" xr:uid="{00000000-0005-0000-0000-0000850A0000}"/>
    <cellStyle name="Normal 15 2 4 2 3 3 2" xfId="10480" xr:uid="{00000000-0005-0000-0000-0000860A0000}"/>
    <cellStyle name="Normal 15 2 4 2 3 4" xfId="7349" xr:uid="{00000000-0005-0000-0000-0000870A0000}"/>
    <cellStyle name="Normal 15 2 4 2 4" xfId="1870" xr:uid="{00000000-0005-0000-0000-0000880A0000}"/>
    <cellStyle name="Normal 15 2 4 2 4 2" xfId="4999" xr:uid="{00000000-0005-0000-0000-0000890A0000}"/>
    <cellStyle name="Normal 15 2 4 2 4 2 2" xfId="11261" xr:uid="{00000000-0005-0000-0000-00008A0A0000}"/>
    <cellStyle name="Normal 15 2 4 2 4 3" xfId="8132" xr:uid="{00000000-0005-0000-0000-00008B0A0000}"/>
    <cellStyle name="Normal 15 2 4 2 5" xfId="3440" xr:uid="{00000000-0005-0000-0000-00008C0A0000}"/>
    <cellStyle name="Normal 15 2 4 2 5 2" xfId="9702" xr:uid="{00000000-0005-0000-0000-00008D0A0000}"/>
    <cellStyle name="Normal 15 2 4 2 6" xfId="6569" xr:uid="{00000000-0005-0000-0000-00008E0A0000}"/>
    <cellStyle name="Normal 15 2 4 3" xfId="499" xr:uid="{00000000-0005-0000-0000-00008F0A0000}"/>
    <cellStyle name="Normal 15 2 4 3 2" xfId="1279" xr:uid="{00000000-0005-0000-0000-0000900A0000}"/>
    <cellStyle name="Normal 15 2 4 3 2 2" xfId="2840" xr:uid="{00000000-0005-0000-0000-0000910A0000}"/>
    <cellStyle name="Normal 15 2 4 3 2 2 2" xfId="5969" xr:uid="{00000000-0005-0000-0000-0000920A0000}"/>
    <cellStyle name="Normal 15 2 4 3 2 2 2 2" xfId="12231" xr:uid="{00000000-0005-0000-0000-0000930A0000}"/>
    <cellStyle name="Normal 15 2 4 3 2 2 3" xfId="9102" xr:uid="{00000000-0005-0000-0000-0000940A0000}"/>
    <cellStyle name="Normal 15 2 4 3 2 3" xfId="4410" xr:uid="{00000000-0005-0000-0000-0000950A0000}"/>
    <cellStyle name="Normal 15 2 4 3 2 3 2" xfId="10672" xr:uid="{00000000-0005-0000-0000-0000960A0000}"/>
    <cellStyle name="Normal 15 2 4 3 2 4" xfId="7541" xr:uid="{00000000-0005-0000-0000-0000970A0000}"/>
    <cellStyle name="Normal 15 2 4 3 3" xfId="2062" xr:uid="{00000000-0005-0000-0000-0000980A0000}"/>
    <cellStyle name="Normal 15 2 4 3 3 2" xfId="5191" xr:uid="{00000000-0005-0000-0000-0000990A0000}"/>
    <cellStyle name="Normal 15 2 4 3 3 2 2" xfId="11453" xr:uid="{00000000-0005-0000-0000-00009A0A0000}"/>
    <cellStyle name="Normal 15 2 4 3 3 3" xfId="8324" xr:uid="{00000000-0005-0000-0000-00009B0A0000}"/>
    <cellStyle name="Normal 15 2 4 3 4" xfId="3632" xr:uid="{00000000-0005-0000-0000-00009C0A0000}"/>
    <cellStyle name="Normal 15 2 4 3 4 2" xfId="9894" xr:uid="{00000000-0005-0000-0000-00009D0A0000}"/>
    <cellStyle name="Normal 15 2 4 3 5" xfId="6761" xr:uid="{00000000-0005-0000-0000-00009E0A0000}"/>
    <cellStyle name="Normal 15 2 4 4" xfId="898" xr:uid="{00000000-0005-0000-0000-00009F0A0000}"/>
    <cellStyle name="Normal 15 2 4 4 2" xfId="2459" xr:uid="{00000000-0005-0000-0000-0000A00A0000}"/>
    <cellStyle name="Normal 15 2 4 4 2 2" xfId="5588" xr:uid="{00000000-0005-0000-0000-0000A10A0000}"/>
    <cellStyle name="Normal 15 2 4 4 2 2 2" xfId="11850" xr:uid="{00000000-0005-0000-0000-0000A20A0000}"/>
    <cellStyle name="Normal 15 2 4 4 2 3" xfId="8721" xr:uid="{00000000-0005-0000-0000-0000A30A0000}"/>
    <cellStyle name="Normal 15 2 4 4 3" xfId="4029" xr:uid="{00000000-0005-0000-0000-0000A40A0000}"/>
    <cellStyle name="Normal 15 2 4 4 3 2" xfId="10291" xr:uid="{00000000-0005-0000-0000-0000A50A0000}"/>
    <cellStyle name="Normal 15 2 4 4 4" xfId="7160" xr:uid="{00000000-0005-0000-0000-0000A60A0000}"/>
    <cellStyle name="Normal 15 2 4 5" xfId="1681" xr:uid="{00000000-0005-0000-0000-0000A70A0000}"/>
    <cellStyle name="Normal 15 2 4 5 2" xfId="4810" xr:uid="{00000000-0005-0000-0000-0000A80A0000}"/>
    <cellStyle name="Normal 15 2 4 5 2 2" xfId="11072" xr:uid="{00000000-0005-0000-0000-0000A90A0000}"/>
    <cellStyle name="Normal 15 2 4 5 3" xfId="7943" xr:uid="{00000000-0005-0000-0000-0000AA0A0000}"/>
    <cellStyle name="Normal 15 2 4 6" xfId="3251" xr:uid="{00000000-0005-0000-0000-0000AB0A0000}"/>
    <cellStyle name="Normal 15 2 4 6 2" xfId="9513" xr:uid="{00000000-0005-0000-0000-0000AC0A0000}"/>
    <cellStyle name="Normal 15 2 4 7" xfId="6380" xr:uid="{00000000-0005-0000-0000-0000AD0A0000}"/>
    <cellStyle name="Normal 15 2 5" xfId="216" xr:uid="{00000000-0005-0000-0000-0000AE0A0000}"/>
    <cellStyle name="Normal 15 2 5 2" xfId="597" xr:uid="{00000000-0005-0000-0000-0000AF0A0000}"/>
    <cellStyle name="Normal 15 2 5 2 2" xfId="1377" xr:uid="{00000000-0005-0000-0000-0000B00A0000}"/>
    <cellStyle name="Normal 15 2 5 2 2 2" xfId="2938" xr:uid="{00000000-0005-0000-0000-0000B10A0000}"/>
    <cellStyle name="Normal 15 2 5 2 2 2 2" xfId="6067" xr:uid="{00000000-0005-0000-0000-0000B20A0000}"/>
    <cellStyle name="Normal 15 2 5 2 2 2 2 2" xfId="12329" xr:uid="{00000000-0005-0000-0000-0000B30A0000}"/>
    <cellStyle name="Normal 15 2 5 2 2 2 3" xfId="9200" xr:uid="{00000000-0005-0000-0000-0000B40A0000}"/>
    <cellStyle name="Normal 15 2 5 2 2 3" xfId="4508" xr:uid="{00000000-0005-0000-0000-0000B50A0000}"/>
    <cellStyle name="Normal 15 2 5 2 2 3 2" xfId="10770" xr:uid="{00000000-0005-0000-0000-0000B60A0000}"/>
    <cellStyle name="Normal 15 2 5 2 2 4" xfId="7639" xr:uid="{00000000-0005-0000-0000-0000B70A0000}"/>
    <cellStyle name="Normal 15 2 5 2 3" xfId="2160" xr:uid="{00000000-0005-0000-0000-0000B80A0000}"/>
    <cellStyle name="Normal 15 2 5 2 3 2" xfId="5289" xr:uid="{00000000-0005-0000-0000-0000B90A0000}"/>
    <cellStyle name="Normal 15 2 5 2 3 2 2" xfId="11551" xr:uid="{00000000-0005-0000-0000-0000BA0A0000}"/>
    <cellStyle name="Normal 15 2 5 2 3 3" xfId="8422" xr:uid="{00000000-0005-0000-0000-0000BB0A0000}"/>
    <cellStyle name="Normal 15 2 5 2 4" xfId="3730" xr:uid="{00000000-0005-0000-0000-0000BC0A0000}"/>
    <cellStyle name="Normal 15 2 5 2 4 2" xfId="9992" xr:uid="{00000000-0005-0000-0000-0000BD0A0000}"/>
    <cellStyle name="Normal 15 2 5 2 5" xfId="6859" xr:uid="{00000000-0005-0000-0000-0000BE0A0000}"/>
    <cellStyle name="Normal 15 2 5 3" xfId="996" xr:uid="{00000000-0005-0000-0000-0000BF0A0000}"/>
    <cellStyle name="Normal 15 2 5 3 2" xfId="2557" xr:uid="{00000000-0005-0000-0000-0000C00A0000}"/>
    <cellStyle name="Normal 15 2 5 3 2 2" xfId="5686" xr:uid="{00000000-0005-0000-0000-0000C10A0000}"/>
    <cellStyle name="Normal 15 2 5 3 2 2 2" xfId="11948" xr:uid="{00000000-0005-0000-0000-0000C20A0000}"/>
    <cellStyle name="Normal 15 2 5 3 2 3" xfId="8819" xr:uid="{00000000-0005-0000-0000-0000C30A0000}"/>
    <cellStyle name="Normal 15 2 5 3 3" xfId="4127" xr:uid="{00000000-0005-0000-0000-0000C40A0000}"/>
    <cellStyle name="Normal 15 2 5 3 3 2" xfId="10389" xr:uid="{00000000-0005-0000-0000-0000C50A0000}"/>
    <cellStyle name="Normal 15 2 5 3 4" xfId="7258" xr:uid="{00000000-0005-0000-0000-0000C60A0000}"/>
    <cellStyle name="Normal 15 2 5 4" xfId="1779" xr:uid="{00000000-0005-0000-0000-0000C70A0000}"/>
    <cellStyle name="Normal 15 2 5 4 2" xfId="4908" xr:uid="{00000000-0005-0000-0000-0000C80A0000}"/>
    <cellStyle name="Normal 15 2 5 4 2 2" xfId="11170" xr:uid="{00000000-0005-0000-0000-0000C90A0000}"/>
    <cellStyle name="Normal 15 2 5 4 3" xfId="8041" xr:uid="{00000000-0005-0000-0000-0000CA0A0000}"/>
    <cellStyle name="Normal 15 2 5 5" xfId="3349" xr:uid="{00000000-0005-0000-0000-0000CB0A0000}"/>
    <cellStyle name="Normal 15 2 5 5 2" xfId="9611" xr:uid="{00000000-0005-0000-0000-0000CC0A0000}"/>
    <cellStyle name="Normal 15 2 5 6" xfId="6478" xr:uid="{00000000-0005-0000-0000-0000CD0A0000}"/>
    <cellStyle name="Normal 15 2 6" xfId="408" xr:uid="{00000000-0005-0000-0000-0000CE0A0000}"/>
    <cellStyle name="Normal 15 2 6 2" xfId="1188" xr:uid="{00000000-0005-0000-0000-0000CF0A0000}"/>
    <cellStyle name="Normal 15 2 6 2 2" xfId="2749" xr:uid="{00000000-0005-0000-0000-0000D00A0000}"/>
    <cellStyle name="Normal 15 2 6 2 2 2" xfId="5878" xr:uid="{00000000-0005-0000-0000-0000D10A0000}"/>
    <cellStyle name="Normal 15 2 6 2 2 2 2" xfId="12140" xr:uid="{00000000-0005-0000-0000-0000D20A0000}"/>
    <cellStyle name="Normal 15 2 6 2 2 3" xfId="9011" xr:uid="{00000000-0005-0000-0000-0000D30A0000}"/>
    <cellStyle name="Normal 15 2 6 2 3" xfId="4319" xr:uid="{00000000-0005-0000-0000-0000D40A0000}"/>
    <cellStyle name="Normal 15 2 6 2 3 2" xfId="10581" xr:uid="{00000000-0005-0000-0000-0000D50A0000}"/>
    <cellStyle name="Normal 15 2 6 2 4" xfId="7450" xr:uid="{00000000-0005-0000-0000-0000D60A0000}"/>
    <cellStyle name="Normal 15 2 6 3" xfId="1971" xr:uid="{00000000-0005-0000-0000-0000D70A0000}"/>
    <cellStyle name="Normal 15 2 6 3 2" xfId="5100" xr:uid="{00000000-0005-0000-0000-0000D80A0000}"/>
    <cellStyle name="Normal 15 2 6 3 2 2" xfId="11362" xr:uid="{00000000-0005-0000-0000-0000D90A0000}"/>
    <cellStyle name="Normal 15 2 6 3 3" xfId="8233" xr:uid="{00000000-0005-0000-0000-0000DA0A0000}"/>
    <cellStyle name="Normal 15 2 6 4" xfId="3541" xr:uid="{00000000-0005-0000-0000-0000DB0A0000}"/>
    <cellStyle name="Normal 15 2 6 4 2" xfId="9803" xr:uid="{00000000-0005-0000-0000-0000DC0A0000}"/>
    <cellStyle name="Normal 15 2 6 5" xfId="6670" xr:uid="{00000000-0005-0000-0000-0000DD0A0000}"/>
    <cellStyle name="Normal 15 2 7" xfId="807" xr:uid="{00000000-0005-0000-0000-0000DE0A0000}"/>
    <cellStyle name="Normal 15 2 7 2" xfId="2368" xr:uid="{00000000-0005-0000-0000-0000DF0A0000}"/>
    <cellStyle name="Normal 15 2 7 2 2" xfId="5497" xr:uid="{00000000-0005-0000-0000-0000E00A0000}"/>
    <cellStyle name="Normal 15 2 7 2 2 2" xfId="11759" xr:uid="{00000000-0005-0000-0000-0000E10A0000}"/>
    <cellStyle name="Normal 15 2 7 2 3" xfId="8630" xr:uid="{00000000-0005-0000-0000-0000E20A0000}"/>
    <cellStyle name="Normal 15 2 7 3" xfId="3938" xr:uid="{00000000-0005-0000-0000-0000E30A0000}"/>
    <cellStyle name="Normal 15 2 7 3 2" xfId="10200" xr:uid="{00000000-0005-0000-0000-0000E40A0000}"/>
    <cellStyle name="Normal 15 2 7 4" xfId="7069" xr:uid="{00000000-0005-0000-0000-0000E50A0000}"/>
    <cellStyle name="Normal 15 2 8" xfId="1590" xr:uid="{00000000-0005-0000-0000-0000E60A0000}"/>
    <cellStyle name="Normal 15 2 8 2" xfId="4719" xr:uid="{00000000-0005-0000-0000-0000E70A0000}"/>
    <cellStyle name="Normal 15 2 8 2 2" xfId="10981" xr:uid="{00000000-0005-0000-0000-0000E80A0000}"/>
    <cellStyle name="Normal 15 2 8 3" xfId="7852" xr:uid="{00000000-0005-0000-0000-0000E90A0000}"/>
    <cellStyle name="Normal 15 2 9" xfId="3160" xr:uid="{00000000-0005-0000-0000-0000EA0A0000}"/>
    <cellStyle name="Normal 15 2 9 2" xfId="9422" xr:uid="{00000000-0005-0000-0000-0000EB0A0000}"/>
    <cellStyle name="Normal 15 3" xfId="112" xr:uid="{00000000-0005-0000-0000-0000EC0A0000}"/>
    <cellStyle name="Normal 15 3 2" xfId="301" xr:uid="{00000000-0005-0000-0000-0000ED0A0000}"/>
    <cellStyle name="Normal 15 3 2 2" xfId="682" xr:uid="{00000000-0005-0000-0000-0000EE0A0000}"/>
    <cellStyle name="Normal 15 3 2 2 2" xfId="1462" xr:uid="{00000000-0005-0000-0000-0000EF0A0000}"/>
    <cellStyle name="Normal 15 3 2 2 2 2" xfId="3023" xr:uid="{00000000-0005-0000-0000-0000F00A0000}"/>
    <cellStyle name="Normal 15 3 2 2 2 2 2" xfId="6152" xr:uid="{00000000-0005-0000-0000-0000F10A0000}"/>
    <cellStyle name="Normal 15 3 2 2 2 2 2 2" xfId="12414" xr:uid="{00000000-0005-0000-0000-0000F20A0000}"/>
    <cellStyle name="Normal 15 3 2 2 2 2 3" xfId="9285" xr:uid="{00000000-0005-0000-0000-0000F30A0000}"/>
    <cellStyle name="Normal 15 3 2 2 2 3" xfId="4593" xr:uid="{00000000-0005-0000-0000-0000F40A0000}"/>
    <cellStyle name="Normal 15 3 2 2 2 3 2" xfId="10855" xr:uid="{00000000-0005-0000-0000-0000F50A0000}"/>
    <cellStyle name="Normal 15 3 2 2 2 4" xfId="7724" xr:uid="{00000000-0005-0000-0000-0000F60A0000}"/>
    <cellStyle name="Normal 15 3 2 2 3" xfId="2245" xr:uid="{00000000-0005-0000-0000-0000F70A0000}"/>
    <cellStyle name="Normal 15 3 2 2 3 2" xfId="5374" xr:uid="{00000000-0005-0000-0000-0000F80A0000}"/>
    <cellStyle name="Normal 15 3 2 2 3 2 2" xfId="11636" xr:uid="{00000000-0005-0000-0000-0000F90A0000}"/>
    <cellStyle name="Normal 15 3 2 2 3 3" xfId="8507" xr:uid="{00000000-0005-0000-0000-0000FA0A0000}"/>
    <cellStyle name="Normal 15 3 2 2 4" xfId="3815" xr:uid="{00000000-0005-0000-0000-0000FB0A0000}"/>
    <cellStyle name="Normal 15 3 2 2 4 2" xfId="10077" xr:uid="{00000000-0005-0000-0000-0000FC0A0000}"/>
    <cellStyle name="Normal 15 3 2 2 5" xfId="6944" xr:uid="{00000000-0005-0000-0000-0000FD0A0000}"/>
    <cellStyle name="Normal 15 3 2 3" xfId="1081" xr:uid="{00000000-0005-0000-0000-0000FE0A0000}"/>
    <cellStyle name="Normal 15 3 2 3 2" xfId="2642" xr:uid="{00000000-0005-0000-0000-0000FF0A0000}"/>
    <cellStyle name="Normal 15 3 2 3 2 2" xfId="5771" xr:uid="{00000000-0005-0000-0000-0000000B0000}"/>
    <cellStyle name="Normal 15 3 2 3 2 2 2" xfId="12033" xr:uid="{00000000-0005-0000-0000-0000010B0000}"/>
    <cellStyle name="Normal 15 3 2 3 2 3" xfId="8904" xr:uid="{00000000-0005-0000-0000-0000020B0000}"/>
    <cellStyle name="Normal 15 3 2 3 3" xfId="4212" xr:uid="{00000000-0005-0000-0000-0000030B0000}"/>
    <cellStyle name="Normal 15 3 2 3 3 2" xfId="10474" xr:uid="{00000000-0005-0000-0000-0000040B0000}"/>
    <cellStyle name="Normal 15 3 2 3 4" xfId="7343" xr:uid="{00000000-0005-0000-0000-0000050B0000}"/>
    <cellStyle name="Normal 15 3 2 4" xfId="1864" xr:uid="{00000000-0005-0000-0000-0000060B0000}"/>
    <cellStyle name="Normal 15 3 2 4 2" xfId="4993" xr:uid="{00000000-0005-0000-0000-0000070B0000}"/>
    <cellStyle name="Normal 15 3 2 4 2 2" xfId="11255" xr:uid="{00000000-0005-0000-0000-0000080B0000}"/>
    <cellStyle name="Normal 15 3 2 4 3" xfId="8126" xr:uid="{00000000-0005-0000-0000-0000090B0000}"/>
    <cellStyle name="Normal 15 3 2 5" xfId="3434" xr:uid="{00000000-0005-0000-0000-00000A0B0000}"/>
    <cellStyle name="Normal 15 3 2 5 2" xfId="9696" xr:uid="{00000000-0005-0000-0000-00000B0B0000}"/>
    <cellStyle name="Normal 15 3 2 6" xfId="6563" xr:uid="{00000000-0005-0000-0000-00000C0B0000}"/>
    <cellStyle name="Normal 15 3 3" xfId="493" xr:uid="{00000000-0005-0000-0000-00000D0B0000}"/>
    <cellStyle name="Normal 15 3 3 2" xfId="1273" xr:uid="{00000000-0005-0000-0000-00000E0B0000}"/>
    <cellStyle name="Normal 15 3 3 2 2" xfId="2834" xr:uid="{00000000-0005-0000-0000-00000F0B0000}"/>
    <cellStyle name="Normal 15 3 3 2 2 2" xfId="5963" xr:uid="{00000000-0005-0000-0000-0000100B0000}"/>
    <cellStyle name="Normal 15 3 3 2 2 2 2" xfId="12225" xr:uid="{00000000-0005-0000-0000-0000110B0000}"/>
    <cellStyle name="Normal 15 3 3 2 2 3" xfId="9096" xr:uid="{00000000-0005-0000-0000-0000120B0000}"/>
    <cellStyle name="Normal 15 3 3 2 3" xfId="4404" xr:uid="{00000000-0005-0000-0000-0000130B0000}"/>
    <cellStyle name="Normal 15 3 3 2 3 2" xfId="10666" xr:uid="{00000000-0005-0000-0000-0000140B0000}"/>
    <cellStyle name="Normal 15 3 3 2 4" xfId="7535" xr:uid="{00000000-0005-0000-0000-0000150B0000}"/>
    <cellStyle name="Normal 15 3 3 3" xfId="2056" xr:uid="{00000000-0005-0000-0000-0000160B0000}"/>
    <cellStyle name="Normal 15 3 3 3 2" xfId="5185" xr:uid="{00000000-0005-0000-0000-0000170B0000}"/>
    <cellStyle name="Normal 15 3 3 3 2 2" xfId="11447" xr:uid="{00000000-0005-0000-0000-0000180B0000}"/>
    <cellStyle name="Normal 15 3 3 3 3" xfId="8318" xr:uid="{00000000-0005-0000-0000-0000190B0000}"/>
    <cellStyle name="Normal 15 3 3 4" xfId="3626" xr:uid="{00000000-0005-0000-0000-00001A0B0000}"/>
    <cellStyle name="Normal 15 3 3 4 2" xfId="9888" xr:uid="{00000000-0005-0000-0000-00001B0B0000}"/>
    <cellStyle name="Normal 15 3 3 5" xfId="6755" xr:uid="{00000000-0005-0000-0000-00001C0B0000}"/>
    <cellStyle name="Normal 15 3 4" xfId="892" xr:uid="{00000000-0005-0000-0000-00001D0B0000}"/>
    <cellStyle name="Normal 15 3 4 2" xfId="2453" xr:uid="{00000000-0005-0000-0000-00001E0B0000}"/>
    <cellStyle name="Normal 15 3 4 2 2" xfId="5582" xr:uid="{00000000-0005-0000-0000-00001F0B0000}"/>
    <cellStyle name="Normal 15 3 4 2 2 2" xfId="11844" xr:uid="{00000000-0005-0000-0000-0000200B0000}"/>
    <cellStyle name="Normal 15 3 4 2 3" xfId="8715" xr:uid="{00000000-0005-0000-0000-0000210B0000}"/>
    <cellStyle name="Normal 15 3 4 3" xfId="4023" xr:uid="{00000000-0005-0000-0000-0000220B0000}"/>
    <cellStyle name="Normal 15 3 4 3 2" xfId="10285" xr:uid="{00000000-0005-0000-0000-0000230B0000}"/>
    <cellStyle name="Normal 15 3 4 4" xfId="7154" xr:uid="{00000000-0005-0000-0000-0000240B0000}"/>
    <cellStyle name="Normal 15 3 5" xfId="1675" xr:uid="{00000000-0005-0000-0000-0000250B0000}"/>
    <cellStyle name="Normal 15 3 5 2" xfId="4804" xr:uid="{00000000-0005-0000-0000-0000260B0000}"/>
    <cellStyle name="Normal 15 3 5 2 2" xfId="11066" xr:uid="{00000000-0005-0000-0000-0000270B0000}"/>
    <cellStyle name="Normal 15 3 5 3" xfId="7937" xr:uid="{00000000-0005-0000-0000-0000280B0000}"/>
    <cellStyle name="Normal 15 3 6" xfId="3245" xr:uid="{00000000-0005-0000-0000-0000290B0000}"/>
    <cellStyle name="Normal 15 3 6 2" xfId="9507" xr:uid="{00000000-0005-0000-0000-00002A0B0000}"/>
    <cellStyle name="Normal 15 3 7" xfId="6374" xr:uid="{00000000-0005-0000-0000-00002B0B0000}"/>
    <cellStyle name="Normal 15 4" xfId="210" xr:uid="{00000000-0005-0000-0000-00002C0B0000}"/>
    <cellStyle name="Normal 15 4 2" xfId="591" xr:uid="{00000000-0005-0000-0000-00002D0B0000}"/>
    <cellStyle name="Normal 15 4 2 2" xfId="1371" xr:uid="{00000000-0005-0000-0000-00002E0B0000}"/>
    <cellStyle name="Normal 15 4 2 2 2" xfId="2932" xr:uid="{00000000-0005-0000-0000-00002F0B0000}"/>
    <cellStyle name="Normal 15 4 2 2 2 2" xfId="6061" xr:uid="{00000000-0005-0000-0000-0000300B0000}"/>
    <cellStyle name="Normal 15 4 2 2 2 2 2" xfId="12323" xr:uid="{00000000-0005-0000-0000-0000310B0000}"/>
    <cellStyle name="Normal 15 4 2 2 2 3" xfId="9194" xr:uid="{00000000-0005-0000-0000-0000320B0000}"/>
    <cellStyle name="Normal 15 4 2 2 3" xfId="4502" xr:uid="{00000000-0005-0000-0000-0000330B0000}"/>
    <cellStyle name="Normal 15 4 2 2 3 2" xfId="10764" xr:uid="{00000000-0005-0000-0000-0000340B0000}"/>
    <cellStyle name="Normal 15 4 2 2 4" xfId="7633" xr:uid="{00000000-0005-0000-0000-0000350B0000}"/>
    <cellStyle name="Normal 15 4 2 3" xfId="2154" xr:uid="{00000000-0005-0000-0000-0000360B0000}"/>
    <cellStyle name="Normal 15 4 2 3 2" xfId="5283" xr:uid="{00000000-0005-0000-0000-0000370B0000}"/>
    <cellStyle name="Normal 15 4 2 3 2 2" xfId="11545" xr:uid="{00000000-0005-0000-0000-0000380B0000}"/>
    <cellStyle name="Normal 15 4 2 3 3" xfId="8416" xr:uid="{00000000-0005-0000-0000-0000390B0000}"/>
    <cellStyle name="Normal 15 4 2 4" xfId="3724" xr:uid="{00000000-0005-0000-0000-00003A0B0000}"/>
    <cellStyle name="Normal 15 4 2 4 2" xfId="9986" xr:uid="{00000000-0005-0000-0000-00003B0B0000}"/>
    <cellStyle name="Normal 15 4 2 5" xfId="6853" xr:uid="{00000000-0005-0000-0000-00003C0B0000}"/>
    <cellStyle name="Normal 15 4 3" xfId="990" xr:uid="{00000000-0005-0000-0000-00003D0B0000}"/>
    <cellStyle name="Normal 15 4 3 2" xfId="2551" xr:uid="{00000000-0005-0000-0000-00003E0B0000}"/>
    <cellStyle name="Normal 15 4 3 2 2" xfId="5680" xr:uid="{00000000-0005-0000-0000-00003F0B0000}"/>
    <cellStyle name="Normal 15 4 3 2 2 2" xfId="11942" xr:uid="{00000000-0005-0000-0000-0000400B0000}"/>
    <cellStyle name="Normal 15 4 3 2 3" xfId="8813" xr:uid="{00000000-0005-0000-0000-0000410B0000}"/>
    <cellStyle name="Normal 15 4 3 3" xfId="4121" xr:uid="{00000000-0005-0000-0000-0000420B0000}"/>
    <cellStyle name="Normal 15 4 3 3 2" xfId="10383" xr:uid="{00000000-0005-0000-0000-0000430B0000}"/>
    <cellStyle name="Normal 15 4 3 4" xfId="7252" xr:uid="{00000000-0005-0000-0000-0000440B0000}"/>
    <cellStyle name="Normal 15 4 4" xfId="1773" xr:uid="{00000000-0005-0000-0000-0000450B0000}"/>
    <cellStyle name="Normal 15 4 4 2" xfId="4902" xr:uid="{00000000-0005-0000-0000-0000460B0000}"/>
    <cellStyle name="Normal 15 4 4 2 2" xfId="11164" xr:uid="{00000000-0005-0000-0000-0000470B0000}"/>
    <cellStyle name="Normal 15 4 4 3" xfId="8035" xr:uid="{00000000-0005-0000-0000-0000480B0000}"/>
    <cellStyle name="Normal 15 4 5" xfId="3343" xr:uid="{00000000-0005-0000-0000-0000490B0000}"/>
    <cellStyle name="Normal 15 4 5 2" xfId="9605" xr:uid="{00000000-0005-0000-0000-00004A0B0000}"/>
    <cellStyle name="Normal 15 4 6" xfId="6472" xr:uid="{00000000-0005-0000-0000-00004B0B0000}"/>
    <cellStyle name="Normal 15 5" xfId="402" xr:uid="{00000000-0005-0000-0000-00004C0B0000}"/>
    <cellStyle name="Normal 15 5 2" xfId="1182" xr:uid="{00000000-0005-0000-0000-00004D0B0000}"/>
    <cellStyle name="Normal 15 5 2 2" xfId="2743" xr:uid="{00000000-0005-0000-0000-00004E0B0000}"/>
    <cellStyle name="Normal 15 5 2 2 2" xfId="5872" xr:uid="{00000000-0005-0000-0000-00004F0B0000}"/>
    <cellStyle name="Normal 15 5 2 2 2 2" xfId="12134" xr:uid="{00000000-0005-0000-0000-0000500B0000}"/>
    <cellStyle name="Normal 15 5 2 2 3" xfId="9005" xr:uid="{00000000-0005-0000-0000-0000510B0000}"/>
    <cellStyle name="Normal 15 5 2 3" xfId="4313" xr:uid="{00000000-0005-0000-0000-0000520B0000}"/>
    <cellStyle name="Normal 15 5 2 3 2" xfId="10575" xr:uid="{00000000-0005-0000-0000-0000530B0000}"/>
    <cellStyle name="Normal 15 5 2 4" xfId="7444" xr:uid="{00000000-0005-0000-0000-0000540B0000}"/>
    <cellStyle name="Normal 15 5 3" xfId="1965" xr:uid="{00000000-0005-0000-0000-0000550B0000}"/>
    <cellStyle name="Normal 15 5 3 2" xfId="5094" xr:uid="{00000000-0005-0000-0000-0000560B0000}"/>
    <cellStyle name="Normal 15 5 3 2 2" xfId="11356" xr:uid="{00000000-0005-0000-0000-0000570B0000}"/>
    <cellStyle name="Normal 15 5 3 3" xfId="8227" xr:uid="{00000000-0005-0000-0000-0000580B0000}"/>
    <cellStyle name="Normal 15 5 4" xfId="3535" xr:uid="{00000000-0005-0000-0000-0000590B0000}"/>
    <cellStyle name="Normal 15 5 4 2" xfId="9797" xr:uid="{00000000-0005-0000-0000-00005A0B0000}"/>
    <cellStyle name="Normal 15 5 5" xfId="6664" xr:uid="{00000000-0005-0000-0000-00005B0B0000}"/>
    <cellStyle name="Normal 15 6" xfId="801" xr:uid="{00000000-0005-0000-0000-00005C0B0000}"/>
    <cellStyle name="Normal 15 6 2" xfId="2362" xr:uid="{00000000-0005-0000-0000-00005D0B0000}"/>
    <cellStyle name="Normal 15 6 2 2" xfId="5491" xr:uid="{00000000-0005-0000-0000-00005E0B0000}"/>
    <cellStyle name="Normal 15 6 2 2 2" xfId="11753" xr:uid="{00000000-0005-0000-0000-00005F0B0000}"/>
    <cellStyle name="Normal 15 6 2 3" xfId="8624" xr:uid="{00000000-0005-0000-0000-0000600B0000}"/>
    <cellStyle name="Normal 15 6 3" xfId="3932" xr:uid="{00000000-0005-0000-0000-0000610B0000}"/>
    <cellStyle name="Normal 15 6 3 2" xfId="10194" xr:uid="{00000000-0005-0000-0000-0000620B0000}"/>
    <cellStyle name="Normal 15 6 4" xfId="7063" xr:uid="{00000000-0005-0000-0000-0000630B0000}"/>
    <cellStyle name="Normal 15 7" xfId="1584" xr:uid="{00000000-0005-0000-0000-0000640B0000}"/>
    <cellStyle name="Normal 15 7 2" xfId="4713" xr:uid="{00000000-0005-0000-0000-0000650B0000}"/>
    <cellStyle name="Normal 15 7 2 2" xfId="10975" xr:uid="{00000000-0005-0000-0000-0000660B0000}"/>
    <cellStyle name="Normal 15 7 3" xfId="7846" xr:uid="{00000000-0005-0000-0000-0000670B0000}"/>
    <cellStyle name="Normal 15 8" xfId="3154" xr:uid="{00000000-0005-0000-0000-0000680B0000}"/>
    <cellStyle name="Normal 15 8 2" xfId="9416" xr:uid="{00000000-0005-0000-0000-0000690B0000}"/>
    <cellStyle name="Normal 15 9" xfId="6283" xr:uid="{00000000-0005-0000-0000-00006A0B0000}"/>
    <cellStyle name="Normal 16" xfId="22" xr:uid="{00000000-0005-0000-0000-00006B0B0000}"/>
    <cellStyle name="Normal 16 2" xfId="113" xr:uid="{00000000-0005-0000-0000-00006C0B0000}"/>
    <cellStyle name="Normal 16 2 2" xfId="302" xr:uid="{00000000-0005-0000-0000-00006D0B0000}"/>
    <cellStyle name="Normal 16 2 2 2" xfId="683" xr:uid="{00000000-0005-0000-0000-00006E0B0000}"/>
    <cellStyle name="Normal 16 2 2 2 2" xfId="1463" xr:uid="{00000000-0005-0000-0000-00006F0B0000}"/>
    <cellStyle name="Normal 16 2 2 2 2 2" xfId="3024" xr:uid="{00000000-0005-0000-0000-0000700B0000}"/>
    <cellStyle name="Normal 16 2 2 2 2 2 2" xfId="6153" xr:uid="{00000000-0005-0000-0000-0000710B0000}"/>
    <cellStyle name="Normal 16 2 2 2 2 2 2 2" xfId="12415" xr:uid="{00000000-0005-0000-0000-0000720B0000}"/>
    <cellStyle name="Normal 16 2 2 2 2 2 3" xfId="9286" xr:uid="{00000000-0005-0000-0000-0000730B0000}"/>
    <cellStyle name="Normal 16 2 2 2 2 3" xfId="4594" xr:uid="{00000000-0005-0000-0000-0000740B0000}"/>
    <cellStyle name="Normal 16 2 2 2 2 3 2" xfId="10856" xr:uid="{00000000-0005-0000-0000-0000750B0000}"/>
    <cellStyle name="Normal 16 2 2 2 2 4" xfId="7725" xr:uid="{00000000-0005-0000-0000-0000760B0000}"/>
    <cellStyle name="Normal 16 2 2 2 3" xfId="2246" xr:uid="{00000000-0005-0000-0000-0000770B0000}"/>
    <cellStyle name="Normal 16 2 2 2 3 2" xfId="5375" xr:uid="{00000000-0005-0000-0000-0000780B0000}"/>
    <cellStyle name="Normal 16 2 2 2 3 2 2" xfId="11637" xr:uid="{00000000-0005-0000-0000-0000790B0000}"/>
    <cellStyle name="Normal 16 2 2 2 3 3" xfId="8508" xr:uid="{00000000-0005-0000-0000-00007A0B0000}"/>
    <cellStyle name="Normal 16 2 2 2 4" xfId="3816" xr:uid="{00000000-0005-0000-0000-00007B0B0000}"/>
    <cellStyle name="Normal 16 2 2 2 4 2" xfId="10078" xr:uid="{00000000-0005-0000-0000-00007C0B0000}"/>
    <cellStyle name="Normal 16 2 2 2 5" xfId="6945" xr:uid="{00000000-0005-0000-0000-00007D0B0000}"/>
    <cellStyle name="Normal 16 2 2 3" xfId="1082" xr:uid="{00000000-0005-0000-0000-00007E0B0000}"/>
    <cellStyle name="Normal 16 2 2 3 2" xfId="2643" xr:uid="{00000000-0005-0000-0000-00007F0B0000}"/>
    <cellStyle name="Normal 16 2 2 3 2 2" xfId="5772" xr:uid="{00000000-0005-0000-0000-0000800B0000}"/>
    <cellStyle name="Normal 16 2 2 3 2 2 2" xfId="12034" xr:uid="{00000000-0005-0000-0000-0000810B0000}"/>
    <cellStyle name="Normal 16 2 2 3 2 3" xfId="8905" xr:uid="{00000000-0005-0000-0000-0000820B0000}"/>
    <cellStyle name="Normal 16 2 2 3 3" xfId="4213" xr:uid="{00000000-0005-0000-0000-0000830B0000}"/>
    <cellStyle name="Normal 16 2 2 3 3 2" xfId="10475" xr:uid="{00000000-0005-0000-0000-0000840B0000}"/>
    <cellStyle name="Normal 16 2 2 3 4" xfId="7344" xr:uid="{00000000-0005-0000-0000-0000850B0000}"/>
    <cellStyle name="Normal 16 2 2 4" xfId="1865" xr:uid="{00000000-0005-0000-0000-0000860B0000}"/>
    <cellStyle name="Normal 16 2 2 4 2" xfId="4994" xr:uid="{00000000-0005-0000-0000-0000870B0000}"/>
    <cellStyle name="Normal 16 2 2 4 2 2" xfId="11256" xr:uid="{00000000-0005-0000-0000-0000880B0000}"/>
    <cellStyle name="Normal 16 2 2 4 3" xfId="8127" xr:uid="{00000000-0005-0000-0000-0000890B0000}"/>
    <cellStyle name="Normal 16 2 2 5" xfId="3435" xr:uid="{00000000-0005-0000-0000-00008A0B0000}"/>
    <cellStyle name="Normal 16 2 2 5 2" xfId="9697" xr:uid="{00000000-0005-0000-0000-00008B0B0000}"/>
    <cellStyle name="Normal 16 2 2 6" xfId="6564" xr:uid="{00000000-0005-0000-0000-00008C0B0000}"/>
    <cellStyle name="Normal 16 2 3" xfId="494" xr:uid="{00000000-0005-0000-0000-00008D0B0000}"/>
    <cellStyle name="Normal 16 2 3 2" xfId="1274" xr:uid="{00000000-0005-0000-0000-00008E0B0000}"/>
    <cellStyle name="Normal 16 2 3 2 2" xfId="2835" xr:uid="{00000000-0005-0000-0000-00008F0B0000}"/>
    <cellStyle name="Normal 16 2 3 2 2 2" xfId="5964" xr:uid="{00000000-0005-0000-0000-0000900B0000}"/>
    <cellStyle name="Normal 16 2 3 2 2 2 2" xfId="12226" xr:uid="{00000000-0005-0000-0000-0000910B0000}"/>
    <cellStyle name="Normal 16 2 3 2 2 3" xfId="9097" xr:uid="{00000000-0005-0000-0000-0000920B0000}"/>
    <cellStyle name="Normal 16 2 3 2 3" xfId="4405" xr:uid="{00000000-0005-0000-0000-0000930B0000}"/>
    <cellStyle name="Normal 16 2 3 2 3 2" xfId="10667" xr:uid="{00000000-0005-0000-0000-0000940B0000}"/>
    <cellStyle name="Normal 16 2 3 2 4" xfId="7536" xr:uid="{00000000-0005-0000-0000-0000950B0000}"/>
    <cellStyle name="Normal 16 2 3 3" xfId="2057" xr:uid="{00000000-0005-0000-0000-0000960B0000}"/>
    <cellStyle name="Normal 16 2 3 3 2" xfId="5186" xr:uid="{00000000-0005-0000-0000-0000970B0000}"/>
    <cellStyle name="Normal 16 2 3 3 2 2" xfId="11448" xr:uid="{00000000-0005-0000-0000-0000980B0000}"/>
    <cellStyle name="Normal 16 2 3 3 3" xfId="8319" xr:uid="{00000000-0005-0000-0000-0000990B0000}"/>
    <cellStyle name="Normal 16 2 3 4" xfId="3627" xr:uid="{00000000-0005-0000-0000-00009A0B0000}"/>
    <cellStyle name="Normal 16 2 3 4 2" xfId="9889" xr:uid="{00000000-0005-0000-0000-00009B0B0000}"/>
    <cellStyle name="Normal 16 2 3 5" xfId="6756" xr:uid="{00000000-0005-0000-0000-00009C0B0000}"/>
    <cellStyle name="Normal 16 2 4" xfId="893" xr:uid="{00000000-0005-0000-0000-00009D0B0000}"/>
    <cellStyle name="Normal 16 2 4 2" xfId="2454" xr:uid="{00000000-0005-0000-0000-00009E0B0000}"/>
    <cellStyle name="Normal 16 2 4 2 2" xfId="5583" xr:uid="{00000000-0005-0000-0000-00009F0B0000}"/>
    <cellStyle name="Normal 16 2 4 2 2 2" xfId="11845" xr:uid="{00000000-0005-0000-0000-0000A00B0000}"/>
    <cellStyle name="Normal 16 2 4 2 3" xfId="8716" xr:uid="{00000000-0005-0000-0000-0000A10B0000}"/>
    <cellStyle name="Normal 16 2 4 3" xfId="4024" xr:uid="{00000000-0005-0000-0000-0000A20B0000}"/>
    <cellStyle name="Normal 16 2 4 3 2" xfId="10286" xr:uid="{00000000-0005-0000-0000-0000A30B0000}"/>
    <cellStyle name="Normal 16 2 4 4" xfId="7155" xr:uid="{00000000-0005-0000-0000-0000A40B0000}"/>
    <cellStyle name="Normal 16 2 5" xfId="1676" xr:uid="{00000000-0005-0000-0000-0000A50B0000}"/>
    <cellStyle name="Normal 16 2 5 2" xfId="4805" xr:uid="{00000000-0005-0000-0000-0000A60B0000}"/>
    <cellStyle name="Normal 16 2 5 2 2" xfId="11067" xr:uid="{00000000-0005-0000-0000-0000A70B0000}"/>
    <cellStyle name="Normal 16 2 5 3" xfId="7938" xr:uid="{00000000-0005-0000-0000-0000A80B0000}"/>
    <cellStyle name="Normal 16 2 6" xfId="3246" xr:uid="{00000000-0005-0000-0000-0000A90B0000}"/>
    <cellStyle name="Normal 16 2 6 2" xfId="9508" xr:uid="{00000000-0005-0000-0000-0000AA0B0000}"/>
    <cellStyle name="Normal 16 2 7" xfId="6375" xr:uid="{00000000-0005-0000-0000-0000AB0B0000}"/>
    <cellStyle name="Normal 16 3" xfId="211" xr:uid="{00000000-0005-0000-0000-0000AC0B0000}"/>
    <cellStyle name="Normal 16 3 2" xfId="592" xr:uid="{00000000-0005-0000-0000-0000AD0B0000}"/>
    <cellStyle name="Normal 16 3 2 2" xfId="1372" xr:uid="{00000000-0005-0000-0000-0000AE0B0000}"/>
    <cellStyle name="Normal 16 3 2 2 2" xfId="2933" xr:uid="{00000000-0005-0000-0000-0000AF0B0000}"/>
    <cellStyle name="Normal 16 3 2 2 2 2" xfId="6062" xr:uid="{00000000-0005-0000-0000-0000B00B0000}"/>
    <cellStyle name="Normal 16 3 2 2 2 2 2" xfId="12324" xr:uid="{00000000-0005-0000-0000-0000B10B0000}"/>
    <cellStyle name="Normal 16 3 2 2 2 3" xfId="9195" xr:uid="{00000000-0005-0000-0000-0000B20B0000}"/>
    <cellStyle name="Normal 16 3 2 2 3" xfId="4503" xr:uid="{00000000-0005-0000-0000-0000B30B0000}"/>
    <cellStyle name="Normal 16 3 2 2 3 2" xfId="10765" xr:uid="{00000000-0005-0000-0000-0000B40B0000}"/>
    <cellStyle name="Normal 16 3 2 2 4" xfId="7634" xr:uid="{00000000-0005-0000-0000-0000B50B0000}"/>
    <cellStyle name="Normal 16 3 2 3" xfId="2155" xr:uid="{00000000-0005-0000-0000-0000B60B0000}"/>
    <cellStyle name="Normal 16 3 2 3 2" xfId="5284" xr:uid="{00000000-0005-0000-0000-0000B70B0000}"/>
    <cellStyle name="Normal 16 3 2 3 2 2" xfId="11546" xr:uid="{00000000-0005-0000-0000-0000B80B0000}"/>
    <cellStyle name="Normal 16 3 2 3 3" xfId="8417" xr:uid="{00000000-0005-0000-0000-0000B90B0000}"/>
    <cellStyle name="Normal 16 3 2 4" xfId="3725" xr:uid="{00000000-0005-0000-0000-0000BA0B0000}"/>
    <cellStyle name="Normal 16 3 2 4 2" xfId="9987" xr:uid="{00000000-0005-0000-0000-0000BB0B0000}"/>
    <cellStyle name="Normal 16 3 2 5" xfId="6854" xr:uid="{00000000-0005-0000-0000-0000BC0B0000}"/>
    <cellStyle name="Normal 16 3 3" xfId="991" xr:uid="{00000000-0005-0000-0000-0000BD0B0000}"/>
    <cellStyle name="Normal 16 3 3 2" xfId="2552" xr:uid="{00000000-0005-0000-0000-0000BE0B0000}"/>
    <cellStyle name="Normal 16 3 3 2 2" xfId="5681" xr:uid="{00000000-0005-0000-0000-0000BF0B0000}"/>
    <cellStyle name="Normal 16 3 3 2 2 2" xfId="11943" xr:uid="{00000000-0005-0000-0000-0000C00B0000}"/>
    <cellStyle name="Normal 16 3 3 2 3" xfId="8814" xr:uid="{00000000-0005-0000-0000-0000C10B0000}"/>
    <cellStyle name="Normal 16 3 3 3" xfId="4122" xr:uid="{00000000-0005-0000-0000-0000C20B0000}"/>
    <cellStyle name="Normal 16 3 3 3 2" xfId="10384" xr:uid="{00000000-0005-0000-0000-0000C30B0000}"/>
    <cellStyle name="Normal 16 3 3 4" xfId="7253" xr:uid="{00000000-0005-0000-0000-0000C40B0000}"/>
    <cellStyle name="Normal 16 3 4" xfId="1774" xr:uid="{00000000-0005-0000-0000-0000C50B0000}"/>
    <cellStyle name="Normal 16 3 4 2" xfId="4903" xr:uid="{00000000-0005-0000-0000-0000C60B0000}"/>
    <cellStyle name="Normal 16 3 4 2 2" xfId="11165" xr:uid="{00000000-0005-0000-0000-0000C70B0000}"/>
    <cellStyle name="Normal 16 3 4 3" xfId="8036" xr:uid="{00000000-0005-0000-0000-0000C80B0000}"/>
    <cellStyle name="Normal 16 3 5" xfId="3344" xr:uid="{00000000-0005-0000-0000-0000C90B0000}"/>
    <cellStyle name="Normal 16 3 5 2" xfId="9606" xr:uid="{00000000-0005-0000-0000-0000CA0B0000}"/>
    <cellStyle name="Normal 16 3 6" xfId="6473" xr:uid="{00000000-0005-0000-0000-0000CB0B0000}"/>
    <cellStyle name="Normal 16 4" xfId="403" xr:uid="{00000000-0005-0000-0000-0000CC0B0000}"/>
    <cellStyle name="Normal 16 4 2" xfId="1183" xr:uid="{00000000-0005-0000-0000-0000CD0B0000}"/>
    <cellStyle name="Normal 16 4 2 2" xfId="2744" xr:uid="{00000000-0005-0000-0000-0000CE0B0000}"/>
    <cellStyle name="Normal 16 4 2 2 2" xfId="5873" xr:uid="{00000000-0005-0000-0000-0000CF0B0000}"/>
    <cellStyle name="Normal 16 4 2 2 2 2" xfId="12135" xr:uid="{00000000-0005-0000-0000-0000D00B0000}"/>
    <cellStyle name="Normal 16 4 2 2 3" xfId="9006" xr:uid="{00000000-0005-0000-0000-0000D10B0000}"/>
    <cellStyle name="Normal 16 4 2 3" xfId="4314" xr:uid="{00000000-0005-0000-0000-0000D20B0000}"/>
    <cellStyle name="Normal 16 4 2 3 2" xfId="10576" xr:uid="{00000000-0005-0000-0000-0000D30B0000}"/>
    <cellStyle name="Normal 16 4 2 4" xfId="7445" xr:uid="{00000000-0005-0000-0000-0000D40B0000}"/>
    <cellStyle name="Normal 16 4 3" xfId="1966" xr:uid="{00000000-0005-0000-0000-0000D50B0000}"/>
    <cellStyle name="Normal 16 4 3 2" xfId="5095" xr:uid="{00000000-0005-0000-0000-0000D60B0000}"/>
    <cellStyle name="Normal 16 4 3 2 2" xfId="11357" xr:uid="{00000000-0005-0000-0000-0000D70B0000}"/>
    <cellStyle name="Normal 16 4 3 3" xfId="8228" xr:uid="{00000000-0005-0000-0000-0000D80B0000}"/>
    <cellStyle name="Normal 16 4 4" xfId="3536" xr:uid="{00000000-0005-0000-0000-0000D90B0000}"/>
    <cellStyle name="Normal 16 4 4 2" xfId="9798" xr:uid="{00000000-0005-0000-0000-0000DA0B0000}"/>
    <cellStyle name="Normal 16 4 5" xfId="6665" xr:uid="{00000000-0005-0000-0000-0000DB0B0000}"/>
    <cellStyle name="Normal 16 5" xfId="802" xr:uid="{00000000-0005-0000-0000-0000DC0B0000}"/>
    <cellStyle name="Normal 16 5 2" xfId="2363" xr:uid="{00000000-0005-0000-0000-0000DD0B0000}"/>
    <cellStyle name="Normal 16 5 2 2" xfId="5492" xr:uid="{00000000-0005-0000-0000-0000DE0B0000}"/>
    <cellStyle name="Normal 16 5 2 2 2" xfId="11754" xr:uid="{00000000-0005-0000-0000-0000DF0B0000}"/>
    <cellStyle name="Normal 16 5 2 3" xfId="8625" xr:uid="{00000000-0005-0000-0000-0000E00B0000}"/>
    <cellStyle name="Normal 16 5 3" xfId="3933" xr:uid="{00000000-0005-0000-0000-0000E10B0000}"/>
    <cellStyle name="Normal 16 5 3 2" xfId="10195" xr:uid="{00000000-0005-0000-0000-0000E20B0000}"/>
    <cellStyle name="Normal 16 5 4" xfId="7064" xr:uid="{00000000-0005-0000-0000-0000E30B0000}"/>
    <cellStyle name="Normal 16 6" xfId="1585" xr:uid="{00000000-0005-0000-0000-0000E40B0000}"/>
    <cellStyle name="Normal 16 6 2" xfId="4714" xr:uid="{00000000-0005-0000-0000-0000E50B0000}"/>
    <cellStyle name="Normal 16 6 2 2" xfId="10976" xr:uid="{00000000-0005-0000-0000-0000E60B0000}"/>
    <cellStyle name="Normal 16 6 3" xfId="7847" xr:uid="{00000000-0005-0000-0000-0000E70B0000}"/>
    <cellStyle name="Normal 16 7" xfId="3155" xr:uid="{00000000-0005-0000-0000-0000E80B0000}"/>
    <cellStyle name="Normal 16 7 2" xfId="9417" xr:uid="{00000000-0005-0000-0000-0000E90B0000}"/>
    <cellStyle name="Normal 16 8" xfId="6284" xr:uid="{00000000-0005-0000-0000-0000EA0B0000}"/>
    <cellStyle name="Normal 17" xfId="24" xr:uid="{00000000-0005-0000-0000-0000EB0B0000}"/>
    <cellStyle name="Normal 17 2" xfId="115" xr:uid="{00000000-0005-0000-0000-0000EC0B0000}"/>
    <cellStyle name="Normal 17 2 2" xfId="304" xr:uid="{00000000-0005-0000-0000-0000ED0B0000}"/>
    <cellStyle name="Normal 17 2 2 2" xfId="685" xr:uid="{00000000-0005-0000-0000-0000EE0B0000}"/>
    <cellStyle name="Normal 17 2 2 2 2" xfId="1465" xr:uid="{00000000-0005-0000-0000-0000EF0B0000}"/>
    <cellStyle name="Normal 17 2 2 2 2 2" xfId="3026" xr:uid="{00000000-0005-0000-0000-0000F00B0000}"/>
    <cellStyle name="Normal 17 2 2 2 2 2 2" xfId="6155" xr:uid="{00000000-0005-0000-0000-0000F10B0000}"/>
    <cellStyle name="Normal 17 2 2 2 2 2 2 2" xfId="12417" xr:uid="{00000000-0005-0000-0000-0000F20B0000}"/>
    <cellStyle name="Normal 17 2 2 2 2 2 3" xfId="9288" xr:uid="{00000000-0005-0000-0000-0000F30B0000}"/>
    <cellStyle name="Normal 17 2 2 2 2 3" xfId="4596" xr:uid="{00000000-0005-0000-0000-0000F40B0000}"/>
    <cellStyle name="Normal 17 2 2 2 2 3 2" xfId="10858" xr:uid="{00000000-0005-0000-0000-0000F50B0000}"/>
    <cellStyle name="Normal 17 2 2 2 2 4" xfId="7727" xr:uid="{00000000-0005-0000-0000-0000F60B0000}"/>
    <cellStyle name="Normal 17 2 2 2 3" xfId="2248" xr:uid="{00000000-0005-0000-0000-0000F70B0000}"/>
    <cellStyle name="Normal 17 2 2 2 3 2" xfId="5377" xr:uid="{00000000-0005-0000-0000-0000F80B0000}"/>
    <cellStyle name="Normal 17 2 2 2 3 2 2" xfId="11639" xr:uid="{00000000-0005-0000-0000-0000F90B0000}"/>
    <cellStyle name="Normal 17 2 2 2 3 3" xfId="8510" xr:uid="{00000000-0005-0000-0000-0000FA0B0000}"/>
    <cellStyle name="Normal 17 2 2 2 4" xfId="3818" xr:uid="{00000000-0005-0000-0000-0000FB0B0000}"/>
    <cellStyle name="Normal 17 2 2 2 4 2" xfId="10080" xr:uid="{00000000-0005-0000-0000-0000FC0B0000}"/>
    <cellStyle name="Normal 17 2 2 2 5" xfId="6947" xr:uid="{00000000-0005-0000-0000-0000FD0B0000}"/>
    <cellStyle name="Normal 17 2 2 3" xfId="1084" xr:uid="{00000000-0005-0000-0000-0000FE0B0000}"/>
    <cellStyle name="Normal 17 2 2 3 2" xfId="2645" xr:uid="{00000000-0005-0000-0000-0000FF0B0000}"/>
    <cellStyle name="Normal 17 2 2 3 2 2" xfId="5774" xr:uid="{00000000-0005-0000-0000-0000000C0000}"/>
    <cellStyle name="Normal 17 2 2 3 2 2 2" xfId="12036" xr:uid="{00000000-0005-0000-0000-0000010C0000}"/>
    <cellStyle name="Normal 17 2 2 3 2 3" xfId="8907" xr:uid="{00000000-0005-0000-0000-0000020C0000}"/>
    <cellStyle name="Normal 17 2 2 3 3" xfId="4215" xr:uid="{00000000-0005-0000-0000-0000030C0000}"/>
    <cellStyle name="Normal 17 2 2 3 3 2" xfId="10477" xr:uid="{00000000-0005-0000-0000-0000040C0000}"/>
    <cellStyle name="Normal 17 2 2 3 4" xfId="7346" xr:uid="{00000000-0005-0000-0000-0000050C0000}"/>
    <cellStyle name="Normal 17 2 2 4" xfId="1867" xr:uid="{00000000-0005-0000-0000-0000060C0000}"/>
    <cellStyle name="Normal 17 2 2 4 2" xfId="4996" xr:uid="{00000000-0005-0000-0000-0000070C0000}"/>
    <cellStyle name="Normal 17 2 2 4 2 2" xfId="11258" xr:uid="{00000000-0005-0000-0000-0000080C0000}"/>
    <cellStyle name="Normal 17 2 2 4 3" xfId="8129" xr:uid="{00000000-0005-0000-0000-0000090C0000}"/>
    <cellStyle name="Normal 17 2 2 5" xfId="3437" xr:uid="{00000000-0005-0000-0000-00000A0C0000}"/>
    <cellStyle name="Normal 17 2 2 5 2" xfId="9699" xr:uid="{00000000-0005-0000-0000-00000B0C0000}"/>
    <cellStyle name="Normal 17 2 2 6" xfId="6566" xr:uid="{00000000-0005-0000-0000-00000C0C0000}"/>
    <cellStyle name="Normal 17 2 3" xfId="496" xr:uid="{00000000-0005-0000-0000-00000D0C0000}"/>
    <cellStyle name="Normal 17 2 3 2" xfId="1276" xr:uid="{00000000-0005-0000-0000-00000E0C0000}"/>
    <cellStyle name="Normal 17 2 3 2 2" xfId="2837" xr:uid="{00000000-0005-0000-0000-00000F0C0000}"/>
    <cellStyle name="Normal 17 2 3 2 2 2" xfId="5966" xr:uid="{00000000-0005-0000-0000-0000100C0000}"/>
    <cellStyle name="Normal 17 2 3 2 2 2 2" xfId="12228" xr:uid="{00000000-0005-0000-0000-0000110C0000}"/>
    <cellStyle name="Normal 17 2 3 2 2 3" xfId="9099" xr:uid="{00000000-0005-0000-0000-0000120C0000}"/>
    <cellStyle name="Normal 17 2 3 2 3" xfId="4407" xr:uid="{00000000-0005-0000-0000-0000130C0000}"/>
    <cellStyle name="Normal 17 2 3 2 3 2" xfId="10669" xr:uid="{00000000-0005-0000-0000-0000140C0000}"/>
    <cellStyle name="Normal 17 2 3 2 4" xfId="7538" xr:uid="{00000000-0005-0000-0000-0000150C0000}"/>
    <cellStyle name="Normal 17 2 3 3" xfId="2059" xr:uid="{00000000-0005-0000-0000-0000160C0000}"/>
    <cellStyle name="Normal 17 2 3 3 2" xfId="5188" xr:uid="{00000000-0005-0000-0000-0000170C0000}"/>
    <cellStyle name="Normal 17 2 3 3 2 2" xfId="11450" xr:uid="{00000000-0005-0000-0000-0000180C0000}"/>
    <cellStyle name="Normal 17 2 3 3 3" xfId="8321" xr:uid="{00000000-0005-0000-0000-0000190C0000}"/>
    <cellStyle name="Normal 17 2 3 4" xfId="3629" xr:uid="{00000000-0005-0000-0000-00001A0C0000}"/>
    <cellStyle name="Normal 17 2 3 4 2" xfId="9891" xr:uid="{00000000-0005-0000-0000-00001B0C0000}"/>
    <cellStyle name="Normal 17 2 3 5" xfId="6758" xr:uid="{00000000-0005-0000-0000-00001C0C0000}"/>
    <cellStyle name="Normal 17 2 4" xfId="895" xr:uid="{00000000-0005-0000-0000-00001D0C0000}"/>
    <cellStyle name="Normal 17 2 4 2" xfId="2456" xr:uid="{00000000-0005-0000-0000-00001E0C0000}"/>
    <cellStyle name="Normal 17 2 4 2 2" xfId="5585" xr:uid="{00000000-0005-0000-0000-00001F0C0000}"/>
    <cellStyle name="Normal 17 2 4 2 2 2" xfId="11847" xr:uid="{00000000-0005-0000-0000-0000200C0000}"/>
    <cellStyle name="Normal 17 2 4 2 3" xfId="8718" xr:uid="{00000000-0005-0000-0000-0000210C0000}"/>
    <cellStyle name="Normal 17 2 4 3" xfId="4026" xr:uid="{00000000-0005-0000-0000-0000220C0000}"/>
    <cellStyle name="Normal 17 2 4 3 2" xfId="10288" xr:uid="{00000000-0005-0000-0000-0000230C0000}"/>
    <cellStyle name="Normal 17 2 4 4" xfId="7157" xr:uid="{00000000-0005-0000-0000-0000240C0000}"/>
    <cellStyle name="Normal 17 2 5" xfId="1678" xr:uid="{00000000-0005-0000-0000-0000250C0000}"/>
    <cellStyle name="Normal 17 2 5 2" xfId="4807" xr:uid="{00000000-0005-0000-0000-0000260C0000}"/>
    <cellStyle name="Normal 17 2 5 2 2" xfId="11069" xr:uid="{00000000-0005-0000-0000-0000270C0000}"/>
    <cellStyle name="Normal 17 2 5 3" xfId="7940" xr:uid="{00000000-0005-0000-0000-0000280C0000}"/>
    <cellStyle name="Normal 17 2 6" xfId="3248" xr:uid="{00000000-0005-0000-0000-0000290C0000}"/>
    <cellStyle name="Normal 17 2 6 2" xfId="9510" xr:uid="{00000000-0005-0000-0000-00002A0C0000}"/>
    <cellStyle name="Normal 17 2 7" xfId="6377" xr:uid="{00000000-0005-0000-0000-00002B0C0000}"/>
    <cellStyle name="Normal 17 3" xfId="213" xr:uid="{00000000-0005-0000-0000-00002C0C0000}"/>
    <cellStyle name="Normal 17 3 2" xfId="594" xr:uid="{00000000-0005-0000-0000-00002D0C0000}"/>
    <cellStyle name="Normal 17 3 2 2" xfId="1374" xr:uid="{00000000-0005-0000-0000-00002E0C0000}"/>
    <cellStyle name="Normal 17 3 2 2 2" xfId="2935" xr:uid="{00000000-0005-0000-0000-00002F0C0000}"/>
    <cellStyle name="Normal 17 3 2 2 2 2" xfId="6064" xr:uid="{00000000-0005-0000-0000-0000300C0000}"/>
    <cellStyle name="Normal 17 3 2 2 2 2 2" xfId="12326" xr:uid="{00000000-0005-0000-0000-0000310C0000}"/>
    <cellStyle name="Normal 17 3 2 2 2 3" xfId="9197" xr:uid="{00000000-0005-0000-0000-0000320C0000}"/>
    <cellStyle name="Normal 17 3 2 2 3" xfId="4505" xr:uid="{00000000-0005-0000-0000-0000330C0000}"/>
    <cellStyle name="Normal 17 3 2 2 3 2" xfId="10767" xr:uid="{00000000-0005-0000-0000-0000340C0000}"/>
    <cellStyle name="Normal 17 3 2 2 4" xfId="7636" xr:uid="{00000000-0005-0000-0000-0000350C0000}"/>
    <cellStyle name="Normal 17 3 2 3" xfId="2157" xr:uid="{00000000-0005-0000-0000-0000360C0000}"/>
    <cellStyle name="Normal 17 3 2 3 2" xfId="5286" xr:uid="{00000000-0005-0000-0000-0000370C0000}"/>
    <cellStyle name="Normal 17 3 2 3 2 2" xfId="11548" xr:uid="{00000000-0005-0000-0000-0000380C0000}"/>
    <cellStyle name="Normal 17 3 2 3 3" xfId="8419" xr:uid="{00000000-0005-0000-0000-0000390C0000}"/>
    <cellStyle name="Normal 17 3 2 4" xfId="3727" xr:uid="{00000000-0005-0000-0000-00003A0C0000}"/>
    <cellStyle name="Normal 17 3 2 4 2" xfId="9989" xr:uid="{00000000-0005-0000-0000-00003B0C0000}"/>
    <cellStyle name="Normal 17 3 2 5" xfId="6856" xr:uid="{00000000-0005-0000-0000-00003C0C0000}"/>
    <cellStyle name="Normal 17 3 3" xfId="993" xr:uid="{00000000-0005-0000-0000-00003D0C0000}"/>
    <cellStyle name="Normal 17 3 3 2" xfId="2554" xr:uid="{00000000-0005-0000-0000-00003E0C0000}"/>
    <cellStyle name="Normal 17 3 3 2 2" xfId="5683" xr:uid="{00000000-0005-0000-0000-00003F0C0000}"/>
    <cellStyle name="Normal 17 3 3 2 2 2" xfId="11945" xr:uid="{00000000-0005-0000-0000-0000400C0000}"/>
    <cellStyle name="Normal 17 3 3 2 3" xfId="8816" xr:uid="{00000000-0005-0000-0000-0000410C0000}"/>
    <cellStyle name="Normal 17 3 3 3" xfId="4124" xr:uid="{00000000-0005-0000-0000-0000420C0000}"/>
    <cellStyle name="Normal 17 3 3 3 2" xfId="10386" xr:uid="{00000000-0005-0000-0000-0000430C0000}"/>
    <cellStyle name="Normal 17 3 3 4" xfId="7255" xr:uid="{00000000-0005-0000-0000-0000440C0000}"/>
    <cellStyle name="Normal 17 3 4" xfId="1776" xr:uid="{00000000-0005-0000-0000-0000450C0000}"/>
    <cellStyle name="Normal 17 3 4 2" xfId="4905" xr:uid="{00000000-0005-0000-0000-0000460C0000}"/>
    <cellStyle name="Normal 17 3 4 2 2" xfId="11167" xr:uid="{00000000-0005-0000-0000-0000470C0000}"/>
    <cellStyle name="Normal 17 3 4 3" xfId="8038" xr:uid="{00000000-0005-0000-0000-0000480C0000}"/>
    <cellStyle name="Normal 17 3 5" xfId="3346" xr:uid="{00000000-0005-0000-0000-0000490C0000}"/>
    <cellStyle name="Normal 17 3 5 2" xfId="9608" xr:uid="{00000000-0005-0000-0000-00004A0C0000}"/>
    <cellStyle name="Normal 17 3 6" xfId="6475" xr:uid="{00000000-0005-0000-0000-00004B0C0000}"/>
    <cellStyle name="Normal 17 4" xfId="405" xr:uid="{00000000-0005-0000-0000-00004C0C0000}"/>
    <cellStyle name="Normal 17 4 2" xfId="1185" xr:uid="{00000000-0005-0000-0000-00004D0C0000}"/>
    <cellStyle name="Normal 17 4 2 2" xfId="2746" xr:uid="{00000000-0005-0000-0000-00004E0C0000}"/>
    <cellStyle name="Normal 17 4 2 2 2" xfId="5875" xr:uid="{00000000-0005-0000-0000-00004F0C0000}"/>
    <cellStyle name="Normal 17 4 2 2 2 2" xfId="12137" xr:uid="{00000000-0005-0000-0000-0000500C0000}"/>
    <cellStyle name="Normal 17 4 2 2 3" xfId="9008" xr:uid="{00000000-0005-0000-0000-0000510C0000}"/>
    <cellStyle name="Normal 17 4 2 3" xfId="4316" xr:uid="{00000000-0005-0000-0000-0000520C0000}"/>
    <cellStyle name="Normal 17 4 2 3 2" xfId="10578" xr:uid="{00000000-0005-0000-0000-0000530C0000}"/>
    <cellStyle name="Normal 17 4 2 4" xfId="7447" xr:uid="{00000000-0005-0000-0000-0000540C0000}"/>
    <cellStyle name="Normal 17 4 3" xfId="1968" xr:uid="{00000000-0005-0000-0000-0000550C0000}"/>
    <cellStyle name="Normal 17 4 3 2" xfId="5097" xr:uid="{00000000-0005-0000-0000-0000560C0000}"/>
    <cellStyle name="Normal 17 4 3 2 2" xfId="11359" xr:uid="{00000000-0005-0000-0000-0000570C0000}"/>
    <cellStyle name="Normal 17 4 3 3" xfId="8230" xr:uid="{00000000-0005-0000-0000-0000580C0000}"/>
    <cellStyle name="Normal 17 4 4" xfId="3538" xr:uid="{00000000-0005-0000-0000-0000590C0000}"/>
    <cellStyle name="Normal 17 4 4 2" xfId="9800" xr:uid="{00000000-0005-0000-0000-00005A0C0000}"/>
    <cellStyle name="Normal 17 4 5" xfId="6667" xr:uid="{00000000-0005-0000-0000-00005B0C0000}"/>
    <cellStyle name="Normal 17 5" xfId="804" xr:uid="{00000000-0005-0000-0000-00005C0C0000}"/>
    <cellStyle name="Normal 17 5 2" xfId="2365" xr:uid="{00000000-0005-0000-0000-00005D0C0000}"/>
    <cellStyle name="Normal 17 5 2 2" xfId="5494" xr:uid="{00000000-0005-0000-0000-00005E0C0000}"/>
    <cellStyle name="Normal 17 5 2 2 2" xfId="11756" xr:uid="{00000000-0005-0000-0000-00005F0C0000}"/>
    <cellStyle name="Normal 17 5 2 3" xfId="8627" xr:uid="{00000000-0005-0000-0000-0000600C0000}"/>
    <cellStyle name="Normal 17 5 3" xfId="3935" xr:uid="{00000000-0005-0000-0000-0000610C0000}"/>
    <cellStyle name="Normal 17 5 3 2" xfId="10197" xr:uid="{00000000-0005-0000-0000-0000620C0000}"/>
    <cellStyle name="Normal 17 5 4" xfId="7066" xr:uid="{00000000-0005-0000-0000-0000630C0000}"/>
    <cellStyle name="Normal 17 6" xfId="1587" xr:uid="{00000000-0005-0000-0000-0000640C0000}"/>
    <cellStyle name="Normal 17 6 2" xfId="4716" xr:uid="{00000000-0005-0000-0000-0000650C0000}"/>
    <cellStyle name="Normal 17 6 2 2" xfId="10978" xr:uid="{00000000-0005-0000-0000-0000660C0000}"/>
    <cellStyle name="Normal 17 6 3" xfId="7849" xr:uid="{00000000-0005-0000-0000-0000670C0000}"/>
    <cellStyle name="Normal 17 7" xfId="3157" xr:uid="{00000000-0005-0000-0000-0000680C0000}"/>
    <cellStyle name="Normal 17 7 2" xfId="9419" xr:uid="{00000000-0005-0000-0000-0000690C0000}"/>
    <cellStyle name="Normal 17 8" xfId="6286" xr:uid="{00000000-0005-0000-0000-00006A0C0000}"/>
    <cellStyle name="Normal 18" xfId="25" xr:uid="{00000000-0005-0000-0000-00006B0C0000}"/>
    <cellStyle name="Normal 18 2" xfId="116" xr:uid="{00000000-0005-0000-0000-00006C0C0000}"/>
    <cellStyle name="Normal 18 2 2" xfId="305" xr:uid="{00000000-0005-0000-0000-00006D0C0000}"/>
    <cellStyle name="Normal 18 2 2 2" xfId="686" xr:uid="{00000000-0005-0000-0000-00006E0C0000}"/>
    <cellStyle name="Normal 18 2 2 2 2" xfId="1466" xr:uid="{00000000-0005-0000-0000-00006F0C0000}"/>
    <cellStyle name="Normal 18 2 2 2 2 2" xfId="3027" xr:uid="{00000000-0005-0000-0000-0000700C0000}"/>
    <cellStyle name="Normal 18 2 2 2 2 2 2" xfId="6156" xr:uid="{00000000-0005-0000-0000-0000710C0000}"/>
    <cellStyle name="Normal 18 2 2 2 2 2 2 2" xfId="12418" xr:uid="{00000000-0005-0000-0000-0000720C0000}"/>
    <cellStyle name="Normal 18 2 2 2 2 2 3" xfId="9289" xr:uid="{00000000-0005-0000-0000-0000730C0000}"/>
    <cellStyle name="Normal 18 2 2 2 2 3" xfId="4597" xr:uid="{00000000-0005-0000-0000-0000740C0000}"/>
    <cellStyle name="Normal 18 2 2 2 2 3 2" xfId="10859" xr:uid="{00000000-0005-0000-0000-0000750C0000}"/>
    <cellStyle name="Normal 18 2 2 2 2 4" xfId="7728" xr:uid="{00000000-0005-0000-0000-0000760C0000}"/>
    <cellStyle name="Normal 18 2 2 2 3" xfId="2249" xr:uid="{00000000-0005-0000-0000-0000770C0000}"/>
    <cellStyle name="Normal 18 2 2 2 3 2" xfId="5378" xr:uid="{00000000-0005-0000-0000-0000780C0000}"/>
    <cellStyle name="Normal 18 2 2 2 3 2 2" xfId="11640" xr:uid="{00000000-0005-0000-0000-0000790C0000}"/>
    <cellStyle name="Normal 18 2 2 2 3 3" xfId="8511" xr:uid="{00000000-0005-0000-0000-00007A0C0000}"/>
    <cellStyle name="Normal 18 2 2 2 4" xfId="3819" xr:uid="{00000000-0005-0000-0000-00007B0C0000}"/>
    <cellStyle name="Normal 18 2 2 2 4 2" xfId="10081" xr:uid="{00000000-0005-0000-0000-00007C0C0000}"/>
    <cellStyle name="Normal 18 2 2 2 5" xfId="6948" xr:uid="{00000000-0005-0000-0000-00007D0C0000}"/>
    <cellStyle name="Normal 18 2 2 3" xfId="1085" xr:uid="{00000000-0005-0000-0000-00007E0C0000}"/>
    <cellStyle name="Normal 18 2 2 3 2" xfId="2646" xr:uid="{00000000-0005-0000-0000-00007F0C0000}"/>
    <cellStyle name="Normal 18 2 2 3 2 2" xfId="5775" xr:uid="{00000000-0005-0000-0000-0000800C0000}"/>
    <cellStyle name="Normal 18 2 2 3 2 2 2" xfId="12037" xr:uid="{00000000-0005-0000-0000-0000810C0000}"/>
    <cellStyle name="Normal 18 2 2 3 2 3" xfId="8908" xr:uid="{00000000-0005-0000-0000-0000820C0000}"/>
    <cellStyle name="Normal 18 2 2 3 3" xfId="4216" xr:uid="{00000000-0005-0000-0000-0000830C0000}"/>
    <cellStyle name="Normal 18 2 2 3 3 2" xfId="10478" xr:uid="{00000000-0005-0000-0000-0000840C0000}"/>
    <cellStyle name="Normal 18 2 2 3 4" xfId="7347" xr:uid="{00000000-0005-0000-0000-0000850C0000}"/>
    <cellStyle name="Normal 18 2 2 4" xfId="1868" xr:uid="{00000000-0005-0000-0000-0000860C0000}"/>
    <cellStyle name="Normal 18 2 2 4 2" xfId="4997" xr:uid="{00000000-0005-0000-0000-0000870C0000}"/>
    <cellStyle name="Normal 18 2 2 4 2 2" xfId="11259" xr:uid="{00000000-0005-0000-0000-0000880C0000}"/>
    <cellStyle name="Normal 18 2 2 4 3" xfId="8130" xr:uid="{00000000-0005-0000-0000-0000890C0000}"/>
    <cellStyle name="Normal 18 2 2 5" xfId="3438" xr:uid="{00000000-0005-0000-0000-00008A0C0000}"/>
    <cellStyle name="Normal 18 2 2 5 2" xfId="9700" xr:uid="{00000000-0005-0000-0000-00008B0C0000}"/>
    <cellStyle name="Normal 18 2 2 6" xfId="6567" xr:uid="{00000000-0005-0000-0000-00008C0C0000}"/>
    <cellStyle name="Normal 18 2 3" xfId="497" xr:uid="{00000000-0005-0000-0000-00008D0C0000}"/>
    <cellStyle name="Normal 18 2 3 2" xfId="1277" xr:uid="{00000000-0005-0000-0000-00008E0C0000}"/>
    <cellStyle name="Normal 18 2 3 2 2" xfId="2838" xr:uid="{00000000-0005-0000-0000-00008F0C0000}"/>
    <cellStyle name="Normal 18 2 3 2 2 2" xfId="5967" xr:uid="{00000000-0005-0000-0000-0000900C0000}"/>
    <cellStyle name="Normal 18 2 3 2 2 2 2" xfId="12229" xr:uid="{00000000-0005-0000-0000-0000910C0000}"/>
    <cellStyle name="Normal 18 2 3 2 2 3" xfId="9100" xr:uid="{00000000-0005-0000-0000-0000920C0000}"/>
    <cellStyle name="Normal 18 2 3 2 3" xfId="4408" xr:uid="{00000000-0005-0000-0000-0000930C0000}"/>
    <cellStyle name="Normal 18 2 3 2 3 2" xfId="10670" xr:uid="{00000000-0005-0000-0000-0000940C0000}"/>
    <cellStyle name="Normal 18 2 3 2 4" xfId="7539" xr:uid="{00000000-0005-0000-0000-0000950C0000}"/>
    <cellStyle name="Normal 18 2 3 3" xfId="2060" xr:uid="{00000000-0005-0000-0000-0000960C0000}"/>
    <cellStyle name="Normal 18 2 3 3 2" xfId="5189" xr:uid="{00000000-0005-0000-0000-0000970C0000}"/>
    <cellStyle name="Normal 18 2 3 3 2 2" xfId="11451" xr:uid="{00000000-0005-0000-0000-0000980C0000}"/>
    <cellStyle name="Normal 18 2 3 3 3" xfId="8322" xr:uid="{00000000-0005-0000-0000-0000990C0000}"/>
    <cellStyle name="Normal 18 2 3 4" xfId="3630" xr:uid="{00000000-0005-0000-0000-00009A0C0000}"/>
    <cellStyle name="Normal 18 2 3 4 2" xfId="9892" xr:uid="{00000000-0005-0000-0000-00009B0C0000}"/>
    <cellStyle name="Normal 18 2 3 5" xfId="6759" xr:uid="{00000000-0005-0000-0000-00009C0C0000}"/>
    <cellStyle name="Normal 18 2 4" xfId="896" xr:uid="{00000000-0005-0000-0000-00009D0C0000}"/>
    <cellStyle name="Normal 18 2 4 2" xfId="2457" xr:uid="{00000000-0005-0000-0000-00009E0C0000}"/>
    <cellStyle name="Normal 18 2 4 2 2" xfId="5586" xr:uid="{00000000-0005-0000-0000-00009F0C0000}"/>
    <cellStyle name="Normal 18 2 4 2 2 2" xfId="11848" xr:uid="{00000000-0005-0000-0000-0000A00C0000}"/>
    <cellStyle name="Normal 18 2 4 2 3" xfId="8719" xr:uid="{00000000-0005-0000-0000-0000A10C0000}"/>
    <cellStyle name="Normal 18 2 4 3" xfId="4027" xr:uid="{00000000-0005-0000-0000-0000A20C0000}"/>
    <cellStyle name="Normal 18 2 4 3 2" xfId="10289" xr:uid="{00000000-0005-0000-0000-0000A30C0000}"/>
    <cellStyle name="Normal 18 2 4 4" xfId="7158" xr:uid="{00000000-0005-0000-0000-0000A40C0000}"/>
    <cellStyle name="Normal 18 2 5" xfId="1679" xr:uid="{00000000-0005-0000-0000-0000A50C0000}"/>
    <cellStyle name="Normal 18 2 5 2" xfId="4808" xr:uid="{00000000-0005-0000-0000-0000A60C0000}"/>
    <cellStyle name="Normal 18 2 5 2 2" xfId="11070" xr:uid="{00000000-0005-0000-0000-0000A70C0000}"/>
    <cellStyle name="Normal 18 2 5 3" xfId="7941" xr:uid="{00000000-0005-0000-0000-0000A80C0000}"/>
    <cellStyle name="Normal 18 2 6" xfId="3249" xr:uid="{00000000-0005-0000-0000-0000A90C0000}"/>
    <cellStyle name="Normal 18 2 6 2" xfId="9511" xr:uid="{00000000-0005-0000-0000-0000AA0C0000}"/>
    <cellStyle name="Normal 18 2 7" xfId="6378" xr:uid="{00000000-0005-0000-0000-0000AB0C0000}"/>
    <cellStyle name="Normal 18 3" xfId="214" xr:uid="{00000000-0005-0000-0000-0000AC0C0000}"/>
    <cellStyle name="Normal 18 3 2" xfId="595" xr:uid="{00000000-0005-0000-0000-0000AD0C0000}"/>
    <cellStyle name="Normal 18 3 2 2" xfId="1375" xr:uid="{00000000-0005-0000-0000-0000AE0C0000}"/>
    <cellStyle name="Normal 18 3 2 2 2" xfId="2936" xr:uid="{00000000-0005-0000-0000-0000AF0C0000}"/>
    <cellStyle name="Normal 18 3 2 2 2 2" xfId="6065" xr:uid="{00000000-0005-0000-0000-0000B00C0000}"/>
    <cellStyle name="Normal 18 3 2 2 2 2 2" xfId="12327" xr:uid="{00000000-0005-0000-0000-0000B10C0000}"/>
    <cellStyle name="Normal 18 3 2 2 2 3" xfId="9198" xr:uid="{00000000-0005-0000-0000-0000B20C0000}"/>
    <cellStyle name="Normal 18 3 2 2 3" xfId="4506" xr:uid="{00000000-0005-0000-0000-0000B30C0000}"/>
    <cellStyle name="Normal 18 3 2 2 3 2" xfId="10768" xr:uid="{00000000-0005-0000-0000-0000B40C0000}"/>
    <cellStyle name="Normal 18 3 2 2 4" xfId="7637" xr:uid="{00000000-0005-0000-0000-0000B50C0000}"/>
    <cellStyle name="Normal 18 3 2 3" xfId="2158" xr:uid="{00000000-0005-0000-0000-0000B60C0000}"/>
    <cellStyle name="Normal 18 3 2 3 2" xfId="5287" xr:uid="{00000000-0005-0000-0000-0000B70C0000}"/>
    <cellStyle name="Normal 18 3 2 3 2 2" xfId="11549" xr:uid="{00000000-0005-0000-0000-0000B80C0000}"/>
    <cellStyle name="Normal 18 3 2 3 3" xfId="8420" xr:uid="{00000000-0005-0000-0000-0000B90C0000}"/>
    <cellStyle name="Normal 18 3 2 4" xfId="3728" xr:uid="{00000000-0005-0000-0000-0000BA0C0000}"/>
    <cellStyle name="Normal 18 3 2 4 2" xfId="9990" xr:uid="{00000000-0005-0000-0000-0000BB0C0000}"/>
    <cellStyle name="Normal 18 3 2 5" xfId="6857" xr:uid="{00000000-0005-0000-0000-0000BC0C0000}"/>
    <cellStyle name="Normal 18 3 3" xfId="994" xr:uid="{00000000-0005-0000-0000-0000BD0C0000}"/>
    <cellStyle name="Normal 18 3 3 2" xfId="2555" xr:uid="{00000000-0005-0000-0000-0000BE0C0000}"/>
    <cellStyle name="Normal 18 3 3 2 2" xfId="5684" xr:uid="{00000000-0005-0000-0000-0000BF0C0000}"/>
    <cellStyle name="Normal 18 3 3 2 2 2" xfId="11946" xr:uid="{00000000-0005-0000-0000-0000C00C0000}"/>
    <cellStyle name="Normal 18 3 3 2 3" xfId="8817" xr:uid="{00000000-0005-0000-0000-0000C10C0000}"/>
    <cellStyle name="Normal 18 3 3 3" xfId="4125" xr:uid="{00000000-0005-0000-0000-0000C20C0000}"/>
    <cellStyle name="Normal 18 3 3 3 2" xfId="10387" xr:uid="{00000000-0005-0000-0000-0000C30C0000}"/>
    <cellStyle name="Normal 18 3 3 4" xfId="7256" xr:uid="{00000000-0005-0000-0000-0000C40C0000}"/>
    <cellStyle name="Normal 18 3 4" xfId="1777" xr:uid="{00000000-0005-0000-0000-0000C50C0000}"/>
    <cellStyle name="Normal 18 3 4 2" xfId="4906" xr:uid="{00000000-0005-0000-0000-0000C60C0000}"/>
    <cellStyle name="Normal 18 3 4 2 2" xfId="11168" xr:uid="{00000000-0005-0000-0000-0000C70C0000}"/>
    <cellStyle name="Normal 18 3 4 3" xfId="8039" xr:uid="{00000000-0005-0000-0000-0000C80C0000}"/>
    <cellStyle name="Normal 18 3 5" xfId="3347" xr:uid="{00000000-0005-0000-0000-0000C90C0000}"/>
    <cellStyle name="Normal 18 3 5 2" xfId="9609" xr:uid="{00000000-0005-0000-0000-0000CA0C0000}"/>
    <cellStyle name="Normal 18 3 6" xfId="6476" xr:uid="{00000000-0005-0000-0000-0000CB0C0000}"/>
    <cellStyle name="Normal 18 4" xfId="406" xr:uid="{00000000-0005-0000-0000-0000CC0C0000}"/>
    <cellStyle name="Normal 18 4 2" xfId="1186" xr:uid="{00000000-0005-0000-0000-0000CD0C0000}"/>
    <cellStyle name="Normal 18 4 2 2" xfId="2747" xr:uid="{00000000-0005-0000-0000-0000CE0C0000}"/>
    <cellStyle name="Normal 18 4 2 2 2" xfId="5876" xr:uid="{00000000-0005-0000-0000-0000CF0C0000}"/>
    <cellStyle name="Normal 18 4 2 2 2 2" xfId="12138" xr:uid="{00000000-0005-0000-0000-0000D00C0000}"/>
    <cellStyle name="Normal 18 4 2 2 3" xfId="9009" xr:uid="{00000000-0005-0000-0000-0000D10C0000}"/>
    <cellStyle name="Normal 18 4 2 3" xfId="4317" xr:uid="{00000000-0005-0000-0000-0000D20C0000}"/>
    <cellStyle name="Normal 18 4 2 3 2" xfId="10579" xr:uid="{00000000-0005-0000-0000-0000D30C0000}"/>
    <cellStyle name="Normal 18 4 2 4" xfId="7448" xr:uid="{00000000-0005-0000-0000-0000D40C0000}"/>
    <cellStyle name="Normal 18 4 3" xfId="1969" xr:uid="{00000000-0005-0000-0000-0000D50C0000}"/>
    <cellStyle name="Normal 18 4 3 2" xfId="5098" xr:uid="{00000000-0005-0000-0000-0000D60C0000}"/>
    <cellStyle name="Normal 18 4 3 2 2" xfId="11360" xr:uid="{00000000-0005-0000-0000-0000D70C0000}"/>
    <cellStyle name="Normal 18 4 3 3" xfId="8231" xr:uid="{00000000-0005-0000-0000-0000D80C0000}"/>
    <cellStyle name="Normal 18 4 4" xfId="3539" xr:uid="{00000000-0005-0000-0000-0000D90C0000}"/>
    <cellStyle name="Normal 18 4 4 2" xfId="9801" xr:uid="{00000000-0005-0000-0000-0000DA0C0000}"/>
    <cellStyle name="Normal 18 4 5" xfId="6668" xr:uid="{00000000-0005-0000-0000-0000DB0C0000}"/>
    <cellStyle name="Normal 18 5" xfId="805" xr:uid="{00000000-0005-0000-0000-0000DC0C0000}"/>
    <cellStyle name="Normal 18 5 2" xfId="2366" xr:uid="{00000000-0005-0000-0000-0000DD0C0000}"/>
    <cellStyle name="Normal 18 5 2 2" xfId="5495" xr:uid="{00000000-0005-0000-0000-0000DE0C0000}"/>
    <cellStyle name="Normal 18 5 2 2 2" xfId="11757" xr:uid="{00000000-0005-0000-0000-0000DF0C0000}"/>
    <cellStyle name="Normal 18 5 2 3" xfId="8628" xr:uid="{00000000-0005-0000-0000-0000E00C0000}"/>
    <cellStyle name="Normal 18 5 3" xfId="3936" xr:uid="{00000000-0005-0000-0000-0000E10C0000}"/>
    <cellStyle name="Normal 18 5 3 2" xfId="10198" xr:uid="{00000000-0005-0000-0000-0000E20C0000}"/>
    <cellStyle name="Normal 18 5 4" xfId="7067" xr:uid="{00000000-0005-0000-0000-0000E30C0000}"/>
    <cellStyle name="Normal 18 6" xfId="1588" xr:uid="{00000000-0005-0000-0000-0000E40C0000}"/>
    <cellStyle name="Normal 18 6 2" xfId="4717" xr:uid="{00000000-0005-0000-0000-0000E50C0000}"/>
    <cellStyle name="Normal 18 6 2 2" xfId="10979" xr:uid="{00000000-0005-0000-0000-0000E60C0000}"/>
    <cellStyle name="Normal 18 6 3" xfId="7850" xr:uid="{00000000-0005-0000-0000-0000E70C0000}"/>
    <cellStyle name="Normal 18 7" xfId="3158" xr:uid="{00000000-0005-0000-0000-0000E80C0000}"/>
    <cellStyle name="Normal 18 7 2" xfId="9420" xr:uid="{00000000-0005-0000-0000-0000E90C0000}"/>
    <cellStyle name="Normal 18 8" xfId="6287" xr:uid="{00000000-0005-0000-0000-0000EA0C0000}"/>
    <cellStyle name="Normal 19" xfId="28" xr:uid="{00000000-0005-0000-0000-0000EB0C0000}"/>
    <cellStyle name="Normal 19 2" xfId="119" xr:uid="{00000000-0005-0000-0000-0000EC0C0000}"/>
    <cellStyle name="Normal 19 2 2" xfId="308" xr:uid="{00000000-0005-0000-0000-0000ED0C0000}"/>
    <cellStyle name="Normal 19 2 2 2" xfId="689" xr:uid="{00000000-0005-0000-0000-0000EE0C0000}"/>
    <cellStyle name="Normal 19 2 2 2 2" xfId="1469" xr:uid="{00000000-0005-0000-0000-0000EF0C0000}"/>
    <cellStyle name="Normal 19 2 2 2 2 2" xfId="3030" xr:uid="{00000000-0005-0000-0000-0000F00C0000}"/>
    <cellStyle name="Normal 19 2 2 2 2 2 2" xfId="6159" xr:uid="{00000000-0005-0000-0000-0000F10C0000}"/>
    <cellStyle name="Normal 19 2 2 2 2 2 2 2" xfId="12421" xr:uid="{00000000-0005-0000-0000-0000F20C0000}"/>
    <cellStyle name="Normal 19 2 2 2 2 2 3" xfId="9292" xr:uid="{00000000-0005-0000-0000-0000F30C0000}"/>
    <cellStyle name="Normal 19 2 2 2 2 3" xfId="4600" xr:uid="{00000000-0005-0000-0000-0000F40C0000}"/>
    <cellStyle name="Normal 19 2 2 2 2 3 2" xfId="10862" xr:uid="{00000000-0005-0000-0000-0000F50C0000}"/>
    <cellStyle name="Normal 19 2 2 2 2 4" xfId="7731" xr:uid="{00000000-0005-0000-0000-0000F60C0000}"/>
    <cellStyle name="Normal 19 2 2 2 3" xfId="2252" xr:uid="{00000000-0005-0000-0000-0000F70C0000}"/>
    <cellStyle name="Normal 19 2 2 2 3 2" xfId="5381" xr:uid="{00000000-0005-0000-0000-0000F80C0000}"/>
    <cellStyle name="Normal 19 2 2 2 3 2 2" xfId="11643" xr:uid="{00000000-0005-0000-0000-0000F90C0000}"/>
    <cellStyle name="Normal 19 2 2 2 3 3" xfId="8514" xr:uid="{00000000-0005-0000-0000-0000FA0C0000}"/>
    <cellStyle name="Normal 19 2 2 2 4" xfId="3822" xr:uid="{00000000-0005-0000-0000-0000FB0C0000}"/>
    <cellStyle name="Normal 19 2 2 2 4 2" xfId="10084" xr:uid="{00000000-0005-0000-0000-0000FC0C0000}"/>
    <cellStyle name="Normal 19 2 2 2 5" xfId="6951" xr:uid="{00000000-0005-0000-0000-0000FD0C0000}"/>
    <cellStyle name="Normal 19 2 2 3" xfId="1088" xr:uid="{00000000-0005-0000-0000-0000FE0C0000}"/>
    <cellStyle name="Normal 19 2 2 3 2" xfId="2649" xr:uid="{00000000-0005-0000-0000-0000FF0C0000}"/>
    <cellStyle name="Normal 19 2 2 3 2 2" xfId="5778" xr:uid="{00000000-0005-0000-0000-0000000D0000}"/>
    <cellStyle name="Normal 19 2 2 3 2 2 2" xfId="12040" xr:uid="{00000000-0005-0000-0000-0000010D0000}"/>
    <cellStyle name="Normal 19 2 2 3 2 3" xfId="8911" xr:uid="{00000000-0005-0000-0000-0000020D0000}"/>
    <cellStyle name="Normal 19 2 2 3 3" xfId="4219" xr:uid="{00000000-0005-0000-0000-0000030D0000}"/>
    <cellStyle name="Normal 19 2 2 3 3 2" xfId="10481" xr:uid="{00000000-0005-0000-0000-0000040D0000}"/>
    <cellStyle name="Normal 19 2 2 3 4" xfId="7350" xr:uid="{00000000-0005-0000-0000-0000050D0000}"/>
    <cellStyle name="Normal 19 2 2 4" xfId="1871" xr:uid="{00000000-0005-0000-0000-0000060D0000}"/>
    <cellStyle name="Normal 19 2 2 4 2" xfId="5000" xr:uid="{00000000-0005-0000-0000-0000070D0000}"/>
    <cellStyle name="Normal 19 2 2 4 2 2" xfId="11262" xr:uid="{00000000-0005-0000-0000-0000080D0000}"/>
    <cellStyle name="Normal 19 2 2 4 3" xfId="8133" xr:uid="{00000000-0005-0000-0000-0000090D0000}"/>
    <cellStyle name="Normal 19 2 2 5" xfId="3441" xr:uid="{00000000-0005-0000-0000-00000A0D0000}"/>
    <cellStyle name="Normal 19 2 2 5 2" xfId="9703" xr:uid="{00000000-0005-0000-0000-00000B0D0000}"/>
    <cellStyle name="Normal 19 2 2 6" xfId="6570" xr:uid="{00000000-0005-0000-0000-00000C0D0000}"/>
    <cellStyle name="Normal 19 2 3" xfId="500" xr:uid="{00000000-0005-0000-0000-00000D0D0000}"/>
    <cellStyle name="Normal 19 2 3 2" xfId="1280" xr:uid="{00000000-0005-0000-0000-00000E0D0000}"/>
    <cellStyle name="Normal 19 2 3 2 2" xfId="2841" xr:uid="{00000000-0005-0000-0000-00000F0D0000}"/>
    <cellStyle name="Normal 19 2 3 2 2 2" xfId="5970" xr:uid="{00000000-0005-0000-0000-0000100D0000}"/>
    <cellStyle name="Normal 19 2 3 2 2 2 2" xfId="12232" xr:uid="{00000000-0005-0000-0000-0000110D0000}"/>
    <cellStyle name="Normal 19 2 3 2 2 3" xfId="9103" xr:uid="{00000000-0005-0000-0000-0000120D0000}"/>
    <cellStyle name="Normal 19 2 3 2 3" xfId="4411" xr:uid="{00000000-0005-0000-0000-0000130D0000}"/>
    <cellStyle name="Normal 19 2 3 2 3 2" xfId="10673" xr:uid="{00000000-0005-0000-0000-0000140D0000}"/>
    <cellStyle name="Normal 19 2 3 2 4" xfId="7542" xr:uid="{00000000-0005-0000-0000-0000150D0000}"/>
    <cellStyle name="Normal 19 2 3 3" xfId="2063" xr:uid="{00000000-0005-0000-0000-0000160D0000}"/>
    <cellStyle name="Normal 19 2 3 3 2" xfId="5192" xr:uid="{00000000-0005-0000-0000-0000170D0000}"/>
    <cellStyle name="Normal 19 2 3 3 2 2" xfId="11454" xr:uid="{00000000-0005-0000-0000-0000180D0000}"/>
    <cellStyle name="Normal 19 2 3 3 3" xfId="8325" xr:uid="{00000000-0005-0000-0000-0000190D0000}"/>
    <cellStyle name="Normal 19 2 3 4" xfId="3633" xr:uid="{00000000-0005-0000-0000-00001A0D0000}"/>
    <cellStyle name="Normal 19 2 3 4 2" xfId="9895" xr:uid="{00000000-0005-0000-0000-00001B0D0000}"/>
    <cellStyle name="Normal 19 2 3 5" xfId="6762" xr:uid="{00000000-0005-0000-0000-00001C0D0000}"/>
    <cellStyle name="Normal 19 2 4" xfId="899" xr:uid="{00000000-0005-0000-0000-00001D0D0000}"/>
    <cellStyle name="Normal 19 2 4 2" xfId="2460" xr:uid="{00000000-0005-0000-0000-00001E0D0000}"/>
    <cellStyle name="Normal 19 2 4 2 2" xfId="5589" xr:uid="{00000000-0005-0000-0000-00001F0D0000}"/>
    <cellStyle name="Normal 19 2 4 2 2 2" xfId="11851" xr:uid="{00000000-0005-0000-0000-0000200D0000}"/>
    <cellStyle name="Normal 19 2 4 2 3" xfId="8722" xr:uid="{00000000-0005-0000-0000-0000210D0000}"/>
    <cellStyle name="Normal 19 2 4 3" xfId="4030" xr:uid="{00000000-0005-0000-0000-0000220D0000}"/>
    <cellStyle name="Normal 19 2 4 3 2" xfId="10292" xr:uid="{00000000-0005-0000-0000-0000230D0000}"/>
    <cellStyle name="Normal 19 2 4 4" xfId="7161" xr:uid="{00000000-0005-0000-0000-0000240D0000}"/>
    <cellStyle name="Normal 19 2 5" xfId="1682" xr:uid="{00000000-0005-0000-0000-0000250D0000}"/>
    <cellStyle name="Normal 19 2 5 2" xfId="4811" xr:uid="{00000000-0005-0000-0000-0000260D0000}"/>
    <cellStyle name="Normal 19 2 5 2 2" xfId="11073" xr:uid="{00000000-0005-0000-0000-0000270D0000}"/>
    <cellStyle name="Normal 19 2 5 3" xfId="7944" xr:uid="{00000000-0005-0000-0000-0000280D0000}"/>
    <cellStyle name="Normal 19 2 6" xfId="3252" xr:uid="{00000000-0005-0000-0000-0000290D0000}"/>
    <cellStyle name="Normal 19 2 6 2" xfId="9514" xr:uid="{00000000-0005-0000-0000-00002A0D0000}"/>
    <cellStyle name="Normal 19 2 7" xfId="6381" xr:uid="{00000000-0005-0000-0000-00002B0D0000}"/>
    <cellStyle name="Normal 19 3" xfId="217" xr:uid="{00000000-0005-0000-0000-00002C0D0000}"/>
    <cellStyle name="Normal 19 3 2" xfId="598" xr:uid="{00000000-0005-0000-0000-00002D0D0000}"/>
    <cellStyle name="Normal 19 3 2 2" xfId="1378" xr:uid="{00000000-0005-0000-0000-00002E0D0000}"/>
    <cellStyle name="Normal 19 3 2 2 2" xfId="2939" xr:uid="{00000000-0005-0000-0000-00002F0D0000}"/>
    <cellStyle name="Normal 19 3 2 2 2 2" xfId="6068" xr:uid="{00000000-0005-0000-0000-0000300D0000}"/>
    <cellStyle name="Normal 19 3 2 2 2 2 2" xfId="12330" xr:uid="{00000000-0005-0000-0000-0000310D0000}"/>
    <cellStyle name="Normal 19 3 2 2 2 3" xfId="9201" xr:uid="{00000000-0005-0000-0000-0000320D0000}"/>
    <cellStyle name="Normal 19 3 2 2 3" xfId="4509" xr:uid="{00000000-0005-0000-0000-0000330D0000}"/>
    <cellStyle name="Normal 19 3 2 2 3 2" xfId="10771" xr:uid="{00000000-0005-0000-0000-0000340D0000}"/>
    <cellStyle name="Normal 19 3 2 2 4" xfId="7640" xr:uid="{00000000-0005-0000-0000-0000350D0000}"/>
    <cellStyle name="Normal 19 3 2 3" xfId="2161" xr:uid="{00000000-0005-0000-0000-0000360D0000}"/>
    <cellStyle name="Normal 19 3 2 3 2" xfId="5290" xr:uid="{00000000-0005-0000-0000-0000370D0000}"/>
    <cellStyle name="Normal 19 3 2 3 2 2" xfId="11552" xr:uid="{00000000-0005-0000-0000-0000380D0000}"/>
    <cellStyle name="Normal 19 3 2 3 3" xfId="8423" xr:uid="{00000000-0005-0000-0000-0000390D0000}"/>
    <cellStyle name="Normal 19 3 2 4" xfId="3731" xr:uid="{00000000-0005-0000-0000-00003A0D0000}"/>
    <cellStyle name="Normal 19 3 2 4 2" xfId="9993" xr:uid="{00000000-0005-0000-0000-00003B0D0000}"/>
    <cellStyle name="Normal 19 3 2 5" xfId="6860" xr:uid="{00000000-0005-0000-0000-00003C0D0000}"/>
    <cellStyle name="Normal 19 3 3" xfId="997" xr:uid="{00000000-0005-0000-0000-00003D0D0000}"/>
    <cellStyle name="Normal 19 3 3 2" xfId="2558" xr:uid="{00000000-0005-0000-0000-00003E0D0000}"/>
    <cellStyle name="Normal 19 3 3 2 2" xfId="5687" xr:uid="{00000000-0005-0000-0000-00003F0D0000}"/>
    <cellStyle name="Normal 19 3 3 2 2 2" xfId="11949" xr:uid="{00000000-0005-0000-0000-0000400D0000}"/>
    <cellStyle name="Normal 19 3 3 2 3" xfId="8820" xr:uid="{00000000-0005-0000-0000-0000410D0000}"/>
    <cellStyle name="Normal 19 3 3 3" xfId="4128" xr:uid="{00000000-0005-0000-0000-0000420D0000}"/>
    <cellStyle name="Normal 19 3 3 3 2" xfId="10390" xr:uid="{00000000-0005-0000-0000-0000430D0000}"/>
    <cellStyle name="Normal 19 3 3 4" xfId="7259" xr:uid="{00000000-0005-0000-0000-0000440D0000}"/>
    <cellStyle name="Normal 19 3 4" xfId="1780" xr:uid="{00000000-0005-0000-0000-0000450D0000}"/>
    <cellStyle name="Normal 19 3 4 2" xfId="4909" xr:uid="{00000000-0005-0000-0000-0000460D0000}"/>
    <cellStyle name="Normal 19 3 4 2 2" xfId="11171" xr:uid="{00000000-0005-0000-0000-0000470D0000}"/>
    <cellStyle name="Normal 19 3 4 3" xfId="8042" xr:uid="{00000000-0005-0000-0000-0000480D0000}"/>
    <cellStyle name="Normal 19 3 5" xfId="3350" xr:uid="{00000000-0005-0000-0000-0000490D0000}"/>
    <cellStyle name="Normal 19 3 5 2" xfId="9612" xr:uid="{00000000-0005-0000-0000-00004A0D0000}"/>
    <cellStyle name="Normal 19 3 6" xfId="6479" xr:uid="{00000000-0005-0000-0000-00004B0D0000}"/>
    <cellStyle name="Normal 19 4" xfId="409" xr:uid="{00000000-0005-0000-0000-00004C0D0000}"/>
    <cellStyle name="Normal 19 4 2" xfId="1189" xr:uid="{00000000-0005-0000-0000-00004D0D0000}"/>
    <cellStyle name="Normal 19 4 2 2" xfId="2750" xr:uid="{00000000-0005-0000-0000-00004E0D0000}"/>
    <cellStyle name="Normal 19 4 2 2 2" xfId="5879" xr:uid="{00000000-0005-0000-0000-00004F0D0000}"/>
    <cellStyle name="Normal 19 4 2 2 2 2" xfId="12141" xr:uid="{00000000-0005-0000-0000-0000500D0000}"/>
    <cellStyle name="Normal 19 4 2 2 3" xfId="9012" xr:uid="{00000000-0005-0000-0000-0000510D0000}"/>
    <cellStyle name="Normal 19 4 2 3" xfId="4320" xr:uid="{00000000-0005-0000-0000-0000520D0000}"/>
    <cellStyle name="Normal 19 4 2 3 2" xfId="10582" xr:uid="{00000000-0005-0000-0000-0000530D0000}"/>
    <cellStyle name="Normal 19 4 2 4" xfId="7451" xr:uid="{00000000-0005-0000-0000-0000540D0000}"/>
    <cellStyle name="Normal 19 4 3" xfId="1972" xr:uid="{00000000-0005-0000-0000-0000550D0000}"/>
    <cellStyle name="Normal 19 4 3 2" xfId="5101" xr:uid="{00000000-0005-0000-0000-0000560D0000}"/>
    <cellStyle name="Normal 19 4 3 2 2" xfId="11363" xr:uid="{00000000-0005-0000-0000-0000570D0000}"/>
    <cellStyle name="Normal 19 4 3 3" xfId="8234" xr:uid="{00000000-0005-0000-0000-0000580D0000}"/>
    <cellStyle name="Normal 19 4 4" xfId="3542" xr:uid="{00000000-0005-0000-0000-0000590D0000}"/>
    <cellStyle name="Normal 19 4 4 2" xfId="9804" xr:uid="{00000000-0005-0000-0000-00005A0D0000}"/>
    <cellStyle name="Normal 19 4 5" xfId="6671" xr:uid="{00000000-0005-0000-0000-00005B0D0000}"/>
    <cellStyle name="Normal 19 5" xfId="808" xr:uid="{00000000-0005-0000-0000-00005C0D0000}"/>
    <cellStyle name="Normal 19 5 2" xfId="2369" xr:uid="{00000000-0005-0000-0000-00005D0D0000}"/>
    <cellStyle name="Normal 19 5 2 2" xfId="5498" xr:uid="{00000000-0005-0000-0000-00005E0D0000}"/>
    <cellStyle name="Normal 19 5 2 2 2" xfId="11760" xr:uid="{00000000-0005-0000-0000-00005F0D0000}"/>
    <cellStyle name="Normal 19 5 2 3" xfId="8631" xr:uid="{00000000-0005-0000-0000-0000600D0000}"/>
    <cellStyle name="Normal 19 5 3" xfId="3939" xr:uid="{00000000-0005-0000-0000-0000610D0000}"/>
    <cellStyle name="Normal 19 5 3 2" xfId="10201" xr:uid="{00000000-0005-0000-0000-0000620D0000}"/>
    <cellStyle name="Normal 19 5 4" xfId="7070" xr:uid="{00000000-0005-0000-0000-0000630D0000}"/>
    <cellStyle name="Normal 19 6" xfId="1591" xr:uid="{00000000-0005-0000-0000-0000640D0000}"/>
    <cellStyle name="Normal 19 6 2" xfId="4720" xr:uid="{00000000-0005-0000-0000-0000650D0000}"/>
    <cellStyle name="Normal 19 6 2 2" xfId="10982" xr:uid="{00000000-0005-0000-0000-0000660D0000}"/>
    <cellStyle name="Normal 19 6 3" xfId="7853" xr:uid="{00000000-0005-0000-0000-0000670D0000}"/>
    <cellStyle name="Normal 19 7" xfId="3161" xr:uid="{00000000-0005-0000-0000-0000680D0000}"/>
    <cellStyle name="Normal 19 7 2" xfId="9423" xr:uid="{00000000-0005-0000-0000-0000690D0000}"/>
    <cellStyle name="Normal 19 8" xfId="6290" xr:uid="{00000000-0005-0000-0000-00006A0D0000}"/>
    <cellStyle name="Normal 2" xfId="1" xr:uid="{00000000-0005-0000-0000-00006B0D0000}"/>
    <cellStyle name="Normal 2 2" xfId="44" xr:uid="{00000000-0005-0000-0000-00006C0D0000}"/>
    <cellStyle name="Normal 2 2 2" xfId="135" xr:uid="{00000000-0005-0000-0000-00006D0D0000}"/>
    <cellStyle name="Normal 2 2 2 2" xfId="324" xr:uid="{00000000-0005-0000-0000-00006E0D0000}"/>
    <cellStyle name="Normal 2 2 2 2 2" xfId="705" xr:uid="{00000000-0005-0000-0000-00006F0D0000}"/>
    <cellStyle name="Normal 2 2 2 2 2 2" xfId="1485" xr:uid="{00000000-0005-0000-0000-0000700D0000}"/>
    <cellStyle name="Normal 2 2 2 2 2 2 2" xfId="3046" xr:uid="{00000000-0005-0000-0000-0000710D0000}"/>
    <cellStyle name="Normal 2 2 2 2 2 2 2 2" xfId="6175" xr:uid="{00000000-0005-0000-0000-0000720D0000}"/>
    <cellStyle name="Normal 2 2 2 2 2 2 2 2 2" xfId="12437" xr:uid="{00000000-0005-0000-0000-0000730D0000}"/>
    <cellStyle name="Normal 2 2 2 2 2 2 2 3" xfId="9308" xr:uid="{00000000-0005-0000-0000-0000740D0000}"/>
    <cellStyle name="Normal 2 2 2 2 2 2 3" xfId="4616" xr:uid="{00000000-0005-0000-0000-0000750D0000}"/>
    <cellStyle name="Normal 2 2 2 2 2 2 3 2" xfId="10878" xr:uid="{00000000-0005-0000-0000-0000760D0000}"/>
    <cellStyle name="Normal 2 2 2 2 2 2 4" xfId="7747" xr:uid="{00000000-0005-0000-0000-0000770D0000}"/>
    <cellStyle name="Normal 2 2 2 2 2 3" xfId="2268" xr:uid="{00000000-0005-0000-0000-0000780D0000}"/>
    <cellStyle name="Normal 2 2 2 2 2 3 2" xfId="5397" xr:uid="{00000000-0005-0000-0000-0000790D0000}"/>
    <cellStyle name="Normal 2 2 2 2 2 3 2 2" xfId="11659" xr:uid="{00000000-0005-0000-0000-00007A0D0000}"/>
    <cellStyle name="Normal 2 2 2 2 2 3 3" xfId="8530" xr:uid="{00000000-0005-0000-0000-00007B0D0000}"/>
    <cellStyle name="Normal 2 2 2 2 2 4" xfId="3838" xr:uid="{00000000-0005-0000-0000-00007C0D0000}"/>
    <cellStyle name="Normal 2 2 2 2 2 4 2" xfId="10100" xr:uid="{00000000-0005-0000-0000-00007D0D0000}"/>
    <cellStyle name="Normal 2 2 2 2 2 5" xfId="6967" xr:uid="{00000000-0005-0000-0000-00007E0D0000}"/>
    <cellStyle name="Normal 2 2 2 2 3" xfId="1104" xr:uid="{00000000-0005-0000-0000-00007F0D0000}"/>
    <cellStyle name="Normal 2 2 2 2 3 2" xfId="2665" xr:uid="{00000000-0005-0000-0000-0000800D0000}"/>
    <cellStyle name="Normal 2 2 2 2 3 2 2" xfId="5794" xr:uid="{00000000-0005-0000-0000-0000810D0000}"/>
    <cellStyle name="Normal 2 2 2 2 3 2 2 2" xfId="12056" xr:uid="{00000000-0005-0000-0000-0000820D0000}"/>
    <cellStyle name="Normal 2 2 2 2 3 2 3" xfId="8927" xr:uid="{00000000-0005-0000-0000-0000830D0000}"/>
    <cellStyle name="Normal 2 2 2 2 3 3" xfId="4235" xr:uid="{00000000-0005-0000-0000-0000840D0000}"/>
    <cellStyle name="Normal 2 2 2 2 3 3 2" xfId="10497" xr:uid="{00000000-0005-0000-0000-0000850D0000}"/>
    <cellStyle name="Normal 2 2 2 2 3 4" xfId="7366" xr:uid="{00000000-0005-0000-0000-0000860D0000}"/>
    <cellStyle name="Normal 2 2 2 2 4" xfId="1887" xr:uid="{00000000-0005-0000-0000-0000870D0000}"/>
    <cellStyle name="Normal 2 2 2 2 4 2" xfId="5016" xr:uid="{00000000-0005-0000-0000-0000880D0000}"/>
    <cellStyle name="Normal 2 2 2 2 4 2 2" xfId="11278" xr:uid="{00000000-0005-0000-0000-0000890D0000}"/>
    <cellStyle name="Normal 2 2 2 2 4 3" xfId="8149" xr:uid="{00000000-0005-0000-0000-00008A0D0000}"/>
    <cellStyle name="Normal 2 2 2 2 5" xfId="3457" xr:uid="{00000000-0005-0000-0000-00008B0D0000}"/>
    <cellStyle name="Normal 2 2 2 2 5 2" xfId="9719" xr:uid="{00000000-0005-0000-0000-00008C0D0000}"/>
    <cellStyle name="Normal 2 2 2 2 6" xfId="6586" xr:uid="{00000000-0005-0000-0000-00008D0D0000}"/>
    <cellStyle name="Normal 2 2 2 3" xfId="516" xr:uid="{00000000-0005-0000-0000-00008E0D0000}"/>
    <cellStyle name="Normal 2 2 2 3 2" xfId="1296" xr:uid="{00000000-0005-0000-0000-00008F0D0000}"/>
    <cellStyle name="Normal 2 2 2 3 2 2" xfId="2857" xr:uid="{00000000-0005-0000-0000-0000900D0000}"/>
    <cellStyle name="Normal 2 2 2 3 2 2 2" xfId="5986" xr:uid="{00000000-0005-0000-0000-0000910D0000}"/>
    <cellStyle name="Normal 2 2 2 3 2 2 2 2" xfId="12248" xr:uid="{00000000-0005-0000-0000-0000920D0000}"/>
    <cellStyle name="Normal 2 2 2 3 2 2 3" xfId="9119" xr:uid="{00000000-0005-0000-0000-0000930D0000}"/>
    <cellStyle name="Normal 2 2 2 3 2 3" xfId="4427" xr:uid="{00000000-0005-0000-0000-0000940D0000}"/>
    <cellStyle name="Normal 2 2 2 3 2 3 2" xfId="10689" xr:uid="{00000000-0005-0000-0000-0000950D0000}"/>
    <cellStyle name="Normal 2 2 2 3 2 4" xfId="7558" xr:uid="{00000000-0005-0000-0000-0000960D0000}"/>
    <cellStyle name="Normal 2 2 2 3 3" xfId="2079" xr:uid="{00000000-0005-0000-0000-0000970D0000}"/>
    <cellStyle name="Normal 2 2 2 3 3 2" xfId="5208" xr:uid="{00000000-0005-0000-0000-0000980D0000}"/>
    <cellStyle name="Normal 2 2 2 3 3 2 2" xfId="11470" xr:uid="{00000000-0005-0000-0000-0000990D0000}"/>
    <cellStyle name="Normal 2 2 2 3 3 3" xfId="8341" xr:uid="{00000000-0005-0000-0000-00009A0D0000}"/>
    <cellStyle name="Normal 2 2 2 3 4" xfId="3649" xr:uid="{00000000-0005-0000-0000-00009B0D0000}"/>
    <cellStyle name="Normal 2 2 2 3 4 2" xfId="9911" xr:uid="{00000000-0005-0000-0000-00009C0D0000}"/>
    <cellStyle name="Normal 2 2 2 3 5" xfId="6778" xr:uid="{00000000-0005-0000-0000-00009D0D0000}"/>
    <cellStyle name="Normal 2 2 2 4" xfId="915" xr:uid="{00000000-0005-0000-0000-00009E0D0000}"/>
    <cellStyle name="Normal 2 2 2 4 2" xfId="2476" xr:uid="{00000000-0005-0000-0000-00009F0D0000}"/>
    <cellStyle name="Normal 2 2 2 4 2 2" xfId="5605" xr:uid="{00000000-0005-0000-0000-0000A00D0000}"/>
    <cellStyle name="Normal 2 2 2 4 2 2 2" xfId="11867" xr:uid="{00000000-0005-0000-0000-0000A10D0000}"/>
    <cellStyle name="Normal 2 2 2 4 2 3" xfId="8738" xr:uid="{00000000-0005-0000-0000-0000A20D0000}"/>
    <cellStyle name="Normal 2 2 2 4 3" xfId="4046" xr:uid="{00000000-0005-0000-0000-0000A30D0000}"/>
    <cellStyle name="Normal 2 2 2 4 3 2" xfId="10308" xr:uid="{00000000-0005-0000-0000-0000A40D0000}"/>
    <cellStyle name="Normal 2 2 2 4 4" xfId="7177" xr:uid="{00000000-0005-0000-0000-0000A50D0000}"/>
    <cellStyle name="Normal 2 2 2 5" xfId="1698" xr:uid="{00000000-0005-0000-0000-0000A60D0000}"/>
    <cellStyle name="Normal 2 2 2 5 2" xfId="4827" xr:uid="{00000000-0005-0000-0000-0000A70D0000}"/>
    <cellStyle name="Normal 2 2 2 5 2 2" xfId="11089" xr:uid="{00000000-0005-0000-0000-0000A80D0000}"/>
    <cellStyle name="Normal 2 2 2 5 3" xfId="7960" xr:uid="{00000000-0005-0000-0000-0000A90D0000}"/>
    <cellStyle name="Normal 2 2 2 6" xfId="3268" xr:uid="{00000000-0005-0000-0000-0000AA0D0000}"/>
    <cellStyle name="Normal 2 2 2 6 2" xfId="9530" xr:uid="{00000000-0005-0000-0000-0000AB0D0000}"/>
    <cellStyle name="Normal 2 2 2 7" xfId="6397" xr:uid="{00000000-0005-0000-0000-0000AC0D0000}"/>
    <cellStyle name="Normal 2 2 3" xfId="233" xr:uid="{00000000-0005-0000-0000-0000AD0D0000}"/>
    <cellStyle name="Normal 2 2 3 2" xfId="614" xr:uid="{00000000-0005-0000-0000-0000AE0D0000}"/>
    <cellStyle name="Normal 2 2 3 2 2" xfId="1394" xr:uid="{00000000-0005-0000-0000-0000AF0D0000}"/>
    <cellStyle name="Normal 2 2 3 2 2 2" xfId="2955" xr:uid="{00000000-0005-0000-0000-0000B00D0000}"/>
    <cellStyle name="Normal 2 2 3 2 2 2 2" xfId="6084" xr:uid="{00000000-0005-0000-0000-0000B10D0000}"/>
    <cellStyle name="Normal 2 2 3 2 2 2 2 2" xfId="12346" xr:uid="{00000000-0005-0000-0000-0000B20D0000}"/>
    <cellStyle name="Normal 2 2 3 2 2 2 3" xfId="9217" xr:uid="{00000000-0005-0000-0000-0000B30D0000}"/>
    <cellStyle name="Normal 2 2 3 2 2 3" xfId="4525" xr:uid="{00000000-0005-0000-0000-0000B40D0000}"/>
    <cellStyle name="Normal 2 2 3 2 2 3 2" xfId="10787" xr:uid="{00000000-0005-0000-0000-0000B50D0000}"/>
    <cellStyle name="Normal 2 2 3 2 2 4" xfId="7656" xr:uid="{00000000-0005-0000-0000-0000B60D0000}"/>
    <cellStyle name="Normal 2 2 3 2 3" xfId="2177" xr:uid="{00000000-0005-0000-0000-0000B70D0000}"/>
    <cellStyle name="Normal 2 2 3 2 3 2" xfId="5306" xr:uid="{00000000-0005-0000-0000-0000B80D0000}"/>
    <cellStyle name="Normal 2 2 3 2 3 2 2" xfId="11568" xr:uid="{00000000-0005-0000-0000-0000B90D0000}"/>
    <cellStyle name="Normal 2 2 3 2 3 3" xfId="8439" xr:uid="{00000000-0005-0000-0000-0000BA0D0000}"/>
    <cellStyle name="Normal 2 2 3 2 4" xfId="3747" xr:uid="{00000000-0005-0000-0000-0000BB0D0000}"/>
    <cellStyle name="Normal 2 2 3 2 4 2" xfId="10009" xr:uid="{00000000-0005-0000-0000-0000BC0D0000}"/>
    <cellStyle name="Normal 2 2 3 2 5" xfId="6876" xr:uid="{00000000-0005-0000-0000-0000BD0D0000}"/>
    <cellStyle name="Normal 2 2 3 3" xfId="1013" xr:uid="{00000000-0005-0000-0000-0000BE0D0000}"/>
    <cellStyle name="Normal 2 2 3 3 2" xfId="2574" xr:uid="{00000000-0005-0000-0000-0000BF0D0000}"/>
    <cellStyle name="Normal 2 2 3 3 2 2" xfId="5703" xr:uid="{00000000-0005-0000-0000-0000C00D0000}"/>
    <cellStyle name="Normal 2 2 3 3 2 2 2" xfId="11965" xr:uid="{00000000-0005-0000-0000-0000C10D0000}"/>
    <cellStyle name="Normal 2 2 3 3 2 3" xfId="8836" xr:uid="{00000000-0005-0000-0000-0000C20D0000}"/>
    <cellStyle name="Normal 2 2 3 3 3" xfId="4144" xr:uid="{00000000-0005-0000-0000-0000C30D0000}"/>
    <cellStyle name="Normal 2 2 3 3 3 2" xfId="10406" xr:uid="{00000000-0005-0000-0000-0000C40D0000}"/>
    <cellStyle name="Normal 2 2 3 3 4" xfId="7275" xr:uid="{00000000-0005-0000-0000-0000C50D0000}"/>
    <cellStyle name="Normal 2 2 3 4" xfId="1796" xr:uid="{00000000-0005-0000-0000-0000C60D0000}"/>
    <cellStyle name="Normal 2 2 3 4 2" xfId="4925" xr:uid="{00000000-0005-0000-0000-0000C70D0000}"/>
    <cellStyle name="Normal 2 2 3 4 2 2" xfId="11187" xr:uid="{00000000-0005-0000-0000-0000C80D0000}"/>
    <cellStyle name="Normal 2 2 3 4 3" xfId="8058" xr:uid="{00000000-0005-0000-0000-0000C90D0000}"/>
    <cellStyle name="Normal 2 2 3 5" xfId="3366" xr:uid="{00000000-0005-0000-0000-0000CA0D0000}"/>
    <cellStyle name="Normal 2 2 3 5 2" xfId="9628" xr:uid="{00000000-0005-0000-0000-0000CB0D0000}"/>
    <cellStyle name="Normal 2 2 3 6" xfId="6495" xr:uid="{00000000-0005-0000-0000-0000CC0D0000}"/>
    <cellStyle name="Normal 2 2 4" xfId="425" xr:uid="{00000000-0005-0000-0000-0000CD0D0000}"/>
    <cellStyle name="Normal 2 2 4 2" xfId="1205" xr:uid="{00000000-0005-0000-0000-0000CE0D0000}"/>
    <cellStyle name="Normal 2 2 4 2 2" xfId="2766" xr:uid="{00000000-0005-0000-0000-0000CF0D0000}"/>
    <cellStyle name="Normal 2 2 4 2 2 2" xfId="5895" xr:uid="{00000000-0005-0000-0000-0000D00D0000}"/>
    <cellStyle name="Normal 2 2 4 2 2 2 2" xfId="12157" xr:uid="{00000000-0005-0000-0000-0000D10D0000}"/>
    <cellStyle name="Normal 2 2 4 2 2 3" xfId="9028" xr:uid="{00000000-0005-0000-0000-0000D20D0000}"/>
    <cellStyle name="Normal 2 2 4 2 3" xfId="4336" xr:uid="{00000000-0005-0000-0000-0000D30D0000}"/>
    <cellStyle name="Normal 2 2 4 2 3 2" xfId="10598" xr:uid="{00000000-0005-0000-0000-0000D40D0000}"/>
    <cellStyle name="Normal 2 2 4 2 4" xfId="7467" xr:uid="{00000000-0005-0000-0000-0000D50D0000}"/>
    <cellStyle name="Normal 2 2 4 3" xfId="1988" xr:uid="{00000000-0005-0000-0000-0000D60D0000}"/>
    <cellStyle name="Normal 2 2 4 3 2" xfId="5117" xr:uid="{00000000-0005-0000-0000-0000D70D0000}"/>
    <cellStyle name="Normal 2 2 4 3 2 2" xfId="11379" xr:uid="{00000000-0005-0000-0000-0000D80D0000}"/>
    <cellStyle name="Normal 2 2 4 3 3" xfId="8250" xr:uid="{00000000-0005-0000-0000-0000D90D0000}"/>
    <cellStyle name="Normal 2 2 4 4" xfId="3558" xr:uid="{00000000-0005-0000-0000-0000DA0D0000}"/>
    <cellStyle name="Normal 2 2 4 4 2" xfId="9820" xr:uid="{00000000-0005-0000-0000-0000DB0D0000}"/>
    <cellStyle name="Normal 2 2 4 5" xfId="6687" xr:uid="{00000000-0005-0000-0000-0000DC0D0000}"/>
    <cellStyle name="Normal 2 2 5" xfId="824" xr:uid="{00000000-0005-0000-0000-0000DD0D0000}"/>
    <cellStyle name="Normal 2 2 5 2" xfId="2385" xr:uid="{00000000-0005-0000-0000-0000DE0D0000}"/>
    <cellStyle name="Normal 2 2 5 2 2" xfId="5514" xr:uid="{00000000-0005-0000-0000-0000DF0D0000}"/>
    <cellStyle name="Normal 2 2 5 2 2 2" xfId="11776" xr:uid="{00000000-0005-0000-0000-0000E00D0000}"/>
    <cellStyle name="Normal 2 2 5 2 3" xfId="8647" xr:uid="{00000000-0005-0000-0000-0000E10D0000}"/>
    <cellStyle name="Normal 2 2 5 3" xfId="3955" xr:uid="{00000000-0005-0000-0000-0000E20D0000}"/>
    <cellStyle name="Normal 2 2 5 3 2" xfId="10217" xr:uid="{00000000-0005-0000-0000-0000E30D0000}"/>
    <cellStyle name="Normal 2 2 5 4" xfId="7086" xr:uid="{00000000-0005-0000-0000-0000E40D0000}"/>
    <cellStyle name="Normal 2 2 6" xfId="1607" xr:uid="{00000000-0005-0000-0000-0000E50D0000}"/>
    <cellStyle name="Normal 2 2 6 2" xfId="4736" xr:uid="{00000000-0005-0000-0000-0000E60D0000}"/>
    <cellStyle name="Normal 2 2 6 2 2" xfId="10998" xr:uid="{00000000-0005-0000-0000-0000E70D0000}"/>
    <cellStyle name="Normal 2 2 6 3" xfId="7869" xr:uid="{00000000-0005-0000-0000-0000E80D0000}"/>
    <cellStyle name="Normal 2 2 7" xfId="3177" xr:uid="{00000000-0005-0000-0000-0000E90D0000}"/>
    <cellStyle name="Normal 2 2 7 2" xfId="9439" xr:uid="{00000000-0005-0000-0000-0000EA0D0000}"/>
    <cellStyle name="Normal 2 2 8" xfId="6306" xr:uid="{00000000-0005-0000-0000-0000EB0D0000}"/>
    <cellStyle name="Normal 2 2 9" xfId="12569" xr:uid="{00000000-0005-0000-0000-0000EC0D0000}"/>
    <cellStyle name="Normal 2 3" xfId="53" xr:uid="{00000000-0005-0000-0000-0000ED0D0000}"/>
    <cellStyle name="Normal 2 3 2" xfId="60" xr:uid="{00000000-0005-0000-0000-0000EE0D0000}"/>
    <cellStyle name="Normal 2 3 2 2" xfId="65" xr:uid="{00000000-0005-0000-0000-0000EF0D0000}"/>
    <cellStyle name="Normal 2 3 2 2 2" xfId="72" xr:uid="{00000000-0005-0000-0000-0000F00D0000}"/>
    <cellStyle name="Normal 2 3 2 2 2 2" xfId="163" xr:uid="{00000000-0005-0000-0000-0000F10D0000}"/>
    <cellStyle name="Normal 2 3 2 2 2 2 2" xfId="352" xr:uid="{00000000-0005-0000-0000-0000F20D0000}"/>
    <cellStyle name="Normal 2 3 2 2 2 2 2 2" xfId="733" xr:uid="{00000000-0005-0000-0000-0000F30D0000}"/>
    <cellStyle name="Normal 2 3 2 2 2 2 2 2 2" xfId="1513" xr:uid="{00000000-0005-0000-0000-0000F40D0000}"/>
    <cellStyle name="Normal 2 3 2 2 2 2 2 2 2 2" xfId="3074" xr:uid="{00000000-0005-0000-0000-0000F50D0000}"/>
    <cellStyle name="Normal 2 3 2 2 2 2 2 2 2 2 2" xfId="6203" xr:uid="{00000000-0005-0000-0000-0000F60D0000}"/>
    <cellStyle name="Normal 2 3 2 2 2 2 2 2 2 2 2 2" xfId="12465" xr:uid="{00000000-0005-0000-0000-0000F70D0000}"/>
    <cellStyle name="Normal 2 3 2 2 2 2 2 2 2 2 3" xfId="9336" xr:uid="{00000000-0005-0000-0000-0000F80D0000}"/>
    <cellStyle name="Normal 2 3 2 2 2 2 2 2 2 3" xfId="4644" xr:uid="{00000000-0005-0000-0000-0000F90D0000}"/>
    <cellStyle name="Normal 2 3 2 2 2 2 2 2 2 3 2" xfId="10906" xr:uid="{00000000-0005-0000-0000-0000FA0D0000}"/>
    <cellStyle name="Normal 2 3 2 2 2 2 2 2 2 4" xfId="7775" xr:uid="{00000000-0005-0000-0000-0000FB0D0000}"/>
    <cellStyle name="Normal 2 3 2 2 2 2 2 2 3" xfId="2296" xr:uid="{00000000-0005-0000-0000-0000FC0D0000}"/>
    <cellStyle name="Normal 2 3 2 2 2 2 2 2 3 2" xfId="5425" xr:uid="{00000000-0005-0000-0000-0000FD0D0000}"/>
    <cellStyle name="Normal 2 3 2 2 2 2 2 2 3 2 2" xfId="11687" xr:uid="{00000000-0005-0000-0000-0000FE0D0000}"/>
    <cellStyle name="Normal 2 3 2 2 2 2 2 2 3 3" xfId="8558" xr:uid="{00000000-0005-0000-0000-0000FF0D0000}"/>
    <cellStyle name="Normal 2 3 2 2 2 2 2 2 4" xfId="3866" xr:uid="{00000000-0005-0000-0000-0000000E0000}"/>
    <cellStyle name="Normal 2 3 2 2 2 2 2 2 4 2" xfId="10128" xr:uid="{00000000-0005-0000-0000-0000010E0000}"/>
    <cellStyle name="Normal 2 3 2 2 2 2 2 2 5" xfId="6995" xr:uid="{00000000-0005-0000-0000-0000020E0000}"/>
    <cellStyle name="Normal 2 3 2 2 2 2 2 3" xfId="1132" xr:uid="{00000000-0005-0000-0000-0000030E0000}"/>
    <cellStyle name="Normal 2 3 2 2 2 2 2 3 2" xfId="2693" xr:uid="{00000000-0005-0000-0000-0000040E0000}"/>
    <cellStyle name="Normal 2 3 2 2 2 2 2 3 2 2" xfId="5822" xr:uid="{00000000-0005-0000-0000-0000050E0000}"/>
    <cellStyle name="Normal 2 3 2 2 2 2 2 3 2 2 2" xfId="12084" xr:uid="{00000000-0005-0000-0000-0000060E0000}"/>
    <cellStyle name="Normal 2 3 2 2 2 2 2 3 2 3" xfId="8955" xr:uid="{00000000-0005-0000-0000-0000070E0000}"/>
    <cellStyle name="Normal 2 3 2 2 2 2 2 3 3" xfId="4263" xr:uid="{00000000-0005-0000-0000-0000080E0000}"/>
    <cellStyle name="Normal 2 3 2 2 2 2 2 3 3 2" xfId="10525" xr:uid="{00000000-0005-0000-0000-0000090E0000}"/>
    <cellStyle name="Normal 2 3 2 2 2 2 2 3 4" xfId="7394" xr:uid="{00000000-0005-0000-0000-00000A0E0000}"/>
    <cellStyle name="Normal 2 3 2 2 2 2 2 4" xfId="1915" xr:uid="{00000000-0005-0000-0000-00000B0E0000}"/>
    <cellStyle name="Normal 2 3 2 2 2 2 2 4 2" xfId="5044" xr:uid="{00000000-0005-0000-0000-00000C0E0000}"/>
    <cellStyle name="Normal 2 3 2 2 2 2 2 4 2 2" xfId="11306" xr:uid="{00000000-0005-0000-0000-00000D0E0000}"/>
    <cellStyle name="Normal 2 3 2 2 2 2 2 4 3" xfId="8177" xr:uid="{00000000-0005-0000-0000-00000E0E0000}"/>
    <cellStyle name="Normal 2 3 2 2 2 2 2 5" xfId="3485" xr:uid="{00000000-0005-0000-0000-00000F0E0000}"/>
    <cellStyle name="Normal 2 3 2 2 2 2 2 5 2" xfId="9747" xr:uid="{00000000-0005-0000-0000-0000100E0000}"/>
    <cellStyle name="Normal 2 3 2 2 2 2 2 6" xfId="6614" xr:uid="{00000000-0005-0000-0000-0000110E0000}"/>
    <cellStyle name="Normal 2 3 2 2 2 2 3" xfId="544" xr:uid="{00000000-0005-0000-0000-0000120E0000}"/>
    <cellStyle name="Normal 2 3 2 2 2 2 3 2" xfId="1324" xr:uid="{00000000-0005-0000-0000-0000130E0000}"/>
    <cellStyle name="Normal 2 3 2 2 2 2 3 2 2" xfId="2885" xr:uid="{00000000-0005-0000-0000-0000140E0000}"/>
    <cellStyle name="Normal 2 3 2 2 2 2 3 2 2 2" xfId="6014" xr:uid="{00000000-0005-0000-0000-0000150E0000}"/>
    <cellStyle name="Normal 2 3 2 2 2 2 3 2 2 2 2" xfId="12276" xr:uid="{00000000-0005-0000-0000-0000160E0000}"/>
    <cellStyle name="Normal 2 3 2 2 2 2 3 2 2 3" xfId="9147" xr:uid="{00000000-0005-0000-0000-0000170E0000}"/>
    <cellStyle name="Normal 2 3 2 2 2 2 3 2 3" xfId="4455" xr:uid="{00000000-0005-0000-0000-0000180E0000}"/>
    <cellStyle name="Normal 2 3 2 2 2 2 3 2 3 2" xfId="10717" xr:uid="{00000000-0005-0000-0000-0000190E0000}"/>
    <cellStyle name="Normal 2 3 2 2 2 2 3 2 4" xfId="7586" xr:uid="{00000000-0005-0000-0000-00001A0E0000}"/>
    <cellStyle name="Normal 2 3 2 2 2 2 3 3" xfId="2107" xr:uid="{00000000-0005-0000-0000-00001B0E0000}"/>
    <cellStyle name="Normal 2 3 2 2 2 2 3 3 2" xfId="5236" xr:uid="{00000000-0005-0000-0000-00001C0E0000}"/>
    <cellStyle name="Normal 2 3 2 2 2 2 3 3 2 2" xfId="11498" xr:uid="{00000000-0005-0000-0000-00001D0E0000}"/>
    <cellStyle name="Normal 2 3 2 2 2 2 3 3 3" xfId="8369" xr:uid="{00000000-0005-0000-0000-00001E0E0000}"/>
    <cellStyle name="Normal 2 3 2 2 2 2 3 4" xfId="3677" xr:uid="{00000000-0005-0000-0000-00001F0E0000}"/>
    <cellStyle name="Normal 2 3 2 2 2 2 3 4 2" xfId="9939" xr:uid="{00000000-0005-0000-0000-0000200E0000}"/>
    <cellStyle name="Normal 2 3 2 2 2 2 3 5" xfId="6806" xr:uid="{00000000-0005-0000-0000-0000210E0000}"/>
    <cellStyle name="Normal 2 3 2 2 2 2 4" xfId="943" xr:uid="{00000000-0005-0000-0000-0000220E0000}"/>
    <cellStyle name="Normal 2 3 2 2 2 2 4 2" xfId="2504" xr:uid="{00000000-0005-0000-0000-0000230E0000}"/>
    <cellStyle name="Normal 2 3 2 2 2 2 4 2 2" xfId="5633" xr:uid="{00000000-0005-0000-0000-0000240E0000}"/>
    <cellStyle name="Normal 2 3 2 2 2 2 4 2 2 2" xfId="11895" xr:uid="{00000000-0005-0000-0000-0000250E0000}"/>
    <cellStyle name="Normal 2 3 2 2 2 2 4 2 3" xfId="8766" xr:uid="{00000000-0005-0000-0000-0000260E0000}"/>
    <cellStyle name="Normal 2 3 2 2 2 2 4 3" xfId="4074" xr:uid="{00000000-0005-0000-0000-0000270E0000}"/>
    <cellStyle name="Normal 2 3 2 2 2 2 4 3 2" xfId="10336" xr:uid="{00000000-0005-0000-0000-0000280E0000}"/>
    <cellStyle name="Normal 2 3 2 2 2 2 4 4" xfId="7205" xr:uid="{00000000-0005-0000-0000-0000290E0000}"/>
    <cellStyle name="Normal 2 3 2 2 2 2 5" xfId="1726" xr:uid="{00000000-0005-0000-0000-00002A0E0000}"/>
    <cellStyle name="Normal 2 3 2 2 2 2 5 2" xfId="4855" xr:uid="{00000000-0005-0000-0000-00002B0E0000}"/>
    <cellStyle name="Normal 2 3 2 2 2 2 5 2 2" xfId="11117" xr:uid="{00000000-0005-0000-0000-00002C0E0000}"/>
    <cellStyle name="Normal 2 3 2 2 2 2 5 3" xfId="7988" xr:uid="{00000000-0005-0000-0000-00002D0E0000}"/>
    <cellStyle name="Normal 2 3 2 2 2 2 6" xfId="3296" xr:uid="{00000000-0005-0000-0000-00002E0E0000}"/>
    <cellStyle name="Normal 2 3 2 2 2 2 6 2" xfId="9558" xr:uid="{00000000-0005-0000-0000-00002F0E0000}"/>
    <cellStyle name="Normal 2 3 2 2 2 2 7" xfId="6425" xr:uid="{00000000-0005-0000-0000-0000300E0000}"/>
    <cellStyle name="Normal 2 3 2 2 2 3" xfId="261" xr:uid="{00000000-0005-0000-0000-0000310E0000}"/>
    <cellStyle name="Normal 2 3 2 2 2 3 2" xfId="642" xr:uid="{00000000-0005-0000-0000-0000320E0000}"/>
    <cellStyle name="Normal 2 3 2 2 2 3 2 2" xfId="1422" xr:uid="{00000000-0005-0000-0000-0000330E0000}"/>
    <cellStyle name="Normal 2 3 2 2 2 3 2 2 2" xfId="2983" xr:uid="{00000000-0005-0000-0000-0000340E0000}"/>
    <cellStyle name="Normal 2 3 2 2 2 3 2 2 2 2" xfId="6112" xr:uid="{00000000-0005-0000-0000-0000350E0000}"/>
    <cellStyle name="Normal 2 3 2 2 2 3 2 2 2 2 2" xfId="12374" xr:uid="{00000000-0005-0000-0000-0000360E0000}"/>
    <cellStyle name="Normal 2 3 2 2 2 3 2 2 2 3" xfId="9245" xr:uid="{00000000-0005-0000-0000-0000370E0000}"/>
    <cellStyle name="Normal 2 3 2 2 2 3 2 2 3" xfId="4553" xr:uid="{00000000-0005-0000-0000-0000380E0000}"/>
    <cellStyle name="Normal 2 3 2 2 2 3 2 2 3 2" xfId="10815" xr:uid="{00000000-0005-0000-0000-0000390E0000}"/>
    <cellStyle name="Normal 2 3 2 2 2 3 2 2 4" xfId="7684" xr:uid="{00000000-0005-0000-0000-00003A0E0000}"/>
    <cellStyle name="Normal 2 3 2 2 2 3 2 3" xfId="2205" xr:uid="{00000000-0005-0000-0000-00003B0E0000}"/>
    <cellStyle name="Normal 2 3 2 2 2 3 2 3 2" xfId="5334" xr:uid="{00000000-0005-0000-0000-00003C0E0000}"/>
    <cellStyle name="Normal 2 3 2 2 2 3 2 3 2 2" xfId="11596" xr:uid="{00000000-0005-0000-0000-00003D0E0000}"/>
    <cellStyle name="Normal 2 3 2 2 2 3 2 3 3" xfId="8467" xr:uid="{00000000-0005-0000-0000-00003E0E0000}"/>
    <cellStyle name="Normal 2 3 2 2 2 3 2 4" xfId="3775" xr:uid="{00000000-0005-0000-0000-00003F0E0000}"/>
    <cellStyle name="Normal 2 3 2 2 2 3 2 4 2" xfId="10037" xr:uid="{00000000-0005-0000-0000-0000400E0000}"/>
    <cellStyle name="Normal 2 3 2 2 2 3 2 5" xfId="6904" xr:uid="{00000000-0005-0000-0000-0000410E0000}"/>
    <cellStyle name="Normal 2 3 2 2 2 3 3" xfId="1041" xr:uid="{00000000-0005-0000-0000-0000420E0000}"/>
    <cellStyle name="Normal 2 3 2 2 2 3 3 2" xfId="2602" xr:uid="{00000000-0005-0000-0000-0000430E0000}"/>
    <cellStyle name="Normal 2 3 2 2 2 3 3 2 2" xfId="5731" xr:uid="{00000000-0005-0000-0000-0000440E0000}"/>
    <cellStyle name="Normal 2 3 2 2 2 3 3 2 2 2" xfId="11993" xr:uid="{00000000-0005-0000-0000-0000450E0000}"/>
    <cellStyle name="Normal 2 3 2 2 2 3 3 2 3" xfId="8864" xr:uid="{00000000-0005-0000-0000-0000460E0000}"/>
    <cellStyle name="Normal 2 3 2 2 2 3 3 3" xfId="4172" xr:uid="{00000000-0005-0000-0000-0000470E0000}"/>
    <cellStyle name="Normal 2 3 2 2 2 3 3 3 2" xfId="10434" xr:uid="{00000000-0005-0000-0000-0000480E0000}"/>
    <cellStyle name="Normal 2 3 2 2 2 3 3 4" xfId="7303" xr:uid="{00000000-0005-0000-0000-0000490E0000}"/>
    <cellStyle name="Normal 2 3 2 2 2 3 4" xfId="1824" xr:uid="{00000000-0005-0000-0000-00004A0E0000}"/>
    <cellStyle name="Normal 2 3 2 2 2 3 4 2" xfId="4953" xr:uid="{00000000-0005-0000-0000-00004B0E0000}"/>
    <cellStyle name="Normal 2 3 2 2 2 3 4 2 2" xfId="11215" xr:uid="{00000000-0005-0000-0000-00004C0E0000}"/>
    <cellStyle name="Normal 2 3 2 2 2 3 4 3" xfId="8086" xr:uid="{00000000-0005-0000-0000-00004D0E0000}"/>
    <cellStyle name="Normal 2 3 2 2 2 3 5" xfId="3394" xr:uid="{00000000-0005-0000-0000-00004E0E0000}"/>
    <cellStyle name="Normal 2 3 2 2 2 3 5 2" xfId="9656" xr:uid="{00000000-0005-0000-0000-00004F0E0000}"/>
    <cellStyle name="Normal 2 3 2 2 2 3 6" xfId="6523" xr:uid="{00000000-0005-0000-0000-0000500E0000}"/>
    <cellStyle name="Normal 2 3 2 2 2 4" xfId="453" xr:uid="{00000000-0005-0000-0000-0000510E0000}"/>
    <cellStyle name="Normal 2 3 2 2 2 4 2" xfId="1233" xr:uid="{00000000-0005-0000-0000-0000520E0000}"/>
    <cellStyle name="Normal 2 3 2 2 2 4 2 2" xfId="2794" xr:uid="{00000000-0005-0000-0000-0000530E0000}"/>
    <cellStyle name="Normal 2 3 2 2 2 4 2 2 2" xfId="5923" xr:uid="{00000000-0005-0000-0000-0000540E0000}"/>
    <cellStyle name="Normal 2 3 2 2 2 4 2 2 2 2" xfId="12185" xr:uid="{00000000-0005-0000-0000-0000550E0000}"/>
    <cellStyle name="Normal 2 3 2 2 2 4 2 2 3" xfId="9056" xr:uid="{00000000-0005-0000-0000-0000560E0000}"/>
    <cellStyle name="Normal 2 3 2 2 2 4 2 3" xfId="4364" xr:uid="{00000000-0005-0000-0000-0000570E0000}"/>
    <cellStyle name="Normal 2 3 2 2 2 4 2 3 2" xfId="10626" xr:uid="{00000000-0005-0000-0000-0000580E0000}"/>
    <cellStyle name="Normal 2 3 2 2 2 4 2 4" xfId="7495" xr:uid="{00000000-0005-0000-0000-0000590E0000}"/>
    <cellStyle name="Normal 2 3 2 2 2 4 3" xfId="2016" xr:uid="{00000000-0005-0000-0000-00005A0E0000}"/>
    <cellStyle name="Normal 2 3 2 2 2 4 3 2" xfId="5145" xr:uid="{00000000-0005-0000-0000-00005B0E0000}"/>
    <cellStyle name="Normal 2 3 2 2 2 4 3 2 2" xfId="11407" xr:uid="{00000000-0005-0000-0000-00005C0E0000}"/>
    <cellStyle name="Normal 2 3 2 2 2 4 3 3" xfId="8278" xr:uid="{00000000-0005-0000-0000-00005D0E0000}"/>
    <cellStyle name="Normal 2 3 2 2 2 4 4" xfId="3586" xr:uid="{00000000-0005-0000-0000-00005E0E0000}"/>
    <cellStyle name="Normal 2 3 2 2 2 4 4 2" xfId="9848" xr:uid="{00000000-0005-0000-0000-00005F0E0000}"/>
    <cellStyle name="Normal 2 3 2 2 2 4 5" xfId="6715" xr:uid="{00000000-0005-0000-0000-0000600E0000}"/>
    <cellStyle name="Normal 2 3 2 2 2 5" xfId="852" xr:uid="{00000000-0005-0000-0000-0000610E0000}"/>
    <cellStyle name="Normal 2 3 2 2 2 5 2" xfId="2413" xr:uid="{00000000-0005-0000-0000-0000620E0000}"/>
    <cellStyle name="Normal 2 3 2 2 2 5 2 2" xfId="5542" xr:uid="{00000000-0005-0000-0000-0000630E0000}"/>
    <cellStyle name="Normal 2 3 2 2 2 5 2 2 2" xfId="11804" xr:uid="{00000000-0005-0000-0000-0000640E0000}"/>
    <cellStyle name="Normal 2 3 2 2 2 5 2 3" xfId="8675" xr:uid="{00000000-0005-0000-0000-0000650E0000}"/>
    <cellStyle name="Normal 2 3 2 2 2 5 3" xfId="3983" xr:uid="{00000000-0005-0000-0000-0000660E0000}"/>
    <cellStyle name="Normal 2 3 2 2 2 5 3 2" xfId="10245" xr:uid="{00000000-0005-0000-0000-0000670E0000}"/>
    <cellStyle name="Normal 2 3 2 2 2 5 4" xfId="7114" xr:uid="{00000000-0005-0000-0000-0000680E0000}"/>
    <cellStyle name="Normal 2 3 2 2 2 6" xfId="1635" xr:uid="{00000000-0005-0000-0000-0000690E0000}"/>
    <cellStyle name="Normal 2 3 2 2 2 6 2" xfId="4764" xr:uid="{00000000-0005-0000-0000-00006A0E0000}"/>
    <cellStyle name="Normal 2 3 2 2 2 6 2 2" xfId="11026" xr:uid="{00000000-0005-0000-0000-00006B0E0000}"/>
    <cellStyle name="Normal 2 3 2 2 2 6 3" xfId="7897" xr:uid="{00000000-0005-0000-0000-00006C0E0000}"/>
    <cellStyle name="Normal 2 3 2 2 2 7" xfId="3205" xr:uid="{00000000-0005-0000-0000-00006D0E0000}"/>
    <cellStyle name="Normal 2 3 2 2 2 7 2" xfId="9467" xr:uid="{00000000-0005-0000-0000-00006E0E0000}"/>
    <cellStyle name="Normal 2 3 2 2 2 8" xfId="6334" xr:uid="{00000000-0005-0000-0000-00006F0E0000}"/>
    <cellStyle name="Normal 2 3 2 2 3" xfId="156" xr:uid="{00000000-0005-0000-0000-0000700E0000}"/>
    <cellStyle name="Normal 2 3 2 2 3 2" xfId="345" xr:uid="{00000000-0005-0000-0000-0000710E0000}"/>
    <cellStyle name="Normal 2 3 2 2 3 2 2" xfId="726" xr:uid="{00000000-0005-0000-0000-0000720E0000}"/>
    <cellStyle name="Normal 2 3 2 2 3 2 2 2" xfId="1506" xr:uid="{00000000-0005-0000-0000-0000730E0000}"/>
    <cellStyle name="Normal 2 3 2 2 3 2 2 2 2" xfId="3067" xr:uid="{00000000-0005-0000-0000-0000740E0000}"/>
    <cellStyle name="Normal 2 3 2 2 3 2 2 2 2 2" xfId="6196" xr:uid="{00000000-0005-0000-0000-0000750E0000}"/>
    <cellStyle name="Normal 2 3 2 2 3 2 2 2 2 2 2" xfId="12458" xr:uid="{00000000-0005-0000-0000-0000760E0000}"/>
    <cellStyle name="Normal 2 3 2 2 3 2 2 2 2 3" xfId="9329" xr:uid="{00000000-0005-0000-0000-0000770E0000}"/>
    <cellStyle name="Normal 2 3 2 2 3 2 2 2 3" xfId="4637" xr:uid="{00000000-0005-0000-0000-0000780E0000}"/>
    <cellStyle name="Normal 2 3 2 2 3 2 2 2 3 2" xfId="10899" xr:uid="{00000000-0005-0000-0000-0000790E0000}"/>
    <cellStyle name="Normal 2 3 2 2 3 2 2 2 4" xfId="7768" xr:uid="{00000000-0005-0000-0000-00007A0E0000}"/>
    <cellStyle name="Normal 2 3 2 2 3 2 2 3" xfId="2289" xr:uid="{00000000-0005-0000-0000-00007B0E0000}"/>
    <cellStyle name="Normal 2 3 2 2 3 2 2 3 2" xfId="5418" xr:uid="{00000000-0005-0000-0000-00007C0E0000}"/>
    <cellStyle name="Normal 2 3 2 2 3 2 2 3 2 2" xfId="11680" xr:uid="{00000000-0005-0000-0000-00007D0E0000}"/>
    <cellStyle name="Normal 2 3 2 2 3 2 2 3 3" xfId="8551" xr:uid="{00000000-0005-0000-0000-00007E0E0000}"/>
    <cellStyle name="Normal 2 3 2 2 3 2 2 4" xfId="3859" xr:uid="{00000000-0005-0000-0000-00007F0E0000}"/>
    <cellStyle name="Normal 2 3 2 2 3 2 2 4 2" xfId="10121" xr:uid="{00000000-0005-0000-0000-0000800E0000}"/>
    <cellStyle name="Normal 2 3 2 2 3 2 2 5" xfId="6988" xr:uid="{00000000-0005-0000-0000-0000810E0000}"/>
    <cellStyle name="Normal 2 3 2 2 3 2 3" xfId="1125" xr:uid="{00000000-0005-0000-0000-0000820E0000}"/>
    <cellStyle name="Normal 2 3 2 2 3 2 3 2" xfId="2686" xr:uid="{00000000-0005-0000-0000-0000830E0000}"/>
    <cellStyle name="Normal 2 3 2 2 3 2 3 2 2" xfId="5815" xr:uid="{00000000-0005-0000-0000-0000840E0000}"/>
    <cellStyle name="Normal 2 3 2 2 3 2 3 2 2 2" xfId="12077" xr:uid="{00000000-0005-0000-0000-0000850E0000}"/>
    <cellStyle name="Normal 2 3 2 2 3 2 3 2 3" xfId="8948" xr:uid="{00000000-0005-0000-0000-0000860E0000}"/>
    <cellStyle name="Normal 2 3 2 2 3 2 3 3" xfId="4256" xr:uid="{00000000-0005-0000-0000-0000870E0000}"/>
    <cellStyle name="Normal 2 3 2 2 3 2 3 3 2" xfId="10518" xr:uid="{00000000-0005-0000-0000-0000880E0000}"/>
    <cellStyle name="Normal 2 3 2 2 3 2 3 4" xfId="7387" xr:uid="{00000000-0005-0000-0000-0000890E0000}"/>
    <cellStyle name="Normal 2 3 2 2 3 2 4" xfId="1908" xr:uid="{00000000-0005-0000-0000-00008A0E0000}"/>
    <cellStyle name="Normal 2 3 2 2 3 2 4 2" xfId="5037" xr:uid="{00000000-0005-0000-0000-00008B0E0000}"/>
    <cellStyle name="Normal 2 3 2 2 3 2 4 2 2" xfId="11299" xr:uid="{00000000-0005-0000-0000-00008C0E0000}"/>
    <cellStyle name="Normal 2 3 2 2 3 2 4 3" xfId="8170" xr:uid="{00000000-0005-0000-0000-00008D0E0000}"/>
    <cellStyle name="Normal 2 3 2 2 3 2 5" xfId="3478" xr:uid="{00000000-0005-0000-0000-00008E0E0000}"/>
    <cellStyle name="Normal 2 3 2 2 3 2 5 2" xfId="9740" xr:uid="{00000000-0005-0000-0000-00008F0E0000}"/>
    <cellStyle name="Normal 2 3 2 2 3 2 6" xfId="6607" xr:uid="{00000000-0005-0000-0000-0000900E0000}"/>
    <cellStyle name="Normal 2 3 2 2 3 3" xfId="537" xr:uid="{00000000-0005-0000-0000-0000910E0000}"/>
    <cellStyle name="Normal 2 3 2 2 3 3 2" xfId="1317" xr:uid="{00000000-0005-0000-0000-0000920E0000}"/>
    <cellStyle name="Normal 2 3 2 2 3 3 2 2" xfId="2878" xr:uid="{00000000-0005-0000-0000-0000930E0000}"/>
    <cellStyle name="Normal 2 3 2 2 3 3 2 2 2" xfId="6007" xr:uid="{00000000-0005-0000-0000-0000940E0000}"/>
    <cellStyle name="Normal 2 3 2 2 3 3 2 2 2 2" xfId="12269" xr:uid="{00000000-0005-0000-0000-0000950E0000}"/>
    <cellStyle name="Normal 2 3 2 2 3 3 2 2 3" xfId="9140" xr:uid="{00000000-0005-0000-0000-0000960E0000}"/>
    <cellStyle name="Normal 2 3 2 2 3 3 2 3" xfId="4448" xr:uid="{00000000-0005-0000-0000-0000970E0000}"/>
    <cellStyle name="Normal 2 3 2 2 3 3 2 3 2" xfId="10710" xr:uid="{00000000-0005-0000-0000-0000980E0000}"/>
    <cellStyle name="Normal 2 3 2 2 3 3 2 4" xfId="7579" xr:uid="{00000000-0005-0000-0000-0000990E0000}"/>
    <cellStyle name="Normal 2 3 2 2 3 3 3" xfId="2100" xr:uid="{00000000-0005-0000-0000-00009A0E0000}"/>
    <cellStyle name="Normal 2 3 2 2 3 3 3 2" xfId="5229" xr:uid="{00000000-0005-0000-0000-00009B0E0000}"/>
    <cellStyle name="Normal 2 3 2 2 3 3 3 2 2" xfId="11491" xr:uid="{00000000-0005-0000-0000-00009C0E0000}"/>
    <cellStyle name="Normal 2 3 2 2 3 3 3 3" xfId="8362" xr:uid="{00000000-0005-0000-0000-00009D0E0000}"/>
    <cellStyle name="Normal 2 3 2 2 3 3 4" xfId="3670" xr:uid="{00000000-0005-0000-0000-00009E0E0000}"/>
    <cellStyle name="Normal 2 3 2 2 3 3 4 2" xfId="9932" xr:uid="{00000000-0005-0000-0000-00009F0E0000}"/>
    <cellStyle name="Normal 2 3 2 2 3 3 5" xfId="6799" xr:uid="{00000000-0005-0000-0000-0000A00E0000}"/>
    <cellStyle name="Normal 2 3 2 2 3 4" xfId="936" xr:uid="{00000000-0005-0000-0000-0000A10E0000}"/>
    <cellStyle name="Normal 2 3 2 2 3 4 2" xfId="2497" xr:uid="{00000000-0005-0000-0000-0000A20E0000}"/>
    <cellStyle name="Normal 2 3 2 2 3 4 2 2" xfId="5626" xr:uid="{00000000-0005-0000-0000-0000A30E0000}"/>
    <cellStyle name="Normal 2 3 2 2 3 4 2 2 2" xfId="11888" xr:uid="{00000000-0005-0000-0000-0000A40E0000}"/>
    <cellStyle name="Normal 2 3 2 2 3 4 2 3" xfId="8759" xr:uid="{00000000-0005-0000-0000-0000A50E0000}"/>
    <cellStyle name="Normal 2 3 2 2 3 4 3" xfId="4067" xr:uid="{00000000-0005-0000-0000-0000A60E0000}"/>
    <cellStyle name="Normal 2 3 2 2 3 4 3 2" xfId="10329" xr:uid="{00000000-0005-0000-0000-0000A70E0000}"/>
    <cellStyle name="Normal 2 3 2 2 3 4 4" xfId="7198" xr:uid="{00000000-0005-0000-0000-0000A80E0000}"/>
    <cellStyle name="Normal 2 3 2 2 3 5" xfId="1719" xr:uid="{00000000-0005-0000-0000-0000A90E0000}"/>
    <cellStyle name="Normal 2 3 2 2 3 5 2" xfId="4848" xr:uid="{00000000-0005-0000-0000-0000AA0E0000}"/>
    <cellStyle name="Normal 2 3 2 2 3 5 2 2" xfId="11110" xr:uid="{00000000-0005-0000-0000-0000AB0E0000}"/>
    <cellStyle name="Normal 2 3 2 2 3 5 3" xfId="7981" xr:uid="{00000000-0005-0000-0000-0000AC0E0000}"/>
    <cellStyle name="Normal 2 3 2 2 3 6" xfId="3289" xr:uid="{00000000-0005-0000-0000-0000AD0E0000}"/>
    <cellStyle name="Normal 2 3 2 2 3 6 2" xfId="9551" xr:uid="{00000000-0005-0000-0000-0000AE0E0000}"/>
    <cellStyle name="Normal 2 3 2 2 3 7" xfId="6418" xr:uid="{00000000-0005-0000-0000-0000AF0E0000}"/>
    <cellStyle name="Normal 2 3 2 2 4" xfId="254" xr:uid="{00000000-0005-0000-0000-0000B00E0000}"/>
    <cellStyle name="Normal 2 3 2 2 4 2" xfId="635" xr:uid="{00000000-0005-0000-0000-0000B10E0000}"/>
    <cellStyle name="Normal 2 3 2 2 4 2 2" xfId="1415" xr:uid="{00000000-0005-0000-0000-0000B20E0000}"/>
    <cellStyle name="Normal 2 3 2 2 4 2 2 2" xfId="2976" xr:uid="{00000000-0005-0000-0000-0000B30E0000}"/>
    <cellStyle name="Normal 2 3 2 2 4 2 2 2 2" xfId="6105" xr:uid="{00000000-0005-0000-0000-0000B40E0000}"/>
    <cellStyle name="Normal 2 3 2 2 4 2 2 2 2 2" xfId="12367" xr:uid="{00000000-0005-0000-0000-0000B50E0000}"/>
    <cellStyle name="Normal 2 3 2 2 4 2 2 2 3" xfId="9238" xr:uid="{00000000-0005-0000-0000-0000B60E0000}"/>
    <cellStyle name="Normal 2 3 2 2 4 2 2 3" xfId="4546" xr:uid="{00000000-0005-0000-0000-0000B70E0000}"/>
    <cellStyle name="Normal 2 3 2 2 4 2 2 3 2" xfId="10808" xr:uid="{00000000-0005-0000-0000-0000B80E0000}"/>
    <cellStyle name="Normal 2 3 2 2 4 2 2 4" xfId="7677" xr:uid="{00000000-0005-0000-0000-0000B90E0000}"/>
    <cellStyle name="Normal 2 3 2 2 4 2 3" xfId="2198" xr:uid="{00000000-0005-0000-0000-0000BA0E0000}"/>
    <cellStyle name="Normal 2 3 2 2 4 2 3 2" xfId="5327" xr:uid="{00000000-0005-0000-0000-0000BB0E0000}"/>
    <cellStyle name="Normal 2 3 2 2 4 2 3 2 2" xfId="11589" xr:uid="{00000000-0005-0000-0000-0000BC0E0000}"/>
    <cellStyle name="Normal 2 3 2 2 4 2 3 3" xfId="8460" xr:uid="{00000000-0005-0000-0000-0000BD0E0000}"/>
    <cellStyle name="Normal 2 3 2 2 4 2 4" xfId="3768" xr:uid="{00000000-0005-0000-0000-0000BE0E0000}"/>
    <cellStyle name="Normal 2 3 2 2 4 2 4 2" xfId="10030" xr:uid="{00000000-0005-0000-0000-0000BF0E0000}"/>
    <cellStyle name="Normal 2 3 2 2 4 2 5" xfId="6897" xr:uid="{00000000-0005-0000-0000-0000C00E0000}"/>
    <cellStyle name="Normal 2 3 2 2 4 3" xfId="1034" xr:uid="{00000000-0005-0000-0000-0000C10E0000}"/>
    <cellStyle name="Normal 2 3 2 2 4 3 2" xfId="2595" xr:uid="{00000000-0005-0000-0000-0000C20E0000}"/>
    <cellStyle name="Normal 2 3 2 2 4 3 2 2" xfId="5724" xr:uid="{00000000-0005-0000-0000-0000C30E0000}"/>
    <cellStyle name="Normal 2 3 2 2 4 3 2 2 2" xfId="11986" xr:uid="{00000000-0005-0000-0000-0000C40E0000}"/>
    <cellStyle name="Normal 2 3 2 2 4 3 2 3" xfId="8857" xr:uid="{00000000-0005-0000-0000-0000C50E0000}"/>
    <cellStyle name="Normal 2 3 2 2 4 3 3" xfId="4165" xr:uid="{00000000-0005-0000-0000-0000C60E0000}"/>
    <cellStyle name="Normal 2 3 2 2 4 3 3 2" xfId="10427" xr:uid="{00000000-0005-0000-0000-0000C70E0000}"/>
    <cellStyle name="Normal 2 3 2 2 4 3 4" xfId="7296" xr:uid="{00000000-0005-0000-0000-0000C80E0000}"/>
    <cellStyle name="Normal 2 3 2 2 4 4" xfId="1817" xr:uid="{00000000-0005-0000-0000-0000C90E0000}"/>
    <cellStyle name="Normal 2 3 2 2 4 4 2" xfId="4946" xr:uid="{00000000-0005-0000-0000-0000CA0E0000}"/>
    <cellStyle name="Normal 2 3 2 2 4 4 2 2" xfId="11208" xr:uid="{00000000-0005-0000-0000-0000CB0E0000}"/>
    <cellStyle name="Normal 2 3 2 2 4 4 3" xfId="8079" xr:uid="{00000000-0005-0000-0000-0000CC0E0000}"/>
    <cellStyle name="Normal 2 3 2 2 4 5" xfId="3387" xr:uid="{00000000-0005-0000-0000-0000CD0E0000}"/>
    <cellStyle name="Normal 2 3 2 2 4 5 2" xfId="9649" xr:uid="{00000000-0005-0000-0000-0000CE0E0000}"/>
    <cellStyle name="Normal 2 3 2 2 4 6" xfId="6516" xr:uid="{00000000-0005-0000-0000-0000CF0E0000}"/>
    <cellStyle name="Normal 2 3 2 2 5" xfId="446" xr:uid="{00000000-0005-0000-0000-0000D00E0000}"/>
    <cellStyle name="Normal 2 3 2 2 5 2" xfId="1226" xr:uid="{00000000-0005-0000-0000-0000D10E0000}"/>
    <cellStyle name="Normal 2 3 2 2 5 2 2" xfId="2787" xr:uid="{00000000-0005-0000-0000-0000D20E0000}"/>
    <cellStyle name="Normal 2 3 2 2 5 2 2 2" xfId="5916" xr:uid="{00000000-0005-0000-0000-0000D30E0000}"/>
    <cellStyle name="Normal 2 3 2 2 5 2 2 2 2" xfId="12178" xr:uid="{00000000-0005-0000-0000-0000D40E0000}"/>
    <cellStyle name="Normal 2 3 2 2 5 2 2 3" xfId="9049" xr:uid="{00000000-0005-0000-0000-0000D50E0000}"/>
    <cellStyle name="Normal 2 3 2 2 5 2 3" xfId="4357" xr:uid="{00000000-0005-0000-0000-0000D60E0000}"/>
    <cellStyle name="Normal 2 3 2 2 5 2 3 2" xfId="10619" xr:uid="{00000000-0005-0000-0000-0000D70E0000}"/>
    <cellStyle name="Normal 2 3 2 2 5 2 4" xfId="7488" xr:uid="{00000000-0005-0000-0000-0000D80E0000}"/>
    <cellStyle name="Normal 2 3 2 2 5 3" xfId="2009" xr:uid="{00000000-0005-0000-0000-0000D90E0000}"/>
    <cellStyle name="Normal 2 3 2 2 5 3 2" xfId="5138" xr:uid="{00000000-0005-0000-0000-0000DA0E0000}"/>
    <cellStyle name="Normal 2 3 2 2 5 3 2 2" xfId="11400" xr:uid="{00000000-0005-0000-0000-0000DB0E0000}"/>
    <cellStyle name="Normal 2 3 2 2 5 3 3" xfId="8271" xr:uid="{00000000-0005-0000-0000-0000DC0E0000}"/>
    <cellStyle name="Normal 2 3 2 2 5 4" xfId="3579" xr:uid="{00000000-0005-0000-0000-0000DD0E0000}"/>
    <cellStyle name="Normal 2 3 2 2 5 4 2" xfId="9841" xr:uid="{00000000-0005-0000-0000-0000DE0E0000}"/>
    <cellStyle name="Normal 2 3 2 2 5 5" xfId="6708" xr:uid="{00000000-0005-0000-0000-0000DF0E0000}"/>
    <cellStyle name="Normal 2 3 2 2 6" xfId="845" xr:uid="{00000000-0005-0000-0000-0000E00E0000}"/>
    <cellStyle name="Normal 2 3 2 2 6 2" xfId="2406" xr:uid="{00000000-0005-0000-0000-0000E10E0000}"/>
    <cellStyle name="Normal 2 3 2 2 6 2 2" xfId="5535" xr:uid="{00000000-0005-0000-0000-0000E20E0000}"/>
    <cellStyle name="Normal 2 3 2 2 6 2 2 2" xfId="11797" xr:uid="{00000000-0005-0000-0000-0000E30E0000}"/>
    <cellStyle name="Normal 2 3 2 2 6 2 3" xfId="8668" xr:uid="{00000000-0005-0000-0000-0000E40E0000}"/>
    <cellStyle name="Normal 2 3 2 2 6 3" xfId="3976" xr:uid="{00000000-0005-0000-0000-0000E50E0000}"/>
    <cellStyle name="Normal 2 3 2 2 6 3 2" xfId="10238" xr:uid="{00000000-0005-0000-0000-0000E60E0000}"/>
    <cellStyle name="Normal 2 3 2 2 6 4" xfId="7107" xr:uid="{00000000-0005-0000-0000-0000E70E0000}"/>
    <cellStyle name="Normal 2 3 2 2 7" xfId="1628" xr:uid="{00000000-0005-0000-0000-0000E80E0000}"/>
    <cellStyle name="Normal 2 3 2 2 7 2" xfId="4757" xr:uid="{00000000-0005-0000-0000-0000E90E0000}"/>
    <cellStyle name="Normal 2 3 2 2 7 2 2" xfId="11019" xr:uid="{00000000-0005-0000-0000-0000EA0E0000}"/>
    <cellStyle name="Normal 2 3 2 2 7 3" xfId="7890" xr:uid="{00000000-0005-0000-0000-0000EB0E0000}"/>
    <cellStyle name="Normal 2 3 2 2 8" xfId="3198" xr:uid="{00000000-0005-0000-0000-0000EC0E0000}"/>
    <cellStyle name="Normal 2 3 2 2 8 2" xfId="9460" xr:uid="{00000000-0005-0000-0000-0000ED0E0000}"/>
    <cellStyle name="Normal 2 3 2 2 9" xfId="6327" xr:uid="{00000000-0005-0000-0000-0000EE0E0000}"/>
    <cellStyle name="Normal 2 3 2 3" xfId="151" xr:uid="{00000000-0005-0000-0000-0000EF0E0000}"/>
    <cellStyle name="Normal 2 3 2 3 2" xfId="340" xr:uid="{00000000-0005-0000-0000-0000F00E0000}"/>
    <cellStyle name="Normal 2 3 2 3 2 2" xfId="721" xr:uid="{00000000-0005-0000-0000-0000F10E0000}"/>
    <cellStyle name="Normal 2 3 2 3 2 2 2" xfId="1501" xr:uid="{00000000-0005-0000-0000-0000F20E0000}"/>
    <cellStyle name="Normal 2 3 2 3 2 2 2 2" xfId="3062" xr:uid="{00000000-0005-0000-0000-0000F30E0000}"/>
    <cellStyle name="Normal 2 3 2 3 2 2 2 2 2" xfId="6191" xr:uid="{00000000-0005-0000-0000-0000F40E0000}"/>
    <cellStyle name="Normal 2 3 2 3 2 2 2 2 2 2" xfId="12453" xr:uid="{00000000-0005-0000-0000-0000F50E0000}"/>
    <cellStyle name="Normal 2 3 2 3 2 2 2 2 3" xfId="9324" xr:uid="{00000000-0005-0000-0000-0000F60E0000}"/>
    <cellStyle name="Normal 2 3 2 3 2 2 2 3" xfId="4632" xr:uid="{00000000-0005-0000-0000-0000F70E0000}"/>
    <cellStyle name="Normal 2 3 2 3 2 2 2 3 2" xfId="10894" xr:uid="{00000000-0005-0000-0000-0000F80E0000}"/>
    <cellStyle name="Normal 2 3 2 3 2 2 2 4" xfId="7763" xr:uid="{00000000-0005-0000-0000-0000F90E0000}"/>
    <cellStyle name="Normal 2 3 2 3 2 2 3" xfId="2284" xr:uid="{00000000-0005-0000-0000-0000FA0E0000}"/>
    <cellStyle name="Normal 2 3 2 3 2 2 3 2" xfId="5413" xr:uid="{00000000-0005-0000-0000-0000FB0E0000}"/>
    <cellStyle name="Normal 2 3 2 3 2 2 3 2 2" xfId="11675" xr:uid="{00000000-0005-0000-0000-0000FC0E0000}"/>
    <cellStyle name="Normal 2 3 2 3 2 2 3 3" xfId="8546" xr:uid="{00000000-0005-0000-0000-0000FD0E0000}"/>
    <cellStyle name="Normal 2 3 2 3 2 2 4" xfId="3854" xr:uid="{00000000-0005-0000-0000-0000FE0E0000}"/>
    <cellStyle name="Normal 2 3 2 3 2 2 4 2" xfId="10116" xr:uid="{00000000-0005-0000-0000-0000FF0E0000}"/>
    <cellStyle name="Normal 2 3 2 3 2 2 5" xfId="6983" xr:uid="{00000000-0005-0000-0000-0000000F0000}"/>
    <cellStyle name="Normal 2 3 2 3 2 3" xfId="1120" xr:uid="{00000000-0005-0000-0000-0000010F0000}"/>
    <cellStyle name="Normal 2 3 2 3 2 3 2" xfId="2681" xr:uid="{00000000-0005-0000-0000-0000020F0000}"/>
    <cellStyle name="Normal 2 3 2 3 2 3 2 2" xfId="5810" xr:uid="{00000000-0005-0000-0000-0000030F0000}"/>
    <cellStyle name="Normal 2 3 2 3 2 3 2 2 2" xfId="12072" xr:uid="{00000000-0005-0000-0000-0000040F0000}"/>
    <cellStyle name="Normal 2 3 2 3 2 3 2 3" xfId="8943" xr:uid="{00000000-0005-0000-0000-0000050F0000}"/>
    <cellStyle name="Normal 2 3 2 3 2 3 3" xfId="4251" xr:uid="{00000000-0005-0000-0000-0000060F0000}"/>
    <cellStyle name="Normal 2 3 2 3 2 3 3 2" xfId="10513" xr:uid="{00000000-0005-0000-0000-0000070F0000}"/>
    <cellStyle name="Normal 2 3 2 3 2 3 4" xfId="7382" xr:uid="{00000000-0005-0000-0000-0000080F0000}"/>
    <cellStyle name="Normal 2 3 2 3 2 4" xfId="1903" xr:uid="{00000000-0005-0000-0000-0000090F0000}"/>
    <cellStyle name="Normal 2 3 2 3 2 4 2" xfId="5032" xr:uid="{00000000-0005-0000-0000-00000A0F0000}"/>
    <cellStyle name="Normal 2 3 2 3 2 4 2 2" xfId="11294" xr:uid="{00000000-0005-0000-0000-00000B0F0000}"/>
    <cellStyle name="Normal 2 3 2 3 2 4 3" xfId="8165" xr:uid="{00000000-0005-0000-0000-00000C0F0000}"/>
    <cellStyle name="Normal 2 3 2 3 2 5" xfId="3473" xr:uid="{00000000-0005-0000-0000-00000D0F0000}"/>
    <cellStyle name="Normal 2 3 2 3 2 5 2" xfId="9735" xr:uid="{00000000-0005-0000-0000-00000E0F0000}"/>
    <cellStyle name="Normal 2 3 2 3 2 6" xfId="6602" xr:uid="{00000000-0005-0000-0000-00000F0F0000}"/>
    <cellStyle name="Normal 2 3 2 3 3" xfId="532" xr:uid="{00000000-0005-0000-0000-0000100F0000}"/>
    <cellStyle name="Normal 2 3 2 3 3 2" xfId="1312" xr:uid="{00000000-0005-0000-0000-0000110F0000}"/>
    <cellStyle name="Normal 2 3 2 3 3 2 2" xfId="2873" xr:uid="{00000000-0005-0000-0000-0000120F0000}"/>
    <cellStyle name="Normal 2 3 2 3 3 2 2 2" xfId="6002" xr:uid="{00000000-0005-0000-0000-0000130F0000}"/>
    <cellStyle name="Normal 2 3 2 3 3 2 2 2 2" xfId="12264" xr:uid="{00000000-0005-0000-0000-0000140F0000}"/>
    <cellStyle name="Normal 2 3 2 3 3 2 2 3" xfId="9135" xr:uid="{00000000-0005-0000-0000-0000150F0000}"/>
    <cellStyle name="Normal 2 3 2 3 3 2 3" xfId="4443" xr:uid="{00000000-0005-0000-0000-0000160F0000}"/>
    <cellStyle name="Normal 2 3 2 3 3 2 3 2" xfId="10705" xr:uid="{00000000-0005-0000-0000-0000170F0000}"/>
    <cellStyle name="Normal 2 3 2 3 3 2 4" xfId="7574" xr:uid="{00000000-0005-0000-0000-0000180F0000}"/>
    <cellStyle name="Normal 2 3 2 3 3 3" xfId="2095" xr:uid="{00000000-0005-0000-0000-0000190F0000}"/>
    <cellStyle name="Normal 2 3 2 3 3 3 2" xfId="5224" xr:uid="{00000000-0005-0000-0000-00001A0F0000}"/>
    <cellStyle name="Normal 2 3 2 3 3 3 2 2" xfId="11486" xr:uid="{00000000-0005-0000-0000-00001B0F0000}"/>
    <cellStyle name="Normal 2 3 2 3 3 3 3" xfId="8357" xr:uid="{00000000-0005-0000-0000-00001C0F0000}"/>
    <cellStyle name="Normal 2 3 2 3 3 4" xfId="3665" xr:uid="{00000000-0005-0000-0000-00001D0F0000}"/>
    <cellStyle name="Normal 2 3 2 3 3 4 2" xfId="9927" xr:uid="{00000000-0005-0000-0000-00001E0F0000}"/>
    <cellStyle name="Normal 2 3 2 3 3 5" xfId="6794" xr:uid="{00000000-0005-0000-0000-00001F0F0000}"/>
    <cellStyle name="Normal 2 3 2 3 4" xfId="931" xr:uid="{00000000-0005-0000-0000-0000200F0000}"/>
    <cellStyle name="Normal 2 3 2 3 4 2" xfId="2492" xr:uid="{00000000-0005-0000-0000-0000210F0000}"/>
    <cellStyle name="Normal 2 3 2 3 4 2 2" xfId="5621" xr:uid="{00000000-0005-0000-0000-0000220F0000}"/>
    <cellStyle name="Normal 2 3 2 3 4 2 2 2" xfId="11883" xr:uid="{00000000-0005-0000-0000-0000230F0000}"/>
    <cellStyle name="Normal 2 3 2 3 4 2 3" xfId="8754" xr:uid="{00000000-0005-0000-0000-0000240F0000}"/>
    <cellStyle name="Normal 2 3 2 3 4 3" xfId="4062" xr:uid="{00000000-0005-0000-0000-0000250F0000}"/>
    <cellStyle name="Normal 2 3 2 3 4 3 2" xfId="10324" xr:uid="{00000000-0005-0000-0000-0000260F0000}"/>
    <cellStyle name="Normal 2 3 2 3 4 4" xfId="7193" xr:uid="{00000000-0005-0000-0000-0000270F0000}"/>
    <cellStyle name="Normal 2 3 2 3 5" xfId="1714" xr:uid="{00000000-0005-0000-0000-0000280F0000}"/>
    <cellStyle name="Normal 2 3 2 3 5 2" xfId="4843" xr:uid="{00000000-0005-0000-0000-0000290F0000}"/>
    <cellStyle name="Normal 2 3 2 3 5 2 2" xfId="11105" xr:uid="{00000000-0005-0000-0000-00002A0F0000}"/>
    <cellStyle name="Normal 2 3 2 3 5 3" xfId="7976" xr:uid="{00000000-0005-0000-0000-00002B0F0000}"/>
    <cellStyle name="Normal 2 3 2 3 6" xfId="3284" xr:uid="{00000000-0005-0000-0000-00002C0F0000}"/>
    <cellStyle name="Normal 2 3 2 3 6 2" xfId="9546" xr:uid="{00000000-0005-0000-0000-00002D0F0000}"/>
    <cellStyle name="Normal 2 3 2 3 7" xfId="6413" xr:uid="{00000000-0005-0000-0000-00002E0F0000}"/>
    <cellStyle name="Normal 2 3 2 4" xfId="249" xr:uid="{00000000-0005-0000-0000-00002F0F0000}"/>
    <cellStyle name="Normal 2 3 2 4 2" xfId="630" xr:uid="{00000000-0005-0000-0000-0000300F0000}"/>
    <cellStyle name="Normal 2 3 2 4 2 2" xfId="1410" xr:uid="{00000000-0005-0000-0000-0000310F0000}"/>
    <cellStyle name="Normal 2 3 2 4 2 2 2" xfId="2971" xr:uid="{00000000-0005-0000-0000-0000320F0000}"/>
    <cellStyle name="Normal 2 3 2 4 2 2 2 2" xfId="6100" xr:uid="{00000000-0005-0000-0000-0000330F0000}"/>
    <cellStyle name="Normal 2 3 2 4 2 2 2 2 2" xfId="12362" xr:uid="{00000000-0005-0000-0000-0000340F0000}"/>
    <cellStyle name="Normal 2 3 2 4 2 2 2 3" xfId="9233" xr:uid="{00000000-0005-0000-0000-0000350F0000}"/>
    <cellStyle name="Normal 2 3 2 4 2 2 3" xfId="4541" xr:uid="{00000000-0005-0000-0000-0000360F0000}"/>
    <cellStyle name="Normal 2 3 2 4 2 2 3 2" xfId="10803" xr:uid="{00000000-0005-0000-0000-0000370F0000}"/>
    <cellStyle name="Normal 2 3 2 4 2 2 4" xfId="7672" xr:uid="{00000000-0005-0000-0000-0000380F0000}"/>
    <cellStyle name="Normal 2 3 2 4 2 3" xfId="2193" xr:uid="{00000000-0005-0000-0000-0000390F0000}"/>
    <cellStyle name="Normal 2 3 2 4 2 3 2" xfId="5322" xr:uid="{00000000-0005-0000-0000-00003A0F0000}"/>
    <cellStyle name="Normal 2 3 2 4 2 3 2 2" xfId="11584" xr:uid="{00000000-0005-0000-0000-00003B0F0000}"/>
    <cellStyle name="Normal 2 3 2 4 2 3 3" xfId="8455" xr:uid="{00000000-0005-0000-0000-00003C0F0000}"/>
    <cellStyle name="Normal 2 3 2 4 2 4" xfId="3763" xr:uid="{00000000-0005-0000-0000-00003D0F0000}"/>
    <cellStyle name="Normal 2 3 2 4 2 4 2" xfId="10025" xr:uid="{00000000-0005-0000-0000-00003E0F0000}"/>
    <cellStyle name="Normal 2 3 2 4 2 5" xfId="6892" xr:uid="{00000000-0005-0000-0000-00003F0F0000}"/>
    <cellStyle name="Normal 2 3 2 4 3" xfId="1029" xr:uid="{00000000-0005-0000-0000-0000400F0000}"/>
    <cellStyle name="Normal 2 3 2 4 3 2" xfId="2590" xr:uid="{00000000-0005-0000-0000-0000410F0000}"/>
    <cellStyle name="Normal 2 3 2 4 3 2 2" xfId="5719" xr:uid="{00000000-0005-0000-0000-0000420F0000}"/>
    <cellStyle name="Normal 2 3 2 4 3 2 2 2" xfId="11981" xr:uid="{00000000-0005-0000-0000-0000430F0000}"/>
    <cellStyle name="Normal 2 3 2 4 3 2 3" xfId="8852" xr:uid="{00000000-0005-0000-0000-0000440F0000}"/>
    <cellStyle name="Normal 2 3 2 4 3 3" xfId="4160" xr:uid="{00000000-0005-0000-0000-0000450F0000}"/>
    <cellStyle name="Normal 2 3 2 4 3 3 2" xfId="10422" xr:uid="{00000000-0005-0000-0000-0000460F0000}"/>
    <cellStyle name="Normal 2 3 2 4 3 4" xfId="7291" xr:uid="{00000000-0005-0000-0000-0000470F0000}"/>
    <cellStyle name="Normal 2 3 2 4 4" xfId="1812" xr:uid="{00000000-0005-0000-0000-0000480F0000}"/>
    <cellStyle name="Normal 2 3 2 4 4 2" xfId="4941" xr:uid="{00000000-0005-0000-0000-0000490F0000}"/>
    <cellStyle name="Normal 2 3 2 4 4 2 2" xfId="11203" xr:uid="{00000000-0005-0000-0000-00004A0F0000}"/>
    <cellStyle name="Normal 2 3 2 4 4 3" xfId="8074" xr:uid="{00000000-0005-0000-0000-00004B0F0000}"/>
    <cellStyle name="Normal 2 3 2 4 5" xfId="3382" xr:uid="{00000000-0005-0000-0000-00004C0F0000}"/>
    <cellStyle name="Normal 2 3 2 4 5 2" xfId="9644" xr:uid="{00000000-0005-0000-0000-00004D0F0000}"/>
    <cellStyle name="Normal 2 3 2 4 6" xfId="6511" xr:uid="{00000000-0005-0000-0000-00004E0F0000}"/>
    <cellStyle name="Normal 2 3 2 5" xfId="441" xr:uid="{00000000-0005-0000-0000-00004F0F0000}"/>
    <cellStyle name="Normal 2 3 2 5 2" xfId="1221" xr:uid="{00000000-0005-0000-0000-0000500F0000}"/>
    <cellStyle name="Normal 2 3 2 5 2 2" xfId="2782" xr:uid="{00000000-0005-0000-0000-0000510F0000}"/>
    <cellStyle name="Normal 2 3 2 5 2 2 2" xfId="5911" xr:uid="{00000000-0005-0000-0000-0000520F0000}"/>
    <cellStyle name="Normal 2 3 2 5 2 2 2 2" xfId="12173" xr:uid="{00000000-0005-0000-0000-0000530F0000}"/>
    <cellStyle name="Normal 2 3 2 5 2 2 3" xfId="9044" xr:uid="{00000000-0005-0000-0000-0000540F0000}"/>
    <cellStyle name="Normal 2 3 2 5 2 3" xfId="4352" xr:uid="{00000000-0005-0000-0000-0000550F0000}"/>
    <cellStyle name="Normal 2 3 2 5 2 3 2" xfId="10614" xr:uid="{00000000-0005-0000-0000-0000560F0000}"/>
    <cellStyle name="Normal 2 3 2 5 2 4" xfId="7483" xr:uid="{00000000-0005-0000-0000-0000570F0000}"/>
    <cellStyle name="Normal 2 3 2 5 3" xfId="2004" xr:uid="{00000000-0005-0000-0000-0000580F0000}"/>
    <cellStyle name="Normal 2 3 2 5 3 2" xfId="5133" xr:uid="{00000000-0005-0000-0000-0000590F0000}"/>
    <cellStyle name="Normal 2 3 2 5 3 2 2" xfId="11395" xr:uid="{00000000-0005-0000-0000-00005A0F0000}"/>
    <cellStyle name="Normal 2 3 2 5 3 3" xfId="8266" xr:uid="{00000000-0005-0000-0000-00005B0F0000}"/>
    <cellStyle name="Normal 2 3 2 5 4" xfId="3574" xr:uid="{00000000-0005-0000-0000-00005C0F0000}"/>
    <cellStyle name="Normal 2 3 2 5 4 2" xfId="9836" xr:uid="{00000000-0005-0000-0000-00005D0F0000}"/>
    <cellStyle name="Normal 2 3 2 5 5" xfId="6703" xr:uid="{00000000-0005-0000-0000-00005E0F0000}"/>
    <cellStyle name="Normal 2 3 2 6" xfId="840" xr:uid="{00000000-0005-0000-0000-00005F0F0000}"/>
    <cellStyle name="Normal 2 3 2 6 2" xfId="2401" xr:uid="{00000000-0005-0000-0000-0000600F0000}"/>
    <cellStyle name="Normal 2 3 2 6 2 2" xfId="5530" xr:uid="{00000000-0005-0000-0000-0000610F0000}"/>
    <cellStyle name="Normal 2 3 2 6 2 2 2" xfId="11792" xr:uid="{00000000-0005-0000-0000-0000620F0000}"/>
    <cellStyle name="Normal 2 3 2 6 2 3" xfId="8663" xr:uid="{00000000-0005-0000-0000-0000630F0000}"/>
    <cellStyle name="Normal 2 3 2 6 3" xfId="3971" xr:uid="{00000000-0005-0000-0000-0000640F0000}"/>
    <cellStyle name="Normal 2 3 2 6 3 2" xfId="10233" xr:uid="{00000000-0005-0000-0000-0000650F0000}"/>
    <cellStyle name="Normal 2 3 2 6 4" xfId="7102" xr:uid="{00000000-0005-0000-0000-0000660F0000}"/>
    <cellStyle name="Normal 2 3 2 7" xfId="1623" xr:uid="{00000000-0005-0000-0000-0000670F0000}"/>
    <cellStyle name="Normal 2 3 2 7 2" xfId="4752" xr:uid="{00000000-0005-0000-0000-0000680F0000}"/>
    <cellStyle name="Normal 2 3 2 7 2 2" xfId="11014" xr:uid="{00000000-0005-0000-0000-0000690F0000}"/>
    <cellStyle name="Normal 2 3 2 7 3" xfId="7885" xr:uid="{00000000-0005-0000-0000-00006A0F0000}"/>
    <cellStyle name="Normal 2 3 2 8" xfId="3193" xr:uid="{00000000-0005-0000-0000-00006B0F0000}"/>
    <cellStyle name="Normal 2 3 2 8 2" xfId="9455" xr:uid="{00000000-0005-0000-0000-00006C0F0000}"/>
    <cellStyle name="Normal 2 3 2 9" xfId="6322" xr:uid="{00000000-0005-0000-0000-00006D0F0000}"/>
    <cellStyle name="Normal 2 3 3" xfId="144" xr:uid="{00000000-0005-0000-0000-00006E0F0000}"/>
    <cellStyle name="Normal 2 3 3 2" xfId="333" xr:uid="{00000000-0005-0000-0000-00006F0F0000}"/>
    <cellStyle name="Normal 2 3 3 2 2" xfId="714" xr:uid="{00000000-0005-0000-0000-0000700F0000}"/>
    <cellStyle name="Normal 2 3 3 2 2 2" xfId="1494" xr:uid="{00000000-0005-0000-0000-0000710F0000}"/>
    <cellStyle name="Normal 2 3 3 2 2 2 2" xfId="3055" xr:uid="{00000000-0005-0000-0000-0000720F0000}"/>
    <cellStyle name="Normal 2 3 3 2 2 2 2 2" xfId="6184" xr:uid="{00000000-0005-0000-0000-0000730F0000}"/>
    <cellStyle name="Normal 2 3 3 2 2 2 2 2 2" xfId="12446" xr:uid="{00000000-0005-0000-0000-0000740F0000}"/>
    <cellStyle name="Normal 2 3 3 2 2 2 2 3" xfId="9317" xr:uid="{00000000-0005-0000-0000-0000750F0000}"/>
    <cellStyle name="Normal 2 3 3 2 2 2 3" xfId="4625" xr:uid="{00000000-0005-0000-0000-0000760F0000}"/>
    <cellStyle name="Normal 2 3 3 2 2 2 3 2" xfId="10887" xr:uid="{00000000-0005-0000-0000-0000770F0000}"/>
    <cellStyle name="Normal 2 3 3 2 2 2 4" xfId="7756" xr:uid="{00000000-0005-0000-0000-0000780F0000}"/>
    <cellStyle name="Normal 2 3 3 2 2 3" xfId="2277" xr:uid="{00000000-0005-0000-0000-0000790F0000}"/>
    <cellStyle name="Normal 2 3 3 2 2 3 2" xfId="5406" xr:uid="{00000000-0005-0000-0000-00007A0F0000}"/>
    <cellStyle name="Normal 2 3 3 2 2 3 2 2" xfId="11668" xr:uid="{00000000-0005-0000-0000-00007B0F0000}"/>
    <cellStyle name="Normal 2 3 3 2 2 3 3" xfId="8539" xr:uid="{00000000-0005-0000-0000-00007C0F0000}"/>
    <cellStyle name="Normal 2 3 3 2 2 4" xfId="3847" xr:uid="{00000000-0005-0000-0000-00007D0F0000}"/>
    <cellStyle name="Normal 2 3 3 2 2 4 2" xfId="10109" xr:uid="{00000000-0005-0000-0000-00007E0F0000}"/>
    <cellStyle name="Normal 2 3 3 2 2 5" xfId="6976" xr:uid="{00000000-0005-0000-0000-00007F0F0000}"/>
    <cellStyle name="Normal 2 3 3 2 3" xfId="1113" xr:uid="{00000000-0005-0000-0000-0000800F0000}"/>
    <cellStyle name="Normal 2 3 3 2 3 2" xfId="2674" xr:uid="{00000000-0005-0000-0000-0000810F0000}"/>
    <cellStyle name="Normal 2 3 3 2 3 2 2" xfId="5803" xr:uid="{00000000-0005-0000-0000-0000820F0000}"/>
    <cellStyle name="Normal 2 3 3 2 3 2 2 2" xfId="12065" xr:uid="{00000000-0005-0000-0000-0000830F0000}"/>
    <cellStyle name="Normal 2 3 3 2 3 2 3" xfId="8936" xr:uid="{00000000-0005-0000-0000-0000840F0000}"/>
    <cellStyle name="Normal 2 3 3 2 3 3" xfId="4244" xr:uid="{00000000-0005-0000-0000-0000850F0000}"/>
    <cellStyle name="Normal 2 3 3 2 3 3 2" xfId="10506" xr:uid="{00000000-0005-0000-0000-0000860F0000}"/>
    <cellStyle name="Normal 2 3 3 2 3 4" xfId="7375" xr:uid="{00000000-0005-0000-0000-0000870F0000}"/>
    <cellStyle name="Normal 2 3 3 2 4" xfId="1896" xr:uid="{00000000-0005-0000-0000-0000880F0000}"/>
    <cellStyle name="Normal 2 3 3 2 4 2" xfId="5025" xr:uid="{00000000-0005-0000-0000-0000890F0000}"/>
    <cellStyle name="Normal 2 3 3 2 4 2 2" xfId="11287" xr:uid="{00000000-0005-0000-0000-00008A0F0000}"/>
    <cellStyle name="Normal 2 3 3 2 4 3" xfId="8158" xr:uid="{00000000-0005-0000-0000-00008B0F0000}"/>
    <cellStyle name="Normal 2 3 3 2 5" xfId="3466" xr:uid="{00000000-0005-0000-0000-00008C0F0000}"/>
    <cellStyle name="Normal 2 3 3 2 5 2" xfId="9728" xr:uid="{00000000-0005-0000-0000-00008D0F0000}"/>
    <cellStyle name="Normal 2 3 3 2 6" xfId="6595" xr:uid="{00000000-0005-0000-0000-00008E0F0000}"/>
    <cellStyle name="Normal 2 3 3 3" xfId="525" xr:uid="{00000000-0005-0000-0000-00008F0F0000}"/>
    <cellStyle name="Normal 2 3 3 3 2" xfId="1305" xr:uid="{00000000-0005-0000-0000-0000900F0000}"/>
    <cellStyle name="Normal 2 3 3 3 2 2" xfId="2866" xr:uid="{00000000-0005-0000-0000-0000910F0000}"/>
    <cellStyle name="Normal 2 3 3 3 2 2 2" xfId="5995" xr:uid="{00000000-0005-0000-0000-0000920F0000}"/>
    <cellStyle name="Normal 2 3 3 3 2 2 2 2" xfId="12257" xr:uid="{00000000-0005-0000-0000-0000930F0000}"/>
    <cellStyle name="Normal 2 3 3 3 2 2 3" xfId="9128" xr:uid="{00000000-0005-0000-0000-0000940F0000}"/>
    <cellStyle name="Normal 2 3 3 3 2 3" xfId="4436" xr:uid="{00000000-0005-0000-0000-0000950F0000}"/>
    <cellStyle name="Normal 2 3 3 3 2 3 2" xfId="10698" xr:uid="{00000000-0005-0000-0000-0000960F0000}"/>
    <cellStyle name="Normal 2 3 3 3 2 4" xfId="7567" xr:uid="{00000000-0005-0000-0000-0000970F0000}"/>
    <cellStyle name="Normal 2 3 3 3 3" xfId="2088" xr:uid="{00000000-0005-0000-0000-0000980F0000}"/>
    <cellStyle name="Normal 2 3 3 3 3 2" xfId="5217" xr:uid="{00000000-0005-0000-0000-0000990F0000}"/>
    <cellStyle name="Normal 2 3 3 3 3 2 2" xfId="11479" xr:uid="{00000000-0005-0000-0000-00009A0F0000}"/>
    <cellStyle name="Normal 2 3 3 3 3 3" xfId="8350" xr:uid="{00000000-0005-0000-0000-00009B0F0000}"/>
    <cellStyle name="Normal 2 3 3 3 4" xfId="3658" xr:uid="{00000000-0005-0000-0000-00009C0F0000}"/>
    <cellStyle name="Normal 2 3 3 3 4 2" xfId="9920" xr:uid="{00000000-0005-0000-0000-00009D0F0000}"/>
    <cellStyle name="Normal 2 3 3 3 5" xfId="6787" xr:uid="{00000000-0005-0000-0000-00009E0F0000}"/>
    <cellStyle name="Normal 2 3 3 4" xfId="924" xr:uid="{00000000-0005-0000-0000-00009F0F0000}"/>
    <cellStyle name="Normal 2 3 3 4 2" xfId="2485" xr:uid="{00000000-0005-0000-0000-0000A00F0000}"/>
    <cellStyle name="Normal 2 3 3 4 2 2" xfId="5614" xr:uid="{00000000-0005-0000-0000-0000A10F0000}"/>
    <cellStyle name="Normal 2 3 3 4 2 2 2" xfId="11876" xr:uid="{00000000-0005-0000-0000-0000A20F0000}"/>
    <cellStyle name="Normal 2 3 3 4 2 3" xfId="8747" xr:uid="{00000000-0005-0000-0000-0000A30F0000}"/>
    <cellStyle name="Normal 2 3 3 4 3" xfId="4055" xr:uid="{00000000-0005-0000-0000-0000A40F0000}"/>
    <cellStyle name="Normal 2 3 3 4 3 2" xfId="10317" xr:uid="{00000000-0005-0000-0000-0000A50F0000}"/>
    <cellStyle name="Normal 2 3 3 4 4" xfId="7186" xr:uid="{00000000-0005-0000-0000-0000A60F0000}"/>
    <cellStyle name="Normal 2 3 3 5" xfId="1707" xr:uid="{00000000-0005-0000-0000-0000A70F0000}"/>
    <cellStyle name="Normal 2 3 3 5 2" xfId="4836" xr:uid="{00000000-0005-0000-0000-0000A80F0000}"/>
    <cellStyle name="Normal 2 3 3 5 2 2" xfId="11098" xr:uid="{00000000-0005-0000-0000-0000A90F0000}"/>
    <cellStyle name="Normal 2 3 3 5 3" xfId="7969" xr:uid="{00000000-0005-0000-0000-0000AA0F0000}"/>
    <cellStyle name="Normal 2 3 3 6" xfId="3277" xr:uid="{00000000-0005-0000-0000-0000AB0F0000}"/>
    <cellStyle name="Normal 2 3 3 6 2" xfId="9539" xr:uid="{00000000-0005-0000-0000-0000AC0F0000}"/>
    <cellStyle name="Normal 2 3 3 7" xfId="6406" xr:uid="{00000000-0005-0000-0000-0000AD0F0000}"/>
    <cellStyle name="Normal 2 3 4" xfId="242" xr:uid="{00000000-0005-0000-0000-0000AE0F0000}"/>
    <cellStyle name="Normal 2 3 4 2" xfId="623" xr:uid="{00000000-0005-0000-0000-0000AF0F0000}"/>
    <cellStyle name="Normal 2 3 4 2 2" xfId="1403" xr:uid="{00000000-0005-0000-0000-0000B00F0000}"/>
    <cellStyle name="Normal 2 3 4 2 2 2" xfId="2964" xr:uid="{00000000-0005-0000-0000-0000B10F0000}"/>
    <cellStyle name="Normal 2 3 4 2 2 2 2" xfId="6093" xr:uid="{00000000-0005-0000-0000-0000B20F0000}"/>
    <cellStyle name="Normal 2 3 4 2 2 2 2 2" xfId="12355" xr:uid="{00000000-0005-0000-0000-0000B30F0000}"/>
    <cellStyle name="Normal 2 3 4 2 2 2 3" xfId="9226" xr:uid="{00000000-0005-0000-0000-0000B40F0000}"/>
    <cellStyle name="Normal 2 3 4 2 2 3" xfId="4534" xr:uid="{00000000-0005-0000-0000-0000B50F0000}"/>
    <cellStyle name="Normal 2 3 4 2 2 3 2" xfId="10796" xr:uid="{00000000-0005-0000-0000-0000B60F0000}"/>
    <cellStyle name="Normal 2 3 4 2 2 4" xfId="7665" xr:uid="{00000000-0005-0000-0000-0000B70F0000}"/>
    <cellStyle name="Normal 2 3 4 2 3" xfId="2186" xr:uid="{00000000-0005-0000-0000-0000B80F0000}"/>
    <cellStyle name="Normal 2 3 4 2 3 2" xfId="5315" xr:uid="{00000000-0005-0000-0000-0000B90F0000}"/>
    <cellStyle name="Normal 2 3 4 2 3 2 2" xfId="11577" xr:uid="{00000000-0005-0000-0000-0000BA0F0000}"/>
    <cellStyle name="Normal 2 3 4 2 3 3" xfId="8448" xr:uid="{00000000-0005-0000-0000-0000BB0F0000}"/>
    <cellStyle name="Normal 2 3 4 2 4" xfId="3756" xr:uid="{00000000-0005-0000-0000-0000BC0F0000}"/>
    <cellStyle name="Normal 2 3 4 2 4 2" xfId="10018" xr:uid="{00000000-0005-0000-0000-0000BD0F0000}"/>
    <cellStyle name="Normal 2 3 4 2 5" xfId="6885" xr:uid="{00000000-0005-0000-0000-0000BE0F0000}"/>
    <cellStyle name="Normal 2 3 4 3" xfId="1022" xr:uid="{00000000-0005-0000-0000-0000BF0F0000}"/>
    <cellStyle name="Normal 2 3 4 3 2" xfId="2583" xr:uid="{00000000-0005-0000-0000-0000C00F0000}"/>
    <cellStyle name="Normal 2 3 4 3 2 2" xfId="5712" xr:uid="{00000000-0005-0000-0000-0000C10F0000}"/>
    <cellStyle name="Normal 2 3 4 3 2 2 2" xfId="11974" xr:uid="{00000000-0005-0000-0000-0000C20F0000}"/>
    <cellStyle name="Normal 2 3 4 3 2 3" xfId="8845" xr:uid="{00000000-0005-0000-0000-0000C30F0000}"/>
    <cellStyle name="Normal 2 3 4 3 3" xfId="4153" xr:uid="{00000000-0005-0000-0000-0000C40F0000}"/>
    <cellStyle name="Normal 2 3 4 3 3 2" xfId="10415" xr:uid="{00000000-0005-0000-0000-0000C50F0000}"/>
    <cellStyle name="Normal 2 3 4 3 4" xfId="7284" xr:uid="{00000000-0005-0000-0000-0000C60F0000}"/>
    <cellStyle name="Normal 2 3 4 4" xfId="1805" xr:uid="{00000000-0005-0000-0000-0000C70F0000}"/>
    <cellStyle name="Normal 2 3 4 4 2" xfId="4934" xr:uid="{00000000-0005-0000-0000-0000C80F0000}"/>
    <cellStyle name="Normal 2 3 4 4 2 2" xfId="11196" xr:uid="{00000000-0005-0000-0000-0000C90F0000}"/>
    <cellStyle name="Normal 2 3 4 4 3" xfId="8067" xr:uid="{00000000-0005-0000-0000-0000CA0F0000}"/>
    <cellStyle name="Normal 2 3 4 5" xfId="3375" xr:uid="{00000000-0005-0000-0000-0000CB0F0000}"/>
    <cellStyle name="Normal 2 3 4 5 2" xfId="9637" xr:uid="{00000000-0005-0000-0000-0000CC0F0000}"/>
    <cellStyle name="Normal 2 3 4 6" xfId="6504" xr:uid="{00000000-0005-0000-0000-0000CD0F0000}"/>
    <cellStyle name="Normal 2 3 5" xfId="434" xr:uid="{00000000-0005-0000-0000-0000CE0F0000}"/>
    <cellStyle name="Normal 2 3 5 2" xfId="1214" xr:uid="{00000000-0005-0000-0000-0000CF0F0000}"/>
    <cellStyle name="Normal 2 3 5 2 2" xfId="2775" xr:uid="{00000000-0005-0000-0000-0000D00F0000}"/>
    <cellStyle name="Normal 2 3 5 2 2 2" xfId="5904" xr:uid="{00000000-0005-0000-0000-0000D10F0000}"/>
    <cellStyle name="Normal 2 3 5 2 2 2 2" xfId="12166" xr:uid="{00000000-0005-0000-0000-0000D20F0000}"/>
    <cellStyle name="Normal 2 3 5 2 2 3" xfId="9037" xr:uid="{00000000-0005-0000-0000-0000D30F0000}"/>
    <cellStyle name="Normal 2 3 5 2 3" xfId="4345" xr:uid="{00000000-0005-0000-0000-0000D40F0000}"/>
    <cellStyle name="Normal 2 3 5 2 3 2" xfId="10607" xr:uid="{00000000-0005-0000-0000-0000D50F0000}"/>
    <cellStyle name="Normal 2 3 5 2 4" xfId="7476" xr:uid="{00000000-0005-0000-0000-0000D60F0000}"/>
    <cellStyle name="Normal 2 3 5 3" xfId="1997" xr:uid="{00000000-0005-0000-0000-0000D70F0000}"/>
    <cellStyle name="Normal 2 3 5 3 2" xfId="5126" xr:uid="{00000000-0005-0000-0000-0000D80F0000}"/>
    <cellStyle name="Normal 2 3 5 3 2 2" xfId="11388" xr:uid="{00000000-0005-0000-0000-0000D90F0000}"/>
    <cellStyle name="Normal 2 3 5 3 3" xfId="8259" xr:uid="{00000000-0005-0000-0000-0000DA0F0000}"/>
    <cellStyle name="Normal 2 3 5 4" xfId="3567" xr:uid="{00000000-0005-0000-0000-0000DB0F0000}"/>
    <cellStyle name="Normal 2 3 5 4 2" xfId="9829" xr:uid="{00000000-0005-0000-0000-0000DC0F0000}"/>
    <cellStyle name="Normal 2 3 5 5" xfId="6696" xr:uid="{00000000-0005-0000-0000-0000DD0F0000}"/>
    <cellStyle name="Normal 2 3 6" xfId="833" xr:uid="{00000000-0005-0000-0000-0000DE0F0000}"/>
    <cellStyle name="Normal 2 3 6 2" xfId="2394" xr:uid="{00000000-0005-0000-0000-0000DF0F0000}"/>
    <cellStyle name="Normal 2 3 6 2 2" xfId="5523" xr:uid="{00000000-0005-0000-0000-0000E00F0000}"/>
    <cellStyle name="Normal 2 3 6 2 2 2" xfId="11785" xr:uid="{00000000-0005-0000-0000-0000E10F0000}"/>
    <cellStyle name="Normal 2 3 6 2 3" xfId="8656" xr:uid="{00000000-0005-0000-0000-0000E20F0000}"/>
    <cellStyle name="Normal 2 3 6 3" xfId="3964" xr:uid="{00000000-0005-0000-0000-0000E30F0000}"/>
    <cellStyle name="Normal 2 3 6 3 2" xfId="10226" xr:uid="{00000000-0005-0000-0000-0000E40F0000}"/>
    <cellStyle name="Normal 2 3 6 4" xfId="7095" xr:uid="{00000000-0005-0000-0000-0000E50F0000}"/>
    <cellStyle name="Normal 2 3 7" xfId="1616" xr:uid="{00000000-0005-0000-0000-0000E60F0000}"/>
    <cellStyle name="Normal 2 3 7 2" xfId="4745" xr:uid="{00000000-0005-0000-0000-0000E70F0000}"/>
    <cellStyle name="Normal 2 3 7 2 2" xfId="11007" xr:uid="{00000000-0005-0000-0000-0000E80F0000}"/>
    <cellStyle name="Normal 2 3 7 3" xfId="7878" xr:uid="{00000000-0005-0000-0000-0000E90F0000}"/>
    <cellStyle name="Normal 2 3 8" xfId="3186" xr:uid="{00000000-0005-0000-0000-0000EA0F0000}"/>
    <cellStyle name="Normal 2 3 8 2" xfId="9448" xr:uid="{00000000-0005-0000-0000-0000EB0F0000}"/>
    <cellStyle name="Normal 2 3 9" xfId="6315" xr:uid="{00000000-0005-0000-0000-0000EC0F0000}"/>
    <cellStyle name="Normal 2 4" xfId="12551" xr:uid="{00000000-0005-0000-0000-0000ED0F0000}"/>
    <cellStyle name="Normal 2 5" xfId="12567" xr:uid="{00000000-0005-0000-0000-0000EE0F0000}"/>
    <cellStyle name="Normal 2 53 4 3" xfId="12558" xr:uid="{00000000-0005-0000-0000-0000EF0F0000}"/>
    <cellStyle name="Normal 2 54" xfId="12553" xr:uid="{00000000-0005-0000-0000-0000F00F0000}"/>
    <cellStyle name="Normal 20" xfId="31" xr:uid="{00000000-0005-0000-0000-0000F10F0000}"/>
    <cellStyle name="Normal 20 2" xfId="122" xr:uid="{00000000-0005-0000-0000-0000F20F0000}"/>
    <cellStyle name="Normal 20 2 2" xfId="311" xr:uid="{00000000-0005-0000-0000-0000F30F0000}"/>
    <cellStyle name="Normal 20 2 2 2" xfId="692" xr:uid="{00000000-0005-0000-0000-0000F40F0000}"/>
    <cellStyle name="Normal 20 2 2 2 2" xfId="1472" xr:uid="{00000000-0005-0000-0000-0000F50F0000}"/>
    <cellStyle name="Normal 20 2 2 2 2 2" xfId="3033" xr:uid="{00000000-0005-0000-0000-0000F60F0000}"/>
    <cellStyle name="Normal 20 2 2 2 2 2 2" xfId="6162" xr:uid="{00000000-0005-0000-0000-0000F70F0000}"/>
    <cellStyle name="Normal 20 2 2 2 2 2 2 2" xfId="12424" xr:uid="{00000000-0005-0000-0000-0000F80F0000}"/>
    <cellStyle name="Normal 20 2 2 2 2 2 3" xfId="9295" xr:uid="{00000000-0005-0000-0000-0000F90F0000}"/>
    <cellStyle name="Normal 20 2 2 2 2 3" xfId="4603" xr:uid="{00000000-0005-0000-0000-0000FA0F0000}"/>
    <cellStyle name="Normal 20 2 2 2 2 3 2" xfId="10865" xr:uid="{00000000-0005-0000-0000-0000FB0F0000}"/>
    <cellStyle name="Normal 20 2 2 2 2 4" xfId="7734" xr:uid="{00000000-0005-0000-0000-0000FC0F0000}"/>
    <cellStyle name="Normal 20 2 2 2 3" xfId="2255" xr:uid="{00000000-0005-0000-0000-0000FD0F0000}"/>
    <cellStyle name="Normal 20 2 2 2 3 2" xfId="5384" xr:uid="{00000000-0005-0000-0000-0000FE0F0000}"/>
    <cellStyle name="Normal 20 2 2 2 3 2 2" xfId="11646" xr:uid="{00000000-0005-0000-0000-0000FF0F0000}"/>
    <cellStyle name="Normal 20 2 2 2 3 3" xfId="8517" xr:uid="{00000000-0005-0000-0000-000000100000}"/>
    <cellStyle name="Normal 20 2 2 2 4" xfId="3825" xr:uid="{00000000-0005-0000-0000-000001100000}"/>
    <cellStyle name="Normal 20 2 2 2 4 2" xfId="10087" xr:uid="{00000000-0005-0000-0000-000002100000}"/>
    <cellStyle name="Normal 20 2 2 2 5" xfId="6954" xr:uid="{00000000-0005-0000-0000-000003100000}"/>
    <cellStyle name="Normal 20 2 2 3" xfId="1091" xr:uid="{00000000-0005-0000-0000-000004100000}"/>
    <cellStyle name="Normal 20 2 2 3 2" xfId="2652" xr:uid="{00000000-0005-0000-0000-000005100000}"/>
    <cellStyle name="Normal 20 2 2 3 2 2" xfId="5781" xr:uid="{00000000-0005-0000-0000-000006100000}"/>
    <cellStyle name="Normal 20 2 2 3 2 2 2" xfId="12043" xr:uid="{00000000-0005-0000-0000-000007100000}"/>
    <cellStyle name="Normal 20 2 2 3 2 3" xfId="8914" xr:uid="{00000000-0005-0000-0000-000008100000}"/>
    <cellStyle name="Normal 20 2 2 3 3" xfId="4222" xr:uid="{00000000-0005-0000-0000-000009100000}"/>
    <cellStyle name="Normal 20 2 2 3 3 2" xfId="10484" xr:uid="{00000000-0005-0000-0000-00000A100000}"/>
    <cellStyle name="Normal 20 2 2 3 4" xfId="7353" xr:uid="{00000000-0005-0000-0000-00000B100000}"/>
    <cellStyle name="Normal 20 2 2 4" xfId="1874" xr:uid="{00000000-0005-0000-0000-00000C100000}"/>
    <cellStyle name="Normal 20 2 2 4 2" xfId="5003" xr:uid="{00000000-0005-0000-0000-00000D100000}"/>
    <cellStyle name="Normal 20 2 2 4 2 2" xfId="11265" xr:uid="{00000000-0005-0000-0000-00000E100000}"/>
    <cellStyle name="Normal 20 2 2 4 3" xfId="8136" xr:uid="{00000000-0005-0000-0000-00000F100000}"/>
    <cellStyle name="Normal 20 2 2 5" xfId="3444" xr:uid="{00000000-0005-0000-0000-000010100000}"/>
    <cellStyle name="Normal 20 2 2 5 2" xfId="9706" xr:uid="{00000000-0005-0000-0000-000011100000}"/>
    <cellStyle name="Normal 20 2 2 6" xfId="6573" xr:uid="{00000000-0005-0000-0000-000012100000}"/>
    <cellStyle name="Normal 20 2 3" xfId="503" xr:uid="{00000000-0005-0000-0000-000013100000}"/>
    <cellStyle name="Normal 20 2 3 2" xfId="1283" xr:uid="{00000000-0005-0000-0000-000014100000}"/>
    <cellStyle name="Normal 20 2 3 2 2" xfId="2844" xr:uid="{00000000-0005-0000-0000-000015100000}"/>
    <cellStyle name="Normal 20 2 3 2 2 2" xfId="5973" xr:uid="{00000000-0005-0000-0000-000016100000}"/>
    <cellStyle name="Normal 20 2 3 2 2 2 2" xfId="12235" xr:uid="{00000000-0005-0000-0000-000017100000}"/>
    <cellStyle name="Normal 20 2 3 2 2 3" xfId="9106" xr:uid="{00000000-0005-0000-0000-000018100000}"/>
    <cellStyle name="Normal 20 2 3 2 3" xfId="4414" xr:uid="{00000000-0005-0000-0000-000019100000}"/>
    <cellStyle name="Normal 20 2 3 2 3 2" xfId="10676" xr:uid="{00000000-0005-0000-0000-00001A100000}"/>
    <cellStyle name="Normal 20 2 3 2 4" xfId="7545" xr:uid="{00000000-0005-0000-0000-00001B100000}"/>
    <cellStyle name="Normal 20 2 3 3" xfId="2066" xr:uid="{00000000-0005-0000-0000-00001C100000}"/>
    <cellStyle name="Normal 20 2 3 3 2" xfId="5195" xr:uid="{00000000-0005-0000-0000-00001D100000}"/>
    <cellStyle name="Normal 20 2 3 3 2 2" xfId="11457" xr:uid="{00000000-0005-0000-0000-00001E100000}"/>
    <cellStyle name="Normal 20 2 3 3 3" xfId="8328" xr:uid="{00000000-0005-0000-0000-00001F100000}"/>
    <cellStyle name="Normal 20 2 3 4" xfId="3636" xr:uid="{00000000-0005-0000-0000-000020100000}"/>
    <cellStyle name="Normal 20 2 3 4 2" xfId="9898" xr:uid="{00000000-0005-0000-0000-000021100000}"/>
    <cellStyle name="Normal 20 2 3 5" xfId="6765" xr:uid="{00000000-0005-0000-0000-000022100000}"/>
    <cellStyle name="Normal 20 2 4" xfId="902" xr:uid="{00000000-0005-0000-0000-000023100000}"/>
    <cellStyle name="Normal 20 2 4 2" xfId="2463" xr:uid="{00000000-0005-0000-0000-000024100000}"/>
    <cellStyle name="Normal 20 2 4 2 2" xfId="5592" xr:uid="{00000000-0005-0000-0000-000025100000}"/>
    <cellStyle name="Normal 20 2 4 2 2 2" xfId="11854" xr:uid="{00000000-0005-0000-0000-000026100000}"/>
    <cellStyle name="Normal 20 2 4 2 3" xfId="8725" xr:uid="{00000000-0005-0000-0000-000027100000}"/>
    <cellStyle name="Normal 20 2 4 3" xfId="4033" xr:uid="{00000000-0005-0000-0000-000028100000}"/>
    <cellStyle name="Normal 20 2 4 3 2" xfId="10295" xr:uid="{00000000-0005-0000-0000-000029100000}"/>
    <cellStyle name="Normal 20 2 4 4" xfId="7164" xr:uid="{00000000-0005-0000-0000-00002A100000}"/>
    <cellStyle name="Normal 20 2 5" xfId="1685" xr:uid="{00000000-0005-0000-0000-00002B100000}"/>
    <cellStyle name="Normal 20 2 5 2" xfId="4814" xr:uid="{00000000-0005-0000-0000-00002C100000}"/>
    <cellStyle name="Normal 20 2 5 2 2" xfId="11076" xr:uid="{00000000-0005-0000-0000-00002D100000}"/>
    <cellStyle name="Normal 20 2 5 3" xfId="7947" xr:uid="{00000000-0005-0000-0000-00002E100000}"/>
    <cellStyle name="Normal 20 2 6" xfId="3255" xr:uid="{00000000-0005-0000-0000-00002F100000}"/>
    <cellStyle name="Normal 20 2 6 2" xfId="9517" xr:uid="{00000000-0005-0000-0000-000030100000}"/>
    <cellStyle name="Normal 20 2 7" xfId="6384" xr:uid="{00000000-0005-0000-0000-000031100000}"/>
    <cellStyle name="Normal 20 3" xfId="220" xr:uid="{00000000-0005-0000-0000-000032100000}"/>
    <cellStyle name="Normal 20 3 2" xfId="601" xr:uid="{00000000-0005-0000-0000-000033100000}"/>
    <cellStyle name="Normal 20 3 2 2" xfId="1381" xr:uid="{00000000-0005-0000-0000-000034100000}"/>
    <cellStyle name="Normal 20 3 2 2 2" xfId="2942" xr:uid="{00000000-0005-0000-0000-000035100000}"/>
    <cellStyle name="Normal 20 3 2 2 2 2" xfId="6071" xr:uid="{00000000-0005-0000-0000-000036100000}"/>
    <cellStyle name="Normal 20 3 2 2 2 2 2" xfId="12333" xr:uid="{00000000-0005-0000-0000-000037100000}"/>
    <cellStyle name="Normal 20 3 2 2 2 3" xfId="9204" xr:uid="{00000000-0005-0000-0000-000038100000}"/>
    <cellStyle name="Normal 20 3 2 2 3" xfId="4512" xr:uid="{00000000-0005-0000-0000-000039100000}"/>
    <cellStyle name="Normal 20 3 2 2 3 2" xfId="10774" xr:uid="{00000000-0005-0000-0000-00003A100000}"/>
    <cellStyle name="Normal 20 3 2 2 4" xfId="7643" xr:uid="{00000000-0005-0000-0000-00003B100000}"/>
    <cellStyle name="Normal 20 3 2 3" xfId="2164" xr:uid="{00000000-0005-0000-0000-00003C100000}"/>
    <cellStyle name="Normal 20 3 2 3 2" xfId="5293" xr:uid="{00000000-0005-0000-0000-00003D100000}"/>
    <cellStyle name="Normal 20 3 2 3 2 2" xfId="11555" xr:uid="{00000000-0005-0000-0000-00003E100000}"/>
    <cellStyle name="Normal 20 3 2 3 3" xfId="8426" xr:uid="{00000000-0005-0000-0000-00003F100000}"/>
    <cellStyle name="Normal 20 3 2 4" xfId="3734" xr:uid="{00000000-0005-0000-0000-000040100000}"/>
    <cellStyle name="Normal 20 3 2 4 2" xfId="9996" xr:uid="{00000000-0005-0000-0000-000041100000}"/>
    <cellStyle name="Normal 20 3 2 5" xfId="6863" xr:uid="{00000000-0005-0000-0000-000042100000}"/>
    <cellStyle name="Normal 20 3 3" xfId="1000" xr:uid="{00000000-0005-0000-0000-000043100000}"/>
    <cellStyle name="Normal 20 3 3 2" xfId="2561" xr:uid="{00000000-0005-0000-0000-000044100000}"/>
    <cellStyle name="Normal 20 3 3 2 2" xfId="5690" xr:uid="{00000000-0005-0000-0000-000045100000}"/>
    <cellStyle name="Normal 20 3 3 2 2 2" xfId="11952" xr:uid="{00000000-0005-0000-0000-000046100000}"/>
    <cellStyle name="Normal 20 3 3 2 3" xfId="8823" xr:uid="{00000000-0005-0000-0000-000047100000}"/>
    <cellStyle name="Normal 20 3 3 3" xfId="4131" xr:uid="{00000000-0005-0000-0000-000048100000}"/>
    <cellStyle name="Normal 20 3 3 3 2" xfId="10393" xr:uid="{00000000-0005-0000-0000-000049100000}"/>
    <cellStyle name="Normal 20 3 3 4" xfId="7262" xr:uid="{00000000-0005-0000-0000-00004A100000}"/>
    <cellStyle name="Normal 20 3 4" xfId="1783" xr:uid="{00000000-0005-0000-0000-00004B100000}"/>
    <cellStyle name="Normal 20 3 4 2" xfId="4912" xr:uid="{00000000-0005-0000-0000-00004C100000}"/>
    <cellStyle name="Normal 20 3 4 2 2" xfId="11174" xr:uid="{00000000-0005-0000-0000-00004D100000}"/>
    <cellStyle name="Normal 20 3 4 3" xfId="8045" xr:uid="{00000000-0005-0000-0000-00004E100000}"/>
    <cellStyle name="Normal 20 3 5" xfId="3353" xr:uid="{00000000-0005-0000-0000-00004F100000}"/>
    <cellStyle name="Normal 20 3 5 2" xfId="9615" xr:uid="{00000000-0005-0000-0000-000050100000}"/>
    <cellStyle name="Normal 20 3 6" xfId="6482" xr:uid="{00000000-0005-0000-0000-000051100000}"/>
    <cellStyle name="Normal 20 4" xfId="412" xr:uid="{00000000-0005-0000-0000-000052100000}"/>
    <cellStyle name="Normal 20 4 2" xfId="1192" xr:uid="{00000000-0005-0000-0000-000053100000}"/>
    <cellStyle name="Normal 20 4 2 2" xfId="2753" xr:uid="{00000000-0005-0000-0000-000054100000}"/>
    <cellStyle name="Normal 20 4 2 2 2" xfId="5882" xr:uid="{00000000-0005-0000-0000-000055100000}"/>
    <cellStyle name="Normal 20 4 2 2 2 2" xfId="12144" xr:uid="{00000000-0005-0000-0000-000056100000}"/>
    <cellStyle name="Normal 20 4 2 2 3" xfId="9015" xr:uid="{00000000-0005-0000-0000-000057100000}"/>
    <cellStyle name="Normal 20 4 2 3" xfId="4323" xr:uid="{00000000-0005-0000-0000-000058100000}"/>
    <cellStyle name="Normal 20 4 2 3 2" xfId="10585" xr:uid="{00000000-0005-0000-0000-000059100000}"/>
    <cellStyle name="Normal 20 4 2 4" xfId="7454" xr:uid="{00000000-0005-0000-0000-00005A100000}"/>
    <cellStyle name="Normal 20 4 3" xfId="1975" xr:uid="{00000000-0005-0000-0000-00005B100000}"/>
    <cellStyle name="Normal 20 4 3 2" xfId="5104" xr:uid="{00000000-0005-0000-0000-00005C100000}"/>
    <cellStyle name="Normal 20 4 3 2 2" xfId="11366" xr:uid="{00000000-0005-0000-0000-00005D100000}"/>
    <cellStyle name="Normal 20 4 3 3" xfId="8237" xr:uid="{00000000-0005-0000-0000-00005E100000}"/>
    <cellStyle name="Normal 20 4 4" xfId="3545" xr:uid="{00000000-0005-0000-0000-00005F100000}"/>
    <cellStyle name="Normal 20 4 4 2" xfId="9807" xr:uid="{00000000-0005-0000-0000-000060100000}"/>
    <cellStyle name="Normal 20 4 5" xfId="6674" xr:uid="{00000000-0005-0000-0000-000061100000}"/>
    <cellStyle name="Normal 20 5" xfId="811" xr:uid="{00000000-0005-0000-0000-000062100000}"/>
    <cellStyle name="Normal 20 5 2" xfId="2372" xr:uid="{00000000-0005-0000-0000-000063100000}"/>
    <cellStyle name="Normal 20 5 2 2" xfId="5501" xr:uid="{00000000-0005-0000-0000-000064100000}"/>
    <cellStyle name="Normal 20 5 2 2 2" xfId="11763" xr:uid="{00000000-0005-0000-0000-000065100000}"/>
    <cellStyle name="Normal 20 5 2 3" xfId="8634" xr:uid="{00000000-0005-0000-0000-000066100000}"/>
    <cellStyle name="Normal 20 5 3" xfId="3942" xr:uid="{00000000-0005-0000-0000-000067100000}"/>
    <cellStyle name="Normal 20 5 3 2" xfId="10204" xr:uid="{00000000-0005-0000-0000-000068100000}"/>
    <cellStyle name="Normal 20 5 4" xfId="7073" xr:uid="{00000000-0005-0000-0000-000069100000}"/>
    <cellStyle name="Normal 20 6" xfId="1594" xr:uid="{00000000-0005-0000-0000-00006A100000}"/>
    <cellStyle name="Normal 20 6 2" xfId="4723" xr:uid="{00000000-0005-0000-0000-00006B100000}"/>
    <cellStyle name="Normal 20 6 2 2" xfId="10985" xr:uid="{00000000-0005-0000-0000-00006C100000}"/>
    <cellStyle name="Normal 20 6 3" xfId="7856" xr:uid="{00000000-0005-0000-0000-00006D100000}"/>
    <cellStyle name="Normal 20 7" xfId="3164" xr:uid="{00000000-0005-0000-0000-00006E100000}"/>
    <cellStyle name="Normal 20 7 2" xfId="9426" xr:uid="{00000000-0005-0000-0000-00006F100000}"/>
    <cellStyle name="Normal 20 8" xfId="6293" xr:uid="{00000000-0005-0000-0000-000070100000}"/>
    <cellStyle name="Normal 21" xfId="33" xr:uid="{00000000-0005-0000-0000-000071100000}"/>
    <cellStyle name="Normal 21 2" xfId="124" xr:uid="{00000000-0005-0000-0000-000072100000}"/>
    <cellStyle name="Normal 21 2 2" xfId="313" xr:uid="{00000000-0005-0000-0000-000073100000}"/>
    <cellStyle name="Normal 21 2 2 2" xfId="694" xr:uid="{00000000-0005-0000-0000-000074100000}"/>
    <cellStyle name="Normal 21 2 2 2 2" xfId="1474" xr:uid="{00000000-0005-0000-0000-000075100000}"/>
    <cellStyle name="Normal 21 2 2 2 2 2" xfId="3035" xr:uid="{00000000-0005-0000-0000-000076100000}"/>
    <cellStyle name="Normal 21 2 2 2 2 2 2" xfId="6164" xr:uid="{00000000-0005-0000-0000-000077100000}"/>
    <cellStyle name="Normal 21 2 2 2 2 2 2 2" xfId="12426" xr:uid="{00000000-0005-0000-0000-000078100000}"/>
    <cellStyle name="Normal 21 2 2 2 2 2 3" xfId="9297" xr:uid="{00000000-0005-0000-0000-000079100000}"/>
    <cellStyle name="Normal 21 2 2 2 2 3" xfId="4605" xr:uid="{00000000-0005-0000-0000-00007A100000}"/>
    <cellStyle name="Normal 21 2 2 2 2 3 2" xfId="10867" xr:uid="{00000000-0005-0000-0000-00007B100000}"/>
    <cellStyle name="Normal 21 2 2 2 2 4" xfId="7736" xr:uid="{00000000-0005-0000-0000-00007C100000}"/>
    <cellStyle name="Normal 21 2 2 2 3" xfId="2257" xr:uid="{00000000-0005-0000-0000-00007D100000}"/>
    <cellStyle name="Normal 21 2 2 2 3 2" xfId="5386" xr:uid="{00000000-0005-0000-0000-00007E100000}"/>
    <cellStyle name="Normal 21 2 2 2 3 2 2" xfId="11648" xr:uid="{00000000-0005-0000-0000-00007F100000}"/>
    <cellStyle name="Normal 21 2 2 2 3 3" xfId="8519" xr:uid="{00000000-0005-0000-0000-000080100000}"/>
    <cellStyle name="Normal 21 2 2 2 4" xfId="3827" xr:uid="{00000000-0005-0000-0000-000081100000}"/>
    <cellStyle name="Normal 21 2 2 2 4 2" xfId="10089" xr:uid="{00000000-0005-0000-0000-000082100000}"/>
    <cellStyle name="Normal 21 2 2 2 5" xfId="6956" xr:uid="{00000000-0005-0000-0000-000083100000}"/>
    <cellStyle name="Normal 21 2 2 3" xfId="1093" xr:uid="{00000000-0005-0000-0000-000084100000}"/>
    <cellStyle name="Normal 21 2 2 3 2" xfId="2654" xr:uid="{00000000-0005-0000-0000-000085100000}"/>
    <cellStyle name="Normal 21 2 2 3 2 2" xfId="5783" xr:uid="{00000000-0005-0000-0000-000086100000}"/>
    <cellStyle name="Normal 21 2 2 3 2 2 2" xfId="12045" xr:uid="{00000000-0005-0000-0000-000087100000}"/>
    <cellStyle name="Normal 21 2 2 3 2 3" xfId="8916" xr:uid="{00000000-0005-0000-0000-000088100000}"/>
    <cellStyle name="Normal 21 2 2 3 3" xfId="4224" xr:uid="{00000000-0005-0000-0000-000089100000}"/>
    <cellStyle name="Normal 21 2 2 3 3 2" xfId="10486" xr:uid="{00000000-0005-0000-0000-00008A100000}"/>
    <cellStyle name="Normal 21 2 2 3 4" xfId="7355" xr:uid="{00000000-0005-0000-0000-00008B100000}"/>
    <cellStyle name="Normal 21 2 2 4" xfId="1876" xr:uid="{00000000-0005-0000-0000-00008C100000}"/>
    <cellStyle name="Normal 21 2 2 4 2" xfId="5005" xr:uid="{00000000-0005-0000-0000-00008D100000}"/>
    <cellStyle name="Normal 21 2 2 4 2 2" xfId="11267" xr:uid="{00000000-0005-0000-0000-00008E100000}"/>
    <cellStyle name="Normal 21 2 2 4 3" xfId="8138" xr:uid="{00000000-0005-0000-0000-00008F100000}"/>
    <cellStyle name="Normal 21 2 2 5" xfId="3446" xr:uid="{00000000-0005-0000-0000-000090100000}"/>
    <cellStyle name="Normal 21 2 2 5 2" xfId="9708" xr:uid="{00000000-0005-0000-0000-000091100000}"/>
    <cellStyle name="Normal 21 2 2 6" xfId="6575" xr:uid="{00000000-0005-0000-0000-000092100000}"/>
    <cellStyle name="Normal 21 2 3" xfId="505" xr:uid="{00000000-0005-0000-0000-000093100000}"/>
    <cellStyle name="Normal 21 2 3 2" xfId="1285" xr:uid="{00000000-0005-0000-0000-000094100000}"/>
    <cellStyle name="Normal 21 2 3 2 2" xfId="2846" xr:uid="{00000000-0005-0000-0000-000095100000}"/>
    <cellStyle name="Normal 21 2 3 2 2 2" xfId="5975" xr:uid="{00000000-0005-0000-0000-000096100000}"/>
    <cellStyle name="Normal 21 2 3 2 2 2 2" xfId="12237" xr:uid="{00000000-0005-0000-0000-000097100000}"/>
    <cellStyle name="Normal 21 2 3 2 2 3" xfId="9108" xr:uid="{00000000-0005-0000-0000-000098100000}"/>
    <cellStyle name="Normal 21 2 3 2 3" xfId="4416" xr:uid="{00000000-0005-0000-0000-000099100000}"/>
    <cellStyle name="Normal 21 2 3 2 3 2" xfId="10678" xr:uid="{00000000-0005-0000-0000-00009A100000}"/>
    <cellStyle name="Normal 21 2 3 2 4" xfId="7547" xr:uid="{00000000-0005-0000-0000-00009B100000}"/>
    <cellStyle name="Normal 21 2 3 3" xfId="2068" xr:uid="{00000000-0005-0000-0000-00009C100000}"/>
    <cellStyle name="Normal 21 2 3 3 2" xfId="5197" xr:uid="{00000000-0005-0000-0000-00009D100000}"/>
    <cellStyle name="Normal 21 2 3 3 2 2" xfId="11459" xr:uid="{00000000-0005-0000-0000-00009E100000}"/>
    <cellStyle name="Normal 21 2 3 3 3" xfId="8330" xr:uid="{00000000-0005-0000-0000-00009F100000}"/>
    <cellStyle name="Normal 21 2 3 4" xfId="3638" xr:uid="{00000000-0005-0000-0000-0000A0100000}"/>
    <cellStyle name="Normal 21 2 3 4 2" xfId="9900" xr:uid="{00000000-0005-0000-0000-0000A1100000}"/>
    <cellStyle name="Normal 21 2 3 5" xfId="6767" xr:uid="{00000000-0005-0000-0000-0000A2100000}"/>
    <cellStyle name="Normal 21 2 4" xfId="904" xr:uid="{00000000-0005-0000-0000-0000A3100000}"/>
    <cellStyle name="Normal 21 2 4 2" xfId="2465" xr:uid="{00000000-0005-0000-0000-0000A4100000}"/>
    <cellStyle name="Normal 21 2 4 2 2" xfId="5594" xr:uid="{00000000-0005-0000-0000-0000A5100000}"/>
    <cellStyle name="Normal 21 2 4 2 2 2" xfId="11856" xr:uid="{00000000-0005-0000-0000-0000A6100000}"/>
    <cellStyle name="Normal 21 2 4 2 3" xfId="8727" xr:uid="{00000000-0005-0000-0000-0000A7100000}"/>
    <cellStyle name="Normal 21 2 4 3" xfId="4035" xr:uid="{00000000-0005-0000-0000-0000A8100000}"/>
    <cellStyle name="Normal 21 2 4 3 2" xfId="10297" xr:uid="{00000000-0005-0000-0000-0000A9100000}"/>
    <cellStyle name="Normal 21 2 4 4" xfId="7166" xr:uid="{00000000-0005-0000-0000-0000AA100000}"/>
    <cellStyle name="Normal 21 2 5" xfId="1687" xr:uid="{00000000-0005-0000-0000-0000AB100000}"/>
    <cellStyle name="Normal 21 2 5 2" xfId="4816" xr:uid="{00000000-0005-0000-0000-0000AC100000}"/>
    <cellStyle name="Normal 21 2 5 2 2" xfId="11078" xr:uid="{00000000-0005-0000-0000-0000AD100000}"/>
    <cellStyle name="Normal 21 2 5 3" xfId="7949" xr:uid="{00000000-0005-0000-0000-0000AE100000}"/>
    <cellStyle name="Normal 21 2 6" xfId="3257" xr:uid="{00000000-0005-0000-0000-0000AF100000}"/>
    <cellStyle name="Normal 21 2 6 2" xfId="9519" xr:uid="{00000000-0005-0000-0000-0000B0100000}"/>
    <cellStyle name="Normal 21 2 7" xfId="6386" xr:uid="{00000000-0005-0000-0000-0000B1100000}"/>
    <cellStyle name="Normal 21 3" xfId="222" xr:uid="{00000000-0005-0000-0000-0000B2100000}"/>
    <cellStyle name="Normal 21 3 2" xfId="603" xr:uid="{00000000-0005-0000-0000-0000B3100000}"/>
    <cellStyle name="Normal 21 3 2 2" xfId="1383" xr:uid="{00000000-0005-0000-0000-0000B4100000}"/>
    <cellStyle name="Normal 21 3 2 2 2" xfId="2944" xr:uid="{00000000-0005-0000-0000-0000B5100000}"/>
    <cellStyle name="Normal 21 3 2 2 2 2" xfId="6073" xr:uid="{00000000-0005-0000-0000-0000B6100000}"/>
    <cellStyle name="Normal 21 3 2 2 2 2 2" xfId="12335" xr:uid="{00000000-0005-0000-0000-0000B7100000}"/>
    <cellStyle name="Normal 21 3 2 2 2 3" xfId="9206" xr:uid="{00000000-0005-0000-0000-0000B8100000}"/>
    <cellStyle name="Normal 21 3 2 2 3" xfId="4514" xr:uid="{00000000-0005-0000-0000-0000B9100000}"/>
    <cellStyle name="Normal 21 3 2 2 3 2" xfId="10776" xr:uid="{00000000-0005-0000-0000-0000BA100000}"/>
    <cellStyle name="Normal 21 3 2 2 4" xfId="7645" xr:uid="{00000000-0005-0000-0000-0000BB100000}"/>
    <cellStyle name="Normal 21 3 2 3" xfId="2166" xr:uid="{00000000-0005-0000-0000-0000BC100000}"/>
    <cellStyle name="Normal 21 3 2 3 2" xfId="5295" xr:uid="{00000000-0005-0000-0000-0000BD100000}"/>
    <cellStyle name="Normal 21 3 2 3 2 2" xfId="11557" xr:uid="{00000000-0005-0000-0000-0000BE100000}"/>
    <cellStyle name="Normal 21 3 2 3 3" xfId="8428" xr:uid="{00000000-0005-0000-0000-0000BF100000}"/>
    <cellStyle name="Normal 21 3 2 4" xfId="3736" xr:uid="{00000000-0005-0000-0000-0000C0100000}"/>
    <cellStyle name="Normal 21 3 2 4 2" xfId="9998" xr:uid="{00000000-0005-0000-0000-0000C1100000}"/>
    <cellStyle name="Normal 21 3 2 5" xfId="6865" xr:uid="{00000000-0005-0000-0000-0000C2100000}"/>
    <cellStyle name="Normal 21 3 3" xfId="1002" xr:uid="{00000000-0005-0000-0000-0000C3100000}"/>
    <cellStyle name="Normal 21 3 3 2" xfId="2563" xr:uid="{00000000-0005-0000-0000-0000C4100000}"/>
    <cellStyle name="Normal 21 3 3 2 2" xfId="5692" xr:uid="{00000000-0005-0000-0000-0000C5100000}"/>
    <cellStyle name="Normal 21 3 3 2 2 2" xfId="11954" xr:uid="{00000000-0005-0000-0000-0000C6100000}"/>
    <cellStyle name="Normal 21 3 3 2 3" xfId="8825" xr:uid="{00000000-0005-0000-0000-0000C7100000}"/>
    <cellStyle name="Normal 21 3 3 3" xfId="4133" xr:uid="{00000000-0005-0000-0000-0000C8100000}"/>
    <cellStyle name="Normal 21 3 3 3 2" xfId="10395" xr:uid="{00000000-0005-0000-0000-0000C9100000}"/>
    <cellStyle name="Normal 21 3 3 4" xfId="7264" xr:uid="{00000000-0005-0000-0000-0000CA100000}"/>
    <cellStyle name="Normal 21 3 4" xfId="1785" xr:uid="{00000000-0005-0000-0000-0000CB100000}"/>
    <cellStyle name="Normal 21 3 4 2" xfId="4914" xr:uid="{00000000-0005-0000-0000-0000CC100000}"/>
    <cellStyle name="Normal 21 3 4 2 2" xfId="11176" xr:uid="{00000000-0005-0000-0000-0000CD100000}"/>
    <cellStyle name="Normal 21 3 4 3" xfId="8047" xr:uid="{00000000-0005-0000-0000-0000CE100000}"/>
    <cellStyle name="Normal 21 3 5" xfId="3355" xr:uid="{00000000-0005-0000-0000-0000CF100000}"/>
    <cellStyle name="Normal 21 3 5 2" xfId="9617" xr:uid="{00000000-0005-0000-0000-0000D0100000}"/>
    <cellStyle name="Normal 21 3 6" xfId="6484" xr:uid="{00000000-0005-0000-0000-0000D1100000}"/>
    <cellStyle name="Normal 21 4" xfId="414" xr:uid="{00000000-0005-0000-0000-0000D2100000}"/>
    <cellStyle name="Normal 21 4 2" xfId="1194" xr:uid="{00000000-0005-0000-0000-0000D3100000}"/>
    <cellStyle name="Normal 21 4 2 2" xfId="2755" xr:uid="{00000000-0005-0000-0000-0000D4100000}"/>
    <cellStyle name="Normal 21 4 2 2 2" xfId="5884" xr:uid="{00000000-0005-0000-0000-0000D5100000}"/>
    <cellStyle name="Normal 21 4 2 2 2 2" xfId="12146" xr:uid="{00000000-0005-0000-0000-0000D6100000}"/>
    <cellStyle name="Normal 21 4 2 2 3" xfId="9017" xr:uid="{00000000-0005-0000-0000-0000D7100000}"/>
    <cellStyle name="Normal 21 4 2 3" xfId="4325" xr:uid="{00000000-0005-0000-0000-0000D8100000}"/>
    <cellStyle name="Normal 21 4 2 3 2" xfId="10587" xr:uid="{00000000-0005-0000-0000-0000D9100000}"/>
    <cellStyle name="Normal 21 4 2 4" xfId="7456" xr:uid="{00000000-0005-0000-0000-0000DA100000}"/>
    <cellStyle name="Normal 21 4 3" xfId="1977" xr:uid="{00000000-0005-0000-0000-0000DB100000}"/>
    <cellStyle name="Normal 21 4 3 2" xfId="5106" xr:uid="{00000000-0005-0000-0000-0000DC100000}"/>
    <cellStyle name="Normal 21 4 3 2 2" xfId="11368" xr:uid="{00000000-0005-0000-0000-0000DD100000}"/>
    <cellStyle name="Normal 21 4 3 3" xfId="8239" xr:uid="{00000000-0005-0000-0000-0000DE100000}"/>
    <cellStyle name="Normal 21 4 4" xfId="3547" xr:uid="{00000000-0005-0000-0000-0000DF100000}"/>
    <cellStyle name="Normal 21 4 4 2" xfId="9809" xr:uid="{00000000-0005-0000-0000-0000E0100000}"/>
    <cellStyle name="Normal 21 4 5" xfId="6676" xr:uid="{00000000-0005-0000-0000-0000E1100000}"/>
    <cellStyle name="Normal 21 5" xfId="813" xr:uid="{00000000-0005-0000-0000-0000E2100000}"/>
    <cellStyle name="Normal 21 5 2" xfId="2374" xr:uid="{00000000-0005-0000-0000-0000E3100000}"/>
    <cellStyle name="Normal 21 5 2 2" xfId="5503" xr:uid="{00000000-0005-0000-0000-0000E4100000}"/>
    <cellStyle name="Normal 21 5 2 2 2" xfId="11765" xr:uid="{00000000-0005-0000-0000-0000E5100000}"/>
    <cellStyle name="Normal 21 5 2 3" xfId="8636" xr:uid="{00000000-0005-0000-0000-0000E6100000}"/>
    <cellStyle name="Normal 21 5 3" xfId="3944" xr:uid="{00000000-0005-0000-0000-0000E7100000}"/>
    <cellStyle name="Normal 21 5 3 2" xfId="10206" xr:uid="{00000000-0005-0000-0000-0000E8100000}"/>
    <cellStyle name="Normal 21 5 4" xfId="7075" xr:uid="{00000000-0005-0000-0000-0000E9100000}"/>
    <cellStyle name="Normal 21 6" xfId="1596" xr:uid="{00000000-0005-0000-0000-0000EA100000}"/>
    <cellStyle name="Normal 21 6 2" xfId="4725" xr:uid="{00000000-0005-0000-0000-0000EB100000}"/>
    <cellStyle name="Normal 21 6 2 2" xfId="10987" xr:uid="{00000000-0005-0000-0000-0000EC100000}"/>
    <cellStyle name="Normal 21 6 3" xfId="7858" xr:uid="{00000000-0005-0000-0000-0000ED100000}"/>
    <cellStyle name="Normal 21 7" xfId="3166" xr:uid="{00000000-0005-0000-0000-0000EE100000}"/>
    <cellStyle name="Normal 21 7 2" xfId="9428" xr:uid="{00000000-0005-0000-0000-0000EF100000}"/>
    <cellStyle name="Normal 21 8" xfId="6295" xr:uid="{00000000-0005-0000-0000-0000F0100000}"/>
    <cellStyle name="Normal 22" xfId="34" xr:uid="{00000000-0005-0000-0000-0000F1100000}"/>
    <cellStyle name="Normal 22 2" xfId="125" xr:uid="{00000000-0005-0000-0000-0000F2100000}"/>
    <cellStyle name="Normal 22 2 2" xfId="314" xr:uid="{00000000-0005-0000-0000-0000F3100000}"/>
    <cellStyle name="Normal 22 2 2 2" xfId="695" xr:uid="{00000000-0005-0000-0000-0000F4100000}"/>
    <cellStyle name="Normal 22 2 2 2 2" xfId="1475" xr:uid="{00000000-0005-0000-0000-0000F5100000}"/>
    <cellStyle name="Normal 22 2 2 2 2 2" xfId="3036" xr:uid="{00000000-0005-0000-0000-0000F6100000}"/>
    <cellStyle name="Normal 22 2 2 2 2 2 2" xfId="6165" xr:uid="{00000000-0005-0000-0000-0000F7100000}"/>
    <cellStyle name="Normal 22 2 2 2 2 2 2 2" xfId="12427" xr:uid="{00000000-0005-0000-0000-0000F8100000}"/>
    <cellStyle name="Normal 22 2 2 2 2 2 3" xfId="9298" xr:uid="{00000000-0005-0000-0000-0000F9100000}"/>
    <cellStyle name="Normal 22 2 2 2 2 3" xfId="4606" xr:uid="{00000000-0005-0000-0000-0000FA100000}"/>
    <cellStyle name="Normal 22 2 2 2 2 3 2" xfId="10868" xr:uid="{00000000-0005-0000-0000-0000FB100000}"/>
    <cellStyle name="Normal 22 2 2 2 2 4" xfId="7737" xr:uid="{00000000-0005-0000-0000-0000FC100000}"/>
    <cellStyle name="Normal 22 2 2 2 3" xfId="2258" xr:uid="{00000000-0005-0000-0000-0000FD100000}"/>
    <cellStyle name="Normal 22 2 2 2 3 2" xfId="5387" xr:uid="{00000000-0005-0000-0000-0000FE100000}"/>
    <cellStyle name="Normal 22 2 2 2 3 2 2" xfId="11649" xr:uid="{00000000-0005-0000-0000-0000FF100000}"/>
    <cellStyle name="Normal 22 2 2 2 3 3" xfId="8520" xr:uid="{00000000-0005-0000-0000-000000110000}"/>
    <cellStyle name="Normal 22 2 2 2 4" xfId="3828" xr:uid="{00000000-0005-0000-0000-000001110000}"/>
    <cellStyle name="Normal 22 2 2 2 4 2" xfId="10090" xr:uid="{00000000-0005-0000-0000-000002110000}"/>
    <cellStyle name="Normal 22 2 2 2 5" xfId="6957" xr:uid="{00000000-0005-0000-0000-000003110000}"/>
    <cellStyle name="Normal 22 2 2 3" xfId="1094" xr:uid="{00000000-0005-0000-0000-000004110000}"/>
    <cellStyle name="Normal 22 2 2 3 2" xfId="2655" xr:uid="{00000000-0005-0000-0000-000005110000}"/>
    <cellStyle name="Normal 22 2 2 3 2 2" xfId="5784" xr:uid="{00000000-0005-0000-0000-000006110000}"/>
    <cellStyle name="Normal 22 2 2 3 2 2 2" xfId="12046" xr:uid="{00000000-0005-0000-0000-000007110000}"/>
    <cellStyle name="Normal 22 2 2 3 2 3" xfId="8917" xr:uid="{00000000-0005-0000-0000-000008110000}"/>
    <cellStyle name="Normal 22 2 2 3 3" xfId="4225" xr:uid="{00000000-0005-0000-0000-000009110000}"/>
    <cellStyle name="Normal 22 2 2 3 3 2" xfId="10487" xr:uid="{00000000-0005-0000-0000-00000A110000}"/>
    <cellStyle name="Normal 22 2 2 3 4" xfId="7356" xr:uid="{00000000-0005-0000-0000-00000B110000}"/>
    <cellStyle name="Normal 22 2 2 4" xfId="1877" xr:uid="{00000000-0005-0000-0000-00000C110000}"/>
    <cellStyle name="Normal 22 2 2 4 2" xfId="5006" xr:uid="{00000000-0005-0000-0000-00000D110000}"/>
    <cellStyle name="Normal 22 2 2 4 2 2" xfId="11268" xr:uid="{00000000-0005-0000-0000-00000E110000}"/>
    <cellStyle name="Normal 22 2 2 4 3" xfId="8139" xr:uid="{00000000-0005-0000-0000-00000F110000}"/>
    <cellStyle name="Normal 22 2 2 5" xfId="3447" xr:uid="{00000000-0005-0000-0000-000010110000}"/>
    <cellStyle name="Normal 22 2 2 5 2" xfId="9709" xr:uid="{00000000-0005-0000-0000-000011110000}"/>
    <cellStyle name="Normal 22 2 2 6" xfId="6576" xr:uid="{00000000-0005-0000-0000-000012110000}"/>
    <cellStyle name="Normal 22 2 3" xfId="506" xr:uid="{00000000-0005-0000-0000-000013110000}"/>
    <cellStyle name="Normal 22 2 3 2" xfId="1286" xr:uid="{00000000-0005-0000-0000-000014110000}"/>
    <cellStyle name="Normal 22 2 3 2 2" xfId="2847" xr:uid="{00000000-0005-0000-0000-000015110000}"/>
    <cellStyle name="Normal 22 2 3 2 2 2" xfId="5976" xr:uid="{00000000-0005-0000-0000-000016110000}"/>
    <cellStyle name="Normal 22 2 3 2 2 2 2" xfId="12238" xr:uid="{00000000-0005-0000-0000-000017110000}"/>
    <cellStyle name="Normal 22 2 3 2 2 3" xfId="9109" xr:uid="{00000000-0005-0000-0000-000018110000}"/>
    <cellStyle name="Normal 22 2 3 2 3" xfId="4417" xr:uid="{00000000-0005-0000-0000-000019110000}"/>
    <cellStyle name="Normal 22 2 3 2 3 2" xfId="10679" xr:uid="{00000000-0005-0000-0000-00001A110000}"/>
    <cellStyle name="Normal 22 2 3 2 4" xfId="7548" xr:uid="{00000000-0005-0000-0000-00001B110000}"/>
    <cellStyle name="Normal 22 2 3 3" xfId="2069" xr:uid="{00000000-0005-0000-0000-00001C110000}"/>
    <cellStyle name="Normal 22 2 3 3 2" xfId="5198" xr:uid="{00000000-0005-0000-0000-00001D110000}"/>
    <cellStyle name="Normal 22 2 3 3 2 2" xfId="11460" xr:uid="{00000000-0005-0000-0000-00001E110000}"/>
    <cellStyle name="Normal 22 2 3 3 3" xfId="8331" xr:uid="{00000000-0005-0000-0000-00001F110000}"/>
    <cellStyle name="Normal 22 2 3 4" xfId="3639" xr:uid="{00000000-0005-0000-0000-000020110000}"/>
    <cellStyle name="Normal 22 2 3 4 2" xfId="9901" xr:uid="{00000000-0005-0000-0000-000021110000}"/>
    <cellStyle name="Normal 22 2 3 5" xfId="6768" xr:uid="{00000000-0005-0000-0000-000022110000}"/>
    <cellStyle name="Normal 22 2 4" xfId="905" xr:uid="{00000000-0005-0000-0000-000023110000}"/>
    <cellStyle name="Normal 22 2 4 2" xfId="2466" xr:uid="{00000000-0005-0000-0000-000024110000}"/>
    <cellStyle name="Normal 22 2 4 2 2" xfId="5595" xr:uid="{00000000-0005-0000-0000-000025110000}"/>
    <cellStyle name="Normal 22 2 4 2 2 2" xfId="11857" xr:uid="{00000000-0005-0000-0000-000026110000}"/>
    <cellStyle name="Normal 22 2 4 2 3" xfId="8728" xr:uid="{00000000-0005-0000-0000-000027110000}"/>
    <cellStyle name="Normal 22 2 4 3" xfId="4036" xr:uid="{00000000-0005-0000-0000-000028110000}"/>
    <cellStyle name="Normal 22 2 4 3 2" xfId="10298" xr:uid="{00000000-0005-0000-0000-000029110000}"/>
    <cellStyle name="Normal 22 2 4 4" xfId="7167" xr:uid="{00000000-0005-0000-0000-00002A110000}"/>
    <cellStyle name="Normal 22 2 5" xfId="1688" xr:uid="{00000000-0005-0000-0000-00002B110000}"/>
    <cellStyle name="Normal 22 2 5 2" xfId="4817" xr:uid="{00000000-0005-0000-0000-00002C110000}"/>
    <cellStyle name="Normal 22 2 5 2 2" xfId="11079" xr:uid="{00000000-0005-0000-0000-00002D110000}"/>
    <cellStyle name="Normal 22 2 5 3" xfId="7950" xr:uid="{00000000-0005-0000-0000-00002E110000}"/>
    <cellStyle name="Normal 22 2 6" xfId="3258" xr:uid="{00000000-0005-0000-0000-00002F110000}"/>
    <cellStyle name="Normal 22 2 6 2" xfId="9520" xr:uid="{00000000-0005-0000-0000-000030110000}"/>
    <cellStyle name="Normal 22 2 7" xfId="6387" xr:uid="{00000000-0005-0000-0000-000031110000}"/>
    <cellStyle name="Normal 22 3" xfId="223" xr:uid="{00000000-0005-0000-0000-000032110000}"/>
    <cellStyle name="Normal 22 3 2" xfId="604" xr:uid="{00000000-0005-0000-0000-000033110000}"/>
    <cellStyle name="Normal 22 3 2 2" xfId="1384" xr:uid="{00000000-0005-0000-0000-000034110000}"/>
    <cellStyle name="Normal 22 3 2 2 2" xfId="2945" xr:uid="{00000000-0005-0000-0000-000035110000}"/>
    <cellStyle name="Normal 22 3 2 2 2 2" xfId="6074" xr:uid="{00000000-0005-0000-0000-000036110000}"/>
    <cellStyle name="Normal 22 3 2 2 2 2 2" xfId="12336" xr:uid="{00000000-0005-0000-0000-000037110000}"/>
    <cellStyle name="Normal 22 3 2 2 2 3" xfId="9207" xr:uid="{00000000-0005-0000-0000-000038110000}"/>
    <cellStyle name="Normal 22 3 2 2 3" xfId="4515" xr:uid="{00000000-0005-0000-0000-000039110000}"/>
    <cellStyle name="Normal 22 3 2 2 3 2" xfId="10777" xr:uid="{00000000-0005-0000-0000-00003A110000}"/>
    <cellStyle name="Normal 22 3 2 2 4" xfId="7646" xr:uid="{00000000-0005-0000-0000-00003B110000}"/>
    <cellStyle name="Normal 22 3 2 3" xfId="2167" xr:uid="{00000000-0005-0000-0000-00003C110000}"/>
    <cellStyle name="Normal 22 3 2 3 2" xfId="5296" xr:uid="{00000000-0005-0000-0000-00003D110000}"/>
    <cellStyle name="Normal 22 3 2 3 2 2" xfId="11558" xr:uid="{00000000-0005-0000-0000-00003E110000}"/>
    <cellStyle name="Normal 22 3 2 3 3" xfId="8429" xr:uid="{00000000-0005-0000-0000-00003F110000}"/>
    <cellStyle name="Normal 22 3 2 4" xfId="3737" xr:uid="{00000000-0005-0000-0000-000040110000}"/>
    <cellStyle name="Normal 22 3 2 4 2" xfId="9999" xr:uid="{00000000-0005-0000-0000-000041110000}"/>
    <cellStyle name="Normal 22 3 2 5" xfId="6866" xr:uid="{00000000-0005-0000-0000-000042110000}"/>
    <cellStyle name="Normal 22 3 3" xfId="1003" xr:uid="{00000000-0005-0000-0000-000043110000}"/>
    <cellStyle name="Normal 22 3 3 2" xfId="2564" xr:uid="{00000000-0005-0000-0000-000044110000}"/>
    <cellStyle name="Normal 22 3 3 2 2" xfId="5693" xr:uid="{00000000-0005-0000-0000-000045110000}"/>
    <cellStyle name="Normal 22 3 3 2 2 2" xfId="11955" xr:uid="{00000000-0005-0000-0000-000046110000}"/>
    <cellStyle name="Normal 22 3 3 2 3" xfId="8826" xr:uid="{00000000-0005-0000-0000-000047110000}"/>
    <cellStyle name="Normal 22 3 3 3" xfId="4134" xr:uid="{00000000-0005-0000-0000-000048110000}"/>
    <cellStyle name="Normal 22 3 3 3 2" xfId="10396" xr:uid="{00000000-0005-0000-0000-000049110000}"/>
    <cellStyle name="Normal 22 3 3 4" xfId="7265" xr:uid="{00000000-0005-0000-0000-00004A110000}"/>
    <cellStyle name="Normal 22 3 4" xfId="1786" xr:uid="{00000000-0005-0000-0000-00004B110000}"/>
    <cellStyle name="Normal 22 3 4 2" xfId="4915" xr:uid="{00000000-0005-0000-0000-00004C110000}"/>
    <cellStyle name="Normal 22 3 4 2 2" xfId="11177" xr:uid="{00000000-0005-0000-0000-00004D110000}"/>
    <cellStyle name="Normal 22 3 4 3" xfId="8048" xr:uid="{00000000-0005-0000-0000-00004E110000}"/>
    <cellStyle name="Normal 22 3 5" xfId="3356" xr:uid="{00000000-0005-0000-0000-00004F110000}"/>
    <cellStyle name="Normal 22 3 5 2" xfId="9618" xr:uid="{00000000-0005-0000-0000-000050110000}"/>
    <cellStyle name="Normal 22 3 6" xfId="6485" xr:uid="{00000000-0005-0000-0000-000051110000}"/>
    <cellStyle name="Normal 22 4" xfId="415" xr:uid="{00000000-0005-0000-0000-000052110000}"/>
    <cellStyle name="Normal 22 4 2" xfId="1195" xr:uid="{00000000-0005-0000-0000-000053110000}"/>
    <cellStyle name="Normal 22 4 2 2" xfId="2756" xr:uid="{00000000-0005-0000-0000-000054110000}"/>
    <cellStyle name="Normal 22 4 2 2 2" xfId="5885" xr:uid="{00000000-0005-0000-0000-000055110000}"/>
    <cellStyle name="Normal 22 4 2 2 2 2" xfId="12147" xr:uid="{00000000-0005-0000-0000-000056110000}"/>
    <cellStyle name="Normal 22 4 2 2 3" xfId="9018" xr:uid="{00000000-0005-0000-0000-000057110000}"/>
    <cellStyle name="Normal 22 4 2 3" xfId="4326" xr:uid="{00000000-0005-0000-0000-000058110000}"/>
    <cellStyle name="Normal 22 4 2 3 2" xfId="10588" xr:uid="{00000000-0005-0000-0000-000059110000}"/>
    <cellStyle name="Normal 22 4 2 4" xfId="7457" xr:uid="{00000000-0005-0000-0000-00005A110000}"/>
    <cellStyle name="Normal 22 4 3" xfId="1978" xr:uid="{00000000-0005-0000-0000-00005B110000}"/>
    <cellStyle name="Normal 22 4 3 2" xfId="5107" xr:uid="{00000000-0005-0000-0000-00005C110000}"/>
    <cellStyle name="Normal 22 4 3 2 2" xfId="11369" xr:uid="{00000000-0005-0000-0000-00005D110000}"/>
    <cellStyle name="Normal 22 4 3 3" xfId="8240" xr:uid="{00000000-0005-0000-0000-00005E110000}"/>
    <cellStyle name="Normal 22 4 4" xfId="3548" xr:uid="{00000000-0005-0000-0000-00005F110000}"/>
    <cellStyle name="Normal 22 4 4 2" xfId="9810" xr:uid="{00000000-0005-0000-0000-000060110000}"/>
    <cellStyle name="Normal 22 4 5" xfId="6677" xr:uid="{00000000-0005-0000-0000-000061110000}"/>
    <cellStyle name="Normal 22 5" xfId="814" xr:uid="{00000000-0005-0000-0000-000062110000}"/>
    <cellStyle name="Normal 22 5 2" xfId="2375" xr:uid="{00000000-0005-0000-0000-000063110000}"/>
    <cellStyle name="Normal 22 5 2 2" xfId="5504" xr:uid="{00000000-0005-0000-0000-000064110000}"/>
    <cellStyle name="Normal 22 5 2 2 2" xfId="11766" xr:uid="{00000000-0005-0000-0000-000065110000}"/>
    <cellStyle name="Normal 22 5 2 3" xfId="8637" xr:uid="{00000000-0005-0000-0000-000066110000}"/>
    <cellStyle name="Normal 22 5 3" xfId="3945" xr:uid="{00000000-0005-0000-0000-000067110000}"/>
    <cellStyle name="Normal 22 5 3 2" xfId="10207" xr:uid="{00000000-0005-0000-0000-000068110000}"/>
    <cellStyle name="Normal 22 5 4" xfId="7076" xr:uid="{00000000-0005-0000-0000-000069110000}"/>
    <cellStyle name="Normal 22 6" xfId="1597" xr:uid="{00000000-0005-0000-0000-00006A110000}"/>
    <cellStyle name="Normal 22 6 2" xfId="4726" xr:uid="{00000000-0005-0000-0000-00006B110000}"/>
    <cellStyle name="Normal 22 6 2 2" xfId="10988" xr:uid="{00000000-0005-0000-0000-00006C110000}"/>
    <cellStyle name="Normal 22 6 3" xfId="7859" xr:uid="{00000000-0005-0000-0000-00006D110000}"/>
    <cellStyle name="Normal 22 7" xfId="3167" xr:uid="{00000000-0005-0000-0000-00006E110000}"/>
    <cellStyle name="Normal 22 7 2" xfId="9429" xr:uid="{00000000-0005-0000-0000-00006F110000}"/>
    <cellStyle name="Normal 22 8" xfId="6296" xr:uid="{00000000-0005-0000-0000-000070110000}"/>
    <cellStyle name="Normal 23" xfId="35" xr:uid="{00000000-0005-0000-0000-000071110000}"/>
    <cellStyle name="Normal 23 2" xfId="126" xr:uid="{00000000-0005-0000-0000-000072110000}"/>
    <cellStyle name="Normal 23 2 2" xfId="315" xr:uid="{00000000-0005-0000-0000-000073110000}"/>
    <cellStyle name="Normal 23 2 2 2" xfId="696" xr:uid="{00000000-0005-0000-0000-000074110000}"/>
    <cellStyle name="Normal 23 2 2 2 2" xfId="1476" xr:uid="{00000000-0005-0000-0000-000075110000}"/>
    <cellStyle name="Normal 23 2 2 2 2 2" xfId="3037" xr:uid="{00000000-0005-0000-0000-000076110000}"/>
    <cellStyle name="Normal 23 2 2 2 2 2 2" xfId="6166" xr:uid="{00000000-0005-0000-0000-000077110000}"/>
    <cellStyle name="Normal 23 2 2 2 2 2 2 2" xfId="12428" xr:uid="{00000000-0005-0000-0000-000078110000}"/>
    <cellStyle name="Normal 23 2 2 2 2 2 3" xfId="9299" xr:uid="{00000000-0005-0000-0000-000079110000}"/>
    <cellStyle name="Normal 23 2 2 2 2 3" xfId="4607" xr:uid="{00000000-0005-0000-0000-00007A110000}"/>
    <cellStyle name="Normal 23 2 2 2 2 3 2" xfId="10869" xr:uid="{00000000-0005-0000-0000-00007B110000}"/>
    <cellStyle name="Normal 23 2 2 2 2 4" xfId="7738" xr:uid="{00000000-0005-0000-0000-00007C110000}"/>
    <cellStyle name="Normal 23 2 2 2 3" xfId="2259" xr:uid="{00000000-0005-0000-0000-00007D110000}"/>
    <cellStyle name="Normal 23 2 2 2 3 2" xfId="5388" xr:uid="{00000000-0005-0000-0000-00007E110000}"/>
    <cellStyle name="Normal 23 2 2 2 3 2 2" xfId="11650" xr:uid="{00000000-0005-0000-0000-00007F110000}"/>
    <cellStyle name="Normal 23 2 2 2 3 3" xfId="8521" xr:uid="{00000000-0005-0000-0000-000080110000}"/>
    <cellStyle name="Normal 23 2 2 2 4" xfId="3829" xr:uid="{00000000-0005-0000-0000-000081110000}"/>
    <cellStyle name="Normal 23 2 2 2 4 2" xfId="10091" xr:uid="{00000000-0005-0000-0000-000082110000}"/>
    <cellStyle name="Normal 23 2 2 2 5" xfId="6958" xr:uid="{00000000-0005-0000-0000-000083110000}"/>
    <cellStyle name="Normal 23 2 2 3" xfId="1095" xr:uid="{00000000-0005-0000-0000-000084110000}"/>
    <cellStyle name="Normal 23 2 2 3 2" xfId="2656" xr:uid="{00000000-0005-0000-0000-000085110000}"/>
    <cellStyle name="Normal 23 2 2 3 2 2" xfId="5785" xr:uid="{00000000-0005-0000-0000-000086110000}"/>
    <cellStyle name="Normal 23 2 2 3 2 2 2" xfId="12047" xr:uid="{00000000-0005-0000-0000-000087110000}"/>
    <cellStyle name="Normal 23 2 2 3 2 3" xfId="8918" xr:uid="{00000000-0005-0000-0000-000088110000}"/>
    <cellStyle name="Normal 23 2 2 3 3" xfId="4226" xr:uid="{00000000-0005-0000-0000-000089110000}"/>
    <cellStyle name="Normal 23 2 2 3 3 2" xfId="10488" xr:uid="{00000000-0005-0000-0000-00008A110000}"/>
    <cellStyle name="Normal 23 2 2 3 4" xfId="7357" xr:uid="{00000000-0005-0000-0000-00008B110000}"/>
    <cellStyle name="Normal 23 2 2 4" xfId="1878" xr:uid="{00000000-0005-0000-0000-00008C110000}"/>
    <cellStyle name="Normal 23 2 2 4 2" xfId="5007" xr:uid="{00000000-0005-0000-0000-00008D110000}"/>
    <cellStyle name="Normal 23 2 2 4 2 2" xfId="11269" xr:uid="{00000000-0005-0000-0000-00008E110000}"/>
    <cellStyle name="Normal 23 2 2 4 3" xfId="8140" xr:uid="{00000000-0005-0000-0000-00008F110000}"/>
    <cellStyle name="Normal 23 2 2 5" xfId="3448" xr:uid="{00000000-0005-0000-0000-000090110000}"/>
    <cellStyle name="Normal 23 2 2 5 2" xfId="9710" xr:uid="{00000000-0005-0000-0000-000091110000}"/>
    <cellStyle name="Normal 23 2 2 6" xfId="6577" xr:uid="{00000000-0005-0000-0000-000092110000}"/>
    <cellStyle name="Normal 23 2 3" xfId="507" xr:uid="{00000000-0005-0000-0000-000093110000}"/>
    <cellStyle name="Normal 23 2 3 2" xfId="1287" xr:uid="{00000000-0005-0000-0000-000094110000}"/>
    <cellStyle name="Normal 23 2 3 2 2" xfId="2848" xr:uid="{00000000-0005-0000-0000-000095110000}"/>
    <cellStyle name="Normal 23 2 3 2 2 2" xfId="5977" xr:uid="{00000000-0005-0000-0000-000096110000}"/>
    <cellStyle name="Normal 23 2 3 2 2 2 2" xfId="12239" xr:uid="{00000000-0005-0000-0000-000097110000}"/>
    <cellStyle name="Normal 23 2 3 2 2 3" xfId="9110" xr:uid="{00000000-0005-0000-0000-000098110000}"/>
    <cellStyle name="Normal 23 2 3 2 3" xfId="4418" xr:uid="{00000000-0005-0000-0000-000099110000}"/>
    <cellStyle name="Normal 23 2 3 2 3 2" xfId="10680" xr:uid="{00000000-0005-0000-0000-00009A110000}"/>
    <cellStyle name="Normal 23 2 3 2 4" xfId="7549" xr:uid="{00000000-0005-0000-0000-00009B110000}"/>
    <cellStyle name="Normal 23 2 3 3" xfId="2070" xr:uid="{00000000-0005-0000-0000-00009C110000}"/>
    <cellStyle name="Normal 23 2 3 3 2" xfId="5199" xr:uid="{00000000-0005-0000-0000-00009D110000}"/>
    <cellStyle name="Normal 23 2 3 3 2 2" xfId="11461" xr:uid="{00000000-0005-0000-0000-00009E110000}"/>
    <cellStyle name="Normal 23 2 3 3 3" xfId="8332" xr:uid="{00000000-0005-0000-0000-00009F110000}"/>
    <cellStyle name="Normal 23 2 3 4" xfId="3640" xr:uid="{00000000-0005-0000-0000-0000A0110000}"/>
    <cellStyle name="Normal 23 2 3 4 2" xfId="9902" xr:uid="{00000000-0005-0000-0000-0000A1110000}"/>
    <cellStyle name="Normal 23 2 3 5" xfId="6769" xr:uid="{00000000-0005-0000-0000-0000A2110000}"/>
    <cellStyle name="Normal 23 2 4" xfId="906" xr:uid="{00000000-0005-0000-0000-0000A3110000}"/>
    <cellStyle name="Normal 23 2 4 2" xfId="2467" xr:uid="{00000000-0005-0000-0000-0000A4110000}"/>
    <cellStyle name="Normal 23 2 4 2 2" xfId="5596" xr:uid="{00000000-0005-0000-0000-0000A5110000}"/>
    <cellStyle name="Normal 23 2 4 2 2 2" xfId="11858" xr:uid="{00000000-0005-0000-0000-0000A6110000}"/>
    <cellStyle name="Normal 23 2 4 2 3" xfId="8729" xr:uid="{00000000-0005-0000-0000-0000A7110000}"/>
    <cellStyle name="Normal 23 2 4 3" xfId="4037" xr:uid="{00000000-0005-0000-0000-0000A8110000}"/>
    <cellStyle name="Normal 23 2 4 3 2" xfId="10299" xr:uid="{00000000-0005-0000-0000-0000A9110000}"/>
    <cellStyle name="Normal 23 2 4 4" xfId="7168" xr:uid="{00000000-0005-0000-0000-0000AA110000}"/>
    <cellStyle name="Normal 23 2 5" xfId="1689" xr:uid="{00000000-0005-0000-0000-0000AB110000}"/>
    <cellStyle name="Normal 23 2 5 2" xfId="4818" xr:uid="{00000000-0005-0000-0000-0000AC110000}"/>
    <cellStyle name="Normal 23 2 5 2 2" xfId="11080" xr:uid="{00000000-0005-0000-0000-0000AD110000}"/>
    <cellStyle name="Normal 23 2 5 3" xfId="7951" xr:uid="{00000000-0005-0000-0000-0000AE110000}"/>
    <cellStyle name="Normal 23 2 6" xfId="3259" xr:uid="{00000000-0005-0000-0000-0000AF110000}"/>
    <cellStyle name="Normal 23 2 6 2" xfId="9521" xr:uid="{00000000-0005-0000-0000-0000B0110000}"/>
    <cellStyle name="Normal 23 2 7" xfId="6388" xr:uid="{00000000-0005-0000-0000-0000B1110000}"/>
    <cellStyle name="Normal 23 3" xfId="224" xr:uid="{00000000-0005-0000-0000-0000B2110000}"/>
    <cellStyle name="Normal 23 3 2" xfId="605" xr:uid="{00000000-0005-0000-0000-0000B3110000}"/>
    <cellStyle name="Normal 23 3 2 2" xfId="1385" xr:uid="{00000000-0005-0000-0000-0000B4110000}"/>
    <cellStyle name="Normal 23 3 2 2 2" xfId="2946" xr:uid="{00000000-0005-0000-0000-0000B5110000}"/>
    <cellStyle name="Normal 23 3 2 2 2 2" xfId="6075" xr:uid="{00000000-0005-0000-0000-0000B6110000}"/>
    <cellStyle name="Normal 23 3 2 2 2 2 2" xfId="12337" xr:uid="{00000000-0005-0000-0000-0000B7110000}"/>
    <cellStyle name="Normal 23 3 2 2 2 3" xfId="9208" xr:uid="{00000000-0005-0000-0000-0000B8110000}"/>
    <cellStyle name="Normal 23 3 2 2 3" xfId="4516" xr:uid="{00000000-0005-0000-0000-0000B9110000}"/>
    <cellStyle name="Normal 23 3 2 2 3 2" xfId="10778" xr:uid="{00000000-0005-0000-0000-0000BA110000}"/>
    <cellStyle name="Normal 23 3 2 2 4" xfId="7647" xr:uid="{00000000-0005-0000-0000-0000BB110000}"/>
    <cellStyle name="Normal 23 3 2 3" xfId="2168" xr:uid="{00000000-0005-0000-0000-0000BC110000}"/>
    <cellStyle name="Normal 23 3 2 3 2" xfId="5297" xr:uid="{00000000-0005-0000-0000-0000BD110000}"/>
    <cellStyle name="Normal 23 3 2 3 2 2" xfId="11559" xr:uid="{00000000-0005-0000-0000-0000BE110000}"/>
    <cellStyle name="Normal 23 3 2 3 3" xfId="8430" xr:uid="{00000000-0005-0000-0000-0000BF110000}"/>
    <cellStyle name="Normal 23 3 2 4" xfId="3738" xr:uid="{00000000-0005-0000-0000-0000C0110000}"/>
    <cellStyle name="Normal 23 3 2 4 2" xfId="10000" xr:uid="{00000000-0005-0000-0000-0000C1110000}"/>
    <cellStyle name="Normal 23 3 2 5" xfId="6867" xr:uid="{00000000-0005-0000-0000-0000C2110000}"/>
    <cellStyle name="Normal 23 3 3" xfId="1004" xr:uid="{00000000-0005-0000-0000-0000C3110000}"/>
    <cellStyle name="Normal 23 3 3 2" xfId="2565" xr:uid="{00000000-0005-0000-0000-0000C4110000}"/>
    <cellStyle name="Normal 23 3 3 2 2" xfId="5694" xr:uid="{00000000-0005-0000-0000-0000C5110000}"/>
    <cellStyle name="Normal 23 3 3 2 2 2" xfId="11956" xr:uid="{00000000-0005-0000-0000-0000C6110000}"/>
    <cellStyle name="Normal 23 3 3 2 3" xfId="8827" xr:uid="{00000000-0005-0000-0000-0000C7110000}"/>
    <cellStyle name="Normal 23 3 3 3" xfId="4135" xr:uid="{00000000-0005-0000-0000-0000C8110000}"/>
    <cellStyle name="Normal 23 3 3 3 2" xfId="10397" xr:uid="{00000000-0005-0000-0000-0000C9110000}"/>
    <cellStyle name="Normal 23 3 3 4" xfId="7266" xr:uid="{00000000-0005-0000-0000-0000CA110000}"/>
    <cellStyle name="Normal 23 3 4" xfId="1787" xr:uid="{00000000-0005-0000-0000-0000CB110000}"/>
    <cellStyle name="Normal 23 3 4 2" xfId="4916" xr:uid="{00000000-0005-0000-0000-0000CC110000}"/>
    <cellStyle name="Normal 23 3 4 2 2" xfId="11178" xr:uid="{00000000-0005-0000-0000-0000CD110000}"/>
    <cellStyle name="Normal 23 3 4 3" xfId="8049" xr:uid="{00000000-0005-0000-0000-0000CE110000}"/>
    <cellStyle name="Normal 23 3 5" xfId="3357" xr:uid="{00000000-0005-0000-0000-0000CF110000}"/>
    <cellStyle name="Normal 23 3 5 2" xfId="9619" xr:uid="{00000000-0005-0000-0000-0000D0110000}"/>
    <cellStyle name="Normal 23 3 6" xfId="6486" xr:uid="{00000000-0005-0000-0000-0000D1110000}"/>
    <cellStyle name="Normal 23 4" xfId="416" xr:uid="{00000000-0005-0000-0000-0000D2110000}"/>
    <cellStyle name="Normal 23 4 2" xfId="1196" xr:uid="{00000000-0005-0000-0000-0000D3110000}"/>
    <cellStyle name="Normal 23 4 2 2" xfId="2757" xr:uid="{00000000-0005-0000-0000-0000D4110000}"/>
    <cellStyle name="Normal 23 4 2 2 2" xfId="5886" xr:uid="{00000000-0005-0000-0000-0000D5110000}"/>
    <cellStyle name="Normal 23 4 2 2 2 2" xfId="12148" xr:uid="{00000000-0005-0000-0000-0000D6110000}"/>
    <cellStyle name="Normal 23 4 2 2 3" xfId="9019" xr:uid="{00000000-0005-0000-0000-0000D7110000}"/>
    <cellStyle name="Normal 23 4 2 3" xfId="4327" xr:uid="{00000000-0005-0000-0000-0000D8110000}"/>
    <cellStyle name="Normal 23 4 2 3 2" xfId="10589" xr:uid="{00000000-0005-0000-0000-0000D9110000}"/>
    <cellStyle name="Normal 23 4 2 4" xfId="7458" xr:uid="{00000000-0005-0000-0000-0000DA110000}"/>
    <cellStyle name="Normal 23 4 3" xfId="1979" xr:uid="{00000000-0005-0000-0000-0000DB110000}"/>
    <cellStyle name="Normal 23 4 3 2" xfId="5108" xr:uid="{00000000-0005-0000-0000-0000DC110000}"/>
    <cellStyle name="Normal 23 4 3 2 2" xfId="11370" xr:uid="{00000000-0005-0000-0000-0000DD110000}"/>
    <cellStyle name="Normal 23 4 3 3" xfId="8241" xr:uid="{00000000-0005-0000-0000-0000DE110000}"/>
    <cellStyle name="Normal 23 4 4" xfId="3549" xr:uid="{00000000-0005-0000-0000-0000DF110000}"/>
    <cellStyle name="Normal 23 4 4 2" xfId="9811" xr:uid="{00000000-0005-0000-0000-0000E0110000}"/>
    <cellStyle name="Normal 23 4 5" xfId="6678" xr:uid="{00000000-0005-0000-0000-0000E1110000}"/>
    <cellStyle name="Normal 23 5" xfId="815" xr:uid="{00000000-0005-0000-0000-0000E2110000}"/>
    <cellStyle name="Normal 23 5 2" xfId="2376" xr:uid="{00000000-0005-0000-0000-0000E3110000}"/>
    <cellStyle name="Normal 23 5 2 2" xfId="5505" xr:uid="{00000000-0005-0000-0000-0000E4110000}"/>
    <cellStyle name="Normal 23 5 2 2 2" xfId="11767" xr:uid="{00000000-0005-0000-0000-0000E5110000}"/>
    <cellStyle name="Normal 23 5 2 3" xfId="8638" xr:uid="{00000000-0005-0000-0000-0000E6110000}"/>
    <cellStyle name="Normal 23 5 3" xfId="3946" xr:uid="{00000000-0005-0000-0000-0000E7110000}"/>
    <cellStyle name="Normal 23 5 3 2" xfId="10208" xr:uid="{00000000-0005-0000-0000-0000E8110000}"/>
    <cellStyle name="Normal 23 5 4" xfId="7077" xr:uid="{00000000-0005-0000-0000-0000E9110000}"/>
    <cellStyle name="Normal 23 6" xfId="1598" xr:uid="{00000000-0005-0000-0000-0000EA110000}"/>
    <cellStyle name="Normal 23 6 2" xfId="4727" xr:uid="{00000000-0005-0000-0000-0000EB110000}"/>
    <cellStyle name="Normal 23 6 2 2" xfId="10989" xr:uid="{00000000-0005-0000-0000-0000EC110000}"/>
    <cellStyle name="Normal 23 6 3" xfId="7860" xr:uid="{00000000-0005-0000-0000-0000ED110000}"/>
    <cellStyle name="Normal 23 7" xfId="3168" xr:uid="{00000000-0005-0000-0000-0000EE110000}"/>
    <cellStyle name="Normal 23 7 2" xfId="9430" xr:uid="{00000000-0005-0000-0000-0000EF110000}"/>
    <cellStyle name="Normal 23 8" xfId="6297" xr:uid="{00000000-0005-0000-0000-0000F0110000}"/>
    <cellStyle name="Normal 24" xfId="36" xr:uid="{00000000-0005-0000-0000-0000F1110000}"/>
    <cellStyle name="Normal 24 2" xfId="127" xr:uid="{00000000-0005-0000-0000-0000F2110000}"/>
    <cellStyle name="Normal 24 2 2" xfId="316" xr:uid="{00000000-0005-0000-0000-0000F3110000}"/>
    <cellStyle name="Normal 24 2 2 2" xfId="697" xr:uid="{00000000-0005-0000-0000-0000F4110000}"/>
    <cellStyle name="Normal 24 2 2 2 2" xfId="1477" xr:uid="{00000000-0005-0000-0000-0000F5110000}"/>
    <cellStyle name="Normal 24 2 2 2 2 2" xfId="3038" xr:uid="{00000000-0005-0000-0000-0000F6110000}"/>
    <cellStyle name="Normal 24 2 2 2 2 2 2" xfId="6167" xr:uid="{00000000-0005-0000-0000-0000F7110000}"/>
    <cellStyle name="Normal 24 2 2 2 2 2 2 2" xfId="12429" xr:uid="{00000000-0005-0000-0000-0000F8110000}"/>
    <cellStyle name="Normal 24 2 2 2 2 2 3" xfId="9300" xr:uid="{00000000-0005-0000-0000-0000F9110000}"/>
    <cellStyle name="Normal 24 2 2 2 2 3" xfId="4608" xr:uid="{00000000-0005-0000-0000-0000FA110000}"/>
    <cellStyle name="Normal 24 2 2 2 2 3 2" xfId="10870" xr:uid="{00000000-0005-0000-0000-0000FB110000}"/>
    <cellStyle name="Normal 24 2 2 2 2 4" xfId="7739" xr:uid="{00000000-0005-0000-0000-0000FC110000}"/>
    <cellStyle name="Normal 24 2 2 2 3" xfId="2260" xr:uid="{00000000-0005-0000-0000-0000FD110000}"/>
    <cellStyle name="Normal 24 2 2 2 3 2" xfId="5389" xr:uid="{00000000-0005-0000-0000-0000FE110000}"/>
    <cellStyle name="Normal 24 2 2 2 3 2 2" xfId="11651" xr:uid="{00000000-0005-0000-0000-0000FF110000}"/>
    <cellStyle name="Normal 24 2 2 2 3 3" xfId="8522" xr:uid="{00000000-0005-0000-0000-000000120000}"/>
    <cellStyle name="Normal 24 2 2 2 4" xfId="3830" xr:uid="{00000000-0005-0000-0000-000001120000}"/>
    <cellStyle name="Normal 24 2 2 2 4 2" xfId="10092" xr:uid="{00000000-0005-0000-0000-000002120000}"/>
    <cellStyle name="Normal 24 2 2 2 5" xfId="6959" xr:uid="{00000000-0005-0000-0000-000003120000}"/>
    <cellStyle name="Normal 24 2 2 3" xfId="1096" xr:uid="{00000000-0005-0000-0000-000004120000}"/>
    <cellStyle name="Normal 24 2 2 3 2" xfId="2657" xr:uid="{00000000-0005-0000-0000-000005120000}"/>
    <cellStyle name="Normal 24 2 2 3 2 2" xfId="5786" xr:uid="{00000000-0005-0000-0000-000006120000}"/>
    <cellStyle name="Normal 24 2 2 3 2 2 2" xfId="12048" xr:uid="{00000000-0005-0000-0000-000007120000}"/>
    <cellStyle name="Normal 24 2 2 3 2 3" xfId="8919" xr:uid="{00000000-0005-0000-0000-000008120000}"/>
    <cellStyle name="Normal 24 2 2 3 3" xfId="4227" xr:uid="{00000000-0005-0000-0000-000009120000}"/>
    <cellStyle name="Normal 24 2 2 3 3 2" xfId="10489" xr:uid="{00000000-0005-0000-0000-00000A120000}"/>
    <cellStyle name="Normal 24 2 2 3 4" xfId="7358" xr:uid="{00000000-0005-0000-0000-00000B120000}"/>
    <cellStyle name="Normal 24 2 2 4" xfId="1879" xr:uid="{00000000-0005-0000-0000-00000C120000}"/>
    <cellStyle name="Normal 24 2 2 4 2" xfId="5008" xr:uid="{00000000-0005-0000-0000-00000D120000}"/>
    <cellStyle name="Normal 24 2 2 4 2 2" xfId="11270" xr:uid="{00000000-0005-0000-0000-00000E120000}"/>
    <cellStyle name="Normal 24 2 2 4 3" xfId="8141" xr:uid="{00000000-0005-0000-0000-00000F120000}"/>
    <cellStyle name="Normal 24 2 2 5" xfId="3449" xr:uid="{00000000-0005-0000-0000-000010120000}"/>
    <cellStyle name="Normal 24 2 2 5 2" xfId="9711" xr:uid="{00000000-0005-0000-0000-000011120000}"/>
    <cellStyle name="Normal 24 2 2 6" xfId="6578" xr:uid="{00000000-0005-0000-0000-000012120000}"/>
    <cellStyle name="Normal 24 2 3" xfId="508" xr:uid="{00000000-0005-0000-0000-000013120000}"/>
    <cellStyle name="Normal 24 2 3 2" xfId="1288" xr:uid="{00000000-0005-0000-0000-000014120000}"/>
    <cellStyle name="Normal 24 2 3 2 2" xfId="2849" xr:uid="{00000000-0005-0000-0000-000015120000}"/>
    <cellStyle name="Normal 24 2 3 2 2 2" xfId="5978" xr:uid="{00000000-0005-0000-0000-000016120000}"/>
    <cellStyle name="Normal 24 2 3 2 2 2 2" xfId="12240" xr:uid="{00000000-0005-0000-0000-000017120000}"/>
    <cellStyle name="Normal 24 2 3 2 2 3" xfId="9111" xr:uid="{00000000-0005-0000-0000-000018120000}"/>
    <cellStyle name="Normal 24 2 3 2 3" xfId="4419" xr:uid="{00000000-0005-0000-0000-000019120000}"/>
    <cellStyle name="Normal 24 2 3 2 3 2" xfId="10681" xr:uid="{00000000-0005-0000-0000-00001A120000}"/>
    <cellStyle name="Normal 24 2 3 2 4" xfId="7550" xr:uid="{00000000-0005-0000-0000-00001B120000}"/>
    <cellStyle name="Normal 24 2 3 3" xfId="2071" xr:uid="{00000000-0005-0000-0000-00001C120000}"/>
    <cellStyle name="Normal 24 2 3 3 2" xfId="5200" xr:uid="{00000000-0005-0000-0000-00001D120000}"/>
    <cellStyle name="Normal 24 2 3 3 2 2" xfId="11462" xr:uid="{00000000-0005-0000-0000-00001E120000}"/>
    <cellStyle name="Normal 24 2 3 3 3" xfId="8333" xr:uid="{00000000-0005-0000-0000-00001F120000}"/>
    <cellStyle name="Normal 24 2 3 4" xfId="3641" xr:uid="{00000000-0005-0000-0000-000020120000}"/>
    <cellStyle name="Normal 24 2 3 4 2" xfId="9903" xr:uid="{00000000-0005-0000-0000-000021120000}"/>
    <cellStyle name="Normal 24 2 3 5" xfId="6770" xr:uid="{00000000-0005-0000-0000-000022120000}"/>
    <cellStyle name="Normal 24 2 4" xfId="907" xr:uid="{00000000-0005-0000-0000-000023120000}"/>
    <cellStyle name="Normal 24 2 4 2" xfId="2468" xr:uid="{00000000-0005-0000-0000-000024120000}"/>
    <cellStyle name="Normal 24 2 4 2 2" xfId="5597" xr:uid="{00000000-0005-0000-0000-000025120000}"/>
    <cellStyle name="Normal 24 2 4 2 2 2" xfId="11859" xr:uid="{00000000-0005-0000-0000-000026120000}"/>
    <cellStyle name="Normal 24 2 4 2 3" xfId="8730" xr:uid="{00000000-0005-0000-0000-000027120000}"/>
    <cellStyle name="Normal 24 2 4 3" xfId="4038" xr:uid="{00000000-0005-0000-0000-000028120000}"/>
    <cellStyle name="Normal 24 2 4 3 2" xfId="10300" xr:uid="{00000000-0005-0000-0000-000029120000}"/>
    <cellStyle name="Normal 24 2 4 4" xfId="7169" xr:uid="{00000000-0005-0000-0000-00002A120000}"/>
    <cellStyle name="Normal 24 2 5" xfId="1690" xr:uid="{00000000-0005-0000-0000-00002B120000}"/>
    <cellStyle name="Normal 24 2 5 2" xfId="4819" xr:uid="{00000000-0005-0000-0000-00002C120000}"/>
    <cellStyle name="Normal 24 2 5 2 2" xfId="11081" xr:uid="{00000000-0005-0000-0000-00002D120000}"/>
    <cellStyle name="Normal 24 2 5 3" xfId="7952" xr:uid="{00000000-0005-0000-0000-00002E120000}"/>
    <cellStyle name="Normal 24 2 6" xfId="3260" xr:uid="{00000000-0005-0000-0000-00002F120000}"/>
    <cellStyle name="Normal 24 2 6 2" xfId="9522" xr:uid="{00000000-0005-0000-0000-000030120000}"/>
    <cellStyle name="Normal 24 2 7" xfId="6389" xr:uid="{00000000-0005-0000-0000-000031120000}"/>
    <cellStyle name="Normal 24 3" xfId="225" xr:uid="{00000000-0005-0000-0000-000032120000}"/>
    <cellStyle name="Normal 24 3 2" xfId="606" xr:uid="{00000000-0005-0000-0000-000033120000}"/>
    <cellStyle name="Normal 24 3 2 2" xfId="1386" xr:uid="{00000000-0005-0000-0000-000034120000}"/>
    <cellStyle name="Normal 24 3 2 2 2" xfId="2947" xr:uid="{00000000-0005-0000-0000-000035120000}"/>
    <cellStyle name="Normal 24 3 2 2 2 2" xfId="6076" xr:uid="{00000000-0005-0000-0000-000036120000}"/>
    <cellStyle name="Normal 24 3 2 2 2 2 2" xfId="12338" xr:uid="{00000000-0005-0000-0000-000037120000}"/>
    <cellStyle name="Normal 24 3 2 2 2 3" xfId="9209" xr:uid="{00000000-0005-0000-0000-000038120000}"/>
    <cellStyle name="Normal 24 3 2 2 3" xfId="4517" xr:uid="{00000000-0005-0000-0000-000039120000}"/>
    <cellStyle name="Normal 24 3 2 2 3 2" xfId="10779" xr:uid="{00000000-0005-0000-0000-00003A120000}"/>
    <cellStyle name="Normal 24 3 2 2 4" xfId="7648" xr:uid="{00000000-0005-0000-0000-00003B120000}"/>
    <cellStyle name="Normal 24 3 2 3" xfId="2169" xr:uid="{00000000-0005-0000-0000-00003C120000}"/>
    <cellStyle name="Normal 24 3 2 3 2" xfId="5298" xr:uid="{00000000-0005-0000-0000-00003D120000}"/>
    <cellStyle name="Normal 24 3 2 3 2 2" xfId="11560" xr:uid="{00000000-0005-0000-0000-00003E120000}"/>
    <cellStyle name="Normal 24 3 2 3 3" xfId="8431" xr:uid="{00000000-0005-0000-0000-00003F120000}"/>
    <cellStyle name="Normal 24 3 2 4" xfId="3739" xr:uid="{00000000-0005-0000-0000-000040120000}"/>
    <cellStyle name="Normal 24 3 2 4 2" xfId="10001" xr:uid="{00000000-0005-0000-0000-000041120000}"/>
    <cellStyle name="Normal 24 3 2 5" xfId="6868" xr:uid="{00000000-0005-0000-0000-000042120000}"/>
    <cellStyle name="Normal 24 3 3" xfId="1005" xr:uid="{00000000-0005-0000-0000-000043120000}"/>
    <cellStyle name="Normal 24 3 3 2" xfId="2566" xr:uid="{00000000-0005-0000-0000-000044120000}"/>
    <cellStyle name="Normal 24 3 3 2 2" xfId="5695" xr:uid="{00000000-0005-0000-0000-000045120000}"/>
    <cellStyle name="Normal 24 3 3 2 2 2" xfId="11957" xr:uid="{00000000-0005-0000-0000-000046120000}"/>
    <cellStyle name="Normal 24 3 3 2 3" xfId="8828" xr:uid="{00000000-0005-0000-0000-000047120000}"/>
    <cellStyle name="Normal 24 3 3 3" xfId="4136" xr:uid="{00000000-0005-0000-0000-000048120000}"/>
    <cellStyle name="Normal 24 3 3 3 2" xfId="10398" xr:uid="{00000000-0005-0000-0000-000049120000}"/>
    <cellStyle name="Normal 24 3 3 4" xfId="7267" xr:uid="{00000000-0005-0000-0000-00004A120000}"/>
    <cellStyle name="Normal 24 3 4" xfId="1788" xr:uid="{00000000-0005-0000-0000-00004B120000}"/>
    <cellStyle name="Normal 24 3 4 2" xfId="4917" xr:uid="{00000000-0005-0000-0000-00004C120000}"/>
    <cellStyle name="Normal 24 3 4 2 2" xfId="11179" xr:uid="{00000000-0005-0000-0000-00004D120000}"/>
    <cellStyle name="Normal 24 3 4 3" xfId="8050" xr:uid="{00000000-0005-0000-0000-00004E120000}"/>
    <cellStyle name="Normal 24 3 5" xfId="3358" xr:uid="{00000000-0005-0000-0000-00004F120000}"/>
    <cellStyle name="Normal 24 3 5 2" xfId="9620" xr:uid="{00000000-0005-0000-0000-000050120000}"/>
    <cellStyle name="Normal 24 3 6" xfId="6487" xr:uid="{00000000-0005-0000-0000-000051120000}"/>
    <cellStyle name="Normal 24 4" xfId="417" xr:uid="{00000000-0005-0000-0000-000052120000}"/>
    <cellStyle name="Normal 24 4 2" xfId="1197" xr:uid="{00000000-0005-0000-0000-000053120000}"/>
    <cellStyle name="Normal 24 4 2 2" xfId="2758" xr:uid="{00000000-0005-0000-0000-000054120000}"/>
    <cellStyle name="Normal 24 4 2 2 2" xfId="5887" xr:uid="{00000000-0005-0000-0000-000055120000}"/>
    <cellStyle name="Normal 24 4 2 2 2 2" xfId="12149" xr:uid="{00000000-0005-0000-0000-000056120000}"/>
    <cellStyle name="Normal 24 4 2 2 3" xfId="9020" xr:uid="{00000000-0005-0000-0000-000057120000}"/>
    <cellStyle name="Normal 24 4 2 3" xfId="4328" xr:uid="{00000000-0005-0000-0000-000058120000}"/>
    <cellStyle name="Normal 24 4 2 3 2" xfId="10590" xr:uid="{00000000-0005-0000-0000-000059120000}"/>
    <cellStyle name="Normal 24 4 2 4" xfId="7459" xr:uid="{00000000-0005-0000-0000-00005A120000}"/>
    <cellStyle name="Normal 24 4 3" xfId="1980" xr:uid="{00000000-0005-0000-0000-00005B120000}"/>
    <cellStyle name="Normal 24 4 3 2" xfId="5109" xr:uid="{00000000-0005-0000-0000-00005C120000}"/>
    <cellStyle name="Normal 24 4 3 2 2" xfId="11371" xr:uid="{00000000-0005-0000-0000-00005D120000}"/>
    <cellStyle name="Normal 24 4 3 3" xfId="8242" xr:uid="{00000000-0005-0000-0000-00005E120000}"/>
    <cellStyle name="Normal 24 4 4" xfId="3550" xr:uid="{00000000-0005-0000-0000-00005F120000}"/>
    <cellStyle name="Normal 24 4 4 2" xfId="9812" xr:uid="{00000000-0005-0000-0000-000060120000}"/>
    <cellStyle name="Normal 24 4 5" xfId="6679" xr:uid="{00000000-0005-0000-0000-000061120000}"/>
    <cellStyle name="Normal 24 5" xfId="816" xr:uid="{00000000-0005-0000-0000-000062120000}"/>
    <cellStyle name="Normal 24 5 2" xfId="2377" xr:uid="{00000000-0005-0000-0000-000063120000}"/>
    <cellStyle name="Normal 24 5 2 2" xfId="5506" xr:uid="{00000000-0005-0000-0000-000064120000}"/>
    <cellStyle name="Normal 24 5 2 2 2" xfId="11768" xr:uid="{00000000-0005-0000-0000-000065120000}"/>
    <cellStyle name="Normal 24 5 2 3" xfId="8639" xr:uid="{00000000-0005-0000-0000-000066120000}"/>
    <cellStyle name="Normal 24 5 3" xfId="3947" xr:uid="{00000000-0005-0000-0000-000067120000}"/>
    <cellStyle name="Normal 24 5 3 2" xfId="10209" xr:uid="{00000000-0005-0000-0000-000068120000}"/>
    <cellStyle name="Normal 24 5 4" xfId="7078" xr:uid="{00000000-0005-0000-0000-000069120000}"/>
    <cellStyle name="Normal 24 6" xfId="1599" xr:uid="{00000000-0005-0000-0000-00006A120000}"/>
    <cellStyle name="Normal 24 6 2" xfId="4728" xr:uid="{00000000-0005-0000-0000-00006B120000}"/>
    <cellStyle name="Normal 24 6 2 2" xfId="10990" xr:uid="{00000000-0005-0000-0000-00006C120000}"/>
    <cellStyle name="Normal 24 6 3" xfId="7861" xr:uid="{00000000-0005-0000-0000-00006D120000}"/>
    <cellStyle name="Normal 24 7" xfId="3169" xr:uid="{00000000-0005-0000-0000-00006E120000}"/>
    <cellStyle name="Normal 24 7 2" xfId="9431" xr:uid="{00000000-0005-0000-0000-00006F120000}"/>
    <cellStyle name="Normal 24 8" xfId="6298" xr:uid="{00000000-0005-0000-0000-000070120000}"/>
    <cellStyle name="Normal 25" xfId="39" xr:uid="{00000000-0005-0000-0000-000071120000}"/>
    <cellStyle name="Normal 25 2" xfId="51" xr:uid="{00000000-0005-0000-0000-000072120000}"/>
    <cellStyle name="Normal 25 2 2" xfId="58" xr:uid="{00000000-0005-0000-0000-000073120000}"/>
    <cellStyle name="Normal 25 2 2 2" xfId="63" xr:uid="{00000000-0005-0000-0000-000074120000}"/>
    <cellStyle name="Normal 25 2 2 2 2" xfId="70" xr:uid="{00000000-0005-0000-0000-000075120000}"/>
    <cellStyle name="Normal 25 2 2 2 2 2" xfId="161" xr:uid="{00000000-0005-0000-0000-000076120000}"/>
    <cellStyle name="Normal 25 2 2 2 2 2 2" xfId="350" xr:uid="{00000000-0005-0000-0000-000077120000}"/>
    <cellStyle name="Normal 25 2 2 2 2 2 2 2" xfId="731" xr:uid="{00000000-0005-0000-0000-000078120000}"/>
    <cellStyle name="Normal 25 2 2 2 2 2 2 2 2" xfId="1511" xr:uid="{00000000-0005-0000-0000-000079120000}"/>
    <cellStyle name="Normal 25 2 2 2 2 2 2 2 2 2" xfId="3072" xr:uid="{00000000-0005-0000-0000-00007A120000}"/>
    <cellStyle name="Normal 25 2 2 2 2 2 2 2 2 2 2" xfId="6201" xr:uid="{00000000-0005-0000-0000-00007B120000}"/>
    <cellStyle name="Normal 25 2 2 2 2 2 2 2 2 2 2 2" xfId="12463" xr:uid="{00000000-0005-0000-0000-00007C120000}"/>
    <cellStyle name="Normal 25 2 2 2 2 2 2 2 2 2 3" xfId="9334" xr:uid="{00000000-0005-0000-0000-00007D120000}"/>
    <cellStyle name="Normal 25 2 2 2 2 2 2 2 2 3" xfId="4642" xr:uid="{00000000-0005-0000-0000-00007E120000}"/>
    <cellStyle name="Normal 25 2 2 2 2 2 2 2 2 3 2" xfId="10904" xr:uid="{00000000-0005-0000-0000-00007F120000}"/>
    <cellStyle name="Normal 25 2 2 2 2 2 2 2 2 4" xfId="7773" xr:uid="{00000000-0005-0000-0000-000080120000}"/>
    <cellStyle name="Normal 25 2 2 2 2 2 2 2 3" xfId="2294" xr:uid="{00000000-0005-0000-0000-000081120000}"/>
    <cellStyle name="Normal 25 2 2 2 2 2 2 2 3 2" xfId="5423" xr:uid="{00000000-0005-0000-0000-000082120000}"/>
    <cellStyle name="Normal 25 2 2 2 2 2 2 2 3 2 2" xfId="11685" xr:uid="{00000000-0005-0000-0000-000083120000}"/>
    <cellStyle name="Normal 25 2 2 2 2 2 2 2 3 3" xfId="8556" xr:uid="{00000000-0005-0000-0000-000084120000}"/>
    <cellStyle name="Normal 25 2 2 2 2 2 2 2 4" xfId="3864" xr:uid="{00000000-0005-0000-0000-000085120000}"/>
    <cellStyle name="Normal 25 2 2 2 2 2 2 2 4 2" xfId="10126" xr:uid="{00000000-0005-0000-0000-000086120000}"/>
    <cellStyle name="Normal 25 2 2 2 2 2 2 2 5" xfId="6993" xr:uid="{00000000-0005-0000-0000-000087120000}"/>
    <cellStyle name="Normal 25 2 2 2 2 2 2 3" xfId="1130" xr:uid="{00000000-0005-0000-0000-000088120000}"/>
    <cellStyle name="Normal 25 2 2 2 2 2 2 3 2" xfId="2691" xr:uid="{00000000-0005-0000-0000-000089120000}"/>
    <cellStyle name="Normal 25 2 2 2 2 2 2 3 2 2" xfId="5820" xr:uid="{00000000-0005-0000-0000-00008A120000}"/>
    <cellStyle name="Normal 25 2 2 2 2 2 2 3 2 2 2" xfId="12082" xr:uid="{00000000-0005-0000-0000-00008B120000}"/>
    <cellStyle name="Normal 25 2 2 2 2 2 2 3 2 3" xfId="8953" xr:uid="{00000000-0005-0000-0000-00008C120000}"/>
    <cellStyle name="Normal 25 2 2 2 2 2 2 3 3" xfId="4261" xr:uid="{00000000-0005-0000-0000-00008D120000}"/>
    <cellStyle name="Normal 25 2 2 2 2 2 2 3 3 2" xfId="10523" xr:uid="{00000000-0005-0000-0000-00008E120000}"/>
    <cellStyle name="Normal 25 2 2 2 2 2 2 3 4" xfId="7392" xr:uid="{00000000-0005-0000-0000-00008F120000}"/>
    <cellStyle name="Normal 25 2 2 2 2 2 2 4" xfId="1913" xr:uid="{00000000-0005-0000-0000-000090120000}"/>
    <cellStyle name="Normal 25 2 2 2 2 2 2 4 2" xfId="5042" xr:uid="{00000000-0005-0000-0000-000091120000}"/>
    <cellStyle name="Normal 25 2 2 2 2 2 2 4 2 2" xfId="11304" xr:uid="{00000000-0005-0000-0000-000092120000}"/>
    <cellStyle name="Normal 25 2 2 2 2 2 2 4 3" xfId="8175" xr:uid="{00000000-0005-0000-0000-000093120000}"/>
    <cellStyle name="Normal 25 2 2 2 2 2 2 5" xfId="3483" xr:uid="{00000000-0005-0000-0000-000094120000}"/>
    <cellStyle name="Normal 25 2 2 2 2 2 2 5 2" xfId="9745" xr:uid="{00000000-0005-0000-0000-000095120000}"/>
    <cellStyle name="Normal 25 2 2 2 2 2 2 6" xfId="6612" xr:uid="{00000000-0005-0000-0000-000096120000}"/>
    <cellStyle name="Normal 25 2 2 2 2 2 3" xfId="542" xr:uid="{00000000-0005-0000-0000-000097120000}"/>
    <cellStyle name="Normal 25 2 2 2 2 2 3 2" xfId="1322" xr:uid="{00000000-0005-0000-0000-000098120000}"/>
    <cellStyle name="Normal 25 2 2 2 2 2 3 2 2" xfId="2883" xr:uid="{00000000-0005-0000-0000-000099120000}"/>
    <cellStyle name="Normal 25 2 2 2 2 2 3 2 2 2" xfId="6012" xr:uid="{00000000-0005-0000-0000-00009A120000}"/>
    <cellStyle name="Normal 25 2 2 2 2 2 3 2 2 2 2" xfId="12274" xr:uid="{00000000-0005-0000-0000-00009B120000}"/>
    <cellStyle name="Normal 25 2 2 2 2 2 3 2 2 3" xfId="9145" xr:uid="{00000000-0005-0000-0000-00009C120000}"/>
    <cellStyle name="Normal 25 2 2 2 2 2 3 2 3" xfId="4453" xr:uid="{00000000-0005-0000-0000-00009D120000}"/>
    <cellStyle name="Normal 25 2 2 2 2 2 3 2 3 2" xfId="10715" xr:uid="{00000000-0005-0000-0000-00009E120000}"/>
    <cellStyle name="Normal 25 2 2 2 2 2 3 2 4" xfId="7584" xr:uid="{00000000-0005-0000-0000-00009F120000}"/>
    <cellStyle name="Normal 25 2 2 2 2 2 3 3" xfId="2105" xr:uid="{00000000-0005-0000-0000-0000A0120000}"/>
    <cellStyle name="Normal 25 2 2 2 2 2 3 3 2" xfId="5234" xr:uid="{00000000-0005-0000-0000-0000A1120000}"/>
    <cellStyle name="Normal 25 2 2 2 2 2 3 3 2 2" xfId="11496" xr:uid="{00000000-0005-0000-0000-0000A2120000}"/>
    <cellStyle name="Normal 25 2 2 2 2 2 3 3 3" xfId="8367" xr:uid="{00000000-0005-0000-0000-0000A3120000}"/>
    <cellStyle name="Normal 25 2 2 2 2 2 3 4" xfId="3675" xr:uid="{00000000-0005-0000-0000-0000A4120000}"/>
    <cellStyle name="Normal 25 2 2 2 2 2 3 4 2" xfId="9937" xr:uid="{00000000-0005-0000-0000-0000A5120000}"/>
    <cellStyle name="Normal 25 2 2 2 2 2 3 5" xfId="6804" xr:uid="{00000000-0005-0000-0000-0000A6120000}"/>
    <cellStyle name="Normal 25 2 2 2 2 2 4" xfId="941" xr:uid="{00000000-0005-0000-0000-0000A7120000}"/>
    <cellStyle name="Normal 25 2 2 2 2 2 4 2" xfId="2502" xr:uid="{00000000-0005-0000-0000-0000A8120000}"/>
    <cellStyle name="Normal 25 2 2 2 2 2 4 2 2" xfId="5631" xr:uid="{00000000-0005-0000-0000-0000A9120000}"/>
    <cellStyle name="Normal 25 2 2 2 2 2 4 2 2 2" xfId="11893" xr:uid="{00000000-0005-0000-0000-0000AA120000}"/>
    <cellStyle name="Normal 25 2 2 2 2 2 4 2 3" xfId="8764" xr:uid="{00000000-0005-0000-0000-0000AB120000}"/>
    <cellStyle name="Normal 25 2 2 2 2 2 4 3" xfId="4072" xr:uid="{00000000-0005-0000-0000-0000AC120000}"/>
    <cellStyle name="Normal 25 2 2 2 2 2 4 3 2" xfId="10334" xr:uid="{00000000-0005-0000-0000-0000AD120000}"/>
    <cellStyle name="Normal 25 2 2 2 2 2 4 4" xfId="7203" xr:uid="{00000000-0005-0000-0000-0000AE120000}"/>
    <cellStyle name="Normal 25 2 2 2 2 2 5" xfId="1724" xr:uid="{00000000-0005-0000-0000-0000AF120000}"/>
    <cellStyle name="Normal 25 2 2 2 2 2 5 2" xfId="4853" xr:uid="{00000000-0005-0000-0000-0000B0120000}"/>
    <cellStyle name="Normal 25 2 2 2 2 2 5 2 2" xfId="11115" xr:uid="{00000000-0005-0000-0000-0000B1120000}"/>
    <cellStyle name="Normal 25 2 2 2 2 2 5 3" xfId="7986" xr:uid="{00000000-0005-0000-0000-0000B2120000}"/>
    <cellStyle name="Normal 25 2 2 2 2 2 6" xfId="3294" xr:uid="{00000000-0005-0000-0000-0000B3120000}"/>
    <cellStyle name="Normal 25 2 2 2 2 2 6 2" xfId="9556" xr:uid="{00000000-0005-0000-0000-0000B4120000}"/>
    <cellStyle name="Normal 25 2 2 2 2 2 7" xfId="6423" xr:uid="{00000000-0005-0000-0000-0000B5120000}"/>
    <cellStyle name="Normal 25 2 2 2 2 3" xfId="259" xr:uid="{00000000-0005-0000-0000-0000B6120000}"/>
    <cellStyle name="Normal 25 2 2 2 2 3 2" xfId="640" xr:uid="{00000000-0005-0000-0000-0000B7120000}"/>
    <cellStyle name="Normal 25 2 2 2 2 3 2 2" xfId="1420" xr:uid="{00000000-0005-0000-0000-0000B8120000}"/>
    <cellStyle name="Normal 25 2 2 2 2 3 2 2 2" xfId="2981" xr:uid="{00000000-0005-0000-0000-0000B9120000}"/>
    <cellStyle name="Normal 25 2 2 2 2 3 2 2 2 2" xfId="6110" xr:uid="{00000000-0005-0000-0000-0000BA120000}"/>
    <cellStyle name="Normal 25 2 2 2 2 3 2 2 2 2 2" xfId="12372" xr:uid="{00000000-0005-0000-0000-0000BB120000}"/>
    <cellStyle name="Normal 25 2 2 2 2 3 2 2 2 3" xfId="9243" xr:uid="{00000000-0005-0000-0000-0000BC120000}"/>
    <cellStyle name="Normal 25 2 2 2 2 3 2 2 3" xfId="4551" xr:uid="{00000000-0005-0000-0000-0000BD120000}"/>
    <cellStyle name="Normal 25 2 2 2 2 3 2 2 3 2" xfId="10813" xr:uid="{00000000-0005-0000-0000-0000BE120000}"/>
    <cellStyle name="Normal 25 2 2 2 2 3 2 2 4" xfId="7682" xr:uid="{00000000-0005-0000-0000-0000BF120000}"/>
    <cellStyle name="Normal 25 2 2 2 2 3 2 3" xfId="2203" xr:uid="{00000000-0005-0000-0000-0000C0120000}"/>
    <cellStyle name="Normal 25 2 2 2 2 3 2 3 2" xfId="5332" xr:uid="{00000000-0005-0000-0000-0000C1120000}"/>
    <cellStyle name="Normal 25 2 2 2 2 3 2 3 2 2" xfId="11594" xr:uid="{00000000-0005-0000-0000-0000C2120000}"/>
    <cellStyle name="Normal 25 2 2 2 2 3 2 3 3" xfId="8465" xr:uid="{00000000-0005-0000-0000-0000C3120000}"/>
    <cellStyle name="Normal 25 2 2 2 2 3 2 4" xfId="3773" xr:uid="{00000000-0005-0000-0000-0000C4120000}"/>
    <cellStyle name="Normal 25 2 2 2 2 3 2 4 2" xfId="10035" xr:uid="{00000000-0005-0000-0000-0000C5120000}"/>
    <cellStyle name="Normal 25 2 2 2 2 3 2 5" xfId="6902" xr:uid="{00000000-0005-0000-0000-0000C6120000}"/>
    <cellStyle name="Normal 25 2 2 2 2 3 3" xfId="1039" xr:uid="{00000000-0005-0000-0000-0000C7120000}"/>
    <cellStyle name="Normal 25 2 2 2 2 3 3 2" xfId="2600" xr:uid="{00000000-0005-0000-0000-0000C8120000}"/>
    <cellStyle name="Normal 25 2 2 2 2 3 3 2 2" xfId="5729" xr:uid="{00000000-0005-0000-0000-0000C9120000}"/>
    <cellStyle name="Normal 25 2 2 2 2 3 3 2 2 2" xfId="11991" xr:uid="{00000000-0005-0000-0000-0000CA120000}"/>
    <cellStyle name="Normal 25 2 2 2 2 3 3 2 3" xfId="8862" xr:uid="{00000000-0005-0000-0000-0000CB120000}"/>
    <cellStyle name="Normal 25 2 2 2 2 3 3 3" xfId="4170" xr:uid="{00000000-0005-0000-0000-0000CC120000}"/>
    <cellStyle name="Normal 25 2 2 2 2 3 3 3 2" xfId="10432" xr:uid="{00000000-0005-0000-0000-0000CD120000}"/>
    <cellStyle name="Normal 25 2 2 2 2 3 3 4" xfId="7301" xr:uid="{00000000-0005-0000-0000-0000CE120000}"/>
    <cellStyle name="Normal 25 2 2 2 2 3 4" xfId="1822" xr:uid="{00000000-0005-0000-0000-0000CF120000}"/>
    <cellStyle name="Normal 25 2 2 2 2 3 4 2" xfId="4951" xr:uid="{00000000-0005-0000-0000-0000D0120000}"/>
    <cellStyle name="Normal 25 2 2 2 2 3 4 2 2" xfId="11213" xr:uid="{00000000-0005-0000-0000-0000D1120000}"/>
    <cellStyle name="Normal 25 2 2 2 2 3 4 3" xfId="8084" xr:uid="{00000000-0005-0000-0000-0000D2120000}"/>
    <cellStyle name="Normal 25 2 2 2 2 3 5" xfId="3392" xr:uid="{00000000-0005-0000-0000-0000D3120000}"/>
    <cellStyle name="Normal 25 2 2 2 2 3 5 2" xfId="9654" xr:uid="{00000000-0005-0000-0000-0000D4120000}"/>
    <cellStyle name="Normal 25 2 2 2 2 3 6" xfId="6521" xr:uid="{00000000-0005-0000-0000-0000D5120000}"/>
    <cellStyle name="Normal 25 2 2 2 2 4" xfId="451" xr:uid="{00000000-0005-0000-0000-0000D6120000}"/>
    <cellStyle name="Normal 25 2 2 2 2 4 2" xfId="1231" xr:uid="{00000000-0005-0000-0000-0000D7120000}"/>
    <cellStyle name="Normal 25 2 2 2 2 4 2 2" xfId="2792" xr:uid="{00000000-0005-0000-0000-0000D8120000}"/>
    <cellStyle name="Normal 25 2 2 2 2 4 2 2 2" xfId="5921" xr:uid="{00000000-0005-0000-0000-0000D9120000}"/>
    <cellStyle name="Normal 25 2 2 2 2 4 2 2 2 2" xfId="12183" xr:uid="{00000000-0005-0000-0000-0000DA120000}"/>
    <cellStyle name="Normal 25 2 2 2 2 4 2 2 3" xfId="9054" xr:uid="{00000000-0005-0000-0000-0000DB120000}"/>
    <cellStyle name="Normal 25 2 2 2 2 4 2 3" xfId="4362" xr:uid="{00000000-0005-0000-0000-0000DC120000}"/>
    <cellStyle name="Normal 25 2 2 2 2 4 2 3 2" xfId="10624" xr:uid="{00000000-0005-0000-0000-0000DD120000}"/>
    <cellStyle name="Normal 25 2 2 2 2 4 2 4" xfId="7493" xr:uid="{00000000-0005-0000-0000-0000DE120000}"/>
    <cellStyle name="Normal 25 2 2 2 2 4 3" xfId="2014" xr:uid="{00000000-0005-0000-0000-0000DF120000}"/>
    <cellStyle name="Normal 25 2 2 2 2 4 3 2" xfId="5143" xr:uid="{00000000-0005-0000-0000-0000E0120000}"/>
    <cellStyle name="Normal 25 2 2 2 2 4 3 2 2" xfId="11405" xr:uid="{00000000-0005-0000-0000-0000E1120000}"/>
    <cellStyle name="Normal 25 2 2 2 2 4 3 3" xfId="8276" xr:uid="{00000000-0005-0000-0000-0000E2120000}"/>
    <cellStyle name="Normal 25 2 2 2 2 4 4" xfId="3584" xr:uid="{00000000-0005-0000-0000-0000E3120000}"/>
    <cellStyle name="Normal 25 2 2 2 2 4 4 2" xfId="9846" xr:uid="{00000000-0005-0000-0000-0000E4120000}"/>
    <cellStyle name="Normal 25 2 2 2 2 4 5" xfId="6713" xr:uid="{00000000-0005-0000-0000-0000E5120000}"/>
    <cellStyle name="Normal 25 2 2 2 2 5" xfId="850" xr:uid="{00000000-0005-0000-0000-0000E6120000}"/>
    <cellStyle name="Normal 25 2 2 2 2 5 2" xfId="2411" xr:uid="{00000000-0005-0000-0000-0000E7120000}"/>
    <cellStyle name="Normal 25 2 2 2 2 5 2 2" xfId="5540" xr:uid="{00000000-0005-0000-0000-0000E8120000}"/>
    <cellStyle name="Normal 25 2 2 2 2 5 2 2 2" xfId="11802" xr:uid="{00000000-0005-0000-0000-0000E9120000}"/>
    <cellStyle name="Normal 25 2 2 2 2 5 2 3" xfId="8673" xr:uid="{00000000-0005-0000-0000-0000EA120000}"/>
    <cellStyle name="Normal 25 2 2 2 2 5 3" xfId="3981" xr:uid="{00000000-0005-0000-0000-0000EB120000}"/>
    <cellStyle name="Normal 25 2 2 2 2 5 3 2" xfId="10243" xr:uid="{00000000-0005-0000-0000-0000EC120000}"/>
    <cellStyle name="Normal 25 2 2 2 2 5 4" xfId="7112" xr:uid="{00000000-0005-0000-0000-0000ED120000}"/>
    <cellStyle name="Normal 25 2 2 2 2 6" xfId="1633" xr:uid="{00000000-0005-0000-0000-0000EE120000}"/>
    <cellStyle name="Normal 25 2 2 2 2 6 2" xfId="4762" xr:uid="{00000000-0005-0000-0000-0000EF120000}"/>
    <cellStyle name="Normal 25 2 2 2 2 6 2 2" xfId="11024" xr:uid="{00000000-0005-0000-0000-0000F0120000}"/>
    <cellStyle name="Normal 25 2 2 2 2 6 3" xfId="7895" xr:uid="{00000000-0005-0000-0000-0000F1120000}"/>
    <cellStyle name="Normal 25 2 2 2 2 7" xfId="3203" xr:uid="{00000000-0005-0000-0000-0000F2120000}"/>
    <cellStyle name="Normal 25 2 2 2 2 7 2" xfId="9465" xr:uid="{00000000-0005-0000-0000-0000F3120000}"/>
    <cellStyle name="Normal 25 2 2 2 2 8" xfId="6332" xr:uid="{00000000-0005-0000-0000-0000F4120000}"/>
    <cellStyle name="Normal 25 2 2 2 3" xfId="154" xr:uid="{00000000-0005-0000-0000-0000F5120000}"/>
    <cellStyle name="Normal 25 2 2 2 3 2" xfId="343" xr:uid="{00000000-0005-0000-0000-0000F6120000}"/>
    <cellStyle name="Normal 25 2 2 2 3 2 2" xfId="724" xr:uid="{00000000-0005-0000-0000-0000F7120000}"/>
    <cellStyle name="Normal 25 2 2 2 3 2 2 2" xfId="1504" xr:uid="{00000000-0005-0000-0000-0000F8120000}"/>
    <cellStyle name="Normal 25 2 2 2 3 2 2 2 2" xfId="3065" xr:uid="{00000000-0005-0000-0000-0000F9120000}"/>
    <cellStyle name="Normal 25 2 2 2 3 2 2 2 2 2" xfId="6194" xr:uid="{00000000-0005-0000-0000-0000FA120000}"/>
    <cellStyle name="Normal 25 2 2 2 3 2 2 2 2 2 2" xfId="12456" xr:uid="{00000000-0005-0000-0000-0000FB120000}"/>
    <cellStyle name="Normal 25 2 2 2 3 2 2 2 2 3" xfId="9327" xr:uid="{00000000-0005-0000-0000-0000FC120000}"/>
    <cellStyle name="Normal 25 2 2 2 3 2 2 2 3" xfId="4635" xr:uid="{00000000-0005-0000-0000-0000FD120000}"/>
    <cellStyle name="Normal 25 2 2 2 3 2 2 2 3 2" xfId="10897" xr:uid="{00000000-0005-0000-0000-0000FE120000}"/>
    <cellStyle name="Normal 25 2 2 2 3 2 2 2 4" xfId="7766" xr:uid="{00000000-0005-0000-0000-0000FF120000}"/>
    <cellStyle name="Normal 25 2 2 2 3 2 2 3" xfId="2287" xr:uid="{00000000-0005-0000-0000-000000130000}"/>
    <cellStyle name="Normal 25 2 2 2 3 2 2 3 2" xfId="5416" xr:uid="{00000000-0005-0000-0000-000001130000}"/>
    <cellStyle name="Normal 25 2 2 2 3 2 2 3 2 2" xfId="11678" xr:uid="{00000000-0005-0000-0000-000002130000}"/>
    <cellStyle name="Normal 25 2 2 2 3 2 2 3 3" xfId="8549" xr:uid="{00000000-0005-0000-0000-000003130000}"/>
    <cellStyle name="Normal 25 2 2 2 3 2 2 4" xfId="3857" xr:uid="{00000000-0005-0000-0000-000004130000}"/>
    <cellStyle name="Normal 25 2 2 2 3 2 2 4 2" xfId="10119" xr:uid="{00000000-0005-0000-0000-000005130000}"/>
    <cellStyle name="Normal 25 2 2 2 3 2 2 5" xfId="6986" xr:uid="{00000000-0005-0000-0000-000006130000}"/>
    <cellStyle name="Normal 25 2 2 2 3 2 3" xfId="1123" xr:uid="{00000000-0005-0000-0000-000007130000}"/>
    <cellStyle name="Normal 25 2 2 2 3 2 3 2" xfId="2684" xr:uid="{00000000-0005-0000-0000-000008130000}"/>
    <cellStyle name="Normal 25 2 2 2 3 2 3 2 2" xfId="5813" xr:uid="{00000000-0005-0000-0000-000009130000}"/>
    <cellStyle name="Normal 25 2 2 2 3 2 3 2 2 2" xfId="12075" xr:uid="{00000000-0005-0000-0000-00000A130000}"/>
    <cellStyle name="Normal 25 2 2 2 3 2 3 2 3" xfId="8946" xr:uid="{00000000-0005-0000-0000-00000B130000}"/>
    <cellStyle name="Normal 25 2 2 2 3 2 3 3" xfId="4254" xr:uid="{00000000-0005-0000-0000-00000C130000}"/>
    <cellStyle name="Normal 25 2 2 2 3 2 3 3 2" xfId="10516" xr:uid="{00000000-0005-0000-0000-00000D130000}"/>
    <cellStyle name="Normal 25 2 2 2 3 2 3 4" xfId="7385" xr:uid="{00000000-0005-0000-0000-00000E130000}"/>
    <cellStyle name="Normal 25 2 2 2 3 2 4" xfId="1906" xr:uid="{00000000-0005-0000-0000-00000F130000}"/>
    <cellStyle name="Normal 25 2 2 2 3 2 4 2" xfId="5035" xr:uid="{00000000-0005-0000-0000-000010130000}"/>
    <cellStyle name="Normal 25 2 2 2 3 2 4 2 2" xfId="11297" xr:uid="{00000000-0005-0000-0000-000011130000}"/>
    <cellStyle name="Normal 25 2 2 2 3 2 4 3" xfId="8168" xr:uid="{00000000-0005-0000-0000-000012130000}"/>
    <cellStyle name="Normal 25 2 2 2 3 2 5" xfId="3476" xr:uid="{00000000-0005-0000-0000-000013130000}"/>
    <cellStyle name="Normal 25 2 2 2 3 2 5 2" xfId="9738" xr:uid="{00000000-0005-0000-0000-000014130000}"/>
    <cellStyle name="Normal 25 2 2 2 3 2 6" xfId="6605" xr:uid="{00000000-0005-0000-0000-000015130000}"/>
    <cellStyle name="Normal 25 2 2 2 3 3" xfId="535" xr:uid="{00000000-0005-0000-0000-000016130000}"/>
    <cellStyle name="Normal 25 2 2 2 3 3 2" xfId="1315" xr:uid="{00000000-0005-0000-0000-000017130000}"/>
    <cellStyle name="Normal 25 2 2 2 3 3 2 2" xfId="2876" xr:uid="{00000000-0005-0000-0000-000018130000}"/>
    <cellStyle name="Normal 25 2 2 2 3 3 2 2 2" xfId="6005" xr:uid="{00000000-0005-0000-0000-000019130000}"/>
    <cellStyle name="Normal 25 2 2 2 3 3 2 2 2 2" xfId="12267" xr:uid="{00000000-0005-0000-0000-00001A130000}"/>
    <cellStyle name="Normal 25 2 2 2 3 3 2 2 3" xfId="9138" xr:uid="{00000000-0005-0000-0000-00001B130000}"/>
    <cellStyle name="Normal 25 2 2 2 3 3 2 3" xfId="4446" xr:uid="{00000000-0005-0000-0000-00001C130000}"/>
    <cellStyle name="Normal 25 2 2 2 3 3 2 3 2" xfId="10708" xr:uid="{00000000-0005-0000-0000-00001D130000}"/>
    <cellStyle name="Normal 25 2 2 2 3 3 2 4" xfId="7577" xr:uid="{00000000-0005-0000-0000-00001E130000}"/>
    <cellStyle name="Normal 25 2 2 2 3 3 3" xfId="2098" xr:uid="{00000000-0005-0000-0000-00001F130000}"/>
    <cellStyle name="Normal 25 2 2 2 3 3 3 2" xfId="5227" xr:uid="{00000000-0005-0000-0000-000020130000}"/>
    <cellStyle name="Normal 25 2 2 2 3 3 3 2 2" xfId="11489" xr:uid="{00000000-0005-0000-0000-000021130000}"/>
    <cellStyle name="Normal 25 2 2 2 3 3 3 3" xfId="8360" xr:uid="{00000000-0005-0000-0000-000022130000}"/>
    <cellStyle name="Normal 25 2 2 2 3 3 4" xfId="3668" xr:uid="{00000000-0005-0000-0000-000023130000}"/>
    <cellStyle name="Normal 25 2 2 2 3 3 4 2" xfId="9930" xr:uid="{00000000-0005-0000-0000-000024130000}"/>
    <cellStyle name="Normal 25 2 2 2 3 3 5" xfId="6797" xr:uid="{00000000-0005-0000-0000-000025130000}"/>
    <cellStyle name="Normal 25 2 2 2 3 4" xfId="934" xr:uid="{00000000-0005-0000-0000-000026130000}"/>
    <cellStyle name="Normal 25 2 2 2 3 4 2" xfId="2495" xr:uid="{00000000-0005-0000-0000-000027130000}"/>
    <cellStyle name="Normal 25 2 2 2 3 4 2 2" xfId="5624" xr:uid="{00000000-0005-0000-0000-000028130000}"/>
    <cellStyle name="Normal 25 2 2 2 3 4 2 2 2" xfId="11886" xr:uid="{00000000-0005-0000-0000-000029130000}"/>
    <cellStyle name="Normal 25 2 2 2 3 4 2 3" xfId="8757" xr:uid="{00000000-0005-0000-0000-00002A130000}"/>
    <cellStyle name="Normal 25 2 2 2 3 4 3" xfId="4065" xr:uid="{00000000-0005-0000-0000-00002B130000}"/>
    <cellStyle name="Normal 25 2 2 2 3 4 3 2" xfId="10327" xr:uid="{00000000-0005-0000-0000-00002C130000}"/>
    <cellStyle name="Normal 25 2 2 2 3 4 4" xfId="7196" xr:uid="{00000000-0005-0000-0000-00002D130000}"/>
    <cellStyle name="Normal 25 2 2 2 3 5" xfId="1717" xr:uid="{00000000-0005-0000-0000-00002E130000}"/>
    <cellStyle name="Normal 25 2 2 2 3 5 2" xfId="4846" xr:uid="{00000000-0005-0000-0000-00002F130000}"/>
    <cellStyle name="Normal 25 2 2 2 3 5 2 2" xfId="11108" xr:uid="{00000000-0005-0000-0000-000030130000}"/>
    <cellStyle name="Normal 25 2 2 2 3 5 3" xfId="7979" xr:uid="{00000000-0005-0000-0000-000031130000}"/>
    <cellStyle name="Normal 25 2 2 2 3 6" xfId="3287" xr:uid="{00000000-0005-0000-0000-000032130000}"/>
    <cellStyle name="Normal 25 2 2 2 3 6 2" xfId="9549" xr:uid="{00000000-0005-0000-0000-000033130000}"/>
    <cellStyle name="Normal 25 2 2 2 3 7" xfId="6416" xr:uid="{00000000-0005-0000-0000-000034130000}"/>
    <cellStyle name="Normal 25 2 2 2 4" xfId="252" xr:uid="{00000000-0005-0000-0000-000035130000}"/>
    <cellStyle name="Normal 25 2 2 2 4 2" xfId="633" xr:uid="{00000000-0005-0000-0000-000036130000}"/>
    <cellStyle name="Normal 25 2 2 2 4 2 2" xfId="1413" xr:uid="{00000000-0005-0000-0000-000037130000}"/>
    <cellStyle name="Normal 25 2 2 2 4 2 2 2" xfId="2974" xr:uid="{00000000-0005-0000-0000-000038130000}"/>
    <cellStyle name="Normal 25 2 2 2 4 2 2 2 2" xfId="6103" xr:uid="{00000000-0005-0000-0000-000039130000}"/>
    <cellStyle name="Normal 25 2 2 2 4 2 2 2 2 2" xfId="12365" xr:uid="{00000000-0005-0000-0000-00003A130000}"/>
    <cellStyle name="Normal 25 2 2 2 4 2 2 2 3" xfId="9236" xr:uid="{00000000-0005-0000-0000-00003B130000}"/>
    <cellStyle name="Normal 25 2 2 2 4 2 2 3" xfId="4544" xr:uid="{00000000-0005-0000-0000-00003C130000}"/>
    <cellStyle name="Normal 25 2 2 2 4 2 2 3 2" xfId="10806" xr:uid="{00000000-0005-0000-0000-00003D130000}"/>
    <cellStyle name="Normal 25 2 2 2 4 2 2 4" xfId="7675" xr:uid="{00000000-0005-0000-0000-00003E130000}"/>
    <cellStyle name="Normal 25 2 2 2 4 2 3" xfId="2196" xr:uid="{00000000-0005-0000-0000-00003F130000}"/>
    <cellStyle name="Normal 25 2 2 2 4 2 3 2" xfId="5325" xr:uid="{00000000-0005-0000-0000-000040130000}"/>
    <cellStyle name="Normal 25 2 2 2 4 2 3 2 2" xfId="11587" xr:uid="{00000000-0005-0000-0000-000041130000}"/>
    <cellStyle name="Normal 25 2 2 2 4 2 3 3" xfId="8458" xr:uid="{00000000-0005-0000-0000-000042130000}"/>
    <cellStyle name="Normal 25 2 2 2 4 2 4" xfId="3766" xr:uid="{00000000-0005-0000-0000-000043130000}"/>
    <cellStyle name="Normal 25 2 2 2 4 2 4 2" xfId="10028" xr:uid="{00000000-0005-0000-0000-000044130000}"/>
    <cellStyle name="Normal 25 2 2 2 4 2 5" xfId="6895" xr:uid="{00000000-0005-0000-0000-000045130000}"/>
    <cellStyle name="Normal 25 2 2 2 4 3" xfId="1032" xr:uid="{00000000-0005-0000-0000-000046130000}"/>
    <cellStyle name="Normal 25 2 2 2 4 3 2" xfId="2593" xr:uid="{00000000-0005-0000-0000-000047130000}"/>
    <cellStyle name="Normal 25 2 2 2 4 3 2 2" xfId="5722" xr:uid="{00000000-0005-0000-0000-000048130000}"/>
    <cellStyle name="Normal 25 2 2 2 4 3 2 2 2" xfId="11984" xr:uid="{00000000-0005-0000-0000-000049130000}"/>
    <cellStyle name="Normal 25 2 2 2 4 3 2 3" xfId="8855" xr:uid="{00000000-0005-0000-0000-00004A130000}"/>
    <cellStyle name="Normal 25 2 2 2 4 3 3" xfId="4163" xr:uid="{00000000-0005-0000-0000-00004B130000}"/>
    <cellStyle name="Normal 25 2 2 2 4 3 3 2" xfId="10425" xr:uid="{00000000-0005-0000-0000-00004C130000}"/>
    <cellStyle name="Normal 25 2 2 2 4 3 4" xfId="7294" xr:uid="{00000000-0005-0000-0000-00004D130000}"/>
    <cellStyle name="Normal 25 2 2 2 4 4" xfId="1815" xr:uid="{00000000-0005-0000-0000-00004E130000}"/>
    <cellStyle name="Normal 25 2 2 2 4 4 2" xfId="4944" xr:uid="{00000000-0005-0000-0000-00004F130000}"/>
    <cellStyle name="Normal 25 2 2 2 4 4 2 2" xfId="11206" xr:uid="{00000000-0005-0000-0000-000050130000}"/>
    <cellStyle name="Normal 25 2 2 2 4 4 3" xfId="8077" xr:uid="{00000000-0005-0000-0000-000051130000}"/>
    <cellStyle name="Normal 25 2 2 2 4 5" xfId="3385" xr:uid="{00000000-0005-0000-0000-000052130000}"/>
    <cellStyle name="Normal 25 2 2 2 4 5 2" xfId="9647" xr:uid="{00000000-0005-0000-0000-000053130000}"/>
    <cellStyle name="Normal 25 2 2 2 4 6" xfId="6514" xr:uid="{00000000-0005-0000-0000-000054130000}"/>
    <cellStyle name="Normal 25 2 2 2 5" xfId="444" xr:uid="{00000000-0005-0000-0000-000055130000}"/>
    <cellStyle name="Normal 25 2 2 2 5 2" xfId="1224" xr:uid="{00000000-0005-0000-0000-000056130000}"/>
    <cellStyle name="Normal 25 2 2 2 5 2 2" xfId="2785" xr:uid="{00000000-0005-0000-0000-000057130000}"/>
    <cellStyle name="Normal 25 2 2 2 5 2 2 2" xfId="5914" xr:uid="{00000000-0005-0000-0000-000058130000}"/>
    <cellStyle name="Normal 25 2 2 2 5 2 2 2 2" xfId="12176" xr:uid="{00000000-0005-0000-0000-000059130000}"/>
    <cellStyle name="Normal 25 2 2 2 5 2 2 3" xfId="9047" xr:uid="{00000000-0005-0000-0000-00005A130000}"/>
    <cellStyle name="Normal 25 2 2 2 5 2 3" xfId="4355" xr:uid="{00000000-0005-0000-0000-00005B130000}"/>
    <cellStyle name="Normal 25 2 2 2 5 2 3 2" xfId="10617" xr:uid="{00000000-0005-0000-0000-00005C130000}"/>
    <cellStyle name="Normal 25 2 2 2 5 2 4" xfId="7486" xr:uid="{00000000-0005-0000-0000-00005D130000}"/>
    <cellStyle name="Normal 25 2 2 2 5 3" xfId="2007" xr:uid="{00000000-0005-0000-0000-00005E130000}"/>
    <cellStyle name="Normal 25 2 2 2 5 3 2" xfId="5136" xr:uid="{00000000-0005-0000-0000-00005F130000}"/>
    <cellStyle name="Normal 25 2 2 2 5 3 2 2" xfId="11398" xr:uid="{00000000-0005-0000-0000-000060130000}"/>
    <cellStyle name="Normal 25 2 2 2 5 3 3" xfId="8269" xr:uid="{00000000-0005-0000-0000-000061130000}"/>
    <cellStyle name="Normal 25 2 2 2 5 4" xfId="3577" xr:uid="{00000000-0005-0000-0000-000062130000}"/>
    <cellStyle name="Normal 25 2 2 2 5 4 2" xfId="9839" xr:uid="{00000000-0005-0000-0000-000063130000}"/>
    <cellStyle name="Normal 25 2 2 2 5 5" xfId="6706" xr:uid="{00000000-0005-0000-0000-000064130000}"/>
    <cellStyle name="Normal 25 2 2 2 6" xfId="843" xr:uid="{00000000-0005-0000-0000-000065130000}"/>
    <cellStyle name="Normal 25 2 2 2 6 2" xfId="2404" xr:uid="{00000000-0005-0000-0000-000066130000}"/>
    <cellStyle name="Normal 25 2 2 2 6 2 2" xfId="5533" xr:uid="{00000000-0005-0000-0000-000067130000}"/>
    <cellStyle name="Normal 25 2 2 2 6 2 2 2" xfId="11795" xr:uid="{00000000-0005-0000-0000-000068130000}"/>
    <cellStyle name="Normal 25 2 2 2 6 2 3" xfId="8666" xr:uid="{00000000-0005-0000-0000-000069130000}"/>
    <cellStyle name="Normal 25 2 2 2 6 3" xfId="3974" xr:uid="{00000000-0005-0000-0000-00006A130000}"/>
    <cellStyle name="Normal 25 2 2 2 6 3 2" xfId="10236" xr:uid="{00000000-0005-0000-0000-00006B130000}"/>
    <cellStyle name="Normal 25 2 2 2 6 4" xfId="7105" xr:uid="{00000000-0005-0000-0000-00006C130000}"/>
    <cellStyle name="Normal 25 2 2 2 7" xfId="1626" xr:uid="{00000000-0005-0000-0000-00006D130000}"/>
    <cellStyle name="Normal 25 2 2 2 7 2" xfId="4755" xr:uid="{00000000-0005-0000-0000-00006E130000}"/>
    <cellStyle name="Normal 25 2 2 2 7 2 2" xfId="11017" xr:uid="{00000000-0005-0000-0000-00006F130000}"/>
    <cellStyle name="Normal 25 2 2 2 7 3" xfId="7888" xr:uid="{00000000-0005-0000-0000-000070130000}"/>
    <cellStyle name="Normal 25 2 2 2 8" xfId="3196" xr:uid="{00000000-0005-0000-0000-000071130000}"/>
    <cellStyle name="Normal 25 2 2 2 8 2" xfId="9458" xr:uid="{00000000-0005-0000-0000-000072130000}"/>
    <cellStyle name="Normal 25 2 2 2 9" xfId="6325" xr:uid="{00000000-0005-0000-0000-000073130000}"/>
    <cellStyle name="Normal 25 2 2 3" xfId="149" xr:uid="{00000000-0005-0000-0000-000074130000}"/>
    <cellStyle name="Normal 25 2 2 3 2" xfId="338" xr:uid="{00000000-0005-0000-0000-000075130000}"/>
    <cellStyle name="Normal 25 2 2 3 2 2" xfId="719" xr:uid="{00000000-0005-0000-0000-000076130000}"/>
    <cellStyle name="Normal 25 2 2 3 2 2 2" xfId="1499" xr:uid="{00000000-0005-0000-0000-000077130000}"/>
    <cellStyle name="Normal 25 2 2 3 2 2 2 2" xfId="3060" xr:uid="{00000000-0005-0000-0000-000078130000}"/>
    <cellStyle name="Normal 25 2 2 3 2 2 2 2 2" xfId="6189" xr:uid="{00000000-0005-0000-0000-000079130000}"/>
    <cellStyle name="Normal 25 2 2 3 2 2 2 2 2 2" xfId="12451" xr:uid="{00000000-0005-0000-0000-00007A130000}"/>
    <cellStyle name="Normal 25 2 2 3 2 2 2 2 3" xfId="9322" xr:uid="{00000000-0005-0000-0000-00007B130000}"/>
    <cellStyle name="Normal 25 2 2 3 2 2 2 3" xfId="4630" xr:uid="{00000000-0005-0000-0000-00007C130000}"/>
    <cellStyle name="Normal 25 2 2 3 2 2 2 3 2" xfId="10892" xr:uid="{00000000-0005-0000-0000-00007D130000}"/>
    <cellStyle name="Normal 25 2 2 3 2 2 2 4" xfId="7761" xr:uid="{00000000-0005-0000-0000-00007E130000}"/>
    <cellStyle name="Normal 25 2 2 3 2 2 3" xfId="2282" xr:uid="{00000000-0005-0000-0000-00007F130000}"/>
    <cellStyle name="Normal 25 2 2 3 2 2 3 2" xfId="5411" xr:uid="{00000000-0005-0000-0000-000080130000}"/>
    <cellStyle name="Normal 25 2 2 3 2 2 3 2 2" xfId="11673" xr:uid="{00000000-0005-0000-0000-000081130000}"/>
    <cellStyle name="Normal 25 2 2 3 2 2 3 3" xfId="8544" xr:uid="{00000000-0005-0000-0000-000082130000}"/>
    <cellStyle name="Normal 25 2 2 3 2 2 4" xfId="3852" xr:uid="{00000000-0005-0000-0000-000083130000}"/>
    <cellStyle name="Normal 25 2 2 3 2 2 4 2" xfId="10114" xr:uid="{00000000-0005-0000-0000-000084130000}"/>
    <cellStyle name="Normal 25 2 2 3 2 2 5" xfId="6981" xr:uid="{00000000-0005-0000-0000-000085130000}"/>
    <cellStyle name="Normal 25 2 2 3 2 3" xfId="1118" xr:uid="{00000000-0005-0000-0000-000086130000}"/>
    <cellStyle name="Normal 25 2 2 3 2 3 2" xfId="2679" xr:uid="{00000000-0005-0000-0000-000087130000}"/>
    <cellStyle name="Normal 25 2 2 3 2 3 2 2" xfId="5808" xr:uid="{00000000-0005-0000-0000-000088130000}"/>
    <cellStyle name="Normal 25 2 2 3 2 3 2 2 2" xfId="12070" xr:uid="{00000000-0005-0000-0000-000089130000}"/>
    <cellStyle name="Normal 25 2 2 3 2 3 2 3" xfId="8941" xr:uid="{00000000-0005-0000-0000-00008A130000}"/>
    <cellStyle name="Normal 25 2 2 3 2 3 3" xfId="4249" xr:uid="{00000000-0005-0000-0000-00008B130000}"/>
    <cellStyle name="Normal 25 2 2 3 2 3 3 2" xfId="10511" xr:uid="{00000000-0005-0000-0000-00008C130000}"/>
    <cellStyle name="Normal 25 2 2 3 2 3 4" xfId="7380" xr:uid="{00000000-0005-0000-0000-00008D130000}"/>
    <cellStyle name="Normal 25 2 2 3 2 4" xfId="1901" xr:uid="{00000000-0005-0000-0000-00008E130000}"/>
    <cellStyle name="Normal 25 2 2 3 2 4 2" xfId="5030" xr:uid="{00000000-0005-0000-0000-00008F130000}"/>
    <cellStyle name="Normal 25 2 2 3 2 4 2 2" xfId="11292" xr:uid="{00000000-0005-0000-0000-000090130000}"/>
    <cellStyle name="Normal 25 2 2 3 2 4 3" xfId="8163" xr:uid="{00000000-0005-0000-0000-000091130000}"/>
    <cellStyle name="Normal 25 2 2 3 2 5" xfId="3471" xr:uid="{00000000-0005-0000-0000-000092130000}"/>
    <cellStyle name="Normal 25 2 2 3 2 5 2" xfId="9733" xr:uid="{00000000-0005-0000-0000-000093130000}"/>
    <cellStyle name="Normal 25 2 2 3 2 6" xfId="6600" xr:uid="{00000000-0005-0000-0000-000094130000}"/>
    <cellStyle name="Normal 25 2 2 3 3" xfId="530" xr:uid="{00000000-0005-0000-0000-000095130000}"/>
    <cellStyle name="Normal 25 2 2 3 3 2" xfId="1310" xr:uid="{00000000-0005-0000-0000-000096130000}"/>
    <cellStyle name="Normal 25 2 2 3 3 2 2" xfId="2871" xr:uid="{00000000-0005-0000-0000-000097130000}"/>
    <cellStyle name="Normal 25 2 2 3 3 2 2 2" xfId="6000" xr:uid="{00000000-0005-0000-0000-000098130000}"/>
    <cellStyle name="Normal 25 2 2 3 3 2 2 2 2" xfId="12262" xr:uid="{00000000-0005-0000-0000-000099130000}"/>
    <cellStyle name="Normal 25 2 2 3 3 2 2 3" xfId="9133" xr:uid="{00000000-0005-0000-0000-00009A130000}"/>
    <cellStyle name="Normal 25 2 2 3 3 2 3" xfId="4441" xr:uid="{00000000-0005-0000-0000-00009B130000}"/>
    <cellStyle name="Normal 25 2 2 3 3 2 3 2" xfId="10703" xr:uid="{00000000-0005-0000-0000-00009C130000}"/>
    <cellStyle name="Normal 25 2 2 3 3 2 4" xfId="7572" xr:uid="{00000000-0005-0000-0000-00009D130000}"/>
    <cellStyle name="Normal 25 2 2 3 3 3" xfId="2093" xr:uid="{00000000-0005-0000-0000-00009E130000}"/>
    <cellStyle name="Normal 25 2 2 3 3 3 2" xfId="5222" xr:uid="{00000000-0005-0000-0000-00009F130000}"/>
    <cellStyle name="Normal 25 2 2 3 3 3 2 2" xfId="11484" xr:uid="{00000000-0005-0000-0000-0000A0130000}"/>
    <cellStyle name="Normal 25 2 2 3 3 3 3" xfId="8355" xr:uid="{00000000-0005-0000-0000-0000A1130000}"/>
    <cellStyle name="Normal 25 2 2 3 3 4" xfId="3663" xr:uid="{00000000-0005-0000-0000-0000A2130000}"/>
    <cellStyle name="Normal 25 2 2 3 3 4 2" xfId="9925" xr:uid="{00000000-0005-0000-0000-0000A3130000}"/>
    <cellStyle name="Normal 25 2 2 3 3 5" xfId="6792" xr:uid="{00000000-0005-0000-0000-0000A4130000}"/>
    <cellStyle name="Normal 25 2 2 3 4" xfId="929" xr:uid="{00000000-0005-0000-0000-0000A5130000}"/>
    <cellStyle name="Normal 25 2 2 3 4 2" xfId="2490" xr:uid="{00000000-0005-0000-0000-0000A6130000}"/>
    <cellStyle name="Normal 25 2 2 3 4 2 2" xfId="5619" xr:uid="{00000000-0005-0000-0000-0000A7130000}"/>
    <cellStyle name="Normal 25 2 2 3 4 2 2 2" xfId="11881" xr:uid="{00000000-0005-0000-0000-0000A8130000}"/>
    <cellStyle name="Normal 25 2 2 3 4 2 3" xfId="8752" xr:uid="{00000000-0005-0000-0000-0000A9130000}"/>
    <cellStyle name="Normal 25 2 2 3 4 3" xfId="4060" xr:uid="{00000000-0005-0000-0000-0000AA130000}"/>
    <cellStyle name="Normal 25 2 2 3 4 3 2" xfId="10322" xr:uid="{00000000-0005-0000-0000-0000AB130000}"/>
    <cellStyle name="Normal 25 2 2 3 4 4" xfId="7191" xr:uid="{00000000-0005-0000-0000-0000AC130000}"/>
    <cellStyle name="Normal 25 2 2 3 5" xfId="1712" xr:uid="{00000000-0005-0000-0000-0000AD130000}"/>
    <cellStyle name="Normal 25 2 2 3 5 2" xfId="4841" xr:uid="{00000000-0005-0000-0000-0000AE130000}"/>
    <cellStyle name="Normal 25 2 2 3 5 2 2" xfId="11103" xr:uid="{00000000-0005-0000-0000-0000AF130000}"/>
    <cellStyle name="Normal 25 2 2 3 5 3" xfId="7974" xr:uid="{00000000-0005-0000-0000-0000B0130000}"/>
    <cellStyle name="Normal 25 2 2 3 6" xfId="3282" xr:uid="{00000000-0005-0000-0000-0000B1130000}"/>
    <cellStyle name="Normal 25 2 2 3 6 2" xfId="9544" xr:uid="{00000000-0005-0000-0000-0000B2130000}"/>
    <cellStyle name="Normal 25 2 2 3 7" xfId="6411" xr:uid="{00000000-0005-0000-0000-0000B3130000}"/>
    <cellStyle name="Normal 25 2 2 4" xfId="247" xr:uid="{00000000-0005-0000-0000-0000B4130000}"/>
    <cellStyle name="Normal 25 2 2 4 2" xfId="628" xr:uid="{00000000-0005-0000-0000-0000B5130000}"/>
    <cellStyle name="Normal 25 2 2 4 2 2" xfId="1408" xr:uid="{00000000-0005-0000-0000-0000B6130000}"/>
    <cellStyle name="Normal 25 2 2 4 2 2 2" xfId="2969" xr:uid="{00000000-0005-0000-0000-0000B7130000}"/>
    <cellStyle name="Normal 25 2 2 4 2 2 2 2" xfId="6098" xr:uid="{00000000-0005-0000-0000-0000B8130000}"/>
    <cellStyle name="Normal 25 2 2 4 2 2 2 2 2" xfId="12360" xr:uid="{00000000-0005-0000-0000-0000B9130000}"/>
    <cellStyle name="Normal 25 2 2 4 2 2 2 3" xfId="9231" xr:uid="{00000000-0005-0000-0000-0000BA130000}"/>
    <cellStyle name="Normal 25 2 2 4 2 2 3" xfId="4539" xr:uid="{00000000-0005-0000-0000-0000BB130000}"/>
    <cellStyle name="Normal 25 2 2 4 2 2 3 2" xfId="10801" xr:uid="{00000000-0005-0000-0000-0000BC130000}"/>
    <cellStyle name="Normal 25 2 2 4 2 2 4" xfId="7670" xr:uid="{00000000-0005-0000-0000-0000BD130000}"/>
    <cellStyle name="Normal 25 2 2 4 2 3" xfId="2191" xr:uid="{00000000-0005-0000-0000-0000BE130000}"/>
    <cellStyle name="Normal 25 2 2 4 2 3 2" xfId="5320" xr:uid="{00000000-0005-0000-0000-0000BF130000}"/>
    <cellStyle name="Normal 25 2 2 4 2 3 2 2" xfId="11582" xr:uid="{00000000-0005-0000-0000-0000C0130000}"/>
    <cellStyle name="Normal 25 2 2 4 2 3 3" xfId="8453" xr:uid="{00000000-0005-0000-0000-0000C1130000}"/>
    <cellStyle name="Normal 25 2 2 4 2 4" xfId="3761" xr:uid="{00000000-0005-0000-0000-0000C2130000}"/>
    <cellStyle name="Normal 25 2 2 4 2 4 2" xfId="10023" xr:uid="{00000000-0005-0000-0000-0000C3130000}"/>
    <cellStyle name="Normal 25 2 2 4 2 5" xfId="6890" xr:uid="{00000000-0005-0000-0000-0000C4130000}"/>
    <cellStyle name="Normal 25 2 2 4 3" xfId="1027" xr:uid="{00000000-0005-0000-0000-0000C5130000}"/>
    <cellStyle name="Normal 25 2 2 4 3 2" xfId="2588" xr:uid="{00000000-0005-0000-0000-0000C6130000}"/>
    <cellStyle name="Normal 25 2 2 4 3 2 2" xfId="5717" xr:uid="{00000000-0005-0000-0000-0000C7130000}"/>
    <cellStyle name="Normal 25 2 2 4 3 2 2 2" xfId="11979" xr:uid="{00000000-0005-0000-0000-0000C8130000}"/>
    <cellStyle name="Normal 25 2 2 4 3 2 3" xfId="8850" xr:uid="{00000000-0005-0000-0000-0000C9130000}"/>
    <cellStyle name="Normal 25 2 2 4 3 3" xfId="4158" xr:uid="{00000000-0005-0000-0000-0000CA130000}"/>
    <cellStyle name="Normal 25 2 2 4 3 3 2" xfId="10420" xr:uid="{00000000-0005-0000-0000-0000CB130000}"/>
    <cellStyle name="Normal 25 2 2 4 3 4" xfId="7289" xr:uid="{00000000-0005-0000-0000-0000CC130000}"/>
    <cellStyle name="Normal 25 2 2 4 4" xfId="1810" xr:uid="{00000000-0005-0000-0000-0000CD130000}"/>
    <cellStyle name="Normal 25 2 2 4 4 2" xfId="4939" xr:uid="{00000000-0005-0000-0000-0000CE130000}"/>
    <cellStyle name="Normal 25 2 2 4 4 2 2" xfId="11201" xr:uid="{00000000-0005-0000-0000-0000CF130000}"/>
    <cellStyle name="Normal 25 2 2 4 4 3" xfId="8072" xr:uid="{00000000-0005-0000-0000-0000D0130000}"/>
    <cellStyle name="Normal 25 2 2 4 5" xfId="3380" xr:uid="{00000000-0005-0000-0000-0000D1130000}"/>
    <cellStyle name="Normal 25 2 2 4 5 2" xfId="9642" xr:uid="{00000000-0005-0000-0000-0000D2130000}"/>
    <cellStyle name="Normal 25 2 2 4 6" xfId="6509" xr:uid="{00000000-0005-0000-0000-0000D3130000}"/>
    <cellStyle name="Normal 25 2 2 5" xfId="439" xr:uid="{00000000-0005-0000-0000-0000D4130000}"/>
    <cellStyle name="Normal 25 2 2 5 2" xfId="1219" xr:uid="{00000000-0005-0000-0000-0000D5130000}"/>
    <cellStyle name="Normal 25 2 2 5 2 2" xfId="2780" xr:uid="{00000000-0005-0000-0000-0000D6130000}"/>
    <cellStyle name="Normal 25 2 2 5 2 2 2" xfId="5909" xr:uid="{00000000-0005-0000-0000-0000D7130000}"/>
    <cellStyle name="Normal 25 2 2 5 2 2 2 2" xfId="12171" xr:uid="{00000000-0005-0000-0000-0000D8130000}"/>
    <cellStyle name="Normal 25 2 2 5 2 2 3" xfId="9042" xr:uid="{00000000-0005-0000-0000-0000D9130000}"/>
    <cellStyle name="Normal 25 2 2 5 2 3" xfId="4350" xr:uid="{00000000-0005-0000-0000-0000DA130000}"/>
    <cellStyle name="Normal 25 2 2 5 2 3 2" xfId="10612" xr:uid="{00000000-0005-0000-0000-0000DB130000}"/>
    <cellStyle name="Normal 25 2 2 5 2 4" xfId="7481" xr:uid="{00000000-0005-0000-0000-0000DC130000}"/>
    <cellStyle name="Normal 25 2 2 5 3" xfId="2002" xr:uid="{00000000-0005-0000-0000-0000DD130000}"/>
    <cellStyle name="Normal 25 2 2 5 3 2" xfId="5131" xr:uid="{00000000-0005-0000-0000-0000DE130000}"/>
    <cellStyle name="Normal 25 2 2 5 3 2 2" xfId="11393" xr:uid="{00000000-0005-0000-0000-0000DF130000}"/>
    <cellStyle name="Normal 25 2 2 5 3 3" xfId="8264" xr:uid="{00000000-0005-0000-0000-0000E0130000}"/>
    <cellStyle name="Normal 25 2 2 5 4" xfId="3572" xr:uid="{00000000-0005-0000-0000-0000E1130000}"/>
    <cellStyle name="Normal 25 2 2 5 4 2" xfId="9834" xr:uid="{00000000-0005-0000-0000-0000E2130000}"/>
    <cellStyle name="Normal 25 2 2 5 5" xfId="6701" xr:uid="{00000000-0005-0000-0000-0000E3130000}"/>
    <cellStyle name="Normal 25 2 2 6" xfId="838" xr:uid="{00000000-0005-0000-0000-0000E4130000}"/>
    <cellStyle name="Normal 25 2 2 6 2" xfId="2399" xr:uid="{00000000-0005-0000-0000-0000E5130000}"/>
    <cellStyle name="Normal 25 2 2 6 2 2" xfId="5528" xr:uid="{00000000-0005-0000-0000-0000E6130000}"/>
    <cellStyle name="Normal 25 2 2 6 2 2 2" xfId="11790" xr:uid="{00000000-0005-0000-0000-0000E7130000}"/>
    <cellStyle name="Normal 25 2 2 6 2 3" xfId="8661" xr:uid="{00000000-0005-0000-0000-0000E8130000}"/>
    <cellStyle name="Normal 25 2 2 6 3" xfId="3969" xr:uid="{00000000-0005-0000-0000-0000E9130000}"/>
    <cellStyle name="Normal 25 2 2 6 3 2" xfId="10231" xr:uid="{00000000-0005-0000-0000-0000EA130000}"/>
    <cellStyle name="Normal 25 2 2 6 4" xfId="7100" xr:uid="{00000000-0005-0000-0000-0000EB130000}"/>
    <cellStyle name="Normal 25 2 2 7" xfId="1621" xr:uid="{00000000-0005-0000-0000-0000EC130000}"/>
    <cellStyle name="Normal 25 2 2 7 2" xfId="4750" xr:uid="{00000000-0005-0000-0000-0000ED130000}"/>
    <cellStyle name="Normal 25 2 2 7 2 2" xfId="11012" xr:uid="{00000000-0005-0000-0000-0000EE130000}"/>
    <cellStyle name="Normal 25 2 2 7 3" xfId="7883" xr:uid="{00000000-0005-0000-0000-0000EF130000}"/>
    <cellStyle name="Normal 25 2 2 8" xfId="3191" xr:uid="{00000000-0005-0000-0000-0000F0130000}"/>
    <cellStyle name="Normal 25 2 2 8 2" xfId="9453" xr:uid="{00000000-0005-0000-0000-0000F1130000}"/>
    <cellStyle name="Normal 25 2 2 9" xfId="6320" xr:uid="{00000000-0005-0000-0000-0000F2130000}"/>
    <cellStyle name="Normal 25 2 3" xfId="142" xr:uid="{00000000-0005-0000-0000-0000F3130000}"/>
    <cellStyle name="Normal 25 2 3 2" xfId="331" xr:uid="{00000000-0005-0000-0000-0000F4130000}"/>
    <cellStyle name="Normal 25 2 3 2 2" xfId="712" xr:uid="{00000000-0005-0000-0000-0000F5130000}"/>
    <cellStyle name="Normal 25 2 3 2 2 2" xfId="1492" xr:uid="{00000000-0005-0000-0000-0000F6130000}"/>
    <cellStyle name="Normal 25 2 3 2 2 2 2" xfId="3053" xr:uid="{00000000-0005-0000-0000-0000F7130000}"/>
    <cellStyle name="Normal 25 2 3 2 2 2 2 2" xfId="6182" xr:uid="{00000000-0005-0000-0000-0000F8130000}"/>
    <cellStyle name="Normal 25 2 3 2 2 2 2 2 2" xfId="12444" xr:uid="{00000000-0005-0000-0000-0000F9130000}"/>
    <cellStyle name="Normal 25 2 3 2 2 2 2 3" xfId="9315" xr:uid="{00000000-0005-0000-0000-0000FA130000}"/>
    <cellStyle name="Normal 25 2 3 2 2 2 3" xfId="4623" xr:uid="{00000000-0005-0000-0000-0000FB130000}"/>
    <cellStyle name="Normal 25 2 3 2 2 2 3 2" xfId="10885" xr:uid="{00000000-0005-0000-0000-0000FC130000}"/>
    <cellStyle name="Normal 25 2 3 2 2 2 4" xfId="7754" xr:uid="{00000000-0005-0000-0000-0000FD130000}"/>
    <cellStyle name="Normal 25 2 3 2 2 3" xfId="2275" xr:uid="{00000000-0005-0000-0000-0000FE130000}"/>
    <cellStyle name="Normal 25 2 3 2 2 3 2" xfId="5404" xr:uid="{00000000-0005-0000-0000-0000FF130000}"/>
    <cellStyle name="Normal 25 2 3 2 2 3 2 2" xfId="11666" xr:uid="{00000000-0005-0000-0000-000000140000}"/>
    <cellStyle name="Normal 25 2 3 2 2 3 3" xfId="8537" xr:uid="{00000000-0005-0000-0000-000001140000}"/>
    <cellStyle name="Normal 25 2 3 2 2 4" xfId="3845" xr:uid="{00000000-0005-0000-0000-000002140000}"/>
    <cellStyle name="Normal 25 2 3 2 2 4 2" xfId="10107" xr:uid="{00000000-0005-0000-0000-000003140000}"/>
    <cellStyle name="Normal 25 2 3 2 2 5" xfId="6974" xr:uid="{00000000-0005-0000-0000-000004140000}"/>
    <cellStyle name="Normal 25 2 3 2 3" xfId="1111" xr:uid="{00000000-0005-0000-0000-000005140000}"/>
    <cellStyle name="Normal 25 2 3 2 3 2" xfId="2672" xr:uid="{00000000-0005-0000-0000-000006140000}"/>
    <cellStyle name="Normal 25 2 3 2 3 2 2" xfId="5801" xr:uid="{00000000-0005-0000-0000-000007140000}"/>
    <cellStyle name="Normal 25 2 3 2 3 2 2 2" xfId="12063" xr:uid="{00000000-0005-0000-0000-000008140000}"/>
    <cellStyle name="Normal 25 2 3 2 3 2 3" xfId="8934" xr:uid="{00000000-0005-0000-0000-000009140000}"/>
    <cellStyle name="Normal 25 2 3 2 3 3" xfId="4242" xr:uid="{00000000-0005-0000-0000-00000A140000}"/>
    <cellStyle name="Normal 25 2 3 2 3 3 2" xfId="10504" xr:uid="{00000000-0005-0000-0000-00000B140000}"/>
    <cellStyle name="Normal 25 2 3 2 3 4" xfId="7373" xr:uid="{00000000-0005-0000-0000-00000C140000}"/>
    <cellStyle name="Normal 25 2 3 2 4" xfId="1894" xr:uid="{00000000-0005-0000-0000-00000D140000}"/>
    <cellStyle name="Normal 25 2 3 2 4 2" xfId="5023" xr:uid="{00000000-0005-0000-0000-00000E140000}"/>
    <cellStyle name="Normal 25 2 3 2 4 2 2" xfId="11285" xr:uid="{00000000-0005-0000-0000-00000F140000}"/>
    <cellStyle name="Normal 25 2 3 2 4 3" xfId="8156" xr:uid="{00000000-0005-0000-0000-000010140000}"/>
    <cellStyle name="Normal 25 2 3 2 5" xfId="3464" xr:uid="{00000000-0005-0000-0000-000011140000}"/>
    <cellStyle name="Normal 25 2 3 2 5 2" xfId="9726" xr:uid="{00000000-0005-0000-0000-000012140000}"/>
    <cellStyle name="Normal 25 2 3 2 6" xfId="6593" xr:uid="{00000000-0005-0000-0000-000013140000}"/>
    <cellStyle name="Normal 25 2 3 3" xfId="523" xr:uid="{00000000-0005-0000-0000-000014140000}"/>
    <cellStyle name="Normal 25 2 3 3 2" xfId="1303" xr:uid="{00000000-0005-0000-0000-000015140000}"/>
    <cellStyle name="Normal 25 2 3 3 2 2" xfId="2864" xr:uid="{00000000-0005-0000-0000-000016140000}"/>
    <cellStyle name="Normal 25 2 3 3 2 2 2" xfId="5993" xr:uid="{00000000-0005-0000-0000-000017140000}"/>
    <cellStyle name="Normal 25 2 3 3 2 2 2 2" xfId="12255" xr:uid="{00000000-0005-0000-0000-000018140000}"/>
    <cellStyle name="Normal 25 2 3 3 2 2 3" xfId="9126" xr:uid="{00000000-0005-0000-0000-000019140000}"/>
    <cellStyle name="Normal 25 2 3 3 2 3" xfId="4434" xr:uid="{00000000-0005-0000-0000-00001A140000}"/>
    <cellStyle name="Normal 25 2 3 3 2 3 2" xfId="10696" xr:uid="{00000000-0005-0000-0000-00001B140000}"/>
    <cellStyle name="Normal 25 2 3 3 2 4" xfId="7565" xr:uid="{00000000-0005-0000-0000-00001C140000}"/>
    <cellStyle name="Normal 25 2 3 3 3" xfId="2086" xr:uid="{00000000-0005-0000-0000-00001D140000}"/>
    <cellStyle name="Normal 25 2 3 3 3 2" xfId="5215" xr:uid="{00000000-0005-0000-0000-00001E140000}"/>
    <cellStyle name="Normal 25 2 3 3 3 2 2" xfId="11477" xr:uid="{00000000-0005-0000-0000-00001F140000}"/>
    <cellStyle name="Normal 25 2 3 3 3 3" xfId="8348" xr:uid="{00000000-0005-0000-0000-000020140000}"/>
    <cellStyle name="Normal 25 2 3 3 4" xfId="3656" xr:uid="{00000000-0005-0000-0000-000021140000}"/>
    <cellStyle name="Normal 25 2 3 3 4 2" xfId="9918" xr:uid="{00000000-0005-0000-0000-000022140000}"/>
    <cellStyle name="Normal 25 2 3 3 5" xfId="6785" xr:uid="{00000000-0005-0000-0000-000023140000}"/>
    <cellStyle name="Normal 25 2 3 4" xfId="922" xr:uid="{00000000-0005-0000-0000-000024140000}"/>
    <cellStyle name="Normal 25 2 3 4 2" xfId="2483" xr:uid="{00000000-0005-0000-0000-000025140000}"/>
    <cellStyle name="Normal 25 2 3 4 2 2" xfId="5612" xr:uid="{00000000-0005-0000-0000-000026140000}"/>
    <cellStyle name="Normal 25 2 3 4 2 2 2" xfId="11874" xr:uid="{00000000-0005-0000-0000-000027140000}"/>
    <cellStyle name="Normal 25 2 3 4 2 3" xfId="8745" xr:uid="{00000000-0005-0000-0000-000028140000}"/>
    <cellStyle name="Normal 25 2 3 4 3" xfId="4053" xr:uid="{00000000-0005-0000-0000-000029140000}"/>
    <cellStyle name="Normal 25 2 3 4 3 2" xfId="10315" xr:uid="{00000000-0005-0000-0000-00002A140000}"/>
    <cellStyle name="Normal 25 2 3 4 4" xfId="7184" xr:uid="{00000000-0005-0000-0000-00002B140000}"/>
    <cellStyle name="Normal 25 2 3 5" xfId="1705" xr:uid="{00000000-0005-0000-0000-00002C140000}"/>
    <cellStyle name="Normal 25 2 3 5 2" xfId="4834" xr:uid="{00000000-0005-0000-0000-00002D140000}"/>
    <cellStyle name="Normal 25 2 3 5 2 2" xfId="11096" xr:uid="{00000000-0005-0000-0000-00002E140000}"/>
    <cellStyle name="Normal 25 2 3 5 3" xfId="7967" xr:uid="{00000000-0005-0000-0000-00002F140000}"/>
    <cellStyle name="Normal 25 2 3 6" xfId="3275" xr:uid="{00000000-0005-0000-0000-000030140000}"/>
    <cellStyle name="Normal 25 2 3 6 2" xfId="9537" xr:uid="{00000000-0005-0000-0000-000031140000}"/>
    <cellStyle name="Normal 25 2 3 7" xfId="6404" xr:uid="{00000000-0005-0000-0000-000032140000}"/>
    <cellStyle name="Normal 25 2 4" xfId="240" xr:uid="{00000000-0005-0000-0000-000033140000}"/>
    <cellStyle name="Normal 25 2 4 2" xfId="621" xr:uid="{00000000-0005-0000-0000-000034140000}"/>
    <cellStyle name="Normal 25 2 4 2 2" xfId="1401" xr:uid="{00000000-0005-0000-0000-000035140000}"/>
    <cellStyle name="Normal 25 2 4 2 2 2" xfId="2962" xr:uid="{00000000-0005-0000-0000-000036140000}"/>
    <cellStyle name="Normal 25 2 4 2 2 2 2" xfId="6091" xr:uid="{00000000-0005-0000-0000-000037140000}"/>
    <cellStyle name="Normal 25 2 4 2 2 2 2 2" xfId="12353" xr:uid="{00000000-0005-0000-0000-000038140000}"/>
    <cellStyle name="Normal 25 2 4 2 2 2 3" xfId="9224" xr:uid="{00000000-0005-0000-0000-000039140000}"/>
    <cellStyle name="Normal 25 2 4 2 2 3" xfId="4532" xr:uid="{00000000-0005-0000-0000-00003A140000}"/>
    <cellStyle name="Normal 25 2 4 2 2 3 2" xfId="10794" xr:uid="{00000000-0005-0000-0000-00003B140000}"/>
    <cellStyle name="Normal 25 2 4 2 2 4" xfId="7663" xr:uid="{00000000-0005-0000-0000-00003C140000}"/>
    <cellStyle name="Normal 25 2 4 2 3" xfId="2184" xr:uid="{00000000-0005-0000-0000-00003D140000}"/>
    <cellStyle name="Normal 25 2 4 2 3 2" xfId="5313" xr:uid="{00000000-0005-0000-0000-00003E140000}"/>
    <cellStyle name="Normal 25 2 4 2 3 2 2" xfId="11575" xr:uid="{00000000-0005-0000-0000-00003F140000}"/>
    <cellStyle name="Normal 25 2 4 2 3 3" xfId="8446" xr:uid="{00000000-0005-0000-0000-000040140000}"/>
    <cellStyle name="Normal 25 2 4 2 4" xfId="3754" xr:uid="{00000000-0005-0000-0000-000041140000}"/>
    <cellStyle name="Normal 25 2 4 2 4 2" xfId="10016" xr:uid="{00000000-0005-0000-0000-000042140000}"/>
    <cellStyle name="Normal 25 2 4 2 5" xfId="6883" xr:uid="{00000000-0005-0000-0000-000043140000}"/>
    <cellStyle name="Normal 25 2 4 3" xfId="1020" xr:uid="{00000000-0005-0000-0000-000044140000}"/>
    <cellStyle name="Normal 25 2 4 3 2" xfId="2581" xr:uid="{00000000-0005-0000-0000-000045140000}"/>
    <cellStyle name="Normal 25 2 4 3 2 2" xfId="5710" xr:uid="{00000000-0005-0000-0000-000046140000}"/>
    <cellStyle name="Normal 25 2 4 3 2 2 2" xfId="11972" xr:uid="{00000000-0005-0000-0000-000047140000}"/>
    <cellStyle name="Normal 25 2 4 3 2 3" xfId="8843" xr:uid="{00000000-0005-0000-0000-000048140000}"/>
    <cellStyle name="Normal 25 2 4 3 3" xfId="4151" xr:uid="{00000000-0005-0000-0000-000049140000}"/>
    <cellStyle name="Normal 25 2 4 3 3 2" xfId="10413" xr:uid="{00000000-0005-0000-0000-00004A140000}"/>
    <cellStyle name="Normal 25 2 4 3 4" xfId="7282" xr:uid="{00000000-0005-0000-0000-00004B140000}"/>
    <cellStyle name="Normal 25 2 4 4" xfId="1803" xr:uid="{00000000-0005-0000-0000-00004C140000}"/>
    <cellStyle name="Normal 25 2 4 4 2" xfId="4932" xr:uid="{00000000-0005-0000-0000-00004D140000}"/>
    <cellStyle name="Normal 25 2 4 4 2 2" xfId="11194" xr:uid="{00000000-0005-0000-0000-00004E140000}"/>
    <cellStyle name="Normal 25 2 4 4 3" xfId="8065" xr:uid="{00000000-0005-0000-0000-00004F140000}"/>
    <cellStyle name="Normal 25 2 4 5" xfId="3373" xr:uid="{00000000-0005-0000-0000-000050140000}"/>
    <cellStyle name="Normal 25 2 4 5 2" xfId="9635" xr:uid="{00000000-0005-0000-0000-000051140000}"/>
    <cellStyle name="Normal 25 2 4 6" xfId="6502" xr:uid="{00000000-0005-0000-0000-000052140000}"/>
    <cellStyle name="Normal 25 2 5" xfId="432" xr:uid="{00000000-0005-0000-0000-000053140000}"/>
    <cellStyle name="Normal 25 2 5 2" xfId="1212" xr:uid="{00000000-0005-0000-0000-000054140000}"/>
    <cellStyle name="Normal 25 2 5 2 2" xfId="2773" xr:uid="{00000000-0005-0000-0000-000055140000}"/>
    <cellStyle name="Normal 25 2 5 2 2 2" xfId="5902" xr:uid="{00000000-0005-0000-0000-000056140000}"/>
    <cellStyle name="Normal 25 2 5 2 2 2 2" xfId="12164" xr:uid="{00000000-0005-0000-0000-000057140000}"/>
    <cellStyle name="Normal 25 2 5 2 2 3" xfId="9035" xr:uid="{00000000-0005-0000-0000-000058140000}"/>
    <cellStyle name="Normal 25 2 5 2 3" xfId="4343" xr:uid="{00000000-0005-0000-0000-000059140000}"/>
    <cellStyle name="Normal 25 2 5 2 3 2" xfId="10605" xr:uid="{00000000-0005-0000-0000-00005A140000}"/>
    <cellStyle name="Normal 25 2 5 2 4" xfId="7474" xr:uid="{00000000-0005-0000-0000-00005B140000}"/>
    <cellStyle name="Normal 25 2 5 3" xfId="1995" xr:uid="{00000000-0005-0000-0000-00005C140000}"/>
    <cellStyle name="Normal 25 2 5 3 2" xfId="5124" xr:uid="{00000000-0005-0000-0000-00005D140000}"/>
    <cellStyle name="Normal 25 2 5 3 2 2" xfId="11386" xr:uid="{00000000-0005-0000-0000-00005E140000}"/>
    <cellStyle name="Normal 25 2 5 3 3" xfId="8257" xr:uid="{00000000-0005-0000-0000-00005F140000}"/>
    <cellStyle name="Normal 25 2 5 4" xfId="3565" xr:uid="{00000000-0005-0000-0000-000060140000}"/>
    <cellStyle name="Normal 25 2 5 4 2" xfId="9827" xr:uid="{00000000-0005-0000-0000-000061140000}"/>
    <cellStyle name="Normal 25 2 5 5" xfId="6694" xr:uid="{00000000-0005-0000-0000-000062140000}"/>
    <cellStyle name="Normal 25 2 6" xfId="831" xr:uid="{00000000-0005-0000-0000-000063140000}"/>
    <cellStyle name="Normal 25 2 6 2" xfId="2392" xr:uid="{00000000-0005-0000-0000-000064140000}"/>
    <cellStyle name="Normal 25 2 6 2 2" xfId="5521" xr:uid="{00000000-0005-0000-0000-000065140000}"/>
    <cellStyle name="Normal 25 2 6 2 2 2" xfId="11783" xr:uid="{00000000-0005-0000-0000-000066140000}"/>
    <cellStyle name="Normal 25 2 6 2 3" xfId="8654" xr:uid="{00000000-0005-0000-0000-000067140000}"/>
    <cellStyle name="Normal 25 2 6 3" xfId="3962" xr:uid="{00000000-0005-0000-0000-000068140000}"/>
    <cellStyle name="Normal 25 2 6 3 2" xfId="10224" xr:uid="{00000000-0005-0000-0000-000069140000}"/>
    <cellStyle name="Normal 25 2 6 4" xfId="7093" xr:uid="{00000000-0005-0000-0000-00006A140000}"/>
    <cellStyle name="Normal 25 2 7" xfId="1614" xr:uid="{00000000-0005-0000-0000-00006B140000}"/>
    <cellStyle name="Normal 25 2 7 2" xfId="4743" xr:uid="{00000000-0005-0000-0000-00006C140000}"/>
    <cellStyle name="Normal 25 2 7 2 2" xfId="11005" xr:uid="{00000000-0005-0000-0000-00006D140000}"/>
    <cellStyle name="Normal 25 2 7 3" xfId="7876" xr:uid="{00000000-0005-0000-0000-00006E140000}"/>
    <cellStyle name="Normal 25 2 8" xfId="3184" xr:uid="{00000000-0005-0000-0000-00006F140000}"/>
    <cellStyle name="Normal 25 2 8 2" xfId="9446" xr:uid="{00000000-0005-0000-0000-000070140000}"/>
    <cellStyle name="Normal 25 2 9" xfId="6313" xr:uid="{00000000-0005-0000-0000-000071140000}"/>
    <cellStyle name="Normal 25 3" xfId="130" xr:uid="{00000000-0005-0000-0000-000072140000}"/>
    <cellStyle name="Normal 25 3 2" xfId="319" xr:uid="{00000000-0005-0000-0000-000073140000}"/>
    <cellStyle name="Normal 25 3 2 2" xfId="700" xr:uid="{00000000-0005-0000-0000-000074140000}"/>
    <cellStyle name="Normal 25 3 2 2 2" xfId="1480" xr:uid="{00000000-0005-0000-0000-000075140000}"/>
    <cellStyle name="Normal 25 3 2 2 2 2" xfId="3041" xr:uid="{00000000-0005-0000-0000-000076140000}"/>
    <cellStyle name="Normal 25 3 2 2 2 2 2" xfId="6170" xr:uid="{00000000-0005-0000-0000-000077140000}"/>
    <cellStyle name="Normal 25 3 2 2 2 2 2 2" xfId="12432" xr:uid="{00000000-0005-0000-0000-000078140000}"/>
    <cellStyle name="Normal 25 3 2 2 2 2 3" xfId="9303" xr:uid="{00000000-0005-0000-0000-000079140000}"/>
    <cellStyle name="Normal 25 3 2 2 2 3" xfId="4611" xr:uid="{00000000-0005-0000-0000-00007A140000}"/>
    <cellStyle name="Normal 25 3 2 2 2 3 2" xfId="10873" xr:uid="{00000000-0005-0000-0000-00007B140000}"/>
    <cellStyle name="Normal 25 3 2 2 2 4" xfId="7742" xr:uid="{00000000-0005-0000-0000-00007C140000}"/>
    <cellStyle name="Normal 25 3 2 2 3" xfId="2263" xr:uid="{00000000-0005-0000-0000-00007D140000}"/>
    <cellStyle name="Normal 25 3 2 2 3 2" xfId="5392" xr:uid="{00000000-0005-0000-0000-00007E140000}"/>
    <cellStyle name="Normal 25 3 2 2 3 2 2" xfId="11654" xr:uid="{00000000-0005-0000-0000-00007F140000}"/>
    <cellStyle name="Normal 25 3 2 2 3 3" xfId="8525" xr:uid="{00000000-0005-0000-0000-000080140000}"/>
    <cellStyle name="Normal 25 3 2 2 4" xfId="3833" xr:uid="{00000000-0005-0000-0000-000081140000}"/>
    <cellStyle name="Normal 25 3 2 2 4 2" xfId="10095" xr:uid="{00000000-0005-0000-0000-000082140000}"/>
    <cellStyle name="Normal 25 3 2 2 5" xfId="6962" xr:uid="{00000000-0005-0000-0000-000083140000}"/>
    <cellStyle name="Normal 25 3 2 3" xfId="1099" xr:uid="{00000000-0005-0000-0000-000084140000}"/>
    <cellStyle name="Normal 25 3 2 3 2" xfId="2660" xr:uid="{00000000-0005-0000-0000-000085140000}"/>
    <cellStyle name="Normal 25 3 2 3 2 2" xfId="5789" xr:uid="{00000000-0005-0000-0000-000086140000}"/>
    <cellStyle name="Normal 25 3 2 3 2 2 2" xfId="12051" xr:uid="{00000000-0005-0000-0000-000087140000}"/>
    <cellStyle name="Normal 25 3 2 3 2 3" xfId="8922" xr:uid="{00000000-0005-0000-0000-000088140000}"/>
    <cellStyle name="Normal 25 3 2 3 3" xfId="4230" xr:uid="{00000000-0005-0000-0000-000089140000}"/>
    <cellStyle name="Normal 25 3 2 3 3 2" xfId="10492" xr:uid="{00000000-0005-0000-0000-00008A140000}"/>
    <cellStyle name="Normal 25 3 2 3 4" xfId="7361" xr:uid="{00000000-0005-0000-0000-00008B140000}"/>
    <cellStyle name="Normal 25 3 2 4" xfId="1882" xr:uid="{00000000-0005-0000-0000-00008C140000}"/>
    <cellStyle name="Normal 25 3 2 4 2" xfId="5011" xr:uid="{00000000-0005-0000-0000-00008D140000}"/>
    <cellStyle name="Normal 25 3 2 4 2 2" xfId="11273" xr:uid="{00000000-0005-0000-0000-00008E140000}"/>
    <cellStyle name="Normal 25 3 2 4 3" xfId="8144" xr:uid="{00000000-0005-0000-0000-00008F140000}"/>
    <cellStyle name="Normal 25 3 2 5" xfId="3452" xr:uid="{00000000-0005-0000-0000-000090140000}"/>
    <cellStyle name="Normal 25 3 2 5 2" xfId="9714" xr:uid="{00000000-0005-0000-0000-000091140000}"/>
    <cellStyle name="Normal 25 3 2 6" xfId="6581" xr:uid="{00000000-0005-0000-0000-000092140000}"/>
    <cellStyle name="Normal 25 3 3" xfId="511" xr:uid="{00000000-0005-0000-0000-000093140000}"/>
    <cellStyle name="Normal 25 3 3 2" xfId="1291" xr:uid="{00000000-0005-0000-0000-000094140000}"/>
    <cellStyle name="Normal 25 3 3 2 2" xfId="2852" xr:uid="{00000000-0005-0000-0000-000095140000}"/>
    <cellStyle name="Normal 25 3 3 2 2 2" xfId="5981" xr:uid="{00000000-0005-0000-0000-000096140000}"/>
    <cellStyle name="Normal 25 3 3 2 2 2 2" xfId="12243" xr:uid="{00000000-0005-0000-0000-000097140000}"/>
    <cellStyle name="Normal 25 3 3 2 2 3" xfId="9114" xr:uid="{00000000-0005-0000-0000-000098140000}"/>
    <cellStyle name="Normal 25 3 3 2 3" xfId="4422" xr:uid="{00000000-0005-0000-0000-000099140000}"/>
    <cellStyle name="Normal 25 3 3 2 3 2" xfId="10684" xr:uid="{00000000-0005-0000-0000-00009A140000}"/>
    <cellStyle name="Normal 25 3 3 2 4" xfId="7553" xr:uid="{00000000-0005-0000-0000-00009B140000}"/>
    <cellStyle name="Normal 25 3 3 3" xfId="2074" xr:uid="{00000000-0005-0000-0000-00009C140000}"/>
    <cellStyle name="Normal 25 3 3 3 2" xfId="5203" xr:uid="{00000000-0005-0000-0000-00009D140000}"/>
    <cellStyle name="Normal 25 3 3 3 2 2" xfId="11465" xr:uid="{00000000-0005-0000-0000-00009E140000}"/>
    <cellStyle name="Normal 25 3 3 3 3" xfId="8336" xr:uid="{00000000-0005-0000-0000-00009F140000}"/>
    <cellStyle name="Normal 25 3 3 4" xfId="3644" xr:uid="{00000000-0005-0000-0000-0000A0140000}"/>
    <cellStyle name="Normal 25 3 3 4 2" xfId="9906" xr:uid="{00000000-0005-0000-0000-0000A1140000}"/>
    <cellStyle name="Normal 25 3 3 5" xfId="6773" xr:uid="{00000000-0005-0000-0000-0000A2140000}"/>
    <cellStyle name="Normal 25 3 4" xfId="910" xr:uid="{00000000-0005-0000-0000-0000A3140000}"/>
    <cellStyle name="Normal 25 3 4 2" xfId="2471" xr:uid="{00000000-0005-0000-0000-0000A4140000}"/>
    <cellStyle name="Normal 25 3 4 2 2" xfId="5600" xr:uid="{00000000-0005-0000-0000-0000A5140000}"/>
    <cellStyle name="Normal 25 3 4 2 2 2" xfId="11862" xr:uid="{00000000-0005-0000-0000-0000A6140000}"/>
    <cellStyle name="Normal 25 3 4 2 3" xfId="8733" xr:uid="{00000000-0005-0000-0000-0000A7140000}"/>
    <cellStyle name="Normal 25 3 4 3" xfId="4041" xr:uid="{00000000-0005-0000-0000-0000A8140000}"/>
    <cellStyle name="Normal 25 3 4 3 2" xfId="10303" xr:uid="{00000000-0005-0000-0000-0000A9140000}"/>
    <cellStyle name="Normal 25 3 4 4" xfId="7172" xr:uid="{00000000-0005-0000-0000-0000AA140000}"/>
    <cellStyle name="Normal 25 3 5" xfId="1693" xr:uid="{00000000-0005-0000-0000-0000AB140000}"/>
    <cellStyle name="Normal 25 3 5 2" xfId="4822" xr:uid="{00000000-0005-0000-0000-0000AC140000}"/>
    <cellStyle name="Normal 25 3 5 2 2" xfId="11084" xr:uid="{00000000-0005-0000-0000-0000AD140000}"/>
    <cellStyle name="Normal 25 3 5 3" xfId="7955" xr:uid="{00000000-0005-0000-0000-0000AE140000}"/>
    <cellStyle name="Normal 25 3 6" xfId="3263" xr:uid="{00000000-0005-0000-0000-0000AF140000}"/>
    <cellStyle name="Normal 25 3 6 2" xfId="9525" xr:uid="{00000000-0005-0000-0000-0000B0140000}"/>
    <cellStyle name="Normal 25 3 7" xfId="6392" xr:uid="{00000000-0005-0000-0000-0000B1140000}"/>
    <cellStyle name="Normal 25 4" xfId="228" xr:uid="{00000000-0005-0000-0000-0000B2140000}"/>
    <cellStyle name="Normal 25 4 2" xfId="609" xr:uid="{00000000-0005-0000-0000-0000B3140000}"/>
    <cellStyle name="Normal 25 4 2 2" xfId="1389" xr:uid="{00000000-0005-0000-0000-0000B4140000}"/>
    <cellStyle name="Normal 25 4 2 2 2" xfId="2950" xr:uid="{00000000-0005-0000-0000-0000B5140000}"/>
    <cellStyle name="Normal 25 4 2 2 2 2" xfId="6079" xr:uid="{00000000-0005-0000-0000-0000B6140000}"/>
    <cellStyle name="Normal 25 4 2 2 2 2 2" xfId="12341" xr:uid="{00000000-0005-0000-0000-0000B7140000}"/>
    <cellStyle name="Normal 25 4 2 2 2 3" xfId="9212" xr:uid="{00000000-0005-0000-0000-0000B8140000}"/>
    <cellStyle name="Normal 25 4 2 2 3" xfId="4520" xr:uid="{00000000-0005-0000-0000-0000B9140000}"/>
    <cellStyle name="Normal 25 4 2 2 3 2" xfId="10782" xr:uid="{00000000-0005-0000-0000-0000BA140000}"/>
    <cellStyle name="Normal 25 4 2 2 4" xfId="7651" xr:uid="{00000000-0005-0000-0000-0000BB140000}"/>
    <cellStyle name="Normal 25 4 2 3" xfId="2172" xr:uid="{00000000-0005-0000-0000-0000BC140000}"/>
    <cellStyle name="Normal 25 4 2 3 2" xfId="5301" xr:uid="{00000000-0005-0000-0000-0000BD140000}"/>
    <cellStyle name="Normal 25 4 2 3 2 2" xfId="11563" xr:uid="{00000000-0005-0000-0000-0000BE140000}"/>
    <cellStyle name="Normal 25 4 2 3 3" xfId="8434" xr:uid="{00000000-0005-0000-0000-0000BF140000}"/>
    <cellStyle name="Normal 25 4 2 4" xfId="3742" xr:uid="{00000000-0005-0000-0000-0000C0140000}"/>
    <cellStyle name="Normal 25 4 2 4 2" xfId="10004" xr:uid="{00000000-0005-0000-0000-0000C1140000}"/>
    <cellStyle name="Normal 25 4 2 5" xfId="6871" xr:uid="{00000000-0005-0000-0000-0000C2140000}"/>
    <cellStyle name="Normal 25 4 3" xfId="1008" xr:uid="{00000000-0005-0000-0000-0000C3140000}"/>
    <cellStyle name="Normal 25 4 3 2" xfId="2569" xr:uid="{00000000-0005-0000-0000-0000C4140000}"/>
    <cellStyle name="Normal 25 4 3 2 2" xfId="5698" xr:uid="{00000000-0005-0000-0000-0000C5140000}"/>
    <cellStyle name="Normal 25 4 3 2 2 2" xfId="11960" xr:uid="{00000000-0005-0000-0000-0000C6140000}"/>
    <cellStyle name="Normal 25 4 3 2 3" xfId="8831" xr:uid="{00000000-0005-0000-0000-0000C7140000}"/>
    <cellStyle name="Normal 25 4 3 3" xfId="4139" xr:uid="{00000000-0005-0000-0000-0000C8140000}"/>
    <cellStyle name="Normal 25 4 3 3 2" xfId="10401" xr:uid="{00000000-0005-0000-0000-0000C9140000}"/>
    <cellStyle name="Normal 25 4 3 4" xfId="7270" xr:uid="{00000000-0005-0000-0000-0000CA140000}"/>
    <cellStyle name="Normal 25 4 4" xfId="1791" xr:uid="{00000000-0005-0000-0000-0000CB140000}"/>
    <cellStyle name="Normal 25 4 4 2" xfId="4920" xr:uid="{00000000-0005-0000-0000-0000CC140000}"/>
    <cellStyle name="Normal 25 4 4 2 2" xfId="11182" xr:uid="{00000000-0005-0000-0000-0000CD140000}"/>
    <cellStyle name="Normal 25 4 4 3" xfId="8053" xr:uid="{00000000-0005-0000-0000-0000CE140000}"/>
    <cellStyle name="Normal 25 4 5" xfId="3361" xr:uid="{00000000-0005-0000-0000-0000CF140000}"/>
    <cellStyle name="Normal 25 4 5 2" xfId="9623" xr:uid="{00000000-0005-0000-0000-0000D0140000}"/>
    <cellStyle name="Normal 25 4 6" xfId="6490" xr:uid="{00000000-0005-0000-0000-0000D1140000}"/>
    <cellStyle name="Normal 25 5" xfId="420" xr:uid="{00000000-0005-0000-0000-0000D2140000}"/>
    <cellStyle name="Normal 25 5 2" xfId="1200" xr:uid="{00000000-0005-0000-0000-0000D3140000}"/>
    <cellStyle name="Normal 25 5 2 2" xfId="2761" xr:uid="{00000000-0005-0000-0000-0000D4140000}"/>
    <cellStyle name="Normal 25 5 2 2 2" xfId="5890" xr:uid="{00000000-0005-0000-0000-0000D5140000}"/>
    <cellStyle name="Normal 25 5 2 2 2 2" xfId="12152" xr:uid="{00000000-0005-0000-0000-0000D6140000}"/>
    <cellStyle name="Normal 25 5 2 2 3" xfId="9023" xr:uid="{00000000-0005-0000-0000-0000D7140000}"/>
    <cellStyle name="Normal 25 5 2 3" xfId="4331" xr:uid="{00000000-0005-0000-0000-0000D8140000}"/>
    <cellStyle name="Normal 25 5 2 3 2" xfId="10593" xr:uid="{00000000-0005-0000-0000-0000D9140000}"/>
    <cellStyle name="Normal 25 5 2 4" xfId="7462" xr:uid="{00000000-0005-0000-0000-0000DA140000}"/>
    <cellStyle name="Normal 25 5 3" xfId="1983" xr:uid="{00000000-0005-0000-0000-0000DB140000}"/>
    <cellStyle name="Normal 25 5 3 2" xfId="5112" xr:uid="{00000000-0005-0000-0000-0000DC140000}"/>
    <cellStyle name="Normal 25 5 3 2 2" xfId="11374" xr:uid="{00000000-0005-0000-0000-0000DD140000}"/>
    <cellStyle name="Normal 25 5 3 3" xfId="8245" xr:uid="{00000000-0005-0000-0000-0000DE140000}"/>
    <cellStyle name="Normal 25 5 4" xfId="3553" xr:uid="{00000000-0005-0000-0000-0000DF140000}"/>
    <cellStyle name="Normal 25 5 4 2" xfId="9815" xr:uid="{00000000-0005-0000-0000-0000E0140000}"/>
    <cellStyle name="Normal 25 5 5" xfId="6682" xr:uid="{00000000-0005-0000-0000-0000E1140000}"/>
    <cellStyle name="Normal 25 6" xfId="819" xr:uid="{00000000-0005-0000-0000-0000E2140000}"/>
    <cellStyle name="Normal 25 6 2" xfId="2380" xr:uid="{00000000-0005-0000-0000-0000E3140000}"/>
    <cellStyle name="Normal 25 6 2 2" xfId="5509" xr:uid="{00000000-0005-0000-0000-0000E4140000}"/>
    <cellStyle name="Normal 25 6 2 2 2" xfId="11771" xr:uid="{00000000-0005-0000-0000-0000E5140000}"/>
    <cellStyle name="Normal 25 6 2 3" xfId="8642" xr:uid="{00000000-0005-0000-0000-0000E6140000}"/>
    <cellStyle name="Normal 25 6 3" xfId="3950" xr:uid="{00000000-0005-0000-0000-0000E7140000}"/>
    <cellStyle name="Normal 25 6 3 2" xfId="10212" xr:uid="{00000000-0005-0000-0000-0000E8140000}"/>
    <cellStyle name="Normal 25 6 4" xfId="7081" xr:uid="{00000000-0005-0000-0000-0000E9140000}"/>
    <cellStyle name="Normal 25 7" xfId="1602" xr:uid="{00000000-0005-0000-0000-0000EA140000}"/>
    <cellStyle name="Normal 25 7 2" xfId="4731" xr:uid="{00000000-0005-0000-0000-0000EB140000}"/>
    <cellStyle name="Normal 25 7 2 2" xfId="10993" xr:uid="{00000000-0005-0000-0000-0000EC140000}"/>
    <cellStyle name="Normal 25 7 3" xfId="7864" xr:uid="{00000000-0005-0000-0000-0000ED140000}"/>
    <cellStyle name="Normal 25 8" xfId="3172" xr:uid="{00000000-0005-0000-0000-0000EE140000}"/>
    <cellStyle name="Normal 25 8 2" xfId="9434" xr:uid="{00000000-0005-0000-0000-0000EF140000}"/>
    <cellStyle name="Normal 25 9" xfId="6301" xr:uid="{00000000-0005-0000-0000-0000F0140000}"/>
    <cellStyle name="Normal 26" xfId="41" xr:uid="{00000000-0005-0000-0000-0000F1140000}"/>
    <cellStyle name="Normal 26 2" xfId="132" xr:uid="{00000000-0005-0000-0000-0000F2140000}"/>
    <cellStyle name="Normal 26 2 2" xfId="321" xr:uid="{00000000-0005-0000-0000-0000F3140000}"/>
    <cellStyle name="Normal 26 2 2 2" xfId="702" xr:uid="{00000000-0005-0000-0000-0000F4140000}"/>
    <cellStyle name="Normal 26 2 2 2 2" xfId="1482" xr:uid="{00000000-0005-0000-0000-0000F5140000}"/>
    <cellStyle name="Normal 26 2 2 2 2 2" xfId="3043" xr:uid="{00000000-0005-0000-0000-0000F6140000}"/>
    <cellStyle name="Normal 26 2 2 2 2 2 2" xfId="6172" xr:uid="{00000000-0005-0000-0000-0000F7140000}"/>
    <cellStyle name="Normal 26 2 2 2 2 2 2 2" xfId="12434" xr:uid="{00000000-0005-0000-0000-0000F8140000}"/>
    <cellStyle name="Normal 26 2 2 2 2 2 3" xfId="9305" xr:uid="{00000000-0005-0000-0000-0000F9140000}"/>
    <cellStyle name="Normal 26 2 2 2 2 3" xfId="4613" xr:uid="{00000000-0005-0000-0000-0000FA140000}"/>
    <cellStyle name="Normal 26 2 2 2 2 3 2" xfId="10875" xr:uid="{00000000-0005-0000-0000-0000FB140000}"/>
    <cellStyle name="Normal 26 2 2 2 2 4" xfId="7744" xr:uid="{00000000-0005-0000-0000-0000FC140000}"/>
    <cellStyle name="Normal 26 2 2 2 3" xfId="2265" xr:uid="{00000000-0005-0000-0000-0000FD140000}"/>
    <cellStyle name="Normal 26 2 2 2 3 2" xfId="5394" xr:uid="{00000000-0005-0000-0000-0000FE140000}"/>
    <cellStyle name="Normal 26 2 2 2 3 2 2" xfId="11656" xr:uid="{00000000-0005-0000-0000-0000FF140000}"/>
    <cellStyle name="Normal 26 2 2 2 3 3" xfId="8527" xr:uid="{00000000-0005-0000-0000-000000150000}"/>
    <cellStyle name="Normal 26 2 2 2 4" xfId="3835" xr:uid="{00000000-0005-0000-0000-000001150000}"/>
    <cellStyle name="Normal 26 2 2 2 4 2" xfId="10097" xr:uid="{00000000-0005-0000-0000-000002150000}"/>
    <cellStyle name="Normal 26 2 2 2 5" xfId="6964" xr:uid="{00000000-0005-0000-0000-000003150000}"/>
    <cellStyle name="Normal 26 2 2 3" xfId="1101" xr:uid="{00000000-0005-0000-0000-000004150000}"/>
    <cellStyle name="Normal 26 2 2 3 2" xfId="2662" xr:uid="{00000000-0005-0000-0000-000005150000}"/>
    <cellStyle name="Normal 26 2 2 3 2 2" xfId="5791" xr:uid="{00000000-0005-0000-0000-000006150000}"/>
    <cellStyle name="Normal 26 2 2 3 2 2 2" xfId="12053" xr:uid="{00000000-0005-0000-0000-000007150000}"/>
    <cellStyle name="Normal 26 2 2 3 2 3" xfId="8924" xr:uid="{00000000-0005-0000-0000-000008150000}"/>
    <cellStyle name="Normal 26 2 2 3 3" xfId="4232" xr:uid="{00000000-0005-0000-0000-000009150000}"/>
    <cellStyle name="Normal 26 2 2 3 3 2" xfId="10494" xr:uid="{00000000-0005-0000-0000-00000A150000}"/>
    <cellStyle name="Normal 26 2 2 3 4" xfId="7363" xr:uid="{00000000-0005-0000-0000-00000B150000}"/>
    <cellStyle name="Normal 26 2 2 4" xfId="1884" xr:uid="{00000000-0005-0000-0000-00000C150000}"/>
    <cellStyle name="Normal 26 2 2 4 2" xfId="5013" xr:uid="{00000000-0005-0000-0000-00000D150000}"/>
    <cellStyle name="Normal 26 2 2 4 2 2" xfId="11275" xr:uid="{00000000-0005-0000-0000-00000E150000}"/>
    <cellStyle name="Normal 26 2 2 4 3" xfId="8146" xr:uid="{00000000-0005-0000-0000-00000F150000}"/>
    <cellStyle name="Normal 26 2 2 5" xfId="3454" xr:uid="{00000000-0005-0000-0000-000010150000}"/>
    <cellStyle name="Normal 26 2 2 5 2" xfId="9716" xr:uid="{00000000-0005-0000-0000-000011150000}"/>
    <cellStyle name="Normal 26 2 2 6" xfId="6583" xr:uid="{00000000-0005-0000-0000-000012150000}"/>
    <cellStyle name="Normal 26 2 3" xfId="513" xr:uid="{00000000-0005-0000-0000-000013150000}"/>
    <cellStyle name="Normal 26 2 3 2" xfId="1293" xr:uid="{00000000-0005-0000-0000-000014150000}"/>
    <cellStyle name="Normal 26 2 3 2 2" xfId="2854" xr:uid="{00000000-0005-0000-0000-000015150000}"/>
    <cellStyle name="Normal 26 2 3 2 2 2" xfId="5983" xr:uid="{00000000-0005-0000-0000-000016150000}"/>
    <cellStyle name="Normal 26 2 3 2 2 2 2" xfId="12245" xr:uid="{00000000-0005-0000-0000-000017150000}"/>
    <cellStyle name="Normal 26 2 3 2 2 3" xfId="9116" xr:uid="{00000000-0005-0000-0000-000018150000}"/>
    <cellStyle name="Normal 26 2 3 2 3" xfId="4424" xr:uid="{00000000-0005-0000-0000-000019150000}"/>
    <cellStyle name="Normal 26 2 3 2 3 2" xfId="10686" xr:uid="{00000000-0005-0000-0000-00001A150000}"/>
    <cellStyle name="Normal 26 2 3 2 4" xfId="7555" xr:uid="{00000000-0005-0000-0000-00001B150000}"/>
    <cellStyle name="Normal 26 2 3 3" xfId="2076" xr:uid="{00000000-0005-0000-0000-00001C150000}"/>
    <cellStyle name="Normal 26 2 3 3 2" xfId="5205" xr:uid="{00000000-0005-0000-0000-00001D150000}"/>
    <cellStyle name="Normal 26 2 3 3 2 2" xfId="11467" xr:uid="{00000000-0005-0000-0000-00001E150000}"/>
    <cellStyle name="Normal 26 2 3 3 3" xfId="8338" xr:uid="{00000000-0005-0000-0000-00001F150000}"/>
    <cellStyle name="Normal 26 2 3 4" xfId="3646" xr:uid="{00000000-0005-0000-0000-000020150000}"/>
    <cellStyle name="Normal 26 2 3 4 2" xfId="9908" xr:uid="{00000000-0005-0000-0000-000021150000}"/>
    <cellStyle name="Normal 26 2 3 5" xfId="6775" xr:uid="{00000000-0005-0000-0000-000022150000}"/>
    <cellStyle name="Normal 26 2 4" xfId="912" xr:uid="{00000000-0005-0000-0000-000023150000}"/>
    <cellStyle name="Normal 26 2 4 2" xfId="2473" xr:uid="{00000000-0005-0000-0000-000024150000}"/>
    <cellStyle name="Normal 26 2 4 2 2" xfId="5602" xr:uid="{00000000-0005-0000-0000-000025150000}"/>
    <cellStyle name="Normal 26 2 4 2 2 2" xfId="11864" xr:uid="{00000000-0005-0000-0000-000026150000}"/>
    <cellStyle name="Normal 26 2 4 2 3" xfId="8735" xr:uid="{00000000-0005-0000-0000-000027150000}"/>
    <cellStyle name="Normal 26 2 4 3" xfId="4043" xr:uid="{00000000-0005-0000-0000-000028150000}"/>
    <cellStyle name="Normal 26 2 4 3 2" xfId="10305" xr:uid="{00000000-0005-0000-0000-000029150000}"/>
    <cellStyle name="Normal 26 2 4 4" xfId="7174" xr:uid="{00000000-0005-0000-0000-00002A150000}"/>
    <cellStyle name="Normal 26 2 5" xfId="1695" xr:uid="{00000000-0005-0000-0000-00002B150000}"/>
    <cellStyle name="Normal 26 2 5 2" xfId="4824" xr:uid="{00000000-0005-0000-0000-00002C150000}"/>
    <cellStyle name="Normal 26 2 5 2 2" xfId="11086" xr:uid="{00000000-0005-0000-0000-00002D150000}"/>
    <cellStyle name="Normal 26 2 5 3" xfId="7957" xr:uid="{00000000-0005-0000-0000-00002E150000}"/>
    <cellStyle name="Normal 26 2 6" xfId="3265" xr:uid="{00000000-0005-0000-0000-00002F150000}"/>
    <cellStyle name="Normal 26 2 6 2" xfId="9527" xr:uid="{00000000-0005-0000-0000-000030150000}"/>
    <cellStyle name="Normal 26 2 7" xfId="6394" xr:uid="{00000000-0005-0000-0000-000031150000}"/>
    <cellStyle name="Normal 26 3" xfId="230" xr:uid="{00000000-0005-0000-0000-000032150000}"/>
    <cellStyle name="Normal 26 3 2" xfId="611" xr:uid="{00000000-0005-0000-0000-000033150000}"/>
    <cellStyle name="Normal 26 3 2 2" xfId="1391" xr:uid="{00000000-0005-0000-0000-000034150000}"/>
    <cellStyle name="Normal 26 3 2 2 2" xfId="2952" xr:uid="{00000000-0005-0000-0000-000035150000}"/>
    <cellStyle name="Normal 26 3 2 2 2 2" xfId="6081" xr:uid="{00000000-0005-0000-0000-000036150000}"/>
    <cellStyle name="Normal 26 3 2 2 2 2 2" xfId="12343" xr:uid="{00000000-0005-0000-0000-000037150000}"/>
    <cellStyle name="Normal 26 3 2 2 2 3" xfId="9214" xr:uid="{00000000-0005-0000-0000-000038150000}"/>
    <cellStyle name="Normal 26 3 2 2 3" xfId="4522" xr:uid="{00000000-0005-0000-0000-000039150000}"/>
    <cellStyle name="Normal 26 3 2 2 3 2" xfId="10784" xr:uid="{00000000-0005-0000-0000-00003A150000}"/>
    <cellStyle name="Normal 26 3 2 2 4" xfId="7653" xr:uid="{00000000-0005-0000-0000-00003B150000}"/>
    <cellStyle name="Normal 26 3 2 3" xfId="2174" xr:uid="{00000000-0005-0000-0000-00003C150000}"/>
    <cellStyle name="Normal 26 3 2 3 2" xfId="5303" xr:uid="{00000000-0005-0000-0000-00003D150000}"/>
    <cellStyle name="Normal 26 3 2 3 2 2" xfId="11565" xr:uid="{00000000-0005-0000-0000-00003E150000}"/>
    <cellStyle name="Normal 26 3 2 3 3" xfId="8436" xr:uid="{00000000-0005-0000-0000-00003F150000}"/>
    <cellStyle name="Normal 26 3 2 4" xfId="3744" xr:uid="{00000000-0005-0000-0000-000040150000}"/>
    <cellStyle name="Normal 26 3 2 4 2" xfId="10006" xr:uid="{00000000-0005-0000-0000-000041150000}"/>
    <cellStyle name="Normal 26 3 2 5" xfId="6873" xr:uid="{00000000-0005-0000-0000-000042150000}"/>
    <cellStyle name="Normal 26 3 3" xfId="1010" xr:uid="{00000000-0005-0000-0000-000043150000}"/>
    <cellStyle name="Normal 26 3 3 2" xfId="2571" xr:uid="{00000000-0005-0000-0000-000044150000}"/>
    <cellStyle name="Normal 26 3 3 2 2" xfId="5700" xr:uid="{00000000-0005-0000-0000-000045150000}"/>
    <cellStyle name="Normal 26 3 3 2 2 2" xfId="11962" xr:uid="{00000000-0005-0000-0000-000046150000}"/>
    <cellStyle name="Normal 26 3 3 2 3" xfId="8833" xr:uid="{00000000-0005-0000-0000-000047150000}"/>
    <cellStyle name="Normal 26 3 3 3" xfId="4141" xr:uid="{00000000-0005-0000-0000-000048150000}"/>
    <cellStyle name="Normal 26 3 3 3 2" xfId="10403" xr:uid="{00000000-0005-0000-0000-000049150000}"/>
    <cellStyle name="Normal 26 3 3 4" xfId="7272" xr:uid="{00000000-0005-0000-0000-00004A150000}"/>
    <cellStyle name="Normal 26 3 4" xfId="1793" xr:uid="{00000000-0005-0000-0000-00004B150000}"/>
    <cellStyle name="Normal 26 3 4 2" xfId="4922" xr:uid="{00000000-0005-0000-0000-00004C150000}"/>
    <cellStyle name="Normal 26 3 4 2 2" xfId="11184" xr:uid="{00000000-0005-0000-0000-00004D150000}"/>
    <cellStyle name="Normal 26 3 4 3" xfId="8055" xr:uid="{00000000-0005-0000-0000-00004E150000}"/>
    <cellStyle name="Normal 26 3 5" xfId="3363" xr:uid="{00000000-0005-0000-0000-00004F150000}"/>
    <cellStyle name="Normal 26 3 5 2" xfId="9625" xr:uid="{00000000-0005-0000-0000-000050150000}"/>
    <cellStyle name="Normal 26 3 6" xfId="6492" xr:uid="{00000000-0005-0000-0000-000051150000}"/>
    <cellStyle name="Normal 26 4" xfId="422" xr:uid="{00000000-0005-0000-0000-000052150000}"/>
    <cellStyle name="Normal 26 4 2" xfId="1202" xr:uid="{00000000-0005-0000-0000-000053150000}"/>
    <cellStyle name="Normal 26 4 2 2" xfId="2763" xr:uid="{00000000-0005-0000-0000-000054150000}"/>
    <cellStyle name="Normal 26 4 2 2 2" xfId="5892" xr:uid="{00000000-0005-0000-0000-000055150000}"/>
    <cellStyle name="Normal 26 4 2 2 2 2" xfId="12154" xr:uid="{00000000-0005-0000-0000-000056150000}"/>
    <cellStyle name="Normal 26 4 2 2 3" xfId="9025" xr:uid="{00000000-0005-0000-0000-000057150000}"/>
    <cellStyle name="Normal 26 4 2 3" xfId="4333" xr:uid="{00000000-0005-0000-0000-000058150000}"/>
    <cellStyle name="Normal 26 4 2 3 2" xfId="10595" xr:uid="{00000000-0005-0000-0000-000059150000}"/>
    <cellStyle name="Normal 26 4 2 4" xfId="7464" xr:uid="{00000000-0005-0000-0000-00005A150000}"/>
    <cellStyle name="Normal 26 4 3" xfId="1985" xr:uid="{00000000-0005-0000-0000-00005B150000}"/>
    <cellStyle name="Normal 26 4 3 2" xfId="5114" xr:uid="{00000000-0005-0000-0000-00005C150000}"/>
    <cellStyle name="Normal 26 4 3 2 2" xfId="11376" xr:uid="{00000000-0005-0000-0000-00005D150000}"/>
    <cellStyle name="Normal 26 4 3 3" xfId="8247" xr:uid="{00000000-0005-0000-0000-00005E150000}"/>
    <cellStyle name="Normal 26 4 4" xfId="3555" xr:uid="{00000000-0005-0000-0000-00005F150000}"/>
    <cellStyle name="Normal 26 4 4 2" xfId="9817" xr:uid="{00000000-0005-0000-0000-000060150000}"/>
    <cellStyle name="Normal 26 4 5" xfId="6684" xr:uid="{00000000-0005-0000-0000-000061150000}"/>
    <cellStyle name="Normal 26 5" xfId="821" xr:uid="{00000000-0005-0000-0000-000062150000}"/>
    <cellStyle name="Normal 26 5 2" xfId="2382" xr:uid="{00000000-0005-0000-0000-000063150000}"/>
    <cellStyle name="Normal 26 5 2 2" xfId="5511" xr:uid="{00000000-0005-0000-0000-000064150000}"/>
    <cellStyle name="Normal 26 5 2 2 2" xfId="11773" xr:uid="{00000000-0005-0000-0000-000065150000}"/>
    <cellStyle name="Normal 26 5 2 3" xfId="8644" xr:uid="{00000000-0005-0000-0000-000066150000}"/>
    <cellStyle name="Normal 26 5 3" xfId="3952" xr:uid="{00000000-0005-0000-0000-000067150000}"/>
    <cellStyle name="Normal 26 5 3 2" xfId="10214" xr:uid="{00000000-0005-0000-0000-000068150000}"/>
    <cellStyle name="Normal 26 5 4" xfId="7083" xr:uid="{00000000-0005-0000-0000-000069150000}"/>
    <cellStyle name="Normal 26 6" xfId="1604" xr:uid="{00000000-0005-0000-0000-00006A150000}"/>
    <cellStyle name="Normal 26 6 2" xfId="4733" xr:uid="{00000000-0005-0000-0000-00006B150000}"/>
    <cellStyle name="Normal 26 6 2 2" xfId="10995" xr:uid="{00000000-0005-0000-0000-00006C150000}"/>
    <cellStyle name="Normal 26 6 3" xfId="7866" xr:uid="{00000000-0005-0000-0000-00006D150000}"/>
    <cellStyle name="Normal 26 7" xfId="3174" xr:uid="{00000000-0005-0000-0000-00006E150000}"/>
    <cellStyle name="Normal 26 7 2" xfId="9436" xr:uid="{00000000-0005-0000-0000-00006F150000}"/>
    <cellStyle name="Normal 26 8" xfId="6303" xr:uid="{00000000-0005-0000-0000-000070150000}"/>
    <cellStyle name="Normal 27" xfId="49" xr:uid="{00000000-0005-0000-0000-000071150000}"/>
    <cellStyle name="Normal 27 2" xfId="140" xr:uid="{00000000-0005-0000-0000-000072150000}"/>
    <cellStyle name="Normal 27 2 2" xfId="329" xr:uid="{00000000-0005-0000-0000-000073150000}"/>
    <cellStyle name="Normal 27 2 2 2" xfId="710" xr:uid="{00000000-0005-0000-0000-000074150000}"/>
    <cellStyle name="Normal 27 2 2 2 2" xfId="1490" xr:uid="{00000000-0005-0000-0000-000075150000}"/>
    <cellStyle name="Normal 27 2 2 2 2 2" xfId="3051" xr:uid="{00000000-0005-0000-0000-000076150000}"/>
    <cellStyle name="Normal 27 2 2 2 2 2 2" xfId="6180" xr:uid="{00000000-0005-0000-0000-000077150000}"/>
    <cellStyle name="Normal 27 2 2 2 2 2 2 2" xfId="12442" xr:uid="{00000000-0005-0000-0000-000078150000}"/>
    <cellStyle name="Normal 27 2 2 2 2 2 3" xfId="9313" xr:uid="{00000000-0005-0000-0000-000079150000}"/>
    <cellStyle name="Normal 27 2 2 2 2 3" xfId="4621" xr:uid="{00000000-0005-0000-0000-00007A150000}"/>
    <cellStyle name="Normal 27 2 2 2 2 3 2" xfId="10883" xr:uid="{00000000-0005-0000-0000-00007B150000}"/>
    <cellStyle name="Normal 27 2 2 2 2 4" xfId="7752" xr:uid="{00000000-0005-0000-0000-00007C150000}"/>
    <cellStyle name="Normal 27 2 2 2 3" xfId="2273" xr:uid="{00000000-0005-0000-0000-00007D150000}"/>
    <cellStyle name="Normal 27 2 2 2 3 2" xfId="5402" xr:uid="{00000000-0005-0000-0000-00007E150000}"/>
    <cellStyle name="Normal 27 2 2 2 3 2 2" xfId="11664" xr:uid="{00000000-0005-0000-0000-00007F150000}"/>
    <cellStyle name="Normal 27 2 2 2 3 3" xfId="8535" xr:uid="{00000000-0005-0000-0000-000080150000}"/>
    <cellStyle name="Normal 27 2 2 2 4" xfId="3843" xr:uid="{00000000-0005-0000-0000-000081150000}"/>
    <cellStyle name="Normal 27 2 2 2 4 2" xfId="10105" xr:uid="{00000000-0005-0000-0000-000082150000}"/>
    <cellStyle name="Normal 27 2 2 2 5" xfId="6972" xr:uid="{00000000-0005-0000-0000-000083150000}"/>
    <cellStyle name="Normal 27 2 2 3" xfId="1109" xr:uid="{00000000-0005-0000-0000-000084150000}"/>
    <cellStyle name="Normal 27 2 2 3 2" xfId="2670" xr:uid="{00000000-0005-0000-0000-000085150000}"/>
    <cellStyle name="Normal 27 2 2 3 2 2" xfId="5799" xr:uid="{00000000-0005-0000-0000-000086150000}"/>
    <cellStyle name="Normal 27 2 2 3 2 2 2" xfId="12061" xr:uid="{00000000-0005-0000-0000-000087150000}"/>
    <cellStyle name="Normal 27 2 2 3 2 3" xfId="8932" xr:uid="{00000000-0005-0000-0000-000088150000}"/>
    <cellStyle name="Normal 27 2 2 3 3" xfId="4240" xr:uid="{00000000-0005-0000-0000-000089150000}"/>
    <cellStyle name="Normal 27 2 2 3 3 2" xfId="10502" xr:uid="{00000000-0005-0000-0000-00008A150000}"/>
    <cellStyle name="Normal 27 2 2 3 4" xfId="7371" xr:uid="{00000000-0005-0000-0000-00008B150000}"/>
    <cellStyle name="Normal 27 2 2 4" xfId="1892" xr:uid="{00000000-0005-0000-0000-00008C150000}"/>
    <cellStyle name="Normal 27 2 2 4 2" xfId="5021" xr:uid="{00000000-0005-0000-0000-00008D150000}"/>
    <cellStyle name="Normal 27 2 2 4 2 2" xfId="11283" xr:uid="{00000000-0005-0000-0000-00008E150000}"/>
    <cellStyle name="Normal 27 2 2 4 3" xfId="8154" xr:uid="{00000000-0005-0000-0000-00008F150000}"/>
    <cellStyle name="Normal 27 2 2 5" xfId="3462" xr:uid="{00000000-0005-0000-0000-000090150000}"/>
    <cellStyle name="Normal 27 2 2 5 2" xfId="9724" xr:uid="{00000000-0005-0000-0000-000091150000}"/>
    <cellStyle name="Normal 27 2 2 6" xfId="6591" xr:uid="{00000000-0005-0000-0000-000092150000}"/>
    <cellStyle name="Normal 27 2 3" xfId="521" xr:uid="{00000000-0005-0000-0000-000093150000}"/>
    <cellStyle name="Normal 27 2 3 2" xfId="1301" xr:uid="{00000000-0005-0000-0000-000094150000}"/>
    <cellStyle name="Normal 27 2 3 2 2" xfId="2862" xr:uid="{00000000-0005-0000-0000-000095150000}"/>
    <cellStyle name="Normal 27 2 3 2 2 2" xfId="5991" xr:uid="{00000000-0005-0000-0000-000096150000}"/>
    <cellStyle name="Normal 27 2 3 2 2 2 2" xfId="12253" xr:uid="{00000000-0005-0000-0000-000097150000}"/>
    <cellStyle name="Normal 27 2 3 2 2 3" xfId="9124" xr:uid="{00000000-0005-0000-0000-000098150000}"/>
    <cellStyle name="Normal 27 2 3 2 3" xfId="4432" xr:uid="{00000000-0005-0000-0000-000099150000}"/>
    <cellStyle name="Normal 27 2 3 2 3 2" xfId="10694" xr:uid="{00000000-0005-0000-0000-00009A150000}"/>
    <cellStyle name="Normal 27 2 3 2 4" xfId="7563" xr:uid="{00000000-0005-0000-0000-00009B150000}"/>
    <cellStyle name="Normal 27 2 3 3" xfId="2084" xr:uid="{00000000-0005-0000-0000-00009C150000}"/>
    <cellStyle name="Normal 27 2 3 3 2" xfId="5213" xr:uid="{00000000-0005-0000-0000-00009D150000}"/>
    <cellStyle name="Normal 27 2 3 3 2 2" xfId="11475" xr:uid="{00000000-0005-0000-0000-00009E150000}"/>
    <cellStyle name="Normal 27 2 3 3 3" xfId="8346" xr:uid="{00000000-0005-0000-0000-00009F150000}"/>
    <cellStyle name="Normal 27 2 3 4" xfId="3654" xr:uid="{00000000-0005-0000-0000-0000A0150000}"/>
    <cellStyle name="Normal 27 2 3 4 2" xfId="9916" xr:uid="{00000000-0005-0000-0000-0000A1150000}"/>
    <cellStyle name="Normal 27 2 3 5" xfId="6783" xr:uid="{00000000-0005-0000-0000-0000A2150000}"/>
    <cellStyle name="Normal 27 2 4" xfId="920" xr:uid="{00000000-0005-0000-0000-0000A3150000}"/>
    <cellStyle name="Normal 27 2 4 2" xfId="2481" xr:uid="{00000000-0005-0000-0000-0000A4150000}"/>
    <cellStyle name="Normal 27 2 4 2 2" xfId="5610" xr:uid="{00000000-0005-0000-0000-0000A5150000}"/>
    <cellStyle name="Normal 27 2 4 2 2 2" xfId="11872" xr:uid="{00000000-0005-0000-0000-0000A6150000}"/>
    <cellStyle name="Normal 27 2 4 2 3" xfId="8743" xr:uid="{00000000-0005-0000-0000-0000A7150000}"/>
    <cellStyle name="Normal 27 2 4 3" xfId="4051" xr:uid="{00000000-0005-0000-0000-0000A8150000}"/>
    <cellStyle name="Normal 27 2 4 3 2" xfId="10313" xr:uid="{00000000-0005-0000-0000-0000A9150000}"/>
    <cellStyle name="Normal 27 2 4 4" xfId="7182" xr:uid="{00000000-0005-0000-0000-0000AA150000}"/>
    <cellStyle name="Normal 27 2 5" xfId="1703" xr:uid="{00000000-0005-0000-0000-0000AB150000}"/>
    <cellStyle name="Normal 27 2 5 2" xfId="4832" xr:uid="{00000000-0005-0000-0000-0000AC150000}"/>
    <cellStyle name="Normal 27 2 5 2 2" xfId="11094" xr:uid="{00000000-0005-0000-0000-0000AD150000}"/>
    <cellStyle name="Normal 27 2 5 3" xfId="7965" xr:uid="{00000000-0005-0000-0000-0000AE150000}"/>
    <cellStyle name="Normal 27 2 6" xfId="3273" xr:uid="{00000000-0005-0000-0000-0000AF150000}"/>
    <cellStyle name="Normal 27 2 6 2" xfId="9535" xr:uid="{00000000-0005-0000-0000-0000B0150000}"/>
    <cellStyle name="Normal 27 2 7" xfId="6402" xr:uid="{00000000-0005-0000-0000-0000B1150000}"/>
    <cellStyle name="Normal 27 3" xfId="238" xr:uid="{00000000-0005-0000-0000-0000B2150000}"/>
    <cellStyle name="Normal 27 3 2" xfId="619" xr:uid="{00000000-0005-0000-0000-0000B3150000}"/>
    <cellStyle name="Normal 27 3 2 2" xfId="1399" xr:uid="{00000000-0005-0000-0000-0000B4150000}"/>
    <cellStyle name="Normal 27 3 2 2 2" xfId="2960" xr:uid="{00000000-0005-0000-0000-0000B5150000}"/>
    <cellStyle name="Normal 27 3 2 2 2 2" xfId="6089" xr:uid="{00000000-0005-0000-0000-0000B6150000}"/>
    <cellStyle name="Normal 27 3 2 2 2 2 2" xfId="12351" xr:uid="{00000000-0005-0000-0000-0000B7150000}"/>
    <cellStyle name="Normal 27 3 2 2 2 3" xfId="9222" xr:uid="{00000000-0005-0000-0000-0000B8150000}"/>
    <cellStyle name="Normal 27 3 2 2 3" xfId="4530" xr:uid="{00000000-0005-0000-0000-0000B9150000}"/>
    <cellStyle name="Normal 27 3 2 2 3 2" xfId="10792" xr:uid="{00000000-0005-0000-0000-0000BA150000}"/>
    <cellStyle name="Normal 27 3 2 2 4" xfId="7661" xr:uid="{00000000-0005-0000-0000-0000BB150000}"/>
    <cellStyle name="Normal 27 3 2 3" xfId="2182" xr:uid="{00000000-0005-0000-0000-0000BC150000}"/>
    <cellStyle name="Normal 27 3 2 3 2" xfId="5311" xr:uid="{00000000-0005-0000-0000-0000BD150000}"/>
    <cellStyle name="Normal 27 3 2 3 2 2" xfId="11573" xr:uid="{00000000-0005-0000-0000-0000BE150000}"/>
    <cellStyle name="Normal 27 3 2 3 3" xfId="8444" xr:uid="{00000000-0005-0000-0000-0000BF150000}"/>
    <cellStyle name="Normal 27 3 2 4" xfId="3752" xr:uid="{00000000-0005-0000-0000-0000C0150000}"/>
    <cellStyle name="Normal 27 3 2 4 2" xfId="10014" xr:uid="{00000000-0005-0000-0000-0000C1150000}"/>
    <cellStyle name="Normal 27 3 2 5" xfId="6881" xr:uid="{00000000-0005-0000-0000-0000C2150000}"/>
    <cellStyle name="Normal 27 3 3" xfId="1018" xr:uid="{00000000-0005-0000-0000-0000C3150000}"/>
    <cellStyle name="Normal 27 3 3 2" xfId="2579" xr:uid="{00000000-0005-0000-0000-0000C4150000}"/>
    <cellStyle name="Normal 27 3 3 2 2" xfId="5708" xr:uid="{00000000-0005-0000-0000-0000C5150000}"/>
    <cellStyle name="Normal 27 3 3 2 2 2" xfId="11970" xr:uid="{00000000-0005-0000-0000-0000C6150000}"/>
    <cellStyle name="Normal 27 3 3 2 3" xfId="8841" xr:uid="{00000000-0005-0000-0000-0000C7150000}"/>
    <cellStyle name="Normal 27 3 3 3" xfId="4149" xr:uid="{00000000-0005-0000-0000-0000C8150000}"/>
    <cellStyle name="Normal 27 3 3 3 2" xfId="10411" xr:uid="{00000000-0005-0000-0000-0000C9150000}"/>
    <cellStyle name="Normal 27 3 3 4" xfId="7280" xr:uid="{00000000-0005-0000-0000-0000CA150000}"/>
    <cellStyle name="Normal 27 3 4" xfId="1801" xr:uid="{00000000-0005-0000-0000-0000CB150000}"/>
    <cellStyle name="Normal 27 3 4 2" xfId="4930" xr:uid="{00000000-0005-0000-0000-0000CC150000}"/>
    <cellStyle name="Normal 27 3 4 2 2" xfId="11192" xr:uid="{00000000-0005-0000-0000-0000CD150000}"/>
    <cellStyle name="Normal 27 3 4 3" xfId="8063" xr:uid="{00000000-0005-0000-0000-0000CE150000}"/>
    <cellStyle name="Normal 27 3 5" xfId="3371" xr:uid="{00000000-0005-0000-0000-0000CF150000}"/>
    <cellStyle name="Normal 27 3 5 2" xfId="9633" xr:uid="{00000000-0005-0000-0000-0000D0150000}"/>
    <cellStyle name="Normal 27 3 6" xfId="6500" xr:uid="{00000000-0005-0000-0000-0000D1150000}"/>
    <cellStyle name="Normal 27 4" xfId="430" xr:uid="{00000000-0005-0000-0000-0000D2150000}"/>
    <cellStyle name="Normal 27 4 2" xfId="1210" xr:uid="{00000000-0005-0000-0000-0000D3150000}"/>
    <cellStyle name="Normal 27 4 2 2" xfId="2771" xr:uid="{00000000-0005-0000-0000-0000D4150000}"/>
    <cellStyle name="Normal 27 4 2 2 2" xfId="5900" xr:uid="{00000000-0005-0000-0000-0000D5150000}"/>
    <cellStyle name="Normal 27 4 2 2 2 2" xfId="12162" xr:uid="{00000000-0005-0000-0000-0000D6150000}"/>
    <cellStyle name="Normal 27 4 2 2 3" xfId="9033" xr:uid="{00000000-0005-0000-0000-0000D7150000}"/>
    <cellStyle name="Normal 27 4 2 3" xfId="4341" xr:uid="{00000000-0005-0000-0000-0000D8150000}"/>
    <cellStyle name="Normal 27 4 2 3 2" xfId="10603" xr:uid="{00000000-0005-0000-0000-0000D9150000}"/>
    <cellStyle name="Normal 27 4 2 4" xfId="7472" xr:uid="{00000000-0005-0000-0000-0000DA150000}"/>
    <cellStyle name="Normal 27 4 3" xfId="1993" xr:uid="{00000000-0005-0000-0000-0000DB150000}"/>
    <cellStyle name="Normal 27 4 3 2" xfId="5122" xr:uid="{00000000-0005-0000-0000-0000DC150000}"/>
    <cellStyle name="Normal 27 4 3 2 2" xfId="11384" xr:uid="{00000000-0005-0000-0000-0000DD150000}"/>
    <cellStyle name="Normal 27 4 3 3" xfId="8255" xr:uid="{00000000-0005-0000-0000-0000DE150000}"/>
    <cellStyle name="Normal 27 4 4" xfId="3563" xr:uid="{00000000-0005-0000-0000-0000DF150000}"/>
    <cellStyle name="Normal 27 4 4 2" xfId="9825" xr:uid="{00000000-0005-0000-0000-0000E0150000}"/>
    <cellStyle name="Normal 27 4 5" xfId="6692" xr:uid="{00000000-0005-0000-0000-0000E1150000}"/>
    <cellStyle name="Normal 27 5" xfId="829" xr:uid="{00000000-0005-0000-0000-0000E2150000}"/>
    <cellStyle name="Normal 27 5 2" xfId="2390" xr:uid="{00000000-0005-0000-0000-0000E3150000}"/>
    <cellStyle name="Normal 27 5 2 2" xfId="5519" xr:uid="{00000000-0005-0000-0000-0000E4150000}"/>
    <cellStyle name="Normal 27 5 2 2 2" xfId="11781" xr:uid="{00000000-0005-0000-0000-0000E5150000}"/>
    <cellStyle name="Normal 27 5 2 3" xfId="8652" xr:uid="{00000000-0005-0000-0000-0000E6150000}"/>
    <cellStyle name="Normal 27 5 3" xfId="3960" xr:uid="{00000000-0005-0000-0000-0000E7150000}"/>
    <cellStyle name="Normal 27 5 3 2" xfId="10222" xr:uid="{00000000-0005-0000-0000-0000E8150000}"/>
    <cellStyle name="Normal 27 5 4" xfId="7091" xr:uid="{00000000-0005-0000-0000-0000E9150000}"/>
    <cellStyle name="Normal 27 6" xfId="1612" xr:uid="{00000000-0005-0000-0000-0000EA150000}"/>
    <cellStyle name="Normal 27 6 2" xfId="4741" xr:uid="{00000000-0005-0000-0000-0000EB150000}"/>
    <cellStyle name="Normal 27 6 2 2" xfId="11003" xr:uid="{00000000-0005-0000-0000-0000EC150000}"/>
    <cellStyle name="Normal 27 6 3" xfId="7874" xr:uid="{00000000-0005-0000-0000-0000ED150000}"/>
    <cellStyle name="Normal 27 7" xfId="3182" xr:uid="{00000000-0005-0000-0000-0000EE150000}"/>
    <cellStyle name="Normal 27 7 2" xfId="9444" xr:uid="{00000000-0005-0000-0000-0000EF150000}"/>
    <cellStyle name="Normal 27 8" xfId="6311" xr:uid="{00000000-0005-0000-0000-0000F0150000}"/>
    <cellStyle name="Normal 28" xfId="50" xr:uid="{00000000-0005-0000-0000-0000F1150000}"/>
    <cellStyle name="Normal 28 2" xfId="141" xr:uid="{00000000-0005-0000-0000-0000F2150000}"/>
    <cellStyle name="Normal 28 2 2" xfId="330" xr:uid="{00000000-0005-0000-0000-0000F3150000}"/>
    <cellStyle name="Normal 28 2 2 2" xfId="711" xr:uid="{00000000-0005-0000-0000-0000F4150000}"/>
    <cellStyle name="Normal 28 2 2 2 2" xfId="1491" xr:uid="{00000000-0005-0000-0000-0000F5150000}"/>
    <cellStyle name="Normal 28 2 2 2 2 2" xfId="3052" xr:uid="{00000000-0005-0000-0000-0000F6150000}"/>
    <cellStyle name="Normal 28 2 2 2 2 2 2" xfId="6181" xr:uid="{00000000-0005-0000-0000-0000F7150000}"/>
    <cellStyle name="Normal 28 2 2 2 2 2 2 2" xfId="12443" xr:uid="{00000000-0005-0000-0000-0000F8150000}"/>
    <cellStyle name="Normal 28 2 2 2 2 2 3" xfId="9314" xr:uid="{00000000-0005-0000-0000-0000F9150000}"/>
    <cellStyle name="Normal 28 2 2 2 2 3" xfId="4622" xr:uid="{00000000-0005-0000-0000-0000FA150000}"/>
    <cellStyle name="Normal 28 2 2 2 2 3 2" xfId="10884" xr:uid="{00000000-0005-0000-0000-0000FB150000}"/>
    <cellStyle name="Normal 28 2 2 2 2 4" xfId="7753" xr:uid="{00000000-0005-0000-0000-0000FC150000}"/>
    <cellStyle name="Normal 28 2 2 2 3" xfId="2274" xr:uid="{00000000-0005-0000-0000-0000FD150000}"/>
    <cellStyle name="Normal 28 2 2 2 3 2" xfId="5403" xr:uid="{00000000-0005-0000-0000-0000FE150000}"/>
    <cellStyle name="Normal 28 2 2 2 3 2 2" xfId="11665" xr:uid="{00000000-0005-0000-0000-0000FF150000}"/>
    <cellStyle name="Normal 28 2 2 2 3 3" xfId="8536" xr:uid="{00000000-0005-0000-0000-000000160000}"/>
    <cellStyle name="Normal 28 2 2 2 4" xfId="3844" xr:uid="{00000000-0005-0000-0000-000001160000}"/>
    <cellStyle name="Normal 28 2 2 2 4 2" xfId="10106" xr:uid="{00000000-0005-0000-0000-000002160000}"/>
    <cellStyle name="Normal 28 2 2 2 5" xfId="6973" xr:uid="{00000000-0005-0000-0000-000003160000}"/>
    <cellStyle name="Normal 28 2 2 3" xfId="1110" xr:uid="{00000000-0005-0000-0000-000004160000}"/>
    <cellStyle name="Normal 28 2 2 3 2" xfId="2671" xr:uid="{00000000-0005-0000-0000-000005160000}"/>
    <cellStyle name="Normal 28 2 2 3 2 2" xfId="5800" xr:uid="{00000000-0005-0000-0000-000006160000}"/>
    <cellStyle name="Normal 28 2 2 3 2 2 2" xfId="12062" xr:uid="{00000000-0005-0000-0000-000007160000}"/>
    <cellStyle name="Normal 28 2 2 3 2 3" xfId="8933" xr:uid="{00000000-0005-0000-0000-000008160000}"/>
    <cellStyle name="Normal 28 2 2 3 3" xfId="4241" xr:uid="{00000000-0005-0000-0000-000009160000}"/>
    <cellStyle name="Normal 28 2 2 3 3 2" xfId="10503" xr:uid="{00000000-0005-0000-0000-00000A160000}"/>
    <cellStyle name="Normal 28 2 2 3 4" xfId="7372" xr:uid="{00000000-0005-0000-0000-00000B160000}"/>
    <cellStyle name="Normal 28 2 2 4" xfId="1893" xr:uid="{00000000-0005-0000-0000-00000C160000}"/>
    <cellStyle name="Normal 28 2 2 4 2" xfId="5022" xr:uid="{00000000-0005-0000-0000-00000D160000}"/>
    <cellStyle name="Normal 28 2 2 4 2 2" xfId="11284" xr:uid="{00000000-0005-0000-0000-00000E160000}"/>
    <cellStyle name="Normal 28 2 2 4 3" xfId="8155" xr:uid="{00000000-0005-0000-0000-00000F160000}"/>
    <cellStyle name="Normal 28 2 2 5" xfId="3463" xr:uid="{00000000-0005-0000-0000-000010160000}"/>
    <cellStyle name="Normal 28 2 2 5 2" xfId="9725" xr:uid="{00000000-0005-0000-0000-000011160000}"/>
    <cellStyle name="Normal 28 2 2 6" xfId="6592" xr:uid="{00000000-0005-0000-0000-000012160000}"/>
    <cellStyle name="Normal 28 2 3" xfId="522" xr:uid="{00000000-0005-0000-0000-000013160000}"/>
    <cellStyle name="Normal 28 2 3 2" xfId="1302" xr:uid="{00000000-0005-0000-0000-000014160000}"/>
    <cellStyle name="Normal 28 2 3 2 2" xfId="2863" xr:uid="{00000000-0005-0000-0000-000015160000}"/>
    <cellStyle name="Normal 28 2 3 2 2 2" xfId="5992" xr:uid="{00000000-0005-0000-0000-000016160000}"/>
    <cellStyle name="Normal 28 2 3 2 2 2 2" xfId="12254" xr:uid="{00000000-0005-0000-0000-000017160000}"/>
    <cellStyle name="Normal 28 2 3 2 2 3" xfId="9125" xr:uid="{00000000-0005-0000-0000-000018160000}"/>
    <cellStyle name="Normal 28 2 3 2 3" xfId="4433" xr:uid="{00000000-0005-0000-0000-000019160000}"/>
    <cellStyle name="Normal 28 2 3 2 3 2" xfId="10695" xr:uid="{00000000-0005-0000-0000-00001A160000}"/>
    <cellStyle name="Normal 28 2 3 2 4" xfId="7564" xr:uid="{00000000-0005-0000-0000-00001B160000}"/>
    <cellStyle name="Normal 28 2 3 3" xfId="2085" xr:uid="{00000000-0005-0000-0000-00001C160000}"/>
    <cellStyle name="Normal 28 2 3 3 2" xfId="5214" xr:uid="{00000000-0005-0000-0000-00001D160000}"/>
    <cellStyle name="Normal 28 2 3 3 2 2" xfId="11476" xr:uid="{00000000-0005-0000-0000-00001E160000}"/>
    <cellStyle name="Normal 28 2 3 3 3" xfId="8347" xr:uid="{00000000-0005-0000-0000-00001F160000}"/>
    <cellStyle name="Normal 28 2 3 4" xfId="3655" xr:uid="{00000000-0005-0000-0000-000020160000}"/>
    <cellStyle name="Normal 28 2 3 4 2" xfId="9917" xr:uid="{00000000-0005-0000-0000-000021160000}"/>
    <cellStyle name="Normal 28 2 3 5" xfId="6784" xr:uid="{00000000-0005-0000-0000-000022160000}"/>
    <cellStyle name="Normal 28 2 4" xfId="921" xr:uid="{00000000-0005-0000-0000-000023160000}"/>
    <cellStyle name="Normal 28 2 4 2" xfId="2482" xr:uid="{00000000-0005-0000-0000-000024160000}"/>
    <cellStyle name="Normal 28 2 4 2 2" xfId="5611" xr:uid="{00000000-0005-0000-0000-000025160000}"/>
    <cellStyle name="Normal 28 2 4 2 2 2" xfId="11873" xr:uid="{00000000-0005-0000-0000-000026160000}"/>
    <cellStyle name="Normal 28 2 4 2 3" xfId="8744" xr:uid="{00000000-0005-0000-0000-000027160000}"/>
    <cellStyle name="Normal 28 2 4 3" xfId="4052" xr:uid="{00000000-0005-0000-0000-000028160000}"/>
    <cellStyle name="Normal 28 2 4 3 2" xfId="10314" xr:uid="{00000000-0005-0000-0000-000029160000}"/>
    <cellStyle name="Normal 28 2 4 4" xfId="7183" xr:uid="{00000000-0005-0000-0000-00002A160000}"/>
    <cellStyle name="Normal 28 2 5" xfId="1704" xr:uid="{00000000-0005-0000-0000-00002B160000}"/>
    <cellStyle name="Normal 28 2 5 2" xfId="4833" xr:uid="{00000000-0005-0000-0000-00002C160000}"/>
    <cellStyle name="Normal 28 2 5 2 2" xfId="11095" xr:uid="{00000000-0005-0000-0000-00002D160000}"/>
    <cellStyle name="Normal 28 2 5 3" xfId="7966" xr:uid="{00000000-0005-0000-0000-00002E160000}"/>
    <cellStyle name="Normal 28 2 6" xfId="3274" xr:uid="{00000000-0005-0000-0000-00002F160000}"/>
    <cellStyle name="Normal 28 2 6 2" xfId="9536" xr:uid="{00000000-0005-0000-0000-000030160000}"/>
    <cellStyle name="Normal 28 2 7" xfId="6403" xr:uid="{00000000-0005-0000-0000-000031160000}"/>
    <cellStyle name="Normal 28 3" xfId="239" xr:uid="{00000000-0005-0000-0000-000032160000}"/>
    <cellStyle name="Normal 28 3 2" xfId="620" xr:uid="{00000000-0005-0000-0000-000033160000}"/>
    <cellStyle name="Normal 28 3 2 2" xfId="1400" xr:uid="{00000000-0005-0000-0000-000034160000}"/>
    <cellStyle name="Normal 28 3 2 2 2" xfId="2961" xr:uid="{00000000-0005-0000-0000-000035160000}"/>
    <cellStyle name="Normal 28 3 2 2 2 2" xfId="6090" xr:uid="{00000000-0005-0000-0000-000036160000}"/>
    <cellStyle name="Normal 28 3 2 2 2 2 2" xfId="12352" xr:uid="{00000000-0005-0000-0000-000037160000}"/>
    <cellStyle name="Normal 28 3 2 2 2 3" xfId="9223" xr:uid="{00000000-0005-0000-0000-000038160000}"/>
    <cellStyle name="Normal 28 3 2 2 3" xfId="4531" xr:uid="{00000000-0005-0000-0000-000039160000}"/>
    <cellStyle name="Normal 28 3 2 2 3 2" xfId="10793" xr:uid="{00000000-0005-0000-0000-00003A160000}"/>
    <cellStyle name="Normal 28 3 2 2 4" xfId="7662" xr:uid="{00000000-0005-0000-0000-00003B160000}"/>
    <cellStyle name="Normal 28 3 2 3" xfId="2183" xr:uid="{00000000-0005-0000-0000-00003C160000}"/>
    <cellStyle name="Normal 28 3 2 3 2" xfId="5312" xr:uid="{00000000-0005-0000-0000-00003D160000}"/>
    <cellStyle name="Normal 28 3 2 3 2 2" xfId="11574" xr:uid="{00000000-0005-0000-0000-00003E160000}"/>
    <cellStyle name="Normal 28 3 2 3 3" xfId="8445" xr:uid="{00000000-0005-0000-0000-00003F160000}"/>
    <cellStyle name="Normal 28 3 2 4" xfId="3753" xr:uid="{00000000-0005-0000-0000-000040160000}"/>
    <cellStyle name="Normal 28 3 2 4 2" xfId="10015" xr:uid="{00000000-0005-0000-0000-000041160000}"/>
    <cellStyle name="Normal 28 3 2 5" xfId="6882" xr:uid="{00000000-0005-0000-0000-000042160000}"/>
    <cellStyle name="Normal 28 3 3" xfId="1019" xr:uid="{00000000-0005-0000-0000-000043160000}"/>
    <cellStyle name="Normal 28 3 3 2" xfId="2580" xr:uid="{00000000-0005-0000-0000-000044160000}"/>
    <cellStyle name="Normal 28 3 3 2 2" xfId="5709" xr:uid="{00000000-0005-0000-0000-000045160000}"/>
    <cellStyle name="Normal 28 3 3 2 2 2" xfId="11971" xr:uid="{00000000-0005-0000-0000-000046160000}"/>
    <cellStyle name="Normal 28 3 3 2 3" xfId="8842" xr:uid="{00000000-0005-0000-0000-000047160000}"/>
    <cellStyle name="Normal 28 3 3 3" xfId="4150" xr:uid="{00000000-0005-0000-0000-000048160000}"/>
    <cellStyle name="Normal 28 3 3 3 2" xfId="10412" xr:uid="{00000000-0005-0000-0000-000049160000}"/>
    <cellStyle name="Normal 28 3 3 4" xfId="7281" xr:uid="{00000000-0005-0000-0000-00004A160000}"/>
    <cellStyle name="Normal 28 3 4" xfId="1802" xr:uid="{00000000-0005-0000-0000-00004B160000}"/>
    <cellStyle name="Normal 28 3 4 2" xfId="4931" xr:uid="{00000000-0005-0000-0000-00004C160000}"/>
    <cellStyle name="Normal 28 3 4 2 2" xfId="11193" xr:uid="{00000000-0005-0000-0000-00004D160000}"/>
    <cellStyle name="Normal 28 3 4 3" xfId="8064" xr:uid="{00000000-0005-0000-0000-00004E160000}"/>
    <cellStyle name="Normal 28 3 5" xfId="3372" xr:uid="{00000000-0005-0000-0000-00004F160000}"/>
    <cellStyle name="Normal 28 3 5 2" xfId="9634" xr:uid="{00000000-0005-0000-0000-000050160000}"/>
    <cellStyle name="Normal 28 3 6" xfId="6501" xr:uid="{00000000-0005-0000-0000-000051160000}"/>
    <cellStyle name="Normal 28 4" xfId="431" xr:uid="{00000000-0005-0000-0000-000052160000}"/>
    <cellStyle name="Normal 28 4 2" xfId="1211" xr:uid="{00000000-0005-0000-0000-000053160000}"/>
    <cellStyle name="Normal 28 4 2 2" xfId="2772" xr:uid="{00000000-0005-0000-0000-000054160000}"/>
    <cellStyle name="Normal 28 4 2 2 2" xfId="5901" xr:uid="{00000000-0005-0000-0000-000055160000}"/>
    <cellStyle name="Normal 28 4 2 2 2 2" xfId="12163" xr:uid="{00000000-0005-0000-0000-000056160000}"/>
    <cellStyle name="Normal 28 4 2 2 3" xfId="9034" xr:uid="{00000000-0005-0000-0000-000057160000}"/>
    <cellStyle name="Normal 28 4 2 3" xfId="4342" xr:uid="{00000000-0005-0000-0000-000058160000}"/>
    <cellStyle name="Normal 28 4 2 3 2" xfId="10604" xr:uid="{00000000-0005-0000-0000-000059160000}"/>
    <cellStyle name="Normal 28 4 2 4" xfId="7473" xr:uid="{00000000-0005-0000-0000-00005A160000}"/>
    <cellStyle name="Normal 28 4 3" xfId="1994" xr:uid="{00000000-0005-0000-0000-00005B160000}"/>
    <cellStyle name="Normal 28 4 3 2" xfId="5123" xr:uid="{00000000-0005-0000-0000-00005C160000}"/>
    <cellStyle name="Normal 28 4 3 2 2" xfId="11385" xr:uid="{00000000-0005-0000-0000-00005D160000}"/>
    <cellStyle name="Normal 28 4 3 3" xfId="8256" xr:uid="{00000000-0005-0000-0000-00005E160000}"/>
    <cellStyle name="Normal 28 4 4" xfId="3564" xr:uid="{00000000-0005-0000-0000-00005F160000}"/>
    <cellStyle name="Normal 28 4 4 2" xfId="9826" xr:uid="{00000000-0005-0000-0000-000060160000}"/>
    <cellStyle name="Normal 28 4 5" xfId="6693" xr:uid="{00000000-0005-0000-0000-000061160000}"/>
    <cellStyle name="Normal 28 5" xfId="830" xr:uid="{00000000-0005-0000-0000-000062160000}"/>
    <cellStyle name="Normal 28 5 2" xfId="2391" xr:uid="{00000000-0005-0000-0000-000063160000}"/>
    <cellStyle name="Normal 28 5 2 2" xfId="5520" xr:uid="{00000000-0005-0000-0000-000064160000}"/>
    <cellStyle name="Normal 28 5 2 2 2" xfId="11782" xr:uid="{00000000-0005-0000-0000-000065160000}"/>
    <cellStyle name="Normal 28 5 2 3" xfId="8653" xr:uid="{00000000-0005-0000-0000-000066160000}"/>
    <cellStyle name="Normal 28 5 3" xfId="3961" xr:uid="{00000000-0005-0000-0000-000067160000}"/>
    <cellStyle name="Normal 28 5 3 2" xfId="10223" xr:uid="{00000000-0005-0000-0000-000068160000}"/>
    <cellStyle name="Normal 28 5 4" xfId="7092" xr:uid="{00000000-0005-0000-0000-000069160000}"/>
    <cellStyle name="Normal 28 6" xfId="1613" xr:uid="{00000000-0005-0000-0000-00006A160000}"/>
    <cellStyle name="Normal 28 6 2" xfId="4742" xr:uid="{00000000-0005-0000-0000-00006B160000}"/>
    <cellStyle name="Normal 28 6 2 2" xfId="11004" xr:uid="{00000000-0005-0000-0000-00006C160000}"/>
    <cellStyle name="Normal 28 6 3" xfId="7875" xr:uid="{00000000-0005-0000-0000-00006D160000}"/>
    <cellStyle name="Normal 28 7" xfId="3183" xr:uid="{00000000-0005-0000-0000-00006E160000}"/>
    <cellStyle name="Normal 28 7 2" xfId="9445" xr:uid="{00000000-0005-0000-0000-00006F160000}"/>
    <cellStyle name="Normal 28 8" xfId="6312" xr:uid="{00000000-0005-0000-0000-000070160000}"/>
    <cellStyle name="Normal 29" xfId="55" xr:uid="{00000000-0005-0000-0000-000071160000}"/>
    <cellStyle name="Normal 29 2" xfId="146" xr:uid="{00000000-0005-0000-0000-000072160000}"/>
    <cellStyle name="Normal 29 2 2" xfId="335" xr:uid="{00000000-0005-0000-0000-000073160000}"/>
    <cellStyle name="Normal 29 2 2 2" xfId="716" xr:uid="{00000000-0005-0000-0000-000074160000}"/>
    <cellStyle name="Normal 29 2 2 2 2" xfId="1496" xr:uid="{00000000-0005-0000-0000-000075160000}"/>
    <cellStyle name="Normal 29 2 2 2 2 2" xfId="3057" xr:uid="{00000000-0005-0000-0000-000076160000}"/>
    <cellStyle name="Normal 29 2 2 2 2 2 2" xfId="6186" xr:uid="{00000000-0005-0000-0000-000077160000}"/>
    <cellStyle name="Normal 29 2 2 2 2 2 2 2" xfId="12448" xr:uid="{00000000-0005-0000-0000-000078160000}"/>
    <cellStyle name="Normal 29 2 2 2 2 2 3" xfId="9319" xr:uid="{00000000-0005-0000-0000-000079160000}"/>
    <cellStyle name="Normal 29 2 2 2 2 3" xfId="4627" xr:uid="{00000000-0005-0000-0000-00007A160000}"/>
    <cellStyle name="Normal 29 2 2 2 2 3 2" xfId="10889" xr:uid="{00000000-0005-0000-0000-00007B160000}"/>
    <cellStyle name="Normal 29 2 2 2 2 4" xfId="7758" xr:uid="{00000000-0005-0000-0000-00007C160000}"/>
    <cellStyle name="Normal 29 2 2 2 3" xfId="2279" xr:uid="{00000000-0005-0000-0000-00007D160000}"/>
    <cellStyle name="Normal 29 2 2 2 3 2" xfId="5408" xr:uid="{00000000-0005-0000-0000-00007E160000}"/>
    <cellStyle name="Normal 29 2 2 2 3 2 2" xfId="11670" xr:uid="{00000000-0005-0000-0000-00007F160000}"/>
    <cellStyle name="Normal 29 2 2 2 3 3" xfId="8541" xr:uid="{00000000-0005-0000-0000-000080160000}"/>
    <cellStyle name="Normal 29 2 2 2 4" xfId="3849" xr:uid="{00000000-0005-0000-0000-000081160000}"/>
    <cellStyle name="Normal 29 2 2 2 4 2" xfId="10111" xr:uid="{00000000-0005-0000-0000-000082160000}"/>
    <cellStyle name="Normal 29 2 2 2 5" xfId="6978" xr:uid="{00000000-0005-0000-0000-000083160000}"/>
    <cellStyle name="Normal 29 2 2 3" xfId="1115" xr:uid="{00000000-0005-0000-0000-000084160000}"/>
    <cellStyle name="Normal 29 2 2 3 2" xfId="2676" xr:uid="{00000000-0005-0000-0000-000085160000}"/>
    <cellStyle name="Normal 29 2 2 3 2 2" xfId="5805" xr:uid="{00000000-0005-0000-0000-000086160000}"/>
    <cellStyle name="Normal 29 2 2 3 2 2 2" xfId="12067" xr:uid="{00000000-0005-0000-0000-000087160000}"/>
    <cellStyle name="Normal 29 2 2 3 2 3" xfId="8938" xr:uid="{00000000-0005-0000-0000-000088160000}"/>
    <cellStyle name="Normal 29 2 2 3 3" xfId="4246" xr:uid="{00000000-0005-0000-0000-000089160000}"/>
    <cellStyle name="Normal 29 2 2 3 3 2" xfId="10508" xr:uid="{00000000-0005-0000-0000-00008A160000}"/>
    <cellStyle name="Normal 29 2 2 3 4" xfId="7377" xr:uid="{00000000-0005-0000-0000-00008B160000}"/>
    <cellStyle name="Normal 29 2 2 4" xfId="1898" xr:uid="{00000000-0005-0000-0000-00008C160000}"/>
    <cellStyle name="Normal 29 2 2 4 2" xfId="5027" xr:uid="{00000000-0005-0000-0000-00008D160000}"/>
    <cellStyle name="Normal 29 2 2 4 2 2" xfId="11289" xr:uid="{00000000-0005-0000-0000-00008E160000}"/>
    <cellStyle name="Normal 29 2 2 4 3" xfId="8160" xr:uid="{00000000-0005-0000-0000-00008F160000}"/>
    <cellStyle name="Normal 29 2 2 5" xfId="3468" xr:uid="{00000000-0005-0000-0000-000090160000}"/>
    <cellStyle name="Normal 29 2 2 5 2" xfId="9730" xr:uid="{00000000-0005-0000-0000-000091160000}"/>
    <cellStyle name="Normal 29 2 2 6" xfId="6597" xr:uid="{00000000-0005-0000-0000-000092160000}"/>
    <cellStyle name="Normal 29 2 3" xfId="527" xr:uid="{00000000-0005-0000-0000-000093160000}"/>
    <cellStyle name="Normal 29 2 3 2" xfId="1307" xr:uid="{00000000-0005-0000-0000-000094160000}"/>
    <cellStyle name="Normal 29 2 3 2 2" xfId="2868" xr:uid="{00000000-0005-0000-0000-000095160000}"/>
    <cellStyle name="Normal 29 2 3 2 2 2" xfId="5997" xr:uid="{00000000-0005-0000-0000-000096160000}"/>
    <cellStyle name="Normal 29 2 3 2 2 2 2" xfId="12259" xr:uid="{00000000-0005-0000-0000-000097160000}"/>
    <cellStyle name="Normal 29 2 3 2 2 3" xfId="9130" xr:uid="{00000000-0005-0000-0000-000098160000}"/>
    <cellStyle name="Normal 29 2 3 2 3" xfId="4438" xr:uid="{00000000-0005-0000-0000-000099160000}"/>
    <cellStyle name="Normal 29 2 3 2 3 2" xfId="10700" xr:uid="{00000000-0005-0000-0000-00009A160000}"/>
    <cellStyle name="Normal 29 2 3 2 4" xfId="7569" xr:uid="{00000000-0005-0000-0000-00009B160000}"/>
    <cellStyle name="Normal 29 2 3 3" xfId="2090" xr:uid="{00000000-0005-0000-0000-00009C160000}"/>
    <cellStyle name="Normal 29 2 3 3 2" xfId="5219" xr:uid="{00000000-0005-0000-0000-00009D160000}"/>
    <cellStyle name="Normal 29 2 3 3 2 2" xfId="11481" xr:uid="{00000000-0005-0000-0000-00009E160000}"/>
    <cellStyle name="Normal 29 2 3 3 3" xfId="8352" xr:uid="{00000000-0005-0000-0000-00009F160000}"/>
    <cellStyle name="Normal 29 2 3 4" xfId="3660" xr:uid="{00000000-0005-0000-0000-0000A0160000}"/>
    <cellStyle name="Normal 29 2 3 4 2" xfId="9922" xr:uid="{00000000-0005-0000-0000-0000A1160000}"/>
    <cellStyle name="Normal 29 2 3 5" xfId="6789" xr:uid="{00000000-0005-0000-0000-0000A2160000}"/>
    <cellStyle name="Normal 29 2 4" xfId="926" xr:uid="{00000000-0005-0000-0000-0000A3160000}"/>
    <cellStyle name="Normal 29 2 4 2" xfId="2487" xr:uid="{00000000-0005-0000-0000-0000A4160000}"/>
    <cellStyle name="Normal 29 2 4 2 2" xfId="5616" xr:uid="{00000000-0005-0000-0000-0000A5160000}"/>
    <cellStyle name="Normal 29 2 4 2 2 2" xfId="11878" xr:uid="{00000000-0005-0000-0000-0000A6160000}"/>
    <cellStyle name="Normal 29 2 4 2 3" xfId="8749" xr:uid="{00000000-0005-0000-0000-0000A7160000}"/>
    <cellStyle name="Normal 29 2 4 3" xfId="4057" xr:uid="{00000000-0005-0000-0000-0000A8160000}"/>
    <cellStyle name="Normal 29 2 4 3 2" xfId="10319" xr:uid="{00000000-0005-0000-0000-0000A9160000}"/>
    <cellStyle name="Normal 29 2 4 4" xfId="7188" xr:uid="{00000000-0005-0000-0000-0000AA160000}"/>
    <cellStyle name="Normal 29 2 5" xfId="1709" xr:uid="{00000000-0005-0000-0000-0000AB160000}"/>
    <cellStyle name="Normal 29 2 5 2" xfId="4838" xr:uid="{00000000-0005-0000-0000-0000AC160000}"/>
    <cellStyle name="Normal 29 2 5 2 2" xfId="11100" xr:uid="{00000000-0005-0000-0000-0000AD160000}"/>
    <cellStyle name="Normal 29 2 5 3" xfId="7971" xr:uid="{00000000-0005-0000-0000-0000AE160000}"/>
    <cellStyle name="Normal 29 2 6" xfId="3279" xr:uid="{00000000-0005-0000-0000-0000AF160000}"/>
    <cellStyle name="Normal 29 2 6 2" xfId="9541" xr:uid="{00000000-0005-0000-0000-0000B0160000}"/>
    <cellStyle name="Normal 29 2 7" xfId="6408" xr:uid="{00000000-0005-0000-0000-0000B1160000}"/>
    <cellStyle name="Normal 29 3" xfId="244" xr:uid="{00000000-0005-0000-0000-0000B2160000}"/>
    <cellStyle name="Normal 29 3 2" xfId="625" xr:uid="{00000000-0005-0000-0000-0000B3160000}"/>
    <cellStyle name="Normal 29 3 2 2" xfId="1405" xr:uid="{00000000-0005-0000-0000-0000B4160000}"/>
    <cellStyle name="Normal 29 3 2 2 2" xfId="2966" xr:uid="{00000000-0005-0000-0000-0000B5160000}"/>
    <cellStyle name="Normal 29 3 2 2 2 2" xfId="6095" xr:uid="{00000000-0005-0000-0000-0000B6160000}"/>
    <cellStyle name="Normal 29 3 2 2 2 2 2" xfId="12357" xr:uid="{00000000-0005-0000-0000-0000B7160000}"/>
    <cellStyle name="Normal 29 3 2 2 2 3" xfId="9228" xr:uid="{00000000-0005-0000-0000-0000B8160000}"/>
    <cellStyle name="Normal 29 3 2 2 3" xfId="4536" xr:uid="{00000000-0005-0000-0000-0000B9160000}"/>
    <cellStyle name="Normal 29 3 2 2 3 2" xfId="10798" xr:uid="{00000000-0005-0000-0000-0000BA160000}"/>
    <cellStyle name="Normal 29 3 2 2 4" xfId="7667" xr:uid="{00000000-0005-0000-0000-0000BB160000}"/>
    <cellStyle name="Normal 29 3 2 3" xfId="2188" xr:uid="{00000000-0005-0000-0000-0000BC160000}"/>
    <cellStyle name="Normal 29 3 2 3 2" xfId="5317" xr:uid="{00000000-0005-0000-0000-0000BD160000}"/>
    <cellStyle name="Normal 29 3 2 3 2 2" xfId="11579" xr:uid="{00000000-0005-0000-0000-0000BE160000}"/>
    <cellStyle name="Normal 29 3 2 3 3" xfId="8450" xr:uid="{00000000-0005-0000-0000-0000BF160000}"/>
    <cellStyle name="Normal 29 3 2 4" xfId="3758" xr:uid="{00000000-0005-0000-0000-0000C0160000}"/>
    <cellStyle name="Normal 29 3 2 4 2" xfId="10020" xr:uid="{00000000-0005-0000-0000-0000C1160000}"/>
    <cellStyle name="Normal 29 3 2 5" xfId="6887" xr:uid="{00000000-0005-0000-0000-0000C2160000}"/>
    <cellStyle name="Normal 29 3 3" xfId="1024" xr:uid="{00000000-0005-0000-0000-0000C3160000}"/>
    <cellStyle name="Normal 29 3 3 2" xfId="2585" xr:uid="{00000000-0005-0000-0000-0000C4160000}"/>
    <cellStyle name="Normal 29 3 3 2 2" xfId="5714" xr:uid="{00000000-0005-0000-0000-0000C5160000}"/>
    <cellStyle name="Normal 29 3 3 2 2 2" xfId="11976" xr:uid="{00000000-0005-0000-0000-0000C6160000}"/>
    <cellStyle name="Normal 29 3 3 2 3" xfId="8847" xr:uid="{00000000-0005-0000-0000-0000C7160000}"/>
    <cellStyle name="Normal 29 3 3 3" xfId="4155" xr:uid="{00000000-0005-0000-0000-0000C8160000}"/>
    <cellStyle name="Normal 29 3 3 3 2" xfId="10417" xr:uid="{00000000-0005-0000-0000-0000C9160000}"/>
    <cellStyle name="Normal 29 3 3 4" xfId="7286" xr:uid="{00000000-0005-0000-0000-0000CA160000}"/>
    <cellStyle name="Normal 29 3 4" xfId="1807" xr:uid="{00000000-0005-0000-0000-0000CB160000}"/>
    <cellStyle name="Normal 29 3 4 2" xfId="4936" xr:uid="{00000000-0005-0000-0000-0000CC160000}"/>
    <cellStyle name="Normal 29 3 4 2 2" xfId="11198" xr:uid="{00000000-0005-0000-0000-0000CD160000}"/>
    <cellStyle name="Normal 29 3 4 3" xfId="8069" xr:uid="{00000000-0005-0000-0000-0000CE160000}"/>
    <cellStyle name="Normal 29 3 5" xfId="3377" xr:uid="{00000000-0005-0000-0000-0000CF160000}"/>
    <cellStyle name="Normal 29 3 5 2" xfId="9639" xr:uid="{00000000-0005-0000-0000-0000D0160000}"/>
    <cellStyle name="Normal 29 3 6" xfId="6506" xr:uid="{00000000-0005-0000-0000-0000D1160000}"/>
    <cellStyle name="Normal 29 4" xfId="436" xr:uid="{00000000-0005-0000-0000-0000D2160000}"/>
    <cellStyle name="Normal 29 4 2" xfId="1216" xr:uid="{00000000-0005-0000-0000-0000D3160000}"/>
    <cellStyle name="Normal 29 4 2 2" xfId="2777" xr:uid="{00000000-0005-0000-0000-0000D4160000}"/>
    <cellStyle name="Normal 29 4 2 2 2" xfId="5906" xr:uid="{00000000-0005-0000-0000-0000D5160000}"/>
    <cellStyle name="Normal 29 4 2 2 2 2" xfId="12168" xr:uid="{00000000-0005-0000-0000-0000D6160000}"/>
    <cellStyle name="Normal 29 4 2 2 3" xfId="9039" xr:uid="{00000000-0005-0000-0000-0000D7160000}"/>
    <cellStyle name="Normal 29 4 2 3" xfId="4347" xr:uid="{00000000-0005-0000-0000-0000D8160000}"/>
    <cellStyle name="Normal 29 4 2 3 2" xfId="10609" xr:uid="{00000000-0005-0000-0000-0000D9160000}"/>
    <cellStyle name="Normal 29 4 2 4" xfId="7478" xr:uid="{00000000-0005-0000-0000-0000DA160000}"/>
    <cellStyle name="Normal 29 4 3" xfId="1999" xr:uid="{00000000-0005-0000-0000-0000DB160000}"/>
    <cellStyle name="Normal 29 4 3 2" xfId="5128" xr:uid="{00000000-0005-0000-0000-0000DC160000}"/>
    <cellStyle name="Normal 29 4 3 2 2" xfId="11390" xr:uid="{00000000-0005-0000-0000-0000DD160000}"/>
    <cellStyle name="Normal 29 4 3 3" xfId="8261" xr:uid="{00000000-0005-0000-0000-0000DE160000}"/>
    <cellStyle name="Normal 29 4 4" xfId="3569" xr:uid="{00000000-0005-0000-0000-0000DF160000}"/>
    <cellStyle name="Normal 29 4 4 2" xfId="9831" xr:uid="{00000000-0005-0000-0000-0000E0160000}"/>
    <cellStyle name="Normal 29 4 5" xfId="6698" xr:uid="{00000000-0005-0000-0000-0000E1160000}"/>
    <cellStyle name="Normal 29 5" xfId="835" xr:uid="{00000000-0005-0000-0000-0000E2160000}"/>
    <cellStyle name="Normal 29 5 2" xfId="2396" xr:uid="{00000000-0005-0000-0000-0000E3160000}"/>
    <cellStyle name="Normal 29 5 2 2" xfId="5525" xr:uid="{00000000-0005-0000-0000-0000E4160000}"/>
    <cellStyle name="Normal 29 5 2 2 2" xfId="11787" xr:uid="{00000000-0005-0000-0000-0000E5160000}"/>
    <cellStyle name="Normal 29 5 2 3" xfId="8658" xr:uid="{00000000-0005-0000-0000-0000E6160000}"/>
    <cellStyle name="Normal 29 5 3" xfId="3966" xr:uid="{00000000-0005-0000-0000-0000E7160000}"/>
    <cellStyle name="Normal 29 5 3 2" xfId="10228" xr:uid="{00000000-0005-0000-0000-0000E8160000}"/>
    <cellStyle name="Normal 29 5 4" xfId="7097" xr:uid="{00000000-0005-0000-0000-0000E9160000}"/>
    <cellStyle name="Normal 29 6" xfId="1618" xr:uid="{00000000-0005-0000-0000-0000EA160000}"/>
    <cellStyle name="Normal 29 6 2" xfId="4747" xr:uid="{00000000-0005-0000-0000-0000EB160000}"/>
    <cellStyle name="Normal 29 6 2 2" xfId="11009" xr:uid="{00000000-0005-0000-0000-0000EC160000}"/>
    <cellStyle name="Normal 29 6 3" xfId="7880" xr:uid="{00000000-0005-0000-0000-0000ED160000}"/>
    <cellStyle name="Normal 29 7" xfId="3188" xr:uid="{00000000-0005-0000-0000-0000EE160000}"/>
    <cellStyle name="Normal 29 7 2" xfId="9450" xr:uid="{00000000-0005-0000-0000-0000EF160000}"/>
    <cellStyle name="Normal 29 8" xfId="6317" xr:uid="{00000000-0005-0000-0000-0000F0160000}"/>
    <cellStyle name="Normal 3" xfId="2" xr:uid="{00000000-0005-0000-0000-0000F1160000}"/>
    <cellStyle name="Normal 3 10" xfId="6258" xr:uid="{00000000-0005-0000-0000-0000F2160000}"/>
    <cellStyle name="Normal 3 10 2" xfId="6261" xr:uid="{00000000-0005-0000-0000-0000F3160000}"/>
    <cellStyle name="Normal 3 10 2 2" xfId="12522" xr:uid="{00000000-0005-0000-0000-0000F4160000}"/>
    <cellStyle name="Normal 3 10 3" xfId="6262" xr:uid="{00000000-0005-0000-0000-0000F5160000}"/>
    <cellStyle name="Normal 3 10 3 2" xfId="12523" xr:uid="{00000000-0005-0000-0000-0000F6160000}"/>
    <cellStyle name="Normal 3 10 4" xfId="12520" xr:uid="{00000000-0005-0000-0000-0000F7160000}"/>
    <cellStyle name="Normal 3 11" xfId="12568" xr:uid="{00000000-0005-0000-0000-0000F8160000}"/>
    <cellStyle name="Normal 3 2" xfId="3" xr:uid="{00000000-0005-0000-0000-0000F9160000}"/>
    <cellStyle name="Normal 3 2 10" xfId="14" xr:uid="{00000000-0005-0000-0000-0000FA160000}"/>
    <cellStyle name="Normal 3 2 10 10" xfId="1577" xr:uid="{00000000-0005-0000-0000-0000FB160000}"/>
    <cellStyle name="Normal 3 2 10 10 2" xfId="4706" xr:uid="{00000000-0005-0000-0000-0000FC160000}"/>
    <cellStyle name="Normal 3 2 10 10 2 2" xfId="10968" xr:uid="{00000000-0005-0000-0000-0000FD160000}"/>
    <cellStyle name="Normal 3 2 10 10 3" xfId="7839" xr:uid="{00000000-0005-0000-0000-0000FE160000}"/>
    <cellStyle name="Normal 3 2 10 11" xfId="3147" xr:uid="{00000000-0005-0000-0000-0000FF160000}"/>
    <cellStyle name="Normal 3 2 10 11 2" xfId="9409" xr:uid="{00000000-0005-0000-0000-000000170000}"/>
    <cellStyle name="Normal 3 2 10 12" xfId="6276" xr:uid="{00000000-0005-0000-0000-000001170000}"/>
    <cellStyle name="Normal 3 2 10 2" xfId="23" xr:uid="{00000000-0005-0000-0000-000002170000}"/>
    <cellStyle name="Normal 3 2 10 2 2" xfId="114" xr:uid="{00000000-0005-0000-0000-000003170000}"/>
    <cellStyle name="Normal 3 2 10 2 2 2" xfId="303" xr:uid="{00000000-0005-0000-0000-000004170000}"/>
    <cellStyle name="Normal 3 2 10 2 2 2 2" xfId="684" xr:uid="{00000000-0005-0000-0000-000005170000}"/>
    <cellStyle name="Normal 3 2 10 2 2 2 2 2" xfId="1464" xr:uid="{00000000-0005-0000-0000-000006170000}"/>
    <cellStyle name="Normal 3 2 10 2 2 2 2 2 2" xfId="3025" xr:uid="{00000000-0005-0000-0000-000007170000}"/>
    <cellStyle name="Normal 3 2 10 2 2 2 2 2 2 2" xfId="6154" xr:uid="{00000000-0005-0000-0000-000008170000}"/>
    <cellStyle name="Normal 3 2 10 2 2 2 2 2 2 2 2" xfId="12416" xr:uid="{00000000-0005-0000-0000-000009170000}"/>
    <cellStyle name="Normal 3 2 10 2 2 2 2 2 2 3" xfId="9287" xr:uid="{00000000-0005-0000-0000-00000A170000}"/>
    <cellStyle name="Normal 3 2 10 2 2 2 2 2 3" xfId="4595" xr:uid="{00000000-0005-0000-0000-00000B170000}"/>
    <cellStyle name="Normal 3 2 10 2 2 2 2 2 3 2" xfId="10857" xr:uid="{00000000-0005-0000-0000-00000C170000}"/>
    <cellStyle name="Normal 3 2 10 2 2 2 2 2 4" xfId="7726" xr:uid="{00000000-0005-0000-0000-00000D170000}"/>
    <cellStyle name="Normal 3 2 10 2 2 2 2 3" xfId="2247" xr:uid="{00000000-0005-0000-0000-00000E170000}"/>
    <cellStyle name="Normal 3 2 10 2 2 2 2 3 2" xfId="5376" xr:uid="{00000000-0005-0000-0000-00000F170000}"/>
    <cellStyle name="Normal 3 2 10 2 2 2 2 3 2 2" xfId="11638" xr:uid="{00000000-0005-0000-0000-000010170000}"/>
    <cellStyle name="Normal 3 2 10 2 2 2 2 3 3" xfId="8509" xr:uid="{00000000-0005-0000-0000-000011170000}"/>
    <cellStyle name="Normal 3 2 10 2 2 2 2 4" xfId="3817" xr:uid="{00000000-0005-0000-0000-000012170000}"/>
    <cellStyle name="Normal 3 2 10 2 2 2 2 4 2" xfId="10079" xr:uid="{00000000-0005-0000-0000-000013170000}"/>
    <cellStyle name="Normal 3 2 10 2 2 2 2 5" xfId="6946" xr:uid="{00000000-0005-0000-0000-000014170000}"/>
    <cellStyle name="Normal 3 2 10 2 2 2 3" xfId="1083" xr:uid="{00000000-0005-0000-0000-000015170000}"/>
    <cellStyle name="Normal 3 2 10 2 2 2 3 2" xfId="2644" xr:uid="{00000000-0005-0000-0000-000016170000}"/>
    <cellStyle name="Normal 3 2 10 2 2 2 3 2 2" xfId="5773" xr:uid="{00000000-0005-0000-0000-000017170000}"/>
    <cellStyle name="Normal 3 2 10 2 2 2 3 2 2 2" xfId="12035" xr:uid="{00000000-0005-0000-0000-000018170000}"/>
    <cellStyle name="Normal 3 2 10 2 2 2 3 2 3" xfId="8906" xr:uid="{00000000-0005-0000-0000-000019170000}"/>
    <cellStyle name="Normal 3 2 10 2 2 2 3 3" xfId="4214" xr:uid="{00000000-0005-0000-0000-00001A170000}"/>
    <cellStyle name="Normal 3 2 10 2 2 2 3 3 2" xfId="10476" xr:uid="{00000000-0005-0000-0000-00001B170000}"/>
    <cellStyle name="Normal 3 2 10 2 2 2 3 4" xfId="7345" xr:uid="{00000000-0005-0000-0000-00001C170000}"/>
    <cellStyle name="Normal 3 2 10 2 2 2 4" xfId="1866" xr:uid="{00000000-0005-0000-0000-00001D170000}"/>
    <cellStyle name="Normal 3 2 10 2 2 2 4 2" xfId="4995" xr:uid="{00000000-0005-0000-0000-00001E170000}"/>
    <cellStyle name="Normal 3 2 10 2 2 2 4 2 2" xfId="11257" xr:uid="{00000000-0005-0000-0000-00001F170000}"/>
    <cellStyle name="Normal 3 2 10 2 2 2 4 3" xfId="8128" xr:uid="{00000000-0005-0000-0000-000020170000}"/>
    <cellStyle name="Normal 3 2 10 2 2 2 5" xfId="3436" xr:uid="{00000000-0005-0000-0000-000021170000}"/>
    <cellStyle name="Normal 3 2 10 2 2 2 5 2" xfId="9698" xr:uid="{00000000-0005-0000-0000-000022170000}"/>
    <cellStyle name="Normal 3 2 10 2 2 2 6" xfId="6565" xr:uid="{00000000-0005-0000-0000-000023170000}"/>
    <cellStyle name="Normal 3 2 10 2 2 3" xfId="495" xr:uid="{00000000-0005-0000-0000-000024170000}"/>
    <cellStyle name="Normal 3 2 10 2 2 3 2" xfId="1275" xr:uid="{00000000-0005-0000-0000-000025170000}"/>
    <cellStyle name="Normal 3 2 10 2 2 3 2 2" xfId="2836" xr:uid="{00000000-0005-0000-0000-000026170000}"/>
    <cellStyle name="Normal 3 2 10 2 2 3 2 2 2" xfId="5965" xr:uid="{00000000-0005-0000-0000-000027170000}"/>
    <cellStyle name="Normal 3 2 10 2 2 3 2 2 2 2" xfId="12227" xr:uid="{00000000-0005-0000-0000-000028170000}"/>
    <cellStyle name="Normal 3 2 10 2 2 3 2 2 3" xfId="9098" xr:uid="{00000000-0005-0000-0000-000029170000}"/>
    <cellStyle name="Normal 3 2 10 2 2 3 2 3" xfId="4406" xr:uid="{00000000-0005-0000-0000-00002A170000}"/>
    <cellStyle name="Normal 3 2 10 2 2 3 2 3 2" xfId="10668" xr:uid="{00000000-0005-0000-0000-00002B170000}"/>
    <cellStyle name="Normal 3 2 10 2 2 3 2 4" xfId="7537" xr:uid="{00000000-0005-0000-0000-00002C170000}"/>
    <cellStyle name="Normal 3 2 10 2 2 3 3" xfId="2058" xr:uid="{00000000-0005-0000-0000-00002D170000}"/>
    <cellStyle name="Normal 3 2 10 2 2 3 3 2" xfId="5187" xr:uid="{00000000-0005-0000-0000-00002E170000}"/>
    <cellStyle name="Normal 3 2 10 2 2 3 3 2 2" xfId="11449" xr:uid="{00000000-0005-0000-0000-00002F170000}"/>
    <cellStyle name="Normal 3 2 10 2 2 3 3 3" xfId="8320" xr:uid="{00000000-0005-0000-0000-000030170000}"/>
    <cellStyle name="Normal 3 2 10 2 2 3 4" xfId="3628" xr:uid="{00000000-0005-0000-0000-000031170000}"/>
    <cellStyle name="Normal 3 2 10 2 2 3 4 2" xfId="9890" xr:uid="{00000000-0005-0000-0000-000032170000}"/>
    <cellStyle name="Normal 3 2 10 2 2 3 5" xfId="6757" xr:uid="{00000000-0005-0000-0000-000033170000}"/>
    <cellStyle name="Normal 3 2 10 2 2 4" xfId="894" xr:uid="{00000000-0005-0000-0000-000034170000}"/>
    <cellStyle name="Normal 3 2 10 2 2 4 2" xfId="2455" xr:uid="{00000000-0005-0000-0000-000035170000}"/>
    <cellStyle name="Normal 3 2 10 2 2 4 2 2" xfId="5584" xr:uid="{00000000-0005-0000-0000-000036170000}"/>
    <cellStyle name="Normal 3 2 10 2 2 4 2 2 2" xfId="11846" xr:uid="{00000000-0005-0000-0000-000037170000}"/>
    <cellStyle name="Normal 3 2 10 2 2 4 2 3" xfId="8717" xr:uid="{00000000-0005-0000-0000-000038170000}"/>
    <cellStyle name="Normal 3 2 10 2 2 4 3" xfId="4025" xr:uid="{00000000-0005-0000-0000-000039170000}"/>
    <cellStyle name="Normal 3 2 10 2 2 4 3 2" xfId="10287" xr:uid="{00000000-0005-0000-0000-00003A170000}"/>
    <cellStyle name="Normal 3 2 10 2 2 4 4" xfId="7156" xr:uid="{00000000-0005-0000-0000-00003B170000}"/>
    <cellStyle name="Normal 3 2 10 2 2 5" xfId="1677" xr:uid="{00000000-0005-0000-0000-00003C170000}"/>
    <cellStyle name="Normal 3 2 10 2 2 5 2" xfId="4806" xr:uid="{00000000-0005-0000-0000-00003D170000}"/>
    <cellStyle name="Normal 3 2 10 2 2 5 2 2" xfId="11068" xr:uid="{00000000-0005-0000-0000-00003E170000}"/>
    <cellStyle name="Normal 3 2 10 2 2 5 3" xfId="7939" xr:uid="{00000000-0005-0000-0000-00003F170000}"/>
    <cellStyle name="Normal 3 2 10 2 2 6" xfId="3247" xr:uid="{00000000-0005-0000-0000-000040170000}"/>
    <cellStyle name="Normal 3 2 10 2 2 6 2" xfId="9509" xr:uid="{00000000-0005-0000-0000-000041170000}"/>
    <cellStyle name="Normal 3 2 10 2 2 7" xfId="6376" xr:uid="{00000000-0005-0000-0000-000042170000}"/>
    <cellStyle name="Normal 3 2 10 2 3" xfId="212" xr:uid="{00000000-0005-0000-0000-000043170000}"/>
    <cellStyle name="Normal 3 2 10 2 3 2" xfId="40" xr:uid="{00000000-0005-0000-0000-000044170000}"/>
    <cellStyle name="Normal 3 2 10 2 3 2 2" xfId="52" xr:uid="{00000000-0005-0000-0000-000045170000}"/>
    <cellStyle name="Normal 3 2 10 2 3 2 2 2" xfId="59" xr:uid="{00000000-0005-0000-0000-000046170000}"/>
    <cellStyle name="Normal 3 2 10 2 3 2 2 2 2" xfId="64" xr:uid="{00000000-0005-0000-0000-000047170000}"/>
    <cellStyle name="Normal 3 2 10 2 3 2 2 2 2 2" xfId="71" xr:uid="{00000000-0005-0000-0000-000048170000}"/>
    <cellStyle name="Normal 3 2 10 2 3 2 2 2 2 2 2" xfId="162" xr:uid="{00000000-0005-0000-0000-000049170000}"/>
    <cellStyle name="Normal 3 2 10 2 3 2 2 2 2 2 2 2" xfId="351" xr:uid="{00000000-0005-0000-0000-00004A170000}"/>
    <cellStyle name="Normal 3 2 10 2 3 2 2 2 2 2 2 2 2" xfId="732" xr:uid="{00000000-0005-0000-0000-00004B170000}"/>
    <cellStyle name="Normal 3 2 10 2 3 2 2 2 2 2 2 2 2 2" xfId="1512" xr:uid="{00000000-0005-0000-0000-00004C170000}"/>
    <cellStyle name="Normal 3 2 10 2 3 2 2 2 2 2 2 2 2 2 2" xfId="3073" xr:uid="{00000000-0005-0000-0000-00004D170000}"/>
    <cellStyle name="Normal 3 2 10 2 3 2 2 2 2 2 2 2 2 2 2 2" xfId="6202" xr:uid="{00000000-0005-0000-0000-00004E170000}"/>
    <cellStyle name="Normal 3 2 10 2 3 2 2 2 2 2 2 2 2 2 2 2 2" xfId="12464" xr:uid="{00000000-0005-0000-0000-00004F170000}"/>
    <cellStyle name="Normal 3 2 10 2 3 2 2 2 2 2 2 2 2 2 2 3" xfId="9335" xr:uid="{00000000-0005-0000-0000-000050170000}"/>
    <cellStyle name="Normal 3 2 10 2 3 2 2 2 2 2 2 2 2 2 3" xfId="4643" xr:uid="{00000000-0005-0000-0000-000051170000}"/>
    <cellStyle name="Normal 3 2 10 2 3 2 2 2 2 2 2 2 2 2 3 2" xfId="10905" xr:uid="{00000000-0005-0000-0000-000052170000}"/>
    <cellStyle name="Normal 3 2 10 2 3 2 2 2 2 2 2 2 2 2 4" xfId="7774" xr:uid="{00000000-0005-0000-0000-000053170000}"/>
    <cellStyle name="Normal 3 2 10 2 3 2 2 2 2 2 2 2 2 3" xfId="2295" xr:uid="{00000000-0005-0000-0000-000054170000}"/>
    <cellStyle name="Normal 3 2 10 2 3 2 2 2 2 2 2 2 2 3 2" xfId="5424" xr:uid="{00000000-0005-0000-0000-000055170000}"/>
    <cellStyle name="Normal 3 2 10 2 3 2 2 2 2 2 2 2 2 3 2 2" xfId="11686" xr:uid="{00000000-0005-0000-0000-000056170000}"/>
    <cellStyle name="Normal 3 2 10 2 3 2 2 2 2 2 2 2 2 3 3" xfId="8557" xr:uid="{00000000-0005-0000-0000-000057170000}"/>
    <cellStyle name="Normal 3 2 10 2 3 2 2 2 2 2 2 2 2 4" xfId="3865" xr:uid="{00000000-0005-0000-0000-000058170000}"/>
    <cellStyle name="Normal 3 2 10 2 3 2 2 2 2 2 2 2 2 4 2" xfId="10127" xr:uid="{00000000-0005-0000-0000-000059170000}"/>
    <cellStyle name="Normal 3 2 10 2 3 2 2 2 2 2 2 2 2 5" xfId="6994" xr:uid="{00000000-0005-0000-0000-00005A170000}"/>
    <cellStyle name="Normal 3 2 10 2 3 2 2 2 2 2 2 2 3" xfId="1131" xr:uid="{00000000-0005-0000-0000-00005B170000}"/>
    <cellStyle name="Normal 3 2 10 2 3 2 2 2 2 2 2 2 3 2" xfId="2692" xr:uid="{00000000-0005-0000-0000-00005C170000}"/>
    <cellStyle name="Normal 3 2 10 2 3 2 2 2 2 2 2 2 3 2 2" xfId="5821" xr:uid="{00000000-0005-0000-0000-00005D170000}"/>
    <cellStyle name="Normal 3 2 10 2 3 2 2 2 2 2 2 2 3 2 2 2" xfId="12083" xr:uid="{00000000-0005-0000-0000-00005E170000}"/>
    <cellStyle name="Normal 3 2 10 2 3 2 2 2 2 2 2 2 3 2 3" xfId="8954" xr:uid="{00000000-0005-0000-0000-00005F170000}"/>
    <cellStyle name="Normal 3 2 10 2 3 2 2 2 2 2 2 2 3 3" xfId="4262" xr:uid="{00000000-0005-0000-0000-000060170000}"/>
    <cellStyle name="Normal 3 2 10 2 3 2 2 2 2 2 2 2 3 3 2" xfId="10524" xr:uid="{00000000-0005-0000-0000-000061170000}"/>
    <cellStyle name="Normal 3 2 10 2 3 2 2 2 2 2 2 2 3 4" xfId="7393" xr:uid="{00000000-0005-0000-0000-000062170000}"/>
    <cellStyle name="Normal 3 2 10 2 3 2 2 2 2 2 2 2 4" xfId="1914" xr:uid="{00000000-0005-0000-0000-000063170000}"/>
    <cellStyle name="Normal 3 2 10 2 3 2 2 2 2 2 2 2 4 2" xfId="5043" xr:uid="{00000000-0005-0000-0000-000064170000}"/>
    <cellStyle name="Normal 3 2 10 2 3 2 2 2 2 2 2 2 4 2 2" xfId="11305" xr:uid="{00000000-0005-0000-0000-000065170000}"/>
    <cellStyle name="Normal 3 2 10 2 3 2 2 2 2 2 2 2 4 3" xfId="8176" xr:uid="{00000000-0005-0000-0000-000066170000}"/>
    <cellStyle name="Normal 3 2 10 2 3 2 2 2 2 2 2 2 5" xfId="3484" xr:uid="{00000000-0005-0000-0000-000067170000}"/>
    <cellStyle name="Normal 3 2 10 2 3 2 2 2 2 2 2 2 5 2" xfId="9746" xr:uid="{00000000-0005-0000-0000-000068170000}"/>
    <cellStyle name="Normal 3 2 10 2 3 2 2 2 2 2 2 2 6" xfId="6613" xr:uid="{00000000-0005-0000-0000-000069170000}"/>
    <cellStyle name="Normal 3 2 10 2 3 2 2 2 2 2 2 3" xfId="543" xr:uid="{00000000-0005-0000-0000-00006A170000}"/>
    <cellStyle name="Normal 3 2 10 2 3 2 2 2 2 2 2 3 2" xfId="1323" xr:uid="{00000000-0005-0000-0000-00006B170000}"/>
    <cellStyle name="Normal 3 2 10 2 3 2 2 2 2 2 2 3 2 2" xfId="2884" xr:uid="{00000000-0005-0000-0000-00006C170000}"/>
    <cellStyle name="Normal 3 2 10 2 3 2 2 2 2 2 2 3 2 2 2" xfId="6013" xr:uid="{00000000-0005-0000-0000-00006D170000}"/>
    <cellStyle name="Normal 3 2 10 2 3 2 2 2 2 2 2 3 2 2 2 2" xfId="12275" xr:uid="{00000000-0005-0000-0000-00006E170000}"/>
    <cellStyle name="Normal 3 2 10 2 3 2 2 2 2 2 2 3 2 2 3" xfId="9146" xr:uid="{00000000-0005-0000-0000-00006F170000}"/>
    <cellStyle name="Normal 3 2 10 2 3 2 2 2 2 2 2 3 2 3" xfId="4454" xr:uid="{00000000-0005-0000-0000-000070170000}"/>
    <cellStyle name="Normal 3 2 10 2 3 2 2 2 2 2 2 3 2 3 2" xfId="10716" xr:uid="{00000000-0005-0000-0000-000071170000}"/>
    <cellStyle name="Normal 3 2 10 2 3 2 2 2 2 2 2 3 2 4" xfId="7585" xr:uid="{00000000-0005-0000-0000-000072170000}"/>
    <cellStyle name="Normal 3 2 10 2 3 2 2 2 2 2 2 3 3" xfId="2106" xr:uid="{00000000-0005-0000-0000-000073170000}"/>
    <cellStyle name="Normal 3 2 10 2 3 2 2 2 2 2 2 3 3 2" xfId="5235" xr:uid="{00000000-0005-0000-0000-000074170000}"/>
    <cellStyle name="Normal 3 2 10 2 3 2 2 2 2 2 2 3 3 2 2" xfId="11497" xr:uid="{00000000-0005-0000-0000-000075170000}"/>
    <cellStyle name="Normal 3 2 10 2 3 2 2 2 2 2 2 3 3 3" xfId="8368" xr:uid="{00000000-0005-0000-0000-000076170000}"/>
    <cellStyle name="Normal 3 2 10 2 3 2 2 2 2 2 2 3 4" xfId="3676" xr:uid="{00000000-0005-0000-0000-000077170000}"/>
    <cellStyle name="Normal 3 2 10 2 3 2 2 2 2 2 2 3 4 2" xfId="9938" xr:uid="{00000000-0005-0000-0000-000078170000}"/>
    <cellStyle name="Normal 3 2 10 2 3 2 2 2 2 2 2 3 5" xfId="6805" xr:uid="{00000000-0005-0000-0000-000079170000}"/>
    <cellStyle name="Normal 3 2 10 2 3 2 2 2 2 2 2 4" xfId="942" xr:uid="{00000000-0005-0000-0000-00007A170000}"/>
    <cellStyle name="Normal 3 2 10 2 3 2 2 2 2 2 2 4 2" xfId="2503" xr:uid="{00000000-0005-0000-0000-00007B170000}"/>
    <cellStyle name="Normal 3 2 10 2 3 2 2 2 2 2 2 4 2 2" xfId="5632" xr:uid="{00000000-0005-0000-0000-00007C170000}"/>
    <cellStyle name="Normal 3 2 10 2 3 2 2 2 2 2 2 4 2 2 2" xfId="11894" xr:uid="{00000000-0005-0000-0000-00007D170000}"/>
    <cellStyle name="Normal 3 2 10 2 3 2 2 2 2 2 2 4 2 3" xfId="8765" xr:uid="{00000000-0005-0000-0000-00007E170000}"/>
    <cellStyle name="Normal 3 2 10 2 3 2 2 2 2 2 2 4 3" xfId="4073" xr:uid="{00000000-0005-0000-0000-00007F170000}"/>
    <cellStyle name="Normal 3 2 10 2 3 2 2 2 2 2 2 4 3 2" xfId="10335" xr:uid="{00000000-0005-0000-0000-000080170000}"/>
    <cellStyle name="Normal 3 2 10 2 3 2 2 2 2 2 2 4 4" xfId="7204" xr:uid="{00000000-0005-0000-0000-000081170000}"/>
    <cellStyle name="Normal 3 2 10 2 3 2 2 2 2 2 2 5" xfId="1725" xr:uid="{00000000-0005-0000-0000-000082170000}"/>
    <cellStyle name="Normal 3 2 10 2 3 2 2 2 2 2 2 5 2" xfId="4854" xr:uid="{00000000-0005-0000-0000-000083170000}"/>
    <cellStyle name="Normal 3 2 10 2 3 2 2 2 2 2 2 5 2 2" xfId="11116" xr:uid="{00000000-0005-0000-0000-000084170000}"/>
    <cellStyle name="Normal 3 2 10 2 3 2 2 2 2 2 2 5 3" xfId="7987" xr:uid="{00000000-0005-0000-0000-000085170000}"/>
    <cellStyle name="Normal 3 2 10 2 3 2 2 2 2 2 2 6" xfId="3295" xr:uid="{00000000-0005-0000-0000-000086170000}"/>
    <cellStyle name="Normal 3 2 10 2 3 2 2 2 2 2 2 6 2" xfId="9557" xr:uid="{00000000-0005-0000-0000-000087170000}"/>
    <cellStyle name="Normal 3 2 10 2 3 2 2 2 2 2 2 7" xfId="6424" xr:uid="{00000000-0005-0000-0000-000088170000}"/>
    <cellStyle name="Normal 3 2 10 2 3 2 2 2 2 2 3" xfId="260" xr:uid="{00000000-0005-0000-0000-000089170000}"/>
    <cellStyle name="Normal 3 2 10 2 3 2 2 2 2 2 3 2" xfId="641" xr:uid="{00000000-0005-0000-0000-00008A170000}"/>
    <cellStyle name="Normal 3 2 10 2 3 2 2 2 2 2 3 2 2" xfId="1421" xr:uid="{00000000-0005-0000-0000-00008B170000}"/>
    <cellStyle name="Normal 3 2 10 2 3 2 2 2 2 2 3 2 2 2" xfId="2982" xr:uid="{00000000-0005-0000-0000-00008C170000}"/>
    <cellStyle name="Normal 3 2 10 2 3 2 2 2 2 2 3 2 2 2 2" xfId="6111" xr:uid="{00000000-0005-0000-0000-00008D170000}"/>
    <cellStyle name="Normal 3 2 10 2 3 2 2 2 2 2 3 2 2 2 2 2" xfId="12373" xr:uid="{00000000-0005-0000-0000-00008E170000}"/>
    <cellStyle name="Normal 3 2 10 2 3 2 2 2 2 2 3 2 2 2 3" xfId="9244" xr:uid="{00000000-0005-0000-0000-00008F170000}"/>
    <cellStyle name="Normal 3 2 10 2 3 2 2 2 2 2 3 2 2 3" xfId="4552" xr:uid="{00000000-0005-0000-0000-000090170000}"/>
    <cellStyle name="Normal 3 2 10 2 3 2 2 2 2 2 3 2 2 3 2" xfId="10814" xr:uid="{00000000-0005-0000-0000-000091170000}"/>
    <cellStyle name="Normal 3 2 10 2 3 2 2 2 2 2 3 2 2 4" xfId="7683" xr:uid="{00000000-0005-0000-0000-000092170000}"/>
    <cellStyle name="Normal 3 2 10 2 3 2 2 2 2 2 3 2 3" xfId="2204" xr:uid="{00000000-0005-0000-0000-000093170000}"/>
    <cellStyle name="Normal 3 2 10 2 3 2 2 2 2 2 3 2 3 2" xfId="5333" xr:uid="{00000000-0005-0000-0000-000094170000}"/>
    <cellStyle name="Normal 3 2 10 2 3 2 2 2 2 2 3 2 3 2 2" xfId="11595" xr:uid="{00000000-0005-0000-0000-000095170000}"/>
    <cellStyle name="Normal 3 2 10 2 3 2 2 2 2 2 3 2 3 3" xfId="8466" xr:uid="{00000000-0005-0000-0000-000096170000}"/>
    <cellStyle name="Normal 3 2 10 2 3 2 2 2 2 2 3 2 4" xfId="3774" xr:uid="{00000000-0005-0000-0000-000097170000}"/>
    <cellStyle name="Normal 3 2 10 2 3 2 2 2 2 2 3 2 4 2" xfId="10036" xr:uid="{00000000-0005-0000-0000-000098170000}"/>
    <cellStyle name="Normal 3 2 10 2 3 2 2 2 2 2 3 2 5" xfId="6903" xr:uid="{00000000-0005-0000-0000-000099170000}"/>
    <cellStyle name="Normal 3 2 10 2 3 2 2 2 2 2 3 3" xfId="1040" xr:uid="{00000000-0005-0000-0000-00009A170000}"/>
    <cellStyle name="Normal 3 2 10 2 3 2 2 2 2 2 3 3 2" xfId="2601" xr:uid="{00000000-0005-0000-0000-00009B170000}"/>
    <cellStyle name="Normal 3 2 10 2 3 2 2 2 2 2 3 3 2 2" xfId="5730" xr:uid="{00000000-0005-0000-0000-00009C170000}"/>
    <cellStyle name="Normal 3 2 10 2 3 2 2 2 2 2 3 3 2 2 2" xfId="11992" xr:uid="{00000000-0005-0000-0000-00009D170000}"/>
    <cellStyle name="Normal 3 2 10 2 3 2 2 2 2 2 3 3 2 3" xfId="8863" xr:uid="{00000000-0005-0000-0000-00009E170000}"/>
    <cellStyle name="Normal 3 2 10 2 3 2 2 2 2 2 3 3 3" xfId="4171" xr:uid="{00000000-0005-0000-0000-00009F170000}"/>
    <cellStyle name="Normal 3 2 10 2 3 2 2 2 2 2 3 3 3 2" xfId="10433" xr:uid="{00000000-0005-0000-0000-0000A0170000}"/>
    <cellStyle name="Normal 3 2 10 2 3 2 2 2 2 2 3 3 4" xfId="7302" xr:uid="{00000000-0005-0000-0000-0000A1170000}"/>
    <cellStyle name="Normal 3 2 10 2 3 2 2 2 2 2 3 4" xfId="1823" xr:uid="{00000000-0005-0000-0000-0000A2170000}"/>
    <cellStyle name="Normal 3 2 10 2 3 2 2 2 2 2 3 4 2" xfId="4952" xr:uid="{00000000-0005-0000-0000-0000A3170000}"/>
    <cellStyle name="Normal 3 2 10 2 3 2 2 2 2 2 3 4 2 2" xfId="11214" xr:uid="{00000000-0005-0000-0000-0000A4170000}"/>
    <cellStyle name="Normal 3 2 10 2 3 2 2 2 2 2 3 4 3" xfId="8085" xr:uid="{00000000-0005-0000-0000-0000A5170000}"/>
    <cellStyle name="Normal 3 2 10 2 3 2 2 2 2 2 3 5" xfId="3393" xr:uid="{00000000-0005-0000-0000-0000A6170000}"/>
    <cellStyle name="Normal 3 2 10 2 3 2 2 2 2 2 3 5 2" xfId="9655" xr:uid="{00000000-0005-0000-0000-0000A7170000}"/>
    <cellStyle name="Normal 3 2 10 2 3 2 2 2 2 2 3 6" xfId="6522" xr:uid="{00000000-0005-0000-0000-0000A8170000}"/>
    <cellStyle name="Normal 3 2 10 2 3 2 2 2 2 2 4" xfId="452" xr:uid="{00000000-0005-0000-0000-0000A9170000}"/>
    <cellStyle name="Normal 3 2 10 2 3 2 2 2 2 2 4 2" xfId="1232" xr:uid="{00000000-0005-0000-0000-0000AA170000}"/>
    <cellStyle name="Normal 3 2 10 2 3 2 2 2 2 2 4 2 2" xfId="2793" xr:uid="{00000000-0005-0000-0000-0000AB170000}"/>
    <cellStyle name="Normal 3 2 10 2 3 2 2 2 2 2 4 2 2 2" xfId="5922" xr:uid="{00000000-0005-0000-0000-0000AC170000}"/>
    <cellStyle name="Normal 3 2 10 2 3 2 2 2 2 2 4 2 2 2 2" xfId="12184" xr:uid="{00000000-0005-0000-0000-0000AD170000}"/>
    <cellStyle name="Normal 3 2 10 2 3 2 2 2 2 2 4 2 2 3" xfId="9055" xr:uid="{00000000-0005-0000-0000-0000AE170000}"/>
    <cellStyle name="Normal 3 2 10 2 3 2 2 2 2 2 4 2 3" xfId="4363" xr:uid="{00000000-0005-0000-0000-0000AF170000}"/>
    <cellStyle name="Normal 3 2 10 2 3 2 2 2 2 2 4 2 3 2" xfId="10625" xr:uid="{00000000-0005-0000-0000-0000B0170000}"/>
    <cellStyle name="Normal 3 2 10 2 3 2 2 2 2 2 4 2 4" xfId="7494" xr:uid="{00000000-0005-0000-0000-0000B1170000}"/>
    <cellStyle name="Normal 3 2 10 2 3 2 2 2 2 2 4 3" xfId="2015" xr:uid="{00000000-0005-0000-0000-0000B2170000}"/>
    <cellStyle name="Normal 3 2 10 2 3 2 2 2 2 2 4 3 2" xfId="5144" xr:uid="{00000000-0005-0000-0000-0000B3170000}"/>
    <cellStyle name="Normal 3 2 10 2 3 2 2 2 2 2 4 3 2 2" xfId="11406" xr:uid="{00000000-0005-0000-0000-0000B4170000}"/>
    <cellStyle name="Normal 3 2 10 2 3 2 2 2 2 2 4 3 3" xfId="8277" xr:uid="{00000000-0005-0000-0000-0000B5170000}"/>
    <cellStyle name="Normal 3 2 10 2 3 2 2 2 2 2 4 4" xfId="3585" xr:uid="{00000000-0005-0000-0000-0000B6170000}"/>
    <cellStyle name="Normal 3 2 10 2 3 2 2 2 2 2 4 4 2" xfId="9847" xr:uid="{00000000-0005-0000-0000-0000B7170000}"/>
    <cellStyle name="Normal 3 2 10 2 3 2 2 2 2 2 4 5" xfId="6714" xr:uid="{00000000-0005-0000-0000-0000B8170000}"/>
    <cellStyle name="Normal 3 2 10 2 3 2 2 2 2 2 5" xfId="851" xr:uid="{00000000-0005-0000-0000-0000B9170000}"/>
    <cellStyle name="Normal 3 2 10 2 3 2 2 2 2 2 5 2" xfId="2412" xr:uid="{00000000-0005-0000-0000-0000BA170000}"/>
    <cellStyle name="Normal 3 2 10 2 3 2 2 2 2 2 5 2 2" xfId="5541" xr:uid="{00000000-0005-0000-0000-0000BB170000}"/>
    <cellStyle name="Normal 3 2 10 2 3 2 2 2 2 2 5 2 2 2" xfId="11803" xr:uid="{00000000-0005-0000-0000-0000BC170000}"/>
    <cellStyle name="Normal 3 2 10 2 3 2 2 2 2 2 5 2 3" xfId="8674" xr:uid="{00000000-0005-0000-0000-0000BD170000}"/>
    <cellStyle name="Normal 3 2 10 2 3 2 2 2 2 2 5 3" xfId="3982" xr:uid="{00000000-0005-0000-0000-0000BE170000}"/>
    <cellStyle name="Normal 3 2 10 2 3 2 2 2 2 2 5 3 2" xfId="10244" xr:uid="{00000000-0005-0000-0000-0000BF170000}"/>
    <cellStyle name="Normal 3 2 10 2 3 2 2 2 2 2 5 4" xfId="7113" xr:uid="{00000000-0005-0000-0000-0000C0170000}"/>
    <cellStyle name="Normal 3 2 10 2 3 2 2 2 2 2 6" xfId="1634" xr:uid="{00000000-0005-0000-0000-0000C1170000}"/>
    <cellStyle name="Normal 3 2 10 2 3 2 2 2 2 2 6 2" xfId="4763" xr:uid="{00000000-0005-0000-0000-0000C2170000}"/>
    <cellStyle name="Normal 3 2 10 2 3 2 2 2 2 2 6 2 2" xfId="11025" xr:uid="{00000000-0005-0000-0000-0000C3170000}"/>
    <cellStyle name="Normal 3 2 10 2 3 2 2 2 2 2 6 3" xfId="7896" xr:uid="{00000000-0005-0000-0000-0000C4170000}"/>
    <cellStyle name="Normal 3 2 10 2 3 2 2 2 2 2 7" xfId="3204" xr:uid="{00000000-0005-0000-0000-0000C5170000}"/>
    <cellStyle name="Normal 3 2 10 2 3 2 2 2 2 2 7 2" xfId="9466" xr:uid="{00000000-0005-0000-0000-0000C6170000}"/>
    <cellStyle name="Normal 3 2 10 2 3 2 2 2 2 2 8" xfId="6333" xr:uid="{00000000-0005-0000-0000-0000C7170000}"/>
    <cellStyle name="Normal 3 2 10 2 3 2 2 2 2 3" xfId="155" xr:uid="{00000000-0005-0000-0000-0000C8170000}"/>
    <cellStyle name="Normal 3 2 10 2 3 2 2 2 2 3 2" xfId="344" xr:uid="{00000000-0005-0000-0000-0000C9170000}"/>
    <cellStyle name="Normal 3 2 10 2 3 2 2 2 2 3 2 2" xfId="725" xr:uid="{00000000-0005-0000-0000-0000CA170000}"/>
    <cellStyle name="Normal 3 2 10 2 3 2 2 2 2 3 2 2 2" xfId="1505" xr:uid="{00000000-0005-0000-0000-0000CB170000}"/>
    <cellStyle name="Normal 3 2 10 2 3 2 2 2 2 3 2 2 2 2" xfId="3066" xr:uid="{00000000-0005-0000-0000-0000CC170000}"/>
    <cellStyle name="Normal 3 2 10 2 3 2 2 2 2 3 2 2 2 2 2" xfId="6195" xr:uid="{00000000-0005-0000-0000-0000CD170000}"/>
    <cellStyle name="Normal 3 2 10 2 3 2 2 2 2 3 2 2 2 2 2 2" xfId="12457" xr:uid="{00000000-0005-0000-0000-0000CE170000}"/>
    <cellStyle name="Normal 3 2 10 2 3 2 2 2 2 3 2 2 2 2 3" xfId="9328" xr:uid="{00000000-0005-0000-0000-0000CF170000}"/>
    <cellStyle name="Normal 3 2 10 2 3 2 2 2 2 3 2 2 2 3" xfId="4636" xr:uid="{00000000-0005-0000-0000-0000D0170000}"/>
    <cellStyle name="Normal 3 2 10 2 3 2 2 2 2 3 2 2 2 3 2" xfId="10898" xr:uid="{00000000-0005-0000-0000-0000D1170000}"/>
    <cellStyle name="Normal 3 2 10 2 3 2 2 2 2 3 2 2 2 4" xfId="7767" xr:uid="{00000000-0005-0000-0000-0000D2170000}"/>
    <cellStyle name="Normal 3 2 10 2 3 2 2 2 2 3 2 2 3" xfId="2288" xr:uid="{00000000-0005-0000-0000-0000D3170000}"/>
    <cellStyle name="Normal 3 2 10 2 3 2 2 2 2 3 2 2 3 2" xfId="5417" xr:uid="{00000000-0005-0000-0000-0000D4170000}"/>
    <cellStyle name="Normal 3 2 10 2 3 2 2 2 2 3 2 2 3 2 2" xfId="11679" xr:uid="{00000000-0005-0000-0000-0000D5170000}"/>
    <cellStyle name="Normal 3 2 10 2 3 2 2 2 2 3 2 2 3 3" xfId="8550" xr:uid="{00000000-0005-0000-0000-0000D6170000}"/>
    <cellStyle name="Normal 3 2 10 2 3 2 2 2 2 3 2 2 4" xfId="3858" xr:uid="{00000000-0005-0000-0000-0000D7170000}"/>
    <cellStyle name="Normal 3 2 10 2 3 2 2 2 2 3 2 2 4 2" xfId="10120" xr:uid="{00000000-0005-0000-0000-0000D8170000}"/>
    <cellStyle name="Normal 3 2 10 2 3 2 2 2 2 3 2 2 5" xfId="6987" xr:uid="{00000000-0005-0000-0000-0000D9170000}"/>
    <cellStyle name="Normal 3 2 10 2 3 2 2 2 2 3 2 3" xfId="1124" xr:uid="{00000000-0005-0000-0000-0000DA170000}"/>
    <cellStyle name="Normal 3 2 10 2 3 2 2 2 2 3 2 3 2" xfId="2685" xr:uid="{00000000-0005-0000-0000-0000DB170000}"/>
    <cellStyle name="Normal 3 2 10 2 3 2 2 2 2 3 2 3 2 2" xfId="5814" xr:uid="{00000000-0005-0000-0000-0000DC170000}"/>
    <cellStyle name="Normal 3 2 10 2 3 2 2 2 2 3 2 3 2 2 2" xfId="12076" xr:uid="{00000000-0005-0000-0000-0000DD170000}"/>
    <cellStyle name="Normal 3 2 10 2 3 2 2 2 2 3 2 3 2 3" xfId="8947" xr:uid="{00000000-0005-0000-0000-0000DE170000}"/>
    <cellStyle name="Normal 3 2 10 2 3 2 2 2 2 3 2 3 3" xfId="4255" xr:uid="{00000000-0005-0000-0000-0000DF170000}"/>
    <cellStyle name="Normal 3 2 10 2 3 2 2 2 2 3 2 3 3 2" xfId="10517" xr:uid="{00000000-0005-0000-0000-0000E0170000}"/>
    <cellStyle name="Normal 3 2 10 2 3 2 2 2 2 3 2 3 4" xfId="7386" xr:uid="{00000000-0005-0000-0000-0000E1170000}"/>
    <cellStyle name="Normal 3 2 10 2 3 2 2 2 2 3 2 4" xfId="1907" xr:uid="{00000000-0005-0000-0000-0000E2170000}"/>
    <cellStyle name="Normal 3 2 10 2 3 2 2 2 2 3 2 4 2" xfId="5036" xr:uid="{00000000-0005-0000-0000-0000E3170000}"/>
    <cellStyle name="Normal 3 2 10 2 3 2 2 2 2 3 2 4 2 2" xfId="11298" xr:uid="{00000000-0005-0000-0000-0000E4170000}"/>
    <cellStyle name="Normal 3 2 10 2 3 2 2 2 2 3 2 4 3" xfId="8169" xr:uid="{00000000-0005-0000-0000-0000E5170000}"/>
    <cellStyle name="Normal 3 2 10 2 3 2 2 2 2 3 2 5" xfId="3477" xr:uid="{00000000-0005-0000-0000-0000E6170000}"/>
    <cellStyle name="Normal 3 2 10 2 3 2 2 2 2 3 2 5 2" xfId="9739" xr:uid="{00000000-0005-0000-0000-0000E7170000}"/>
    <cellStyle name="Normal 3 2 10 2 3 2 2 2 2 3 2 6" xfId="6606" xr:uid="{00000000-0005-0000-0000-0000E8170000}"/>
    <cellStyle name="Normal 3 2 10 2 3 2 2 2 2 3 3" xfId="536" xr:uid="{00000000-0005-0000-0000-0000E9170000}"/>
    <cellStyle name="Normal 3 2 10 2 3 2 2 2 2 3 3 2" xfId="1316" xr:uid="{00000000-0005-0000-0000-0000EA170000}"/>
    <cellStyle name="Normal 3 2 10 2 3 2 2 2 2 3 3 2 2" xfId="2877" xr:uid="{00000000-0005-0000-0000-0000EB170000}"/>
    <cellStyle name="Normal 3 2 10 2 3 2 2 2 2 3 3 2 2 2" xfId="6006" xr:uid="{00000000-0005-0000-0000-0000EC170000}"/>
    <cellStyle name="Normal 3 2 10 2 3 2 2 2 2 3 3 2 2 2 2" xfId="12268" xr:uid="{00000000-0005-0000-0000-0000ED170000}"/>
    <cellStyle name="Normal 3 2 10 2 3 2 2 2 2 3 3 2 2 3" xfId="9139" xr:uid="{00000000-0005-0000-0000-0000EE170000}"/>
    <cellStyle name="Normal 3 2 10 2 3 2 2 2 2 3 3 2 3" xfId="4447" xr:uid="{00000000-0005-0000-0000-0000EF170000}"/>
    <cellStyle name="Normal 3 2 10 2 3 2 2 2 2 3 3 2 3 2" xfId="10709" xr:uid="{00000000-0005-0000-0000-0000F0170000}"/>
    <cellStyle name="Normal 3 2 10 2 3 2 2 2 2 3 3 2 4" xfId="7578" xr:uid="{00000000-0005-0000-0000-0000F1170000}"/>
    <cellStyle name="Normal 3 2 10 2 3 2 2 2 2 3 3 3" xfId="2099" xr:uid="{00000000-0005-0000-0000-0000F2170000}"/>
    <cellStyle name="Normal 3 2 10 2 3 2 2 2 2 3 3 3 2" xfId="5228" xr:uid="{00000000-0005-0000-0000-0000F3170000}"/>
    <cellStyle name="Normal 3 2 10 2 3 2 2 2 2 3 3 3 2 2" xfId="11490" xr:uid="{00000000-0005-0000-0000-0000F4170000}"/>
    <cellStyle name="Normal 3 2 10 2 3 2 2 2 2 3 3 3 3" xfId="8361" xr:uid="{00000000-0005-0000-0000-0000F5170000}"/>
    <cellStyle name="Normal 3 2 10 2 3 2 2 2 2 3 3 4" xfId="3669" xr:uid="{00000000-0005-0000-0000-0000F6170000}"/>
    <cellStyle name="Normal 3 2 10 2 3 2 2 2 2 3 3 4 2" xfId="9931" xr:uid="{00000000-0005-0000-0000-0000F7170000}"/>
    <cellStyle name="Normal 3 2 10 2 3 2 2 2 2 3 3 5" xfId="6798" xr:uid="{00000000-0005-0000-0000-0000F8170000}"/>
    <cellStyle name="Normal 3 2 10 2 3 2 2 2 2 3 4" xfId="935" xr:uid="{00000000-0005-0000-0000-0000F9170000}"/>
    <cellStyle name="Normal 3 2 10 2 3 2 2 2 2 3 4 2" xfId="2496" xr:uid="{00000000-0005-0000-0000-0000FA170000}"/>
    <cellStyle name="Normal 3 2 10 2 3 2 2 2 2 3 4 2 2" xfId="5625" xr:uid="{00000000-0005-0000-0000-0000FB170000}"/>
    <cellStyle name="Normal 3 2 10 2 3 2 2 2 2 3 4 2 2 2" xfId="11887" xr:uid="{00000000-0005-0000-0000-0000FC170000}"/>
    <cellStyle name="Normal 3 2 10 2 3 2 2 2 2 3 4 2 3" xfId="8758" xr:uid="{00000000-0005-0000-0000-0000FD170000}"/>
    <cellStyle name="Normal 3 2 10 2 3 2 2 2 2 3 4 3" xfId="4066" xr:uid="{00000000-0005-0000-0000-0000FE170000}"/>
    <cellStyle name="Normal 3 2 10 2 3 2 2 2 2 3 4 3 2" xfId="10328" xr:uid="{00000000-0005-0000-0000-0000FF170000}"/>
    <cellStyle name="Normal 3 2 10 2 3 2 2 2 2 3 4 4" xfId="7197" xr:uid="{00000000-0005-0000-0000-000000180000}"/>
    <cellStyle name="Normal 3 2 10 2 3 2 2 2 2 3 5" xfId="1718" xr:uid="{00000000-0005-0000-0000-000001180000}"/>
    <cellStyle name="Normal 3 2 10 2 3 2 2 2 2 3 5 2" xfId="4847" xr:uid="{00000000-0005-0000-0000-000002180000}"/>
    <cellStyle name="Normal 3 2 10 2 3 2 2 2 2 3 5 2 2" xfId="11109" xr:uid="{00000000-0005-0000-0000-000003180000}"/>
    <cellStyle name="Normal 3 2 10 2 3 2 2 2 2 3 5 3" xfId="7980" xr:uid="{00000000-0005-0000-0000-000004180000}"/>
    <cellStyle name="Normal 3 2 10 2 3 2 2 2 2 3 6" xfId="3288" xr:uid="{00000000-0005-0000-0000-000005180000}"/>
    <cellStyle name="Normal 3 2 10 2 3 2 2 2 2 3 6 2" xfId="9550" xr:uid="{00000000-0005-0000-0000-000006180000}"/>
    <cellStyle name="Normal 3 2 10 2 3 2 2 2 2 3 7" xfId="6417" xr:uid="{00000000-0005-0000-0000-000007180000}"/>
    <cellStyle name="Normal 3 2 10 2 3 2 2 2 2 4" xfId="253" xr:uid="{00000000-0005-0000-0000-000008180000}"/>
    <cellStyle name="Normal 3 2 10 2 3 2 2 2 2 4 2" xfId="634" xr:uid="{00000000-0005-0000-0000-000009180000}"/>
    <cellStyle name="Normal 3 2 10 2 3 2 2 2 2 4 2 2" xfId="1414" xr:uid="{00000000-0005-0000-0000-00000A180000}"/>
    <cellStyle name="Normal 3 2 10 2 3 2 2 2 2 4 2 2 2" xfId="2975" xr:uid="{00000000-0005-0000-0000-00000B180000}"/>
    <cellStyle name="Normal 3 2 10 2 3 2 2 2 2 4 2 2 2 2" xfId="6104" xr:uid="{00000000-0005-0000-0000-00000C180000}"/>
    <cellStyle name="Normal 3 2 10 2 3 2 2 2 2 4 2 2 2 2 2" xfId="12366" xr:uid="{00000000-0005-0000-0000-00000D180000}"/>
    <cellStyle name="Normal 3 2 10 2 3 2 2 2 2 4 2 2 2 3" xfId="9237" xr:uid="{00000000-0005-0000-0000-00000E180000}"/>
    <cellStyle name="Normal 3 2 10 2 3 2 2 2 2 4 2 2 3" xfId="4545" xr:uid="{00000000-0005-0000-0000-00000F180000}"/>
    <cellStyle name="Normal 3 2 10 2 3 2 2 2 2 4 2 2 3 2" xfId="10807" xr:uid="{00000000-0005-0000-0000-000010180000}"/>
    <cellStyle name="Normal 3 2 10 2 3 2 2 2 2 4 2 2 4" xfId="7676" xr:uid="{00000000-0005-0000-0000-000011180000}"/>
    <cellStyle name="Normal 3 2 10 2 3 2 2 2 2 4 2 3" xfId="2197" xr:uid="{00000000-0005-0000-0000-000012180000}"/>
    <cellStyle name="Normal 3 2 10 2 3 2 2 2 2 4 2 3 2" xfId="5326" xr:uid="{00000000-0005-0000-0000-000013180000}"/>
    <cellStyle name="Normal 3 2 10 2 3 2 2 2 2 4 2 3 2 2" xfId="11588" xr:uid="{00000000-0005-0000-0000-000014180000}"/>
    <cellStyle name="Normal 3 2 10 2 3 2 2 2 2 4 2 3 3" xfId="8459" xr:uid="{00000000-0005-0000-0000-000015180000}"/>
    <cellStyle name="Normal 3 2 10 2 3 2 2 2 2 4 2 4" xfId="3767" xr:uid="{00000000-0005-0000-0000-000016180000}"/>
    <cellStyle name="Normal 3 2 10 2 3 2 2 2 2 4 2 4 2" xfId="10029" xr:uid="{00000000-0005-0000-0000-000017180000}"/>
    <cellStyle name="Normal 3 2 10 2 3 2 2 2 2 4 2 5" xfId="6896" xr:uid="{00000000-0005-0000-0000-000018180000}"/>
    <cellStyle name="Normal 3 2 10 2 3 2 2 2 2 4 3" xfId="1033" xr:uid="{00000000-0005-0000-0000-000019180000}"/>
    <cellStyle name="Normal 3 2 10 2 3 2 2 2 2 4 3 2" xfId="2594" xr:uid="{00000000-0005-0000-0000-00001A180000}"/>
    <cellStyle name="Normal 3 2 10 2 3 2 2 2 2 4 3 2 2" xfId="5723" xr:uid="{00000000-0005-0000-0000-00001B180000}"/>
    <cellStyle name="Normal 3 2 10 2 3 2 2 2 2 4 3 2 2 2" xfId="11985" xr:uid="{00000000-0005-0000-0000-00001C180000}"/>
    <cellStyle name="Normal 3 2 10 2 3 2 2 2 2 4 3 2 3" xfId="8856" xr:uid="{00000000-0005-0000-0000-00001D180000}"/>
    <cellStyle name="Normal 3 2 10 2 3 2 2 2 2 4 3 3" xfId="4164" xr:uid="{00000000-0005-0000-0000-00001E180000}"/>
    <cellStyle name="Normal 3 2 10 2 3 2 2 2 2 4 3 3 2" xfId="10426" xr:uid="{00000000-0005-0000-0000-00001F180000}"/>
    <cellStyle name="Normal 3 2 10 2 3 2 2 2 2 4 3 4" xfId="7295" xr:uid="{00000000-0005-0000-0000-000020180000}"/>
    <cellStyle name="Normal 3 2 10 2 3 2 2 2 2 4 4" xfId="1816" xr:uid="{00000000-0005-0000-0000-000021180000}"/>
    <cellStyle name="Normal 3 2 10 2 3 2 2 2 2 4 4 2" xfId="4945" xr:uid="{00000000-0005-0000-0000-000022180000}"/>
    <cellStyle name="Normal 3 2 10 2 3 2 2 2 2 4 4 2 2" xfId="11207" xr:uid="{00000000-0005-0000-0000-000023180000}"/>
    <cellStyle name="Normal 3 2 10 2 3 2 2 2 2 4 4 3" xfId="8078" xr:uid="{00000000-0005-0000-0000-000024180000}"/>
    <cellStyle name="Normal 3 2 10 2 3 2 2 2 2 4 5" xfId="3386" xr:uid="{00000000-0005-0000-0000-000025180000}"/>
    <cellStyle name="Normal 3 2 10 2 3 2 2 2 2 4 5 2" xfId="9648" xr:uid="{00000000-0005-0000-0000-000026180000}"/>
    <cellStyle name="Normal 3 2 10 2 3 2 2 2 2 4 6" xfId="6515" xr:uid="{00000000-0005-0000-0000-000027180000}"/>
    <cellStyle name="Normal 3 2 10 2 3 2 2 2 2 5" xfId="445" xr:uid="{00000000-0005-0000-0000-000028180000}"/>
    <cellStyle name="Normal 3 2 10 2 3 2 2 2 2 5 2" xfId="1225" xr:uid="{00000000-0005-0000-0000-000029180000}"/>
    <cellStyle name="Normal 3 2 10 2 3 2 2 2 2 5 2 2" xfId="2786" xr:uid="{00000000-0005-0000-0000-00002A180000}"/>
    <cellStyle name="Normal 3 2 10 2 3 2 2 2 2 5 2 2 2" xfId="5915" xr:uid="{00000000-0005-0000-0000-00002B180000}"/>
    <cellStyle name="Normal 3 2 10 2 3 2 2 2 2 5 2 2 2 2" xfId="12177" xr:uid="{00000000-0005-0000-0000-00002C180000}"/>
    <cellStyle name="Normal 3 2 10 2 3 2 2 2 2 5 2 2 3" xfId="9048" xr:uid="{00000000-0005-0000-0000-00002D180000}"/>
    <cellStyle name="Normal 3 2 10 2 3 2 2 2 2 5 2 3" xfId="4356" xr:uid="{00000000-0005-0000-0000-00002E180000}"/>
    <cellStyle name="Normal 3 2 10 2 3 2 2 2 2 5 2 3 2" xfId="10618" xr:uid="{00000000-0005-0000-0000-00002F180000}"/>
    <cellStyle name="Normal 3 2 10 2 3 2 2 2 2 5 2 4" xfId="7487" xr:uid="{00000000-0005-0000-0000-000030180000}"/>
    <cellStyle name="Normal 3 2 10 2 3 2 2 2 2 5 3" xfId="2008" xr:uid="{00000000-0005-0000-0000-000031180000}"/>
    <cellStyle name="Normal 3 2 10 2 3 2 2 2 2 5 3 2" xfId="5137" xr:uid="{00000000-0005-0000-0000-000032180000}"/>
    <cellStyle name="Normal 3 2 10 2 3 2 2 2 2 5 3 2 2" xfId="11399" xr:uid="{00000000-0005-0000-0000-000033180000}"/>
    <cellStyle name="Normal 3 2 10 2 3 2 2 2 2 5 3 3" xfId="8270" xr:uid="{00000000-0005-0000-0000-000034180000}"/>
    <cellStyle name="Normal 3 2 10 2 3 2 2 2 2 5 4" xfId="3578" xr:uid="{00000000-0005-0000-0000-000035180000}"/>
    <cellStyle name="Normal 3 2 10 2 3 2 2 2 2 5 4 2" xfId="9840" xr:uid="{00000000-0005-0000-0000-000036180000}"/>
    <cellStyle name="Normal 3 2 10 2 3 2 2 2 2 5 5" xfId="6707" xr:uid="{00000000-0005-0000-0000-000037180000}"/>
    <cellStyle name="Normal 3 2 10 2 3 2 2 2 2 6" xfId="844" xr:uid="{00000000-0005-0000-0000-000038180000}"/>
    <cellStyle name="Normal 3 2 10 2 3 2 2 2 2 6 2" xfId="2405" xr:uid="{00000000-0005-0000-0000-000039180000}"/>
    <cellStyle name="Normal 3 2 10 2 3 2 2 2 2 6 2 2" xfId="5534" xr:uid="{00000000-0005-0000-0000-00003A180000}"/>
    <cellStyle name="Normal 3 2 10 2 3 2 2 2 2 6 2 2 2" xfId="11796" xr:uid="{00000000-0005-0000-0000-00003B180000}"/>
    <cellStyle name="Normal 3 2 10 2 3 2 2 2 2 6 2 3" xfId="8667" xr:uid="{00000000-0005-0000-0000-00003C180000}"/>
    <cellStyle name="Normal 3 2 10 2 3 2 2 2 2 6 3" xfId="3975" xr:uid="{00000000-0005-0000-0000-00003D180000}"/>
    <cellStyle name="Normal 3 2 10 2 3 2 2 2 2 6 3 2" xfId="10237" xr:uid="{00000000-0005-0000-0000-00003E180000}"/>
    <cellStyle name="Normal 3 2 10 2 3 2 2 2 2 6 4" xfId="7106" xr:uid="{00000000-0005-0000-0000-00003F180000}"/>
    <cellStyle name="Normal 3 2 10 2 3 2 2 2 2 7" xfId="1627" xr:uid="{00000000-0005-0000-0000-000040180000}"/>
    <cellStyle name="Normal 3 2 10 2 3 2 2 2 2 7 2" xfId="4756" xr:uid="{00000000-0005-0000-0000-000041180000}"/>
    <cellStyle name="Normal 3 2 10 2 3 2 2 2 2 7 2 2" xfId="11018" xr:uid="{00000000-0005-0000-0000-000042180000}"/>
    <cellStyle name="Normal 3 2 10 2 3 2 2 2 2 7 3" xfId="7889" xr:uid="{00000000-0005-0000-0000-000043180000}"/>
    <cellStyle name="Normal 3 2 10 2 3 2 2 2 2 8" xfId="3197" xr:uid="{00000000-0005-0000-0000-000044180000}"/>
    <cellStyle name="Normal 3 2 10 2 3 2 2 2 2 8 2" xfId="9459" xr:uid="{00000000-0005-0000-0000-000045180000}"/>
    <cellStyle name="Normal 3 2 10 2 3 2 2 2 2 9" xfId="6326" xr:uid="{00000000-0005-0000-0000-000046180000}"/>
    <cellStyle name="Normal 3 2 10 2 3 2 2 2 3" xfId="150" xr:uid="{00000000-0005-0000-0000-000047180000}"/>
    <cellStyle name="Normal 3 2 10 2 3 2 2 2 3 2" xfId="339" xr:uid="{00000000-0005-0000-0000-000048180000}"/>
    <cellStyle name="Normal 3 2 10 2 3 2 2 2 3 2 2" xfId="720" xr:uid="{00000000-0005-0000-0000-000049180000}"/>
    <cellStyle name="Normal 3 2 10 2 3 2 2 2 3 2 2 2" xfId="1500" xr:uid="{00000000-0005-0000-0000-00004A180000}"/>
    <cellStyle name="Normal 3 2 10 2 3 2 2 2 3 2 2 2 2" xfId="3061" xr:uid="{00000000-0005-0000-0000-00004B180000}"/>
    <cellStyle name="Normal 3 2 10 2 3 2 2 2 3 2 2 2 2 2" xfId="6190" xr:uid="{00000000-0005-0000-0000-00004C180000}"/>
    <cellStyle name="Normal 3 2 10 2 3 2 2 2 3 2 2 2 2 2 2" xfId="12452" xr:uid="{00000000-0005-0000-0000-00004D180000}"/>
    <cellStyle name="Normal 3 2 10 2 3 2 2 2 3 2 2 2 2 3" xfId="9323" xr:uid="{00000000-0005-0000-0000-00004E180000}"/>
    <cellStyle name="Normal 3 2 10 2 3 2 2 2 3 2 2 2 3" xfId="4631" xr:uid="{00000000-0005-0000-0000-00004F180000}"/>
    <cellStyle name="Normal 3 2 10 2 3 2 2 2 3 2 2 2 3 2" xfId="10893" xr:uid="{00000000-0005-0000-0000-000050180000}"/>
    <cellStyle name="Normal 3 2 10 2 3 2 2 2 3 2 2 2 4" xfId="7762" xr:uid="{00000000-0005-0000-0000-000051180000}"/>
    <cellStyle name="Normal 3 2 10 2 3 2 2 2 3 2 2 3" xfId="2283" xr:uid="{00000000-0005-0000-0000-000052180000}"/>
    <cellStyle name="Normal 3 2 10 2 3 2 2 2 3 2 2 3 2" xfId="5412" xr:uid="{00000000-0005-0000-0000-000053180000}"/>
    <cellStyle name="Normal 3 2 10 2 3 2 2 2 3 2 2 3 2 2" xfId="11674" xr:uid="{00000000-0005-0000-0000-000054180000}"/>
    <cellStyle name="Normal 3 2 10 2 3 2 2 2 3 2 2 3 3" xfId="8545" xr:uid="{00000000-0005-0000-0000-000055180000}"/>
    <cellStyle name="Normal 3 2 10 2 3 2 2 2 3 2 2 4" xfId="3853" xr:uid="{00000000-0005-0000-0000-000056180000}"/>
    <cellStyle name="Normal 3 2 10 2 3 2 2 2 3 2 2 4 2" xfId="10115" xr:uid="{00000000-0005-0000-0000-000057180000}"/>
    <cellStyle name="Normal 3 2 10 2 3 2 2 2 3 2 2 5" xfId="6982" xr:uid="{00000000-0005-0000-0000-000058180000}"/>
    <cellStyle name="Normal 3 2 10 2 3 2 2 2 3 2 3" xfId="1119" xr:uid="{00000000-0005-0000-0000-000059180000}"/>
    <cellStyle name="Normal 3 2 10 2 3 2 2 2 3 2 3 2" xfId="2680" xr:uid="{00000000-0005-0000-0000-00005A180000}"/>
    <cellStyle name="Normal 3 2 10 2 3 2 2 2 3 2 3 2 2" xfId="5809" xr:uid="{00000000-0005-0000-0000-00005B180000}"/>
    <cellStyle name="Normal 3 2 10 2 3 2 2 2 3 2 3 2 2 2" xfId="12071" xr:uid="{00000000-0005-0000-0000-00005C180000}"/>
    <cellStyle name="Normal 3 2 10 2 3 2 2 2 3 2 3 2 3" xfId="8942" xr:uid="{00000000-0005-0000-0000-00005D180000}"/>
    <cellStyle name="Normal 3 2 10 2 3 2 2 2 3 2 3 3" xfId="4250" xr:uid="{00000000-0005-0000-0000-00005E180000}"/>
    <cellStyle name="Normal 3 2 10 2 3 2 2 2 3 2 3 3 2" xfId="10512" xr:uid="{00000000-0005-0000-0000-00005F180000}"/>
    <cellStyle name="Normal 3 2 10 2 3 2 2 2 3 2 3 4" xfId="7381" xr:uid="{00000000-0005-0000-0000-000060180000}"/>
    <cellStyle name="Normal 3 2 10 2 3 2 2 2 3 2 4" xfId="1902" xr:uid="{00000000-0005-0000-0000-000061180000}"/>
    <cellStyle name="Normal 3 2 10 2 3 2 2 2 3 2 4 2" xfId="5031" xr:uid="{00000000-0005-0000-0000-000062180000}"/>
    <cellStyle name="Normal 3 2 10 2 3 2 2 2 3 2 4 2 2" xfId="11293" xr:uid="{00000000-0005-0000-0000-000063180000}"/>
    <cellStyle name="Normal 3 2 10 2 3 2 2 2 3 2 4 3" xfId="8164" xr:uid="{00000000-0005-0000-0000-000064180000}"/>
    <cellStyle name="Normal 3 2 10 2 3 2 2 2 3 2 5" xfId="3472" xr:uid="{00000000-0005-0000-0000-000065180000}"/>
    <cellStyle name="Normal 3 2 10 2 3 2 2 2 3 2 5 2" xfId="9734" xr:uid="{00000000-0005-0000-0000-000066180000}"/>
    <cellStyle name="Normal 3 2 10 2 3 2 2 2 3 2 6" xfId="6601" xr:uid="{00000000-0005-0000-0000-000067180000}"/>
    <cellStyle name="Normal 3 2 10 2 3 2 2 2 3 3" xfId="531" xr:uid="{00000000-0005-0000-0000-000068180000}"/>
    <cellStyle name="Normal 3 2 10 2 3 2 2 2 3 3 2" xfId="1311" xr:uid="{00000000-0005-0000-0000-000069180000}"/>
    <cellStyle name="Normal 3 2 10 2 3 2 2 2 3 3 2 2" xfId="2872" xr:uid="{00000000-0005-0000-0000-00006A180000}"/>
    <cellStyle name="Normal 3 2 10 2 3 2 2 2 3 3 2 2 2" xfId="6001" xr:uid="{00000000-0005-0000-0000-00006B180000}"/>
    <cellStyle name="Normal 3 2 10 2 3 2 2 2 3 3 2 2 2 2" xfId="12263" xr:uid="{00000000-0005-0000-0000-00006C180000}"/>
    <cellStyle name="Normal 3 2 10 2 3 2 2 2 3 3 2 2 3" xfId="9134" xr:uid="{00000000-0005-0000-0000-00006D180000}"/>
    <cellStyle name="Normal 3 2 10 2 3 2 2 2 3 3 2 3" xfId="4442" xr:uid="{00000000-0005-0000-0000-00006E180000}"/>
    <cellStyle name="Normal 3 2 10 2 3 2 2 2 3 3 2 3 2" xfId="10704" xr:uid="{00000000-0005-0000-0000-00006F180000}"/>
    <cellStyle name="Normal 3 2 10 2 3 2 2 2 3 3 2 4" xfId="7573" xr:uid="{00000000-0005-0000-0000-000070180000}"/>
    <cellStyle name="Normal 3 2 10 2 3 2 2 2 3 3 3" xfId="2094" xr:uid="{00000000-0005-0000-0000-000071180000}"/>
    <cellStyle name="Normal 3 2 10 2 3 2 2 2 3 3 3 2" xfId="5223" xr:uid="{00000000-0005-0000-0000-000072180000}"/>
    <cellStyle name="Normal 3 2 10 2 3 2 2 2 3 3 3 2 2" xfId="11485" xr:uid="{00000000-0005-0000-0000-000073180000}"/>
    <cellStyle name="Normal 3 2 10 2 3 2 2 2 3 3 3 3" xfId="8356" xr:uid="{00000000-0005-0000-0000-000074180000}"/>
    <cellStyle name="Normal 3 2 10 2 3 2 2 2 3 3 4" xfId="3664" xr:uid="{00000000-0005-0000-0000-000075180000}"/>
    <cellStyle name="Normal 3 2 10 2 3 2 2 2 3 3 4 2" xfId="9926" xr:uid="{00000000-0005-0000-0000-000076180000}"/>
    <cellStyle name="Normal 3 2 10 2 3 2 2 2 3 3 5" xfId="6793" xr:uid="{00000000-0005-0000-0000-000077180000}"/>
    <cellStyle name="Normal 3 2 10 2 3 2 2 2 3 4" xfId="930" xr:uid="{00000000-0005-0000-0000-000078180000}"/>
    <cellStyle name="Normal 3 2 10 2 3 2 2 2 3 4 2" xfId="2491" xr:uid="{00000000-0005-0000-0000-000079180000}"/>
    <cellStyle name="Normal 3 2 10 2 3 2 2 2 3 4 2 2" xfId="5620" xr:uid="{00000000-0005-0000-0000-00007A180000}"/>
    <cellStyle name="Normal 3 2 10 2 3 2 2 2 3 4 2 2 2" xfId="11882" xr:uid="{00000000-0005-0000-0000-00007B180000}"/>
    <cellStyle name="Normal 3 2 10 2 3 2 2 2 3 4 2 3" xfId="8753" xr:uid="{00000000-0005-0000-0000-00007C180000}"/>
    <cellStyle name="Normal 3 2 10 2 3 2 2 2 3 4 3" xfId="4061" xr:uid="{00000000-0005-0000-0000-00007D180000}"/>
    <cellStyle name="Normal 3 2 10 2 3 2 2 2 3 4 3 2" xfId="10323" xr:uid="{00000000-0005-0000-0000-00007E180000}"/>
    <cellStyle name="Normal 3 2 10 2 3 2 2 2 3 4 4" xfId="7192" xr:uid="{00000000-0005-0000-0000-00007F180000}"/>
    <cellStyle name="Normal 3 2 10 2 3 2 2 2 3 5" xfId="1713" xr:uid="{00000000-0005-0000-0000-000080180000}"/>
    <cellStyle name="Normal 3 2 10 2 3 2 2 2 3 5 2" xfId="4842" xr:uid="{00000000-0005-0000-0000-000081180000}"/>
    <cellStyle name="Normal 3 2 10 2 3 2 2 2 3 5 2 2" xfId="11104" xr:uid="{00000000-0005-0000-0000-000082180000}"/>
    <cellStyle name="Normal 3 2 10 2 3 2 2 2 3 5 3" xfId="7975" xr:uid="{00000000-0005-0000-0000-000083180000}"/>
    <cellStyle name="Normal 3 2 10 2 3 2 2 2 3 6" xfId="3283" xr:uid="{00000000-0005-0000-0000-000084180000}"/>
    <cellStyle name="Normal 3 2 10 2 3 2 2 2 3 6 2" xfId="9545" xr:uid="{00000000-0005-0000-0000-000085180000}"/>
    <cellStyle name="Normal 3 2 10 2 3 2 2 2 3 7" xfId="6412" xr:uid="{00000000-0005-0000-0000-000086180000}"/>
    <cellStyle name="Normal 3 2 10 2 3 2 2 2 4" xfId="248" xr:uid="{00000000-0005-0000-0000-000087180000}"/>
    <cellStyle name="Normal 3 2 10 2 3 2 2 2 4 2" xfId="629" xr:uid="{00000000-0005-0000-0000-000088180000}"/>
    <cellStyle name="Normal 3 2 10 2 3 2 2 2 4 2 2" xfId="1409" xr:uid="{00000000-0005-0000-0000-000089180000}"/>
    <cellStyle name="Normal 3 2 10 2 3 2 2 2 4 2 2 2" xfId="2970" xr:uid="{00000000-0005-0000-0000-00008A180000}"/>
    <cellStyle name="Normal 3 2 10 2 3 2 2 2 4 2 2 2 2" xfId="6099" xr:uid="{00000000-0005-0000-0000-00008B180000}"/>
    <cellStyle name="Normal 3 2 10 2 3 2 2 2 4 2 2 2 2 2" xfId="12361" xr:uid="{00000000-0005-0000-0000-00008C180000}"/>
    <cellStyle name="Normal 3 2 10 2 3 2 2 2 4 2 2 2 3" xfId="9232" xr:uid="{00000000-0005-0000-0000-00008D180000}"/>
    <cellStyle name="Normal 3 2 10 2 3 2 2 2 4 2 2 3" xfId="4540" xr:uid="{00000000-0005-0000-0000-00008E180000}"/>
    <cellStyle name="Normal 3 2 10 2 3 2 2 2 4 2 2 3 2" xfId="10802" xr:uid="{00000000-0005-0000-0000-00008F180000}"/>
    <cellStyle name="Normal 3 2 10 2 3 2 2 2 4 2 2 4" xfId="7671" xr:uid="{00000000-0005-0000-0000-000090180000}"/>
    <cellStyle name="Normal 3 2 10 2 3 2 2 2 4 2 3" xfId="2192" xr:uid="{00000000-0005-0000-0000-000091180000}"/>
    <cellStyle name="Normal 3 2 10 2 3 2 2 2 4 2 3 2" xfId="5321" xr:uid="{00000000-0005-0000-0000-000092180000}"/>
    <cellStyle name="Normal 3 2 10 2 3 2 2 2 4 2 3 2 2" xfId="11583" xr:uid="{00000000-0005-0000-0000-000093180000}"/>
    <cellStyle name="Normal 3 2 10 2 3 2 2 2 4 2 3 3" xfId="8454" xr:uid="{00000000-0005-0000-0000-000094180000}"/>
    <cellStyle name="Normal 3 2 10 2 3 2 2 2 4 2 4" xfId="3762" xr:uid="{00000000-0005-0000-0000-000095180000}"/>
    <cellStyle name="Normal 3 2 10 2 3 2 2 2 4 2 4 2" xfId="10024" xr:uid="{00000000-0005-0000-0000-000096180000}"/>
    <cellStyle name="Normal 3 2 10 2 3 2 2 2 4 2 5" xfId="6891" xr:uid="{00000000-0005-0000-0000-000097180000}"/>
    <cellStyle name="Normal 3 2 10 2 3 2 2 2 4 3" xfId="1028" xr:uid="{00000000-0005-0000-0000-000098180000}"/>
    <cellStyle name="Normal 3 2 10 2 3 2 2 2 4 3 2" xfId="2589" xr:uid="{00000000-0005-0000-0000-000099180000}"/>
    <cellStyle name="Normal 3 2 10 2 3 2 2 2 4 3 2 2" xfId="5718" xr:uid="{00000000-0005-0000-0000-00009A180000}"/>
    <cellStyle name="Normal 3 2 10 2 3 2 2 2 4 3 2 2 2" xfId="11980" xr:uid="{00000000-0005-0000-0000-00009B180000}"/>
    <cellStyle name="Normal 3 2 10 2 3 2 2 2 4 3 2 3" xfId="8851" xr:uid="{00000000-0005-0000-0000-00009C180000}"/>
    <cellStyle name="Normal 3 2 10 2 3 2 2 2 4 3 3" xfId="4159" xr:uid="{00000000-0005-0000-0000-00009D180000}"/>
    <cellStyle name="Normal 3 2 10 2 3 2 2 2 4 3 3 2" xfId="10421" xr:uid="{00000000-0005-0000-0000-00009E180000}"/>
    <cellStyle name="Normal 3 2 10 2 3 2 2 2 4 3 4" xfId="7290" xr:uid="{00000000-0005-0000-0000-00009F180000}"/>
    <cellStyle name="Normal 3 2 10 2 3 2 2 2 4 4" xfId="1811" xr:uid="{00000000-0005-0000-0000-0000A0180000}"/>
    <cellStyle name="Normal 3 2 10 2 3 2 2 2 4 4 2" xfId="4940" xr:uid="{00000000-0005-0000-0000-0000A1180000}"/>
    <cellStyle name="Normal 3 2 10 2 3 2 2 2 4 4 2 2" xfId="11202" xr:uid="{00000000-0005-0000-0000-0000A2180000}"/>
    <cellStyle name="Normal 3 2 10 2 3 2 2 2 4 4 3" xfId="8073" xr:uid="{00000000-0005-0000-0000-0000A3180000}"/>
    <cellStyle name="Normal 3 2 10 2 3 2 2 2 4 5" xfId="3381" xr:uid="{00000000-0005-0000-0000-0000A4180000}"/>
    <cellStyle name="Normal 3 2 10 2 3 2 2 2 4 5 2" xfId="9643" xr:uid="{00000000-0005-0000-0000-0000A5180000}"/>
    <cellStyle name="Normal 3 2 10 2 3 2 2 2 4 6" xfId="6510" xr:uid="{00000000-0005-0000-0000-0000A6180000}"/>
    <cellStyle name="Normal 3 2 10 2 3 2 2 2 5" xfId="440" xr:uid="{00000000-0005-0000-0000-0000A7180000}"/>
    <cellStyle name="Normal 3 2 10 2 3 2 2 2 5 2" xfId="1220" xr:uid="{00000000-0005-0000-0000-0000A8180000}"/>
    <cellStyle name="Normal 3 2 10 2 3 2 2 2 5 2 2" xfId="2781" xr:uid="{00000000-0005-0000-0000-0000A9180000}"/>
    <cellStyle name="Normal 3 2 10 2 3 2 2 2 5 2 2 2" xfId="5910" xr:uid="{00000000-0005-0000-0000-0000AA180000}"/>
    <cellStyle name="Normal 3 2 10 2 3 2 2 2 5 2 2 2 2" xfId="12172" xr:uid="{00000000-0005-0000-0000-0000AB180000}"/>
    <cellStyle name="Normal 3 2 10 2 3 2 2 2 5 2 2 3" xfId="9043" xr:uid="{00000000-0005-0000-0000-0000AC180000}"/>
    <cellStyle name="Normal 3 2 10 2 3 2 2 2 5 2 3" xfId="4351" xr:uid="{00000000-0005-0000-0000-0000AD180000}"/>
    <cellStyle name="Normal 3 2 10 2 3 2 2 2 5 2 3 2" xfId="10613" xr:uid="{00000000-0005-0000-0000-0000AE180000}"/>
    <cellStyle name="Normal 3 2 10 2 3 2 2 2 5 2 4" xfId="7482" xr:uid="{00000000-0005-0000-0000-0000AF180000}"/>
    <cellStyle name="Normal 3 2 10 2 3 2 2 2 5 3" xfId="2003" xr:uid="{00000000-0005-0000-0000-0000B0180000}"/>
    <cellStyle name="Normal 3 2 10 2 3 2 2 2 5 3 2" xfId="5132" xr:uid="{00000000-0005-0000-0000-0000B1180000}"/>
    <cellStyle name="Normal 3 2 10 2 3 2 2 2 5 3 2 2" xfId="11394" xr:uid="{00000000-0005-0000-0000-0000B2180000}"/>
    <cellStyle name="Normal 3 2 10 2 3 2 2 2 5 3 3" xfId="8265" xr:uid="{00000000-0005-0000-0000-0000B3180000}"/>
    <cellStyle name="Normal 3 2 10 2 3 2 2 2 5 4" xfId="3573" xr:uid="{00000000-0005-0000-0000-0000B4180000}"/>
    <cellStyle name="Normal 3 2 10 2 3 2 2 2 5 4 2" xfId="9835" xr:uid="{00000000-0005-0000-0000-0000B5180000}"/>
    <cellStyle name="Normal 3 2 10 2 3 2 2 2 5 5" xfId="6702" xr:uid="{00000000-0005-0000-0000-0000B6180000}"/>
    <cellStyle name="Normal 3 2 10 2 3 2 2 2 6" xfId="839" xr:uid="{00000000-0005-0000-0000-0000B7180000}"/>
    <cellStyle name="Normal 3 2 10 2 3 2 2 2 6 2" xfId="2400" xr:uid="{00000000-0005-0000-0000-0000B8180000}"/>
    <cellStyle name="Normal 3 2 10 2 3 2 2 2 6 2 2" xfId="5529" xr:uid="{00000000-0005-0000-0000-0000B9180000}"/>
    <cellStyle name="Normal 3 2 10 2 3 2 2 2 6 2 2 2" xfId="11791" xr:uid="{00000000-0005-0000-0000-0000BA180000}"/>
    <cellStyle name="Normal 3 2 10 2 3 2 2 2 6 2 3" xfId="8662" xr:uid="{00000000-0005-0000-0000-0000BB180000}"/>
    <cellStyle name="Normal 3 2 10 2 3 2 2 2 6 3" xfId="3970" xr:uid="{00000000-0005-0000-0000-0000BC180000}"/>
    <cellStyle name="Normal 3 2 10 2 3 2 2 2 6 3 2" xfId="10232" xr:uid="{00000000-0005-0000-0000-0000BD180000}"/>
    <cellStyle name="Normal 3 2 10 2 3 2 2 2 6 4" xfId="7101" xr:uid="{00000000-0005-0000-0000-0000BE180000}"/>
    <cellStyle name="Normal 3 2 10 2 3 2 2 2 7" xfId="1622" xr:uid="{00000000-0005-0000-0000-0000BF180000}"/>
    <cellStyle name="Normal 3 2 10 2 3 2 2 2 7 2" xfId="4751" xr:uid="{00000000-0005-0000-0000-0000C0180000}"/>
    <cellStyle name="Normal 3 2 10 2 3 2 2 2 7 2 2" xfId="11013" xr:uid="{00000000-0005-0000-0000-0000C1180000}"/>
    <cellStyle name="Normal 3 2 10 2 3 2 2 2 7 3" xfId="7884" xr:uid="{00000000-0005-0000-0000-0000C2180000}"/>
    <cellStyle name="Normal 3 2 10 2 3 2 2 2 8" xfId="3192" xr:uid="{00000000-0005-0000-0000-0000C3180000}"/>
    <cellStyle name="Normal 3 2 10 2 3 2 2 2 8 2" xfId="9454" xr:uid="{00000000-0005-0000-0000-0000C4180000}"/>
    <cellStyle name="Normal 3 2 10 2 3 2 2 2 9" xfId="6321" xr:uid="{00000000-0005-0000-0000-0000C5180000}"/>
    <cellStyle name="Normal 3 2 10 2 3 2 2 3" xfId="143" xr:uid="{00000000-0005-0000-0000-0000C6180000}"/>
    <cellStyle name="Normal 3 2 10 2 3 2 2 3 2" xfId="332" xr:uid="{00000000-0005-0000-0000-0000C7180000}"/>
    <cellStyle name="Normal 3 2 10 2 3 2 2 3 2 2" xfId="713" xr:uid="{00000000-0005-0000-0000-0000C8180000}"/>
    <cellStyle name="Normal 3 2 10 2 3 2 2 3 2 2 2" xfId="1493" xr:uid="{00000000-0005-0000-0000-0000C9180000}"/>
    <cellStyle name="Normal 3 2 10 2 3 2 2 3 2 2 2 2" xfId="3054" xr:uid="{00000000-0005-0000-0000-0000CA180000}"/>
    <cellStyle name="Normal 3 2 10 2 3 2 2 3 2 2 2 2 2" xfId="6183" xr:uid="{00000000-0005-0000-0000-0000CB180000}"/>
    <cellStyle name="Normal 3 2 10 2 3 2 2 3 2 2 2 2 2 2" xfId="12445" xr:uid="{00000000-0005-0000-0000-0000CC180000}"/>
    <cellStyle name="Normal 3 2 10 2 3 2 2 3 2 2 2 2 3" xfId="9316" xr:uid="{00000000-0005-0000-0000-0000CD180000}"/>
    <cellStyle name="Normal 3 2 10 2 3 2 2 3 2 2 2 3" xfId="4624" xr:uid="{00000000-0005-0000-0000-0000CE180000}"/>
    <cellStyle name="Normal 3 2 10 2 3 2 2 3 2 2 2 3 2" xfId="10886" xr:uid="{00000000-0005-0000-0000-0000CF180000}"/>
    <cellStyle name="Normal 3 2 10 2 3 2 2 3 2 2 2 4" xfId="7755" xr:uid="{00000000-0005-0000-0000-0000D0180000}"/>
    <cellStyle name="Normal 3 2 10 2 3 2 2 3 2 2 3" xfId="2276" xr:uid="{00000000-0005-0000-0000-0000D1180000}"/>
    <cellStyle name="Normal 3 2 10 2 3 2 2 3 2 2 3 2" xfId="5405" xr:uid="{00000000-0005-0000-0000-0000D2180000}"/>
    <cellStyle name="Normal 3 2 10 2 3 2 2 3 2 2 3 2 2" xfId="11667" xr:uid="{00000000-0005-0000-0000-0000D3180000}"/>
    <cellStyle name="Normal 3 2 10 2 3 2 2 3 2 2 3 3" xfId="8538" xr:uid="{00000000-0005-0000-0000-0000D4180000}"/>
    <cellStyle name="Normal 3 2 10 2 3 2 2 3 2 2 4" xfId="3846" xr:uid="{00000000-0005-0000-0000-0000D5180000}"/>
    <cellStyle name="Normal 3 2 10 2 3 2 2 3 2 2 4 2" xfId="10108" xr:uid="{00000000-0005-0000-0000-0000D6180000}"/>
    <cellStyle name="Normal 3 2 10 2 3 2 2 3 2 2 5" xfId="6975" xr:uid="{00000000-0005-0000-0000-0000D7180000}"/>
    <cellStyle name="Normal 3 2 10 2 3 2 2 3 2 3" xfId="1112" xr:uid="{00000000-0005-0000-0000-0000D8180000}"/>
    <cellStyle name="Normal 3 2 10 2 3 2 2 3 2 3 2" xfId="2673" xr:uid="{00000000-0005-0000-0000-0000D9180000}"/>
    <cellStyle name="Normal 3 2 10 2 3 2 2 3 2 3 2 2" xfId="5802" xr:uid="{00000000-0005-0000-0000-0000DA180000}"/>
    <cellStyle name="Normal 3 2 10 2 3 2 2 3 2 3 2 2 2" xfId="12064" xr:uid="{00000000-0005-0000-0000-0000DB180000}"/>
    <cellStyle name="Normal 3 2 10 2 3 2 2 3 2 3 2 3" xfId="8935" xr:uid="{00000000-0005-0000-0000-0000DC180000}"/>
    <cellStyle name="Normal 3 2 10 2 3 2 2 3 2 3 3" xfId="4243" xr:uid="{00000000-0005-0000-0000-0000DD180000}"/>
    <cellStyle name="Normal 3 2 10 2 3 2 2 3 2 3 3 2" xfId="10505" xr:uid="{00000000-0005-0000-0000-0000DE180000}"/>
    <cellStyle name="Normal 3 2 10 2 3 2 2 3 2 3 4" xfId="7374" xr:uid="{00000000-0005-0000-0000-0000DF180000}"/>
    <cellStyle name="Normal 3 2 10 2 3 2 2 3 2 4" xfId="1895" xr:uid="{00000000-0005-0000-0000-0000E0180000}"/>
    <cellStyle name="Normal 3 2 10 2 3 2 2 3 2 4 2" xfId="5024" xr:uid="{00000000-0005-0000-0000-0000E1180000}"/>
    <cellStyle name="Normal 3 2 10 2 3 2 2 3 2 4 2 2" xfId="11286" xr:uid="{00000000-0005-0000-0000-0000E2180000}"/>
    <cellStyle name="Normal 3 2 10 2 3 2 2 3 2 4 3" xfId="8157" xr:uid="{00000000-0005-0000-0000-0000E3180000}"/>
    <cellStyle name="Normal 3 2 10 2 3 2 2 3 2 5" xfId="3465" xr:uid="{00000000-0005-0000-0000-0000E4180000}"/>
    <cellStyle name="Normal 3 2 10 2 3 2 2 3 2 5 2" xfId="9727" xr:uid="{00000000-0005-0000-0000-0000E5180000}"/>
    <cellStyle name="Normal 3 2 10 2 3 2 2 3 2 6" xfId="6594" xr:uid="{00000000-0005-0000-0000-0000E6180000}"/>
    <cellStyle name="Normal 3 2 10 2 3 2 2 3 3" xfId="524" xr:uid="{00000000-0005-0000-0000-0000E7180000}"/>
    <cellStyle name="Normal 3 2 10 2 3 2 2 3 3 2" xfId="1304" xr:uid="{00000000-0005-0000-0000-0000E8180000}"/>
    <cellStyle name="Normal 3 2 10 2 3 2 2 3 3 2 2" xfId="2865" xr:uid="{00000000-0005-0000-0000-0000E9180000}"/>
    <cellStyle name="Normal 3 2 10 2 3 2 2 3 3 2 2 2" xfId="5994" xr:uid="{00000000-0005-0000-0000-0000EA180000}"/>
    <cellStyle name="Normal 3 2 10 2 3 2 2 3 3 2 2 2 2" xfId="12256" xr:uid="{00000000-0005-0000-0000-0000EB180000}"/>
    <cellStyle name="Normal 3 2 10 2 3 2 2 3 3 2 2 3" xfId="9127" xr:uid="{00000000-0005-0000-0000-0000EC180000}"/>
    <cellStyle name="Normal 3 2 10 2 3 2 2 3 3 2 3" xfId="4435" xr:uid="{00000000-0005-0000-0000-0000ED180000}"/>
    <cellStyle name="Normal 3 2 10 2 3 2 2 3 3 2 3 2" xfId="10697" xr:uid="{00000000-0005-0000-0000-0000EE180000}"/>
    <cellStyle name="Normal 3 2 10 2 3 2 2 3 3 2 4" xfId="7566" xr:uid="{00000000-0005-0000-0000-0000EF180000}"/>
    <cellStyle name="Normal 3 2 10 2 3 2 2 3 3 3" xfId="2087" xr:uid="{00000000-0005-0000-0000-0000F0180000}"/>
    <cellStyle name="Normal 3 2 10 2 3 2 2 3 3 3 2" xfId="5216" xr:uid="{00000000-0005-0000-0000-0000F1180000}"/>
    <cellStyle name="Normal 3 2 10 2 3 2 2 3 3 3 2 2" xfId="11478" xr:uid="{00000000-0005-0000-0000-0000F2180000}"/>
    <cellStyle name="Normal 3 2 10 2 3 2 2 3 3 3 3" xfId="8349" xr:uid="{00000000-0005-0000-0000-0000F3180000}"/>
    <cellStyle name="Normal 3 2 10 2 3 2 2 3 3 4" xfId="3657" xr:uid="{00000000-0005-0000-0000-0000F4180000}"/>
    <cellStyle name="Normal 3 2 10 2 3 2 2 3 3 4 2" xfId="9919" xr:uid="{00000000-0005-0000-0000-0000F5180000}"/>
    <cellStyle name="Normal 3 2 10 2 3 2 2 3 3 5" xfId="6786" xr:uid="{00000000-0005-0000-0000-0000F6180000}"/>
    <cellStyle name="Normal 3 2 10 2 3 2 2 3 4" xfId="923" xr:uid="{00000000-0005-0000-0000-0000F7180000}"/>
    <cellStyle name="Normal 3 2 10 2 3 2 2 3 4 2" xfId="2484" xr:uid="{00000000-0005-0000-0000-0000F8180000}"/>
    <cellStyle name="Normal 3 2 10 2 3 2 2 3 4 2 2" xfId="5613" xr:uid="{00000000-0005-0000-0000-0000F9180000}"/>
    <cellStyle name="Normal 3 2 10 2 3 2 2 3 4 2 2 2" xfId="11875" xr:uid="{00000000-0005-0000-0000-0000FA180000}"/>
    <cellStyle name="Normal 3 2 10 2 3 2 2 3 4 2 3" xfId="8746" xr:uid="{00000000-0005-0000-0000-0000FB180000}"/>
    <cellStyle name="Normal 3 2 10 2 3 2 2 3 4 3" xfId="4054" xr:uid="{00000000-0005-0000-0000-0000FC180000}"/>
    <cellStyle name="Normal 3 2 10 2 3 2 2 3 4 3 2" xfId="10316" xr:uid="{00000000-0005-0000-0000-0000FD180000}"/>
    <cellStyle name="Normal 3 2 10 2 3 2 2 3 4 4" xfId="7185" xr:uid="{00000000-0005-0000-0000-0000FE180000}"/>
    <cellStyle name="Normal 3 2 10 2 3 2 2 3 5" xfId="1706" xr:uid="{00000000-0005-0000-0000-0000FF180000}"/>
    <cellStyle name="Normal 3 2 10 2 3 2 2 3 5 2" xfId="4835" xr:uid="{00000000-0005-0000-0000-000000190000}"/>
    <cellStyle name="Normal 3 2 10 2 3 2 2 3 5 2 2" xfId="11097" xr:uid="{00000000-0005-0000-0000-000001190000}"/>
    <cellStyle name="Normal 3 2 10 2 3 2 2 3 5 3" xfId="7968" xr:uid="{00000000-0005-0000-0000-000002190000}"/>
    <cellStyle name="Normal 3 2 10 2 3 2 2 3 6" xfId="3276" xr:uid="{00000000-0005-0000-0000-000003190000}"/>
    <cellStyle name="Normal 3 2 10 2 3 2 2 3 6 2" xfId="9538" xr:uid="{00000000-0005-0000-0000-000004190000}"/>
    <cellStyle name="Normal 3 2 10 2 3 2 2 3 7" xfId="6405" xr:uid="{00000000-0005-0000-0000-000005190000}"/>
    <cellStyle name="Normal 3 2 10 2 3 2 2 4" xfId="241" xr:uid="{00000000-0005-0000-0000-000006190000}"/>
    <cellStyle name="Normal 3 2 10 2 3 2 2 4 2" xfId="622" xr:uid="{00000000-0005-0000-0000-000007190000}"/>
    <cellStyle name="Normal 3 2 10 2 3 2 2 4 2 2" xfId="1402" xr:uid="{00000000-0005-0000-0000-000008190000}"/>
    <cellStyle name="Normal 3 2 10 2 3 2 2 4 2 2 2" xfId="2963" xr:uid="{00000000-0005-0000-0000-000009190000}"/>
    <cellStyle name="Normal 3 2 10 2 3 2 2 4 2 2 2 2" xfId="6092" xr:uid="{00000000-0005-0000-0000-00000A190000}"/>
    <cellStyle name="Normal 3 2 10 2 3 2 2 4 2 2 2 2 2" xfId="12354" xr:uid="{00000000-0005-0000-0000-00000B190000}"/>
    <cellStyle name="Normal 3 2 10 2 3 2 2 4 2 2 2 3" xfId="9225" xr:uid="{00000000-0005-0000-0000-00000C190000}"/>
    <cellStyle name="Normal 3 2 10 2 3 2 2 4 2 2 3" xfId="4533" xr:uid="{00000000-0005-0000-0000-00000D190000}"/>
    <cellStyle name="Normal 3 2 10 2 3 2 2 4 2 2 3 2" xfId="10795" xr:uid="{00000000-0005-0000-0000-00000E190000}"/>
    <cellStyle name="Normal 3 2 10 2 3 2 2 4 2 2 4" xfId="7664" xr:uid="{00000000-0005-0000-0000-00000F190000}"/>
    <cellStyle name="Normal 3 2 10 2 3 2 2 4 2 3" xfId="2185" xr:uid="{00000000-0005-0000-0000-000010190000}"/>
    <cellStyle name="Normal 3 2 10 2 3 2 2 4 2 3 2" xfId="5314" xr:uid="{00000000-0005-0000-0000-000011190000}"/>
    <cellStyle name="Normal 3 2 10 2 3 2 2 4 2 3 2 2" xfId="11576" xr:uid="{00000000-0005-0000-0000-000012190000}"/>
    <cellStyle name="Normal 3 2 10 2 3 2 2 4 2 3 3" xfId="8447" xr:uid="{00000000-0005-0000-0000-000013190000}"/>
    <cellStyle name="Normal 3 2 10 2 3 2 2 4 2 4" xfId="3755" xr:uid="{00000000-0005-0000-0000-000014190000}"/>
    <cellStyle name="Normal 3 2 10 2 3 2 2 4 2 4 2" xfId="10017" xr:uid="{00000000-0005-0000-0000-000015190000}"/>
    <cellStyle name="Normal 3 2 10 2 3 2 2 4 2 5" xfId="6884" xr:uid="{00000000-0005-0000-0000-000016190000}"/>
    <cellStyle name="Normal 3 2 10 2 3 2 2 4 3" xfId="1021" xr:uid="{00000000-0005-0000-0000-000017190000}"/>
    <cellStyle name="Normal 3 2 10 2 3 2 2 4 3 2" xfId="2582" xr:uid="{00000000-0005-0000-0000-000018190000}"/>
    <cellStyle name="Normal 3 2 10 2 3 2 2 4 3 2 2" xfId="5711" xr:uid="{00000000-0005-0000-0000-000019190000}"/>
    <cellStyle name="Normal 3 2 10 2 3 2 2 4 3 2 2 2" xfId="11973" xr:uid="{00000000-0005-0000-0000-00001A190000}"/>
    <cellStyle name="Normal 3 2 10 2 3 2 2 4 3 2 3" xfId="8844" xr:uid="{00000000-0005-0000-0000-00001B190000}"/>
    <cellStyle name="Normal 3 2 10 2 3 2 2 4 3 3" xfId="4152" xr:uid="{00000000-0005-0000-0000-00001C190000}"/>
    <cellStyle name="Normal 3 2 10 2 3 2 2 4 3 3 2" xfId="10414" xr:uid="{00000000-0005-0000-0000-00001D190000}"/>
    <cellStyle name="Normal 3 2 10 2 3 2 2 4 3 4" xfId="7283" xr:uid="{00000000-0005-0000-0000-00001E190000}"/>
    <cellStyle name="Normal 3 2 10 2 3 2 2 4 4" xfId="1804" xr:uid="{00000000-0005-0000-0000-00001F190000}"/>
    <cellStyle name="Normal 3 2 10 2 3 2 2 4 4 2" xfId="4933" xr:uid="{00000000-0005-0000-0000-000020190000}"/>
    <cellStyle name="Normal 3 2 10 2 3 2 2 4 4 2 2" xfId="11195" xr:uid="{00000000-0005-0000-0000-000021190000}"/>
    <cellStyle name="Normal 3 2 10 2 3 2 2 4 4 3" xfId="8066" xr:uid="{00000000-0005-0000-0000-000022190000}"/>
    <cellStyle name="Normal 3 2 10 2 3 2 2 4 5" xfId="3374" xr:uid="{00000000-0005-0000-0000-000023190000}"/>
    <cellStyle name="Normal 3 2 10 2 3 2 2 4 5 2" xfId="9636" xr:uid="{00000000-0005-0000-0000-000024190000}"/>
    <cellStyle name="Normal 3 2 10 2 3 2 2 4 6" xfId="6503" xr:uid="{00000000-0005-0000-0000-000025190000}"/>
    <cellStyle name="Normal 3 2 10 2 3 2 2 5" xfId="433" xr:uid="{00000000-0005-0000-0000-000026190000}"/>
    <cellStyle name="Normal 3 2 10 2 3 2 2 5 2" xfId="1213" xr:uid="{00000000-0005-0000-0000-000027190000}"/>
    <cellStyle name="Normal 3 2 10 2 3 2 2 5 2 2" xfId="2774" xr:uid="{00000000-0005-0000-0000-000028190000}"/>
    <cellStyle name="Normal 3 2 10 2 3 2 2 5 2 2 2" xfId="5903" xr:uid="{00000000-0005-0000-0000-000029190000}"/>
    <cellStyle name="Normal 3 2 10 2 3 2 2 5 2 2 2 2" xfId="12165" xr:uid="{00000000-0005-0000-0000-00002A190000}"/>
    <cellStyle name="Normal 3 2 10 2 3 2 2 5 2 2 3" xfId="9036" xr:uid="{00000000-0005-0000-0000-00002B190000}"/>
    <cellStyle name="Normal 3 2 10 2 3 2 2 5 2 3" xfId="4344" xr:uid="{00000000-0005-0000-0000-00002C190000}"/>
    <cellStyle name="Normal 3 2 10 2 3 2 2 5 2 3 2" xfId="10606" xr:uid="{00000000-0005-0000-0000-00002D190000}"/>
    <cellStyle name="Normal 3 2 10 2 3 2 2 5 2 4" xfId="7475" xr:uid="{00000000-0005-0000-0000-00002E190000}"/>
    <cellStyle name="Normal 3 2 10 2 3 2 2 5 3" xfId="1996" xr:uid="{00000000-0005-0000-0000-00002F190000}"/>
    <cellStyle name="Normal 3 2 10 2 3 2 2 5 3 2" xfId="5125" xr:uid="{00000000-0005-0000-0000-000030190000}"/>
    <cellStyle name="Normal 3 2 10 2 3 2 2 5 3 2 2" xfId="11387" xr:uid="{00000000-0005-0000-0000-000031190000}"/>
    <cellStyle name="Normal 3 2 10 2 3 2 2 5 3 3" xfId="8258" xr:uid="{00000000-0005-0000-0000-000032190000}"/>
    <cellStyle name="Normal 3 2 10 2 3 2 2 5 4" xfId="3566" xr:uid="{00000000-0005-0000-0000-000033190000}"/>
    <cellStyle name="Normal 3 2 10 2 3 2 2 5 4 2" xfId="9828" xr:uid="{00000000-0005-0000-0000-000034190000}"/>
    <cellStyle name="Normal 3 2 10 2 3 2 2 5 5" xfId="6695" xr:uid="{00000000-0005-0000-0000-000035190000}"/>
    <cellStyle name="Normal 3 2 10 2 3 2 2 6" xfId="832" xr:uid="{00000000-0005-0000-0000-000036190000}"/>
    <cellStyle name="Normal 3 2 10 2 3 2 2 6 2" xfId="2393" xr:uid="{00000000-0005-0000-0000-000037190000}"/>
    <cellStyle name="Normal 3 2 10 2 3 2 2 6 2 2" xfId="5522" xr:uid="{00000000-0005-0000-0000-000038190000}"/>
    <cellStyle name="Normal 3 2 10 2 3 2 2 6 2 2 2" xfId="11784" xr:uid="{00000000-0005-0000-0000-000039190000}"/>
    <cellStyle name="Normal 3 2 10 2 3 2 2 6 2 3" xfId="8655" xr:uid="{00000000-0005-0000-0000-00003A190000}"/>
    <cellStyle name="Normal 3 2 10 2 3 2 2 6 3" xfId="3963" xr:uid="{00000000-0005-0000-0000-00003B190000}"/>
    <cellStyle name="Normal 3 2 10 2 3 2 2 6 3 2" xfId="10225" xr:uid="{00000000-0005-0000-0000-00003C190000}"/>
    <cellStyle name="Normal 3 2 10 2 3 2 2 6 4" xfId="7094" xr:uid="{00000000-0005-0000-0000-00003D190000}"/>
    <cellStyle name="Normal 3 2 10 2 3 2 2 7" xfId="1615" xr:uid="{00000000-0005-0000-0000-00003E190000}"/>
    <cellStyle name="Normal 3 2 10 2 3 2 2 7 2" xfId="4744" xr:uid="{00000000-0005-0000-0000-00003F190000}"/>
    <cellStyle name="Normal 3 2 10 2 3 2 2 7 2 2" xfId="11006" xr:uid="{00000000-0005-0000-0000-000040190000}"/>
    <cellStyle name="Normal 3 2 10 2 3 2 2 7 3" xfId="7877" xr:uid="{00000000-0005-0000-0000-000041190000}"/>
    <cellStyle name="Normal 3 2 10 2 3 2 2 8" xfId="3185" xr:uid="{00000000-0005-0000-0000-000042190000}"/>
    <cellStyle name="Normal 3 2 10 2 3 2 2 8 2" xfId="9447" xr:uid="{00000000-0005-0000-0000-000043190000}"/>
    <cellStyle name="Normal 3 2 10 2 3 2 2 9" xfId="6314" xr:uid="{00000000-0005-0000-0000-000044190000}"/>
    <cellStyle name="Normal 3 2 10 2 3 2 3" xfId="131" xr:uid="{00000000-0005-0000-0000-000045190000}"/>
    <cellStyle name="Normal 3 2 10 2 3 2 3 2" xfId="320" xr:uid="{00000000-0005-0000-0000-000046190000}"/>
    <cellStyle name="Normal 3 2 10 2 3 2 3 2 2" xfId="701" xr:uid="{00000000-0005-0000-0000-000047190000}"/>
    <cellStyle name="Normal 3 2 10 2 3 2 3 2 2 2" xfId="1481" xr:uid="{00000000-0005-0000-0000-000048190000}"/>
    <cellStyle name="Normal 3 2 10 2 3 2 3 2 2 2 2" xfId="3042" xr:uid="{00000000-0005-0000-0000-000049190000}"/>
    <cellStyle name="Normal 3 2 10 2 3 2 3 2 2 2 2 2" xfId="6171" xr:uid="{00000000-0005-0000-0000-00004A190000}"/>
    <cellStyle name="Normal 3 2 10 2 3 2 3 2 2 2 2 2 2" xfId="12433" xr:uid="{00000000-0005-0000-0000-00004B190000}"/>
    <cellStyle name="Normal 3 2 10 2 3 2 3 2 2 2 2 3" xfId="9304" xr:uid="{00000000-0005-0000-0000-00004C190000}"/>
    <cellStyle name="Normal 3 2 10 2 3 2 3 2 2 2 3" xfId="4612" xr:uid="{00000000-0005-0000-0000-00004D190000}"/>
    <cellStyle name="Normal 3 2 10 2 3 2 3 2 2 2 3 2" xfId="10874" xr:uid="{00000000-0005-0000-0000-00004E190000}"/>
    <cellStyle name="Normal 3 2 10 2 3 2 3 2 2 2 4" xfId="7743" xr:uid="{00000000-0005-0000-0000-00004F190000}"/>
    <cellStyle name="Normal 3 2 10 2 3 2 3 2 2 3" xfId="2264" xr:uid="{00000000-0005-0000-0000-000050190000}"/>
    <cellStyle name="Normal 3 2 10 2 3 2 3 2 2 3 2" xfId="5393" xr:uid="{00000000-0005-0000-0000-000051190000}"/>
    <cellStyle name="Normal 3 2 10 2 3 2 3 2 2 3 2 2" xfId="11655" xr:uid="{00000000-0005-0000-0000-000052190000}"/>
    <cellStyle name="Normal 3 2 10 2 3 2 3 2 2 3 3" xfId="8526" xr:uid="{00000000-0005-0000-0000-000053190000}"/>
    <cellStyle name="Normal 3 2 10 2 3 2 3 2 2 4" xfId="3834" xr:uid="{00000000-0005-0000-0000-000054190000}"/>
    <cellStyle name="Normal 3 2 10 2 3 2 3 2 2 4 2" xfId="10096" xr:uid="{00000000-0005-0000-0000-000055190000}"/>
    <cellStyle name="Normal 3 2 10 2 3 2 3 2 2 5" xfId="6963" xr:uid="{00000000-0005-0000-0000-000056190000}"/>
    <cellStyle name="Normal 3 2 10 2 3 2 3 2 3" xfId="1100" xr:uid="{00000000-0005-0000-0000-000057190000}"/>
    <cellStyle name="Normal 3 2 10 2 3 2 3 2 3 2" xfId="2661" xr:uid="{00000000-0005-0000-0000-000058190000}"/>
    <cellStyle name="Normal 3 2 10 2 3 2 3 2 3 2 2" xfId="5790" xr:uid="{00000000-0005-0000-0000-000059190000}"/>
    <cellStyle name="Normal 3 2 10 2 3 2 3 2 3 2 2 2" xfId="12052" xr:uid="{00000000-0005-0000-0000-00005A190000}"/>
    <cellStyle name="Normal 3 2 10 2 3 2 3 2 3 2 3" xfId="8923" xr:uid="{00000000-0005-0000-0000-00005B190000}"/>
    <cellStyle name="Normal 3 2 10 2 3 2 3 2 3 3" xfId="4231" xr:uid="{00000000-0005-0000-0000-00005C190000}"/>
    <cellStyle name="Normal 3 2 10 2 3 2 3 2 3 3 2" xfId="10493" xr:uid="{00000000-0005-0000-0000-00005D190000}"/>
    <cellStyle name="Normal 3 2 10 2 3 2 3 2 3 4" xfId="7362" xr:uid="{00000000-0005-0000-0000-00005E190000}"/>
    <cellStyle name="Normal 3 2 10 2 3 2 3 2 4" xfId="1883" xr:uid="{00000000-0005-0000-0000-00005F190000}"/>
    <cellStyle name="Normal 3 2 10 2 3 2 3 2 4 2" xfId="5012" xr:uid="{00000000-0005-0000-0000-000060190000}"/>
    <cellStyle name="Normal 3 2 10 2 3 2 3 2 4 2 2" xfId="11274" xr:uid="{00000000-0005-0000-0000-000061190000}"/>
    <cellStyle name="Normal 3 2 10 2 3 2 3 2 4 3" xfId="8145" xr:uid="{00000000-0005-0000-0000-000062190000}"/>
    <cellStyle name="Normal 3 2 10 2 3 2 3 2 5" xfId="3453" xr:uid="{00000000-0005-0000-0000-000063190000}"/>
    <cellStyle name="Normal 3 2 10 2 3 2 3 2 5 2" xfId="9715" xr:uid="{00000000-0005-0000-0000-000064190000}"/>
    <cellStyle name="Normal 3 2 10 2 3 2 3 2 6" xfId="6582" xr:uid="{00000000-0005-0000-0000-000065190000}"/>
    <cellStyle name="Normal 3 2 10 2 3 2 3 3" xfId="512" xr:uid="{00000000-0005-0000-0000-000066190000}"/>
    <cellStyle name="Normal 3 2 10 2 3 2 3 3 2" xfId="1292" xr:uid="{00000000-0005-0000-0000-000067190000}"/>
    <cellStyle name="Normal 3 2 10 2 3 2 3 3 2 2" xfId="2853" xr:uid="{00000000-0005-0000-0000-000068190000}"/>
    <cellStyle name="Normal 3 2 10 2 3 2 3 3 2 2 2" xfId="5982" xr:uid="{00000000-0005-0000-0000-000069190000}"/>
    <cellStyle name="Normal 3 2 10 2 3 2 3 3 2 2 2 2" xfId="12244" xr:uid="{00000000-0005-0000-0000-00006A190000}"/>
    <cellStyle name="Normal 3 2 10 2 3 2 3 3 2 2 3" xfId="9115" xr:uid="{00000000-0005-0000-0000-00006B190000}"/>
    <cellStyle name="Normal 3 2 10 2 3 2 3 3 2 3" xfId="4423" xr:uid="{00000000-0005-0000-0000-00006C190000}"/>
    <cellStyle name="Normal 3 2 10 2 3 2 3 3 2 3 2" xfId="10685" xr:uid="{00000000-0005-0000-0000-00006D190000}"/>
    <cellStyle name="Normal 3 2 10 2 3 2 3 3 2 4" xfId="7554" xr:uid="{00000000-0005-0000-0000-00006E190000}"/>
    <cellStyle name="Normal 3 2 10 2 3 2 3 3 3" xfId="2075" xr:uid="{00000000-0005-0000-0000-00006F190000}"/>
    <cellStyle name="Normal 3 2 10 2 3 2 3 3 3 2" xfId="5204" xr:uid="{00000000-0005-0000-0000-000070190000}"/>
    <cellStyle name="Normal 3 2 10 2 3 2 3 3 3 2 2" xfId="11466" xr:uid="{00000000-0005-0000-0000-000071190000}"/>
    <cellStyle name="Normal 3 2 10 2 3 2 3 3 3 3" xfId="8337" xr:uid="{00000000-0005-0000-0000-000072190000}"/>
    <cellStyle name="Normal 3 2 10 2 3 2 3 3 4" xfId="3645" xr:uid="{00000000-0005-0000-0000-000073190000}"/>
    <cellStyle name="Normal 3 2 10 2 3 2 3 3 4 2" xfId="9907" xr:uid="{00000000-0005-0000-0000-000074190000}"/>
    <cellStyle name="Normal 3 2 10 2 3 2 3 3 5" xfId="6774" xr:uid="{00000000-0005-0000-0000-000075190000}"/>
    <cellStyle name="Normal 3 2 10 2 3 2 3 4" xfId="911" xr:uid="{00000000-0005-0000-0000-000076190000}"/>
    <cellStyle name="Normal 3 2 10 2 3 2 3 4 2" xfId="2472" xr:uid="{00000000-0005-0000-0000-000077190000}"/>
    <cellStyle name="Normal 3 2 10 2 3 2 3 4 2 2" xfId="5601" xr:uid="{00000000-0005-0000-0000-000078190000}"/>
    <cellStyle name="Normal 3 2 10 2 3 2 3 4 2 2 2" xfId="11863" xr:uid="{00000000-0005-0000-0000-000079190000}"/>
    <cellStyle name="Normal 3 2 10 2 3 2 3 4 2 3" xfId="8734" xr:uid="{00000000-0005-0000-0000-00007A190000}"/>
    <cellStyle name="Normal 3 2 10 2 3 2 3 4 3" xfId="4042" xr:uid="{00000000-0005-0000-0000-00007B190000}"/>
    <cellStyle name="Normal 3 2 10 2 3 2 3 4 3 2" xfId="10304" xr:uid="{00000000-0005-0000-0000-00007C190000}"/>
    <cellStyle name="Normal 3 2 10 2 3 2 3 4 4" xfId="7173" xr:uid="{00000000-0005-0000-0000-00007D190000}"/>
    <cellStyle name="Normal 3 2 10 2 3 2 3 5" xfId="1694" xr:uid="{00000000-0005-0000-0000-00007E190000}"/>
    <cellStyle name="Normal 3 2 10 2 3 2 3 5 2" xfId="4823" xr:uid="{00000000-0005-0000-0000-00007F190000}"/>
    <cellStyle name="Normal 3 2 10 2 3 2 3 5 2 2" xfId="11085" xr:uid="{00000000-0005-0000-0000-000080190000}"/>
    <cellStyle name="Normal 3 2 10 2 3 2 3 5 3" xfId="7956" xr:uid="{00000000-0005-0000-0000-000081190000}"/>
    <cellStyle name="Normal 3 2 10 2 3 2 3 6" xfId="3264" xr:uid="{00000000-0005-0000-0000-000082190000}"/>
    <cellStyle name="Normal 3 2 10 2 3 2 3 6 2" xfId="9526" xr:uid="{00000000-0005-0000-0000-000083190000}"/>
    <cellStyle name="Normal 3 2 10 2 3 2 3 7" xfId="6393" xr:uid="{00000000-0005-0000-0000-000084190000}"/>
    <cellStyle name="Normal 3 2 10 2 3 2 4" xfId="229" xr:uid="{00000000-0005-0000-0000-000085190000}"/>
    <cellStyle name="Normal 3 2 10 2 3 2 4 2" xfId="610" xr:uid="{00000000-0005-0000-0000-000086190000}"/>
    <cellStyle name="Normal 3 2 10 2 3 2 4 2 2" xfId="1390" xr:uid="{00000000-0005-0000-0000-000087190000}"/>
    <cellStyle name="Normal 3 2 10 2 3 2 4 2 2 2" xfId="2951" xr:uid="{00000000-0005-0000-0000-000088190000}"/>
    <cellStyle name="Normal 3 2 10 2 3 2 4 2 2 2 2" xfId="6080" xr:uid="{00000000-0005-0000-0000-000089190000}"/>
    <cellStyle name="Normal 3 2 10 2 3 2 4 2 2 2 2 2" xfId="12342" xr:uid="{00000000-0005-0000-0000-00008A190000}"/>
    <cellStyle name="Normal 3 2 10 2 3 2 4 2 2 2 3" xfId="9213" xr:uid="{00000000-0005-0000-0000-00008B190000}"/>
    <cellStyle name="Normal 3 2 10 2 3 2 4 2 2 3" xfId="4521" xr:uid="{00000000-0005-0000-0000-00008C190000}"/>
    <cellStyle name="Normal 3 2 10 2 3 2 4 2 2 3 2" xfId="10783" xr:uid="{00000000-0005-0000-0000-00008D190000}"/>
    <cellStyle name="Normal 3 2 10 2 3 2 4 2 2 4" xfId="7652" xr:uid="{00000000-0005-0000-0000-00008E190000}"/>
    <cellStyle name="Normal 3 2 10 2 3 2 4 2 3" xfId="2173" xr:uid="{00000000-0005-0000-0000-00008F190000}"/>
    <cellStyle name="Normal 3 2 10 2 3 2 4 2 3 2" xfId="5302" xr:uid="{00000000-0005-0000-0000-000090190000}"/>
    <cellStyle name="Normal 3 2 10 2 3 2 4 2 3 2 2" xfId="11564" xr:uid="{00000000-0005-0000-0000-000091190000}"/>
    <cellStyle name="Normal 3 2 10 2 3 2 4 2 3 3" xfId="8435" xr:uid="{00000000-0005-0000-0000-000092190000}"/>
    <cellStyle name="Normal 3 2 10 2 3 2 4 2 4" xfId="3743" xr:uid="{00000000-0005-0000-0000-000093190000}"/>
    <cellStyle name="Normal 3 2 10 2 3 2 4 2 4 2" xfId="10005" xr:uid="{00000000-0005-0000-0000-000094190000}"/>
    <cellStyle name="Normal 3 2 10 2 3 2 4 2 5" xfId="6872" xr:uid="{00000000-0005-0000-0000-000095190000}"/>
    <cellStyle name="Normal 3 2 10 2 3 2 4 3" xfId="1009" xr:uid="{00000000-0005-0000-0000-000096190000}"/>
    <cellStyle name="Normal 3 2 10 2 3 2 4 3 2" xfId="2570" xr:uid="{00000000-0005-0000-0000-000097190000}"/>
    <cellStyle name="Normal 3 2 10 2 3 2 4 3 2 2" xfId="5699" xr:uid="{00000000-0005-0000-0000-000098190000}"/>
    <cellStyle name="Normal 3 2 10 2 3 2 4 3 2 2 2" xfId="11961" xr:uid="{00000000-0005-0000-0000-000099190000}"/>
    <cellStyle name="Normal 3 2 10 2 3 2 4 3 2 3" xfId="8832" xr:uid="{00000000-0005-0000-0000-00009A190000}"/>
    <cellStyle name="Normal 3 2 10 2 3 2 4 3 3" xfId="4140" xr:uid="{00000000-0005-0000-0000-00009B190000}"/>
    <cellStyle name="Normal 3 2 10 2 3 2 4 3 3 2" xfId="10402" xr:uid="{00000000-0005-0000-0000-00009C190000}"/>
    <cellStyle name="Normal 3 2 10 2 3 2 4 3 4" xfId="7271" xr:uid="{00000000-0005-0000-0000-00009D190000}"/>
    <cellStyle name="Normal 3 2 10 2 3 2 4 4" xfId="1792" xr:uid="{00000000-0005-0000-0000-00009E190000}"/>
    <cellStyle name="Normal 3 2 10 2 3 2 4 4 2" xfId="4921" xr:uid="{00000000-0005-0000-0000-00009F190000}"/>
    <cellStyle name="Normal 3 2 10 2 3 2 4 4 2 2" xfId="11183" xr:uid="{00000000-0005-0000-0000-0000A0190000}"/>
    <cellStyle name="Normal 3 2 10 2 3 2 4 4 3" xfId="8054" xr:uid="{00000000-0005-0000-0000-0000A1190000}"/>
    <cellStyle name="Normal 3 2 10 2 3 2 4 5" xfId="3362" xr:uid="{00000000-0005-0000-0000-0000A2190000}"/>
    <cellStyle name="Normal 3 2 10 2 3 2 4 5 2" xfId="9624" xr:uid="{00000000-0005-0000-0000-0000A3190000}"/>
    <cellStyle name="Normal 3 2 10 2 3 2 4 6" xfId="6491" xr:uid="{00000000-0005-0000-0000-0000A4190000}"/>
    <cellStyle name="Normal 3 2 10 2 3 2 5" xfId="421" xr:uid="{00000000-0005-0000-0000-0000A5190000}"/>
    <cellStyle name="Normal 3 2 10 2 3 2 5 2" xfId="1201" xr:uid="{00000000-0005-0000-0000-0000A6190000}"/>
    <cellStyle name="Normal 3 2 10 2 3 2 5 2 2" xfId="2762" xr:uid="{00000000-0005-0000-0000-0000A7190000}"/>
    <cellStyle name="Normal 3 2 10 2 3 2 5 2 2 2" xfId="5891" xr:uid="{00000000-0005-0000-0000-0000A8190000}"/>
    <cellStyle name="Normal 3 2 10 2 3 2 5 2 2 2 2" xfId="12153" xr:uid="{00000000-0005-0000-0000-0000A9190000}"/>
    <cellStyle name="Normal 3 2 10 2 3 2 5 2 2 3" xfId="9024" xr:uid="{00000000-0005-0000-0000-0000AA190000}"/>
    <cellStyle name="Normal 3 2 10 2 3 2 5 2 3" xfId="4332" xr:uid="{00000000-0005-0000-0000-0000AB190000}"/>
    <cellStyle name="Normal 3 2 10 2 3 2 5 2 3 2" xfId="10594" xr:uid="{00000000-0005-0000-0000-0000AC190000}"/>
    <cellStyle name="Normal 3 2 10 2 3 2 5 2 4" xfId="7463" xr:uid="{00000000-0005-0000-0000-0000AD190000}"/>
    <cellStyle name="Normal 3 2 10 2 3 2 5 3" xfId="1984" xr:uid="{00000000-0005-0000-0000-0000AE190000}"/>
    <cellStyle name="Normal 3 2 10 2 3 2 5 3 2" xfId="5113" xr:uid="{00000000-0005-0000-0000-0000AF190000}"/>
    <cellStyle name="Normal 3 2 10 2 3 2 5 3 2 2" xfId="11375" xr:uid="{00000000-0005-0000-0000-0000B0190000}"/>
    <cellStyle name="Normal 3 2 10 2 3 2 5 3 3" xfId="8246" xr:uid="{00000000-0005-0000-0000-0000B1190000}"/>
    <cellStyle name="Normal 3 2 10 2 3 2 5 4" xfId="3554" xr:uid="{00000000-0005-0000-0000-0000B2190000}"/>
    <cellStyle name="Normal 3 2 10 2 3 2 5 4 2" xfId="9816" xr:uid="{00000000-0005-0000-0000-0000B3190000}"/>
    <cellStyle name="Normal 3 2 10 2 3 2 5 5" xfId="6683" xr:uid="{00000000-0005-0000-0000-0000B4190000}"/>
    <cellStyle name="Normal 3 2 10 2 3 2 6" xfId="820" xr:uid="{00000000-0005-0000-0000-0000B5190000}"/>
    <cellStyle name="Normal 3 2 10 2 3 2 6 2" xfId="2381" xr:uid="{00000000-0005-0000-0000-0000B6190000}"/>
    <cellStyle name="Normal 3 2 10 2 3 2 6 2 2" xfId="5510" xr:uid="{00000000-0005-0000-0000-0000B7190000}"/>
    <cellStyle name="Normal 3 2 10 2 3 2 6 2 2 2" xfId="11772" xr:uid="{00000000-0005-0000-0000-0000B8190000}"/>
    <cellStyle name="Normal 3 2 10 2 3 2 6 2 3" xfId="8643" xr:uid="{00000000-0005-0000-0000-0000B9190000}"/>
    <cellStyle name="Normal 3 2 10 2 3 2 6 3" xfId="3951" xr:uid="{00000000-0005-0000-0000-0000BA190000}"/>
    <cellStyle name="Normal 3 2 10 2 3 2 6 3 2" xfId="10213" xr:uid="{00000000-0005-0000-0000-0000BB190000}"/>
    <cellStyle name="Normal 3 2 10 2 3 2 6 4" xfId="7082" xr:uid="{00000000-0005-0000-0000-0000BC190000}"/>
    <cellStyle name="Normal 3 2 10 2 3 2 7" xfId="1603" xr:uid="{00000000-0005-0000-0000-0000BD190000}"/>
    <cellStyle name="Normal 3 2 10 2 3 2 7 2" xfId="4732" xr:uid="{00000000-0005-0000-0000-0000BE190000}"/>
    <cellStyle name="Normal 3 2 10 2 3 2 7 2 2" xfId="10994" xr:uid="{00000000-0005-0000-0000-0000BF190000}"/>
    <cellStyle name="Normal 3 2 10 2 3 2 7 3" xfId="7865" xr:uid="{00000000-0005-0000-0000-0000C0190000}"/>
    <cellStyle name="Normal 3 2 10 2 3 2 8" xfId="3173" xr:uid="{00000000-0005-0000-0000-0000C1190000}"/>
    <cellStyle name="Normal 3 2 10 2 3 2 8 2" xfId="9435" xr:uid="{00000000-0005-0000-0000-0000C2190000}"/>
    <cellStyle name="Normal 3 2 10 2 3 2 9" xfId="6302" xr:uid="{00000000-0005-0000-0000-0000C3190000}"/>
    <cellStyle name="Normal 3 2 10 2 3 3" xfId="593" xr:uid="{00000000-0005-0000-0000-0000C4190000}"/>
    <cellStyle name="Normal 3 2 10 2 3 3 2" xfId="1373" xr:uid="{00000000-0005-0000-0000-0000C5190000}"/>
    <cellStyle name="Normal 3 2 10 2 3 3 2 2" xfId="2934" xr:uid="{00000000-0005-0000-0000-0000C6190000}"/>
    <cellStyle name="Normal 3 2 10 2 3 3 2 2 2" xfId="6063" xr:uid="{00000000-0005-0000-0000-0000C7190000}"/>
    <cellStyle name="Normal 3 2 10 2 3 3 2 2 2 2" xfId="12325" xr:uid="{00000000-0005-0000-0000-0000C8190000}"/>
    <cellStyle name="Normal 3 2 10 2 3 3 2 2 3" xfId="9196" xr:uid="{00000000-0005-0000-0000-0000C9190000}"/>
    <cellStyle name="Normal 3 2 10 2 3 3 2 3" xfId="4504" xr:uid="{00000000-0005-0000-0000-0000CA190000}"/>
    <cellStyle name="Normal 3 2 10 2 3 3 2 3 2" xfId="10766" xr:uid="{00000000-0005-0000-0000-0000CB190000}"/>
    <cellStyle name="Normal 3 2 10 2 3 3 2 4" xfId="7635" xr:uid="{00000000-0005-0000-0000-0000CC190000}"/>
    <cellStyle name="Normal 3 2 10 2 3 3 3" xfId="2156" xr:uid="{00000000-0005-0000-0000-0000CD190000}"/>
    <cellStyle name="Normal 3 2 10 2 3 3 3 2" xfId="5285" xr:uid="{00000000-0005-0000-0000-0000CE190000}"/>
    <cellStyle name="Normal 3 2 10 2 3 3 3 2 2" xfId="11547" xr:uid="{00000000-0005-0000-0000-0000CF190000}"/>
    <cellStyle name="Normal 3 2 10 2 3 3 3 3" xfId="8418" xr:uid="{00000000-0005-0000-0000-0000D0190000}"/>
    <cellStyle name="Normal 3 2 10 2 3 3 4" xfId="3726" xr:uid="{00000000-0005-0000-0000-0000D1190000}"/>
    <cellStyle name="Normal 3 2 10 2 3 3 4 2" xfId="9988" xr:uid="{00000000-0005-0000-0000-0000D2190000}"/>
    <cellStyle name="Normal 3 2 10 2 3 3 5" xfId="6855" xr:uid="{00000000-0005-0000-0000-0000D3190000}"/>
    <cellStyle name="Normal 3 2 10 2 3 4" xfId="992" xr:uid="{00000000-0005-0000-0000-0000D4190000}"/>
    <cellStyle name="Normal 3 2 10 2 3 4 2" xfId="2553" xr:uid="{00000000-0005-0000-0000-0000D5190000}"/>
    <cellStyle name="Normal 3 2 10 2 3 4 2 2" xfId="5682" xr:uid="{00000000-0005-0000-0000-0000D6190000}"/>
    <cellStyle name="Normal 3 2 10 2 3 4 2 2 2" xfId="11944" xr:uid="{00000000-0005-0000-0000-0000D7190000}"/>
    <cellStyle name="Normal 3 2 10 2 3 4 2 3" xfId="8815" xr:uid="{00000000-0005-0000-0000-0000D8190000}"/>
    <cellStyle name="Normal 3 2 10 2 3 4 3" xfId="4123" xr:uid="{00000000-0005-0000-0000-0000D9190000}"/>
    <cellStyle name="Normal 3 2 10 2 3 4 3 2" xfId="10385" xr:uid="{00000000-0005-0000-0000-0000DA190000}"/>
    <cellStyle name="Normal 3 2 10 2 3 4 4" xfId="7254" xr:uid="{00000000-0005-0000-0000-0000DB190000}"/>
    <cellStyle name="Normal 3 2 10 2 3 5" xfId="1775" xr:uid="{00000000-0005-0000-0000-0000DC190000}"/>
    <cellStyle name="Normal 3 2 10 2 3 5 2" xfId="4904" xr:uid="{00000000-0005-0000-0000-0000DD190000}"/>
    <cellStyle name="Normal 3 2 10 2 3 5 2 2" xfId="11166" xr:uid="{00000000-0005-0000-0000-0000DE190000}"/>
    <cellStyle name="Normal 3 2 10 2 3 5 3" xfId="8037" xr:uid="{00000000-0005-0000-0000-0000DF190000}"/>
    <cellStyle name="Normal 3 2 10 2 3 6" xfId="3345" xr:uid="{00000000-0005-0000-0000-0000E0190000}"/>
    <cellStyle name="Normal 3 2 10 2 3 6 2" xfId="9607" xr:uid="{00000000-0005-0000-0000-0000E1190000}"/>
    <cellStyle name="Normal 3 2 10 2 3 7" xfId="6474" xr:uid="{00000000-0005-0000-0000-0000E2190000}"/>
    <cellStyle name="Normal 3 2 10 2 4" xfId="404" xr:uid="{00000000-0005-0000-0000-0000E3190000}"/>
    <cellStyle name="Normal 3 2 10 2 4 2" xfId="1184" xr:uid="{00000000-0005-0000-0000-0000E4190000}"/>
    <cellStyle name="Normal 3 2 10 2 4 2 2" xfId="2745" xr:uid="{00000000-0005-0000-0000-0000E5190000}"/>
    <cellStyle name="Normal 3 2 10 2 4 2 2 2" xfId="5874" xr:uid="{00000000-0005-0000-0000-0000E6190000}"/>
    <cellStyle name="Normal 3 2 10 2 4 2 2 2 2" xfId="12136" xr:uid="{00000000-0005-0000-0000-0000E7190000}"/>
    <cellStyle name="Normal 3 2 10 2 4 2 2 3" xfId="9007" xr:uid="{00000000-0005-0000-0000-0000E8190000}"/>
    <cellStyle name="Normal 3 2 10 2 4 2 3" xfId="4315" xr:uid="{00000000-0005-0000-0000-0000E9190000}"/>
    <cellStyle name="Normal 3 2 10 2 4 2 3 2" xfId="10577" xr:uid="{00000000-0005-0000-0000-0000EA190000}"/>
    <cellStyle name="Normal 3 2 10 2 4 2 4" xfId="7446" xr:uid="{00000000-0005-0000-0000-0000EB190000}"/>
    <cellStyle name="Normal 3 2 10 2 4 3" xfId="1967" xr:uid="{00000000-0005-0000-0000-0000EC190000}"/>
    <cellStyle name="Normal 3 2 10 2 4 3 2" xfId="5096" xr:uid="{00000000-0005-0000-0000-0000ED190000}"/>
    <cellStyle name="Normal 3 2 10 2 4 3 2 2" xfId="11358" xr:uid="{00000000-0005-0000-0000-0000EE190000}"/>
    <cellStyle name="Normal 3 2 10 2 4 3 3" xfId="8229" xr:uid="{00000000-0005-0000-0000-0000EF190000}"/>
    <cellStyle name="Normal 3 2 10 2 4 4" xfId="3537" xr:uid="{00000000-0005-0000-0000-0000F0190000}"/>
    <cellStyle name="Normal 3 2 10 2 4 4 2" xfId="9799" xr:uid="{00000000-0005-0000-0000-0000F1190000}"/>
    <cellStyle name="Normal 3 2 10 2 4 5" xfId="6666" xr:uid="{00000000-0005-0000-0000-0000F2190000}"/>
    <cellStyle name="Normal 3 2 10 2 5" xfId="803" xr:uid="{00000000-0005-0000-0000-0000F3190000}"/>
    <cellStyle name="Normal 3 2 10 2 5 2" xfId="2364" xr:uid="{00000000-0005-0000-0000-0000F4190000}"/>
    <cellStyle name="Normal 3 2 10 2 5 2 2" xfId="5493" xr:uid="{00000000-0005-0000-0000-0000F5190000}"/>
    <cellStyle name="Normal 3 2 10 2 5 2 2 2" xfId="11755" xr:uid="{00000000-0005-0000-0000-0000F6190000}"/>
    <cellStyle name="Normal 3 2 10 2 5 2 3" xfId="8626" xr:uid="{00000000-0005-0000-0000-0000F7190000}"/>
    <cellStyle name="Normal 3 2 10 2 5 3" xfId="3934" xr:uid="{00000000-0005-0000-0000-0000F8190000}"/>
    <cellStyle name="Normal 3 2 10 2 5 3 2" xfId="10196" xr:uid="{00000000-0005-0000-0000-0000F9190000}"/>
    <cellStyle name="Normal 3 2 10 2 5 4" xfId="7065" xr:uid="{00000000-0005-0000-0000-0000FA190000}"/>
    <cellStyle name="Normal 3 2 10 2 6" xfId="1586" xr:uid="{00000000-0005-0000-0000-0000FB190000}"/>
    <cellStyle name="Normal 3 2 10 2 6 2" xfId="4715" xr:uid="{00000000-0005-0000-0000-0000FC190000}"/>
    <cellStyle name="Normal 3 2 10 2 6 2 2" xfId="10977" xr:uid="{00000000-0005-0000-0000-0000FD190000}"/>
    <cellStyle name="Normal 3 2 10 2 6 3" xfId="7848" xr:uid="{00000000-0005-0000-0000-0000FE190000}"/>
    <cellStyle name="Normal 3 2 10 2 7" xfId="3156" xr:uid="{00000000-0005-0000-0000-0000FF190000}"/>
    <cellStyle name="Normal 3 2 10 2 7 2" xfId="9418" xr:uid="{00000000-0005-0000-0000-0000001A0000}"/>
    <cellStyle name="Normal 3 2 10 2 8" xfId="6285" xr:uid="{00000000-0005-0000-0000-0000011A0000}"/>
    <cellStyle name="Normal 3 2 10 3" xfId="29" xr:uid="{00000000-0005-0000-0000-0000021A0000}"/>
    <cellStyle name="Normal 3 2 10 3 2" xfId="120" xr:uid="{00000000-0005-0000-0000-0000031A0000}"/>
    <cellStyle name="Normal 3 2 10 3 2 2" xfId="309" xr:uid="{00000000-0005-0000-0000-0000041A0000}"/>
    <cellStyle name="Normal 3 2 10 3 2 2 2" xfId="690" xr:uid="{00000000-0005-0000-0000-0000051A0000}"/>
    <cellStyle name="Normal 3 2 10 3 2 2 2 2" xfId="1470" xr:uid="{00000000-0005-0000-0000-0000061A0000}"/>
    <cellStyle name="Normal 3 2 10 3 2 2 2 2 2" xfId="3031" xr:uid="{00000000-0005-0000-0000-0000071A0000}"/>
    <cellStyle name="Normal 3 2 10 3 2 2 2 2 2 2" xfId="6160" xr:uid="{00000000-0005-0000-0000-0000081A0000}"/>
    <cellStyle name="Normal 3 2 10 3 2 2 2 2 2 2 2" xfId="12422" xr:uid="{00000000-0005-0000-0000-0000091A0000}"/>
    <cellStyle name="Normal 3 2 10 3 2 2 2 2 2 3" xfId="9293" xr:uid="{00000000-0005-0000-0000-00000A1A0000}"/>
    <cellStyle name="Normal 3 2 10 3 2 2 2 2 3" xfId="4601" xr:uid="{00000000-0005-0000-0000-00000B1A0000}"/>
    <cellStyle name="Normal 3 2 10 3 2 2 2 2 3 2" xfId="10863" xr:uid="{00000000-0005-0000-0000-00000C1A0000}"/>
    <cellStyle name="Normal 3 2 10 3 2 2 2 2 4" xfId="7732" xr:uid="{00000000-0005-0000-0000-00000D1A0000}"/>
    <cellStyle name="Normal 3 2 10 3 2 2 2 3" xfId="2253" xr:uid="{00000000-0005-0000-0000-00000E1A0000}"/>
    <cellStyle name="Normal 3 2 10 3 2 2 2 3 2" xfId="5382" xr:uid="{00000000-0005-0000-0000-00000F1A0000}"/>
    <cellStyle name="Normal 3 2 10 3 2 2 2 3 2 2" xfId="11644" xr:uid="{00000000-0005-0000-0000-0000101A0000}"/>
    <cellStyle name="Normal 3 2 10 3 2 2 2 3 3" xfId="8515" xr:uid="{00000000-0005-0000-0000-0000111A0000}"/>
    <cellStyle name="Normal 3 2 10 3 2 2 2 4" xfId="3823" xr:uid="{00000000-0005-0000-0000-0000121A0000}"/>
    <cellStyle name="Normal 3 2 10 3 2 2 2 4 2" xfId="10085" xr:uid="{00000000-0005-0000-0000-0000131A0000}"/>
    <cellStyle name="Normal 3 2 10 3 2 2 2 5" xfId="6952" xr:uid="{00000000-0005-0000-0000-0000141A0000}"/>
    <cellStyle name="Normal 3 2 10 3 2 2 3" xfId="1089" xr:uid="{00000000-0005-0000-0000-0000151A0000}"/>
    <cellStyle name="Normal 3 2 10 3 2 2 3 2" xfId="2650" xr:uid="{00000000-0005-0000-0000-0000161A0000}"/>
    <cellStyle name="Normal 3 2 10 3 2 2 3 2 2" xfId="5779" xr:uid="{00000000-0005-0000-0000-0000171A0000}"/>
    <cellStyle name="Normal 3 2 10 3 2 2 3 2 2 2" xfId="12041" xr:uid="{00000000-0005-0000-0000-0000181A0000}"/>
    <cellStyle name="Normal 3 2 10 3 2 2 3 2 3" xfId="8912" xr:uid="{00000000-0005-0000-0000-0000191A0000}"/>
    <cellStyle name="Normal 3 2 10 3 2 2 3 3" xfId="4220" xr:uid="{00000000-0005-0000-0000-00001A1A0000}"/>
    <cellStyle name="Normal 3 2 10 3 2 2 3 3 2" xfId="10482" xr:uid="{00000000-0005-0000-0000-00001B1A0000}"/>
    <cellStyle name="Normal 3 2 10 3 2 2 3 4" xfId="7351" xr:uid="{00000000-0005-0000-0000-00001C1A0000}"/>
    <cellStyle name="Normal 3 2 10 3 2 2 4" xfId="1872" xr:uid="{00000000-0005-0000-0000-00001D1A0000}"/>
    <cellStyle name="Normal 3 2 10 3 2 2 4 2" xfId="5001" xr:uid="{00000000-0005-0000-0000-00001E1A0000}"/>
    <cellStyle name="Normal 3 2 10 3 2 2 4 2 2" xfId="11263" xr:uid="{00000000-0005-0000-0000-00001F1A0000}"/>
    <cellStyle name="Normal 3 2 10 3 2 2 4 3" xfId="8134" xr:uid="{00000000-0005-0000-0000-0000201A0000}"/>
    <cellStyle name="Normal 3 2 10 3 2 2 5" xfId="3442" xr:uid="{00000000-0005-0000-0000-0000211A0000}"/>
    <cellStyle name="Normal 3 2 10 3 2 2 5 2" xfId="9704" xr:uid="{00000000-0005-0000-0000-0000221A0000}"/>
    <cellStyle name="Normal 3 2 10 3 2 2 6" xfId="6571" xr:uid="{00000000-0005-0000-0000-0000231A0000}"/>
    <cellStyle name="Normal 3 2 10 3 2 3" xfId="501" xr:uid="{00000000-0005-0000-0000-0000241A0000}"/>
    <cellStyle name="Normal 3 2 10 3 2 3 2" xfId="1281" xr:uid="{00000000-0005-0000-0000-0000251A0000}"/>
    <cellStyle name="Normal 3 2 10 3 2 3 2 2" xfId="2842" xr:uid="{00000000-0005-0000-0000-0000261A0000}"/>
    <cellStyle name="Normal 3 2 10 3 2 3 2 2 2" xfId="5971" xr:uid="{00000000-0005-0000-0000-0000271A0000}"/>
    <cellStyle name="Normal 3 2 10 3 2 3 2 2 2 2" xfId="12233" xr:uid="{00000000-0005-0000-0000-0000281A0000}"/>
    <cellStyle name="Normal 3 2 10 3 2 3 2 2 3" xfId="9104" xr:uid="{00000000-0005-0000-0000-0000291A0000}"/>
    <cellStyle name="Normal 3 2 10 3 2 3 2 3" xfId="4412" xr:uid="{00000000-0005-0000-0000-00002A1A0000}"/>
    <cellStyle name="Normal 3 2 10 3 2 3 2 3 2" xfId="10674" xr:uid="{00000000-0005-0000-0000-00002B1A0000}"/>
    <cellStyle name="Normal 3 2 10 3 2 3 2 4" xfId="7543" xr:uid="{00000000-0005-0000-0000-00002C1A0000}"/>
    <cellStyle name="Normal 3 2 10 3 2 3 3" xfId="2064" xr:uid="{00000000-0005-0000-0000-00002D1A0000}"/>
    <cellStyle name="Normal 3 2 10 3 2 3 3 2" xfId="5193" xr:uid="{00000000-0005-0000-0000-00002E1A0000}"/>
    <cellStyle name="Normal 3 2 10 3 2 3 3 2 2" xfId="11455" xr:uid="{00000000-0005-0000-0000-00002F1A0000}"/>
    <cellStyle name="Normal 3 2 10 3 2 3 3 3" xfId="8326" xr:uid="{00000000-0005-0000-0000-0000301A0000}"/>
    <cellStyle name="Normal 3 2 10 3 2 3 4" xfId="3634" xr:uid="{00000000-0005-0000-0000-0000311A0000}"/>
    <cellStyle name="Normal 3 2 10 3 2 3 4 2" xfId="9896" xr:uid="{00000000-0005-0000-0000-0000321A0000}"/>
    <cellStyle name="Normal 3 2 10 3 2 3 5" xfId="6763" xr:uid="{00000000-0005-0000-0000-0000331A0000}"/>
    <cellStyle name="Normal 3 2 10 3 2 4" xfId="900" xr:uid="{00000000-0005-0000-0000-0000341A0000}"/>
    <cellStyle name="Normal 3 2 10 3 2 4 2" xfId="2461" xr:uid="{00000000-0005-0000-0000-0000351A0000}"/>
    <cellStyle name="Normal 3 2 10 3 2 4 2 2" xfId="5590" xr:uid="{00000000-0005-0000-0000-0000361A0000}"/>
    <cellStyle name="Normal 3 2 10 3 2 4 2 2 2" xfId="11852" xr:uid="{00000000-0005-0000-0000-0000371A0000}"/>
    <cellStyle name="Normal 3 2 10 3 2 4 2 3" xfId="8723" xr:uid="{00000000-0005-0000-0000-0000381A0000}"/>
    <cellStyle name="Normal 3 2 10 3 2 4 3" xfId="4031" xr:uid="{00000000-0005-0000-0000-0000391A0000}"/>
    <cellStyle name="Normal 3 2 10 3 2 4 3 2" xfId="10293" xr:uid="{00000000-0005-0000-0000-00003A1A0000}"/>
    <cellStyle name="Normal 3 2 10 3 2 4 4" xfId="7162" xr:uid="{00000000-0005-0000-0000-00003B1A0000}"/>
    <cellStyle name="Normal 3 2 10 3 2 5" xfId="1683" xr:uid="{00000000-0005-0000-0000-00003C1A0000}"/>
    <cellStyle name="Normal 3 2 10 3 2 5 2" xfId="4812" xr:uid="{00000000-0005-0000-0000-00003D1A0000}"/>
    <cellStyle name="Normal 3 2 10 3 2 5 2 2" xfId="11074" xr:uid="{00000000-0005-0000-0000-00003E1A0000}"/>
    <cellStyle name="Normal 3 2 10 3 2 5 3" xfId="7945" xr:uid="{00000000-0005-0000-0000-00003F1A0000}"/>
    <cellStyle name="Normal 3 2 10 3 2 6" xfId="3253" xr:uid="{00000000-0005-0000-0000-0000401A0000}"/>
    <cellStyle name="Normal 3 2 10 3 2 6 2" xfId="9515" xr:uid="{00000000-0005-0000-0000-0000411A0000}"/>
    <cellStyle name="Normal 3 2 10 3 2 7" xfId="6382" xr:uid="{00000000-0005-0000-0000-0000421A0000}"/>
    <cellStyle name="Normal 3 2 10 3 3" xfId="218" xr:uid="{00000000-0005-0000-0000-0000431A0000}"/>
    <cellStyle name="Normal 3 2 10 3 3 2" xfId="599" xr:uid="{00000000-0005-0000-0000-0000441A0000}"/>
    <cellStyle name="Normal 3 2 10 3 3 2 2" xfId="1379" xr:uid="{00000000-0005-0000-0000-0000451A0000}"/>
    <cellStyle name="Normal 3 2 10 3 3 2 2 2" xfId="2940" xr:uid="{00000000-0005-0000-0000-0000461A0000}"/>
    <cellStyle name="Normal 3 2 10 3 3 2 2 2 2" xfId="6069" xr:uid="{00000000-0005-0000-0000-0000471A0000}"/>
    <cellStyle name="Normal 3 2 10 3 3 2 2 2 2 2" xfId="12331" xr:uid="{00000000-0005-0000-0000-0000481A0000}"/>
    <cellStyle name="Normal 3 2 10 3 3 2 2 2 3" xfId="9202" xr:uid="{00000000-0005-0000-0000-0000491A0000}"/>
    <cellStyle name="Normal 3 2 10 3 3 2 2 3" xfId="4510" xr:uid="{00000000-0005-0000-0000-00004A1A0000}"/>
    <cellStyle name="Normal 3 2 10 3 3 2 2 3 2" xfId="10772" xr:uid="{00000000-0005-0000-0000-00004B1A0000}"/>
    <cellStyle name="Normal 3 2 10 3 3 2 2 4" xfId="7641" xr:uid="{00000000-0005-0000-0000-00004C1A0000}"/>
    <cellStyle name="Normal 3 2 10 3 3 2 3" xfId="2162" xr:uid="{00000000-0005-0000-0000-00004D1A0000}"/>
    <cellStyle name="Normal 3 2 10 3 3 2 3 2" xfId="5291" xr:uid="{00000000-0005-0000-0000-00004E1A0000}"/>
    <cellStyle name="Normal 3 2 10 3 3 2 3 2 2" xfId="11553" xr:uid="{00000000-0005-0000-0000-00004F1A0000}"/>
    <cellStyle name="Normal 3 2 10 3 3 2 3 3" xfId="8424" xr:uid="{00000000-0005-0000-0000-0000501A0000}"/>
    <cellStyle name="Normal 3 2 10 3 3 2 4" xfId="3732" xr:uid="{00000000-0005-0000-0000-0000511A0000}"/>
    <cellStyle name="Normal 3 2 10 3 3 2 4 2" xfId="9994" xr:uid="{00000000-0005-0000-0000-0000521A0000}"/>
    <cellStyle name="Normal 3 2 10 3 3 2 5" xfId="6861" xr:uid="{00000000-0005-0000-0000-0000531A0000}"/>
    <cellStyle name="Normal 3 2 10 3 3 3" xfId="998" xr:uid="{00000000-0005-0000-0000-0000541A0000}"/>
    <cellStyle name="Normal 3 2 10 3 3 3 2" xfId="2559" xr:uid="{00000000-0005-0000-0000-0000551A0000}"/>
    <cellStyle name="Normal 3 2 10 3 3 3 2 2" xfId="5688" xr:uid="{00000000-0005-0000-0000-0000561A0000}"/>
    <cellStyle name="Normal 3 2 10 3 3 3 2 2 2" xfId="11950" xr:uid="{00000000-0005-0000-0000-0000571A0000}"/>
    <cellStyle name="Normal 3 2 10 3 3 3 2 3" xfId="8821" xr:uid="{00000000-0005-0000-0000-0000581A0000}"/>
    <cellStyle name="Normal 3 2 10 3 3 3 3" xfId="4129" xr:uid="{00000000-0005-0000-0000-0000591A0000}"/>
    <cellStyle name="Normal 3 2 10 3 3 3 3 2" xfId="10391" xr:uid="{00000000-0005-0000-0000-00005A1A0000}"/>
    <cellStyle name="Normal 3 2 10 3 3 3 4" xfId="7260" xr:uid="{00000000-0005-0000-0000-00005B1A0000}"/>
    <cellStyle name="Normal 3 2 10 3 3 4" xfId="1781" xr:uid="{00000000-0005-0000-0000-00005C1A0000}"/>
    <cellStyle name="Normal 3 2 10 3 3 4 2" xfId="4910" xr:uid="{00000000-0005-0000-0000-00005D1A0000}"/>
    <cellStyle name="Normal 3 2 10 3 3 4 2 2" xfId="11172" xr:uid="{00000000-0005-0000-0000-00005E1A0000}"/>
    <cellStyle name="Normal 3 2 10 3 3 4 3" xfId="8043" xr:uid="{00000000-0005-0000-0000-00005F1A0000}"/>
    <cellStyle name="Normal 3 2 10 3 3 5" xfId="3351" xr:uid="{00000000-0005-0000-0000-0000601A0000}"/>
    <cellStyle name="Normal 3 2 10 3 3 5 2" xfId="9613" xr:uid="{00000000-0005-0000-0000-0000611A0000}"/>
    <cellStyle name="Normal 3 2 10 3 3 6" xfId="6480" xr:uid="{00000000-0005-0000-0000-0000621A0000}"/>
    <cellStyle name="Normal 3 2 10 3 4" xfId="410" xr:uid="{00000000-0005-0000-0000-0000631A0000}"/>
    <cellStyle name="Normal 3 2 10 3 4 2" xfId="1190" xr:uid="{00000000-0005-0000-0000-0000641A0000}"/>
    <cellStyle name="Normal 3 2 10 3 4 2 2" xfId="2751" xr:uid="{00000000-0005-0000-0000-0000651A0000}"/>
    <cellStyle name="Normal 3 2 10 3 4 2 2 2" xfId="5880" xr:uid="{00000000-0005-0000-0000-0000661A0000}"/>
    <cellStyle name="Normal 3 2 10 3 4 2 2 2 2" xfId="12142" xr:uid="{00000000-0005-0000-0000-0000671A0000}"/>
    <cellStyle name="Normal 3 2 10 3 4 2 2 3" xfId="9013" xr:uid="{00000000-0005-0000-0000-0000681A0000}"/>
    <cellStyle name="Normal 3 2 10 3 4 2 3" xfId="4321" xr:uid="{00000000-0005-0000-0000-0000691A0000}"/>
    <cellStyle name="Normal 3 2 10 3 4 2 3 2" xfId="10583" xr:uid="{00000000-0005-0000-0000-00006A1A0000}"/>
    <cellStyle name="Normal 3 2 10 3 4 2 4" xfId="7452" xr:uid="{00000000-0005-0000-0000-00006B1A0000}"/>
    <cellStyle name="Normal 3 2 10 3 4 3" xfId="1973" xr:uid="{00000000-0005-0000-0000-00006C1A0000}"/>
    <cellStyle name="Normal 3 2 10 3 4 3 2" xfId="5102" xr:uid="{00000000-0005-0000-0000-00006D1A0000}"/>
    <cellStyle name="Normal 3 2 10 3 4 3 2 2" xfId="11364" xr:uid="{00000000-0005-0000-0000-00006E1A0000}"/>
    <cellStyle name="Normal 3 2 10 3 4 3 3" xfId="8235" xr:uid="{00000000-0005-0000-0000-00006F1A0000}"/>
    <cellStyle name="Normal 3 2 10 3 4 4" xfId="3543" xr:uid="{00000000-0005-0000-0000-0000701A0000}"/>
    <cellStyle name="Normal 3 2 10 3 4 4 2" xfId="9805" xr:uid="{00000000-0005-0000-0000-0000711A0000}"/>
    <cellStyle name="Normal 3 2 10 3 4 5" xfId="6672" xr:uid="{00000000-0005-0000-0000-0000721A0000}"/>
    <cellStyle name="Normal 3 2 10 3 5" xfId="809" xr:uid="{00000000-0005-0000-0000-0000731A0000}"/>
    <cellStyle name="Normal 3 2 10 3 5 2" xfId="2370" xr:uid="{00000000-0005-0000-0000-0000741A0000}"/>
    <cellStyle name="Normal 3 2 10 3 5 2 2" xfId="5499" xr:uid="{00000000-0005-0000-0000-0000751A0000}"/>
    <cellStyle name="Normal 3 2 10 3 5 2 2 2" xfId="11761" xr:uid="{00000000-0005-0000-0000-0000761A0000}"/>
    <cellStyle name="Normal 3 2 10 3 5 2 3" xfId="8632" xr:uid="{00000000-0005-0000-0000-0000771A0000}"/>
    <cellStyle name="Normal 3 2 10 3 5 3" xfId="3940" xr:uid="{00000000-0005-0000-0000-0000781A0000}"/>
    <cellStyle name="Normal 3 2 10 3 5 3 2" xfId="10202" xr:uid="{00000000-0005-0000-0000-0000791A0000}"/>
    <cellStyle name="Normal 3 2 10 3 5 4" xfId="7071" xr:uid="{00000000-0005-0000-0000-00007A1A0000}"/>
    <cellStyle name="Normal 3 2 10 3 6" xfId="1592" xr:uid="{00000000-0005-0000-0000-00007B1A0000}"/>
    <cellStyle name="Normal 3 2 10 3 6 2" xfId="4721" xr:uid="{00000000-0005-0000-0000-00007C1A0000}"/>
    <cellStyle name="Normal 3 2 10 3 6 2 2" xfId="10983" xr:uid="{00000000-0005-0000-0000-00007D1A0000}"/>
    <cellStyle name="Normal 3 2 10 3 6 3" xfId="7854" xr:uid="{00000000-0005-0000-0000-00007E1A0000}"/>
    <cellStyle name="Normal 3 2 10 3 7" xfId="3162" xr:uid="{00000000-0005-0000-0000-00007F1A0000}"/>
    <cellStyle name="Normal 3 2 10 3 7 2" xfId="9424" xr:uid="{00000000-0005-0000-0000-0000801A0000}"/>
    <cellStyle name="Normal 3 2 10 3 8" xfId="6291" xr:uid="{00000000-0005-0000-0000-0000811A0000}"/>
    <cellStyle name="Normal 3 2 10 4" xfId="32" xr:uid="{00000000-0005-0000-0000-0000821A0000}"/>
    <cellStyle name="Normal 3 2 10 4 2" xfId="79" xr:uid="{00000000-0005-0000-0000-0000831A0000}"/>
    <cellStyle name="Normal 3 2 10 4 2 2" xfId="170" xr:uid="{00000000-0005-0000-0000-0000841A0000}"/>
    <cellStyle name="Normal 3 2 10 4 2 2 2" xfId="359" xr:uid="{00000000-0005-0000-0000-0000851A0000}"/>
    <cellStyle name="Normal 3 2 10 4 2 2 2 2" xfId="740" xr:uid="{00000000-0005-0000-0000-0000861A0000}"/>
    <cellStyle name="Normal 3 2 10 4 2 2 2 2 2" xfId="1520" xr:uid="{00000000-0005-0000-0000-0000871A0000}"/>
    <cellStyle name="Normal 3 2 10 4 2 2 2 2 2 2" xfId="3081" xr:uid="{00000000-0005-0000-0000-0000881A0000}"/>
    <cellStyle name="Normal 3 2 10 4 2 2 2 2 2 2 2" xfId="6210" xr:uid="{00000000-0005-0000-0000-0000891A0000}"/>
    <cellStyle name="Normal 3 2 10 4 2 2 2 2 2 2 2 2" xfId="12472" xr:uid="{00000000-0005-0000-0000-00008A1A0000}"/>
    <cellStyle name="Normal 3 2 10 4 2 2 2 2 2 2 3" xfId="9343" xr:uid="{00000000-0005-0000-0000-00008B1A0000}"/>
    <cellStyle name="Normal 3 2 10 4 2 2 2 2 2 3" xfId="4651" xr:uid="{00000000-0005-0000-0000-00008C1A0000}"/>
    <cellStyle name="Normal 3 2 10 4 2 2 2 2 2 3 2" xfId="10913" xr:uid="{00000000-0005-0000-0000-00008D1A0000}"/>
    <cellStyle name="Normal 3 2 10 4 2 2 2 2 2 4" xfId="7782" xr:uid="{00000000-0005-0000-0000-00008E1A0000}"/>
    <cellStyle name="Normal 3 2 10 4 2 2 2 2 3" xfId="2303" xr:uid="{00000000-0005-0000-0000-00008F1A0000}"/>
    <cellStyle name="Normal 3 2 10 4 2 2 2 2 3 2" xfId="5432" xr:uid="{00000000-0005-0000-0000-0000901A0000}"/>
    <cellStyle name="Normal 3 2 10 4 2 2 2 2 3 2 2" xfId="11694" xr:uid="{00000000-0005-0000-0000-0000911A0000}"/>
    <cellStyle name="Normal 3 2 10 4 2 2 2 2 3 3" xfId="8565" xr:uid="{00000000-0005-0000-0000-0000921A0000}"/>
    <cellStyle name="Normal 3 2 10 4 2 2 2 2 4" xfId="3873" xr:uid="{00000000-0005-0000-0000-0000931A0000}"/>
    <cellStyle name="Normal 3 2 10 4 2 2 2 2 4 2" xfId="10135" xr:uid="{00000000-0005-0000-0000-0000941A0000}"/>
    <cellStyle name="Normal 3 2 10 4 2 2 2 2 5" xfId="7002" xr:uid="{00000000-0005-0000-0000-0000951A0000}"/>
    <cellStyle name="Normal 3 2 10 4 2 2 2 3" xfId="1139" xr:uid="{00000000-0005-0000-0000-0000961A0000}"/>
    <cellStyle name="Normal 3 2 10 4 2 2 2 3 2" xfId="2700" xr:uid="{00000000-0005-0000-0000-0000971A0000}"/>
    <cellStyle name="Normal 3 2 10 4 2 2 2 3 2 2" xfId="5829" xr:uid="{00000000-0005-0000-0000-0000981A0000}"/>
    <cellStyle name="Normal 3 2 10 4 2 2 2 3 2 2 2" xfId="12091" xr:uid="{00000000-0005-0000-0000-0000991A0000}"/>
    <cellStyle name="Normal 3 2 10 4 2 2 2 3 2 3" xfId="8962" xr:uid="{00000000-0005-0000-0000-00009A1A0000}"/>
    <cellStyle name="Normal 3 2 10 4 2 2 2 3 3" xfId="4270" xr:uid="{00000000-0005-0000-0000-00009B1A0000}"/>
    <cellStyle name="Normal 3 2 10 4 2 2 2 3 3 2" xfId="10532" xr:uid="{00000000-0005-0000-0000-00009C1A0000}"/>
    <cellStyle name="Normal 3 2 10 4 2 2 2 3 4" xfId="7401" xr:uid="{00000000-0005-0000-0000-00009D1A0000}"/>
    <cellStyle name="Normal 3 2 10 4 2 2 2 4" xfId="1922" xr:uid="{00000000-0005-0000-0000-00009E1A0000}"/>
    <cellStyle name="Normal 3 2 10 4 2 2 2 4 2" xfId="5051" xr:uid="{00000000-0005-0000-0000-00009F1A0000}"/>
    <cellStyle name="Normal 3 2 10 4 2 2 2 4 2 2" xfId="11313" xr:uid="{00000000-0005-0000-0000-0000A01A0000}"/>
    <cellStyle name="Normal 3 2 10 4 2 2 2 4 3" xfId="8184" xr:uid="{00000000-0005-0000-0000-0000A11A0000}"/>
    <cellStyle name="Normal 3 2 10 4 2 2 2 5" xfId="3492" xr:uid="{00000000-0005-0000-0000-0000A21A0000}"/>
    <cellStyle name="Normal 3 2 10 4 2 2 2 5 2" xfId="9754" xr:uid="{00000000-0005-0000-0000-0000A31A0000}"/>
    <cellStyle name="Normal 3 2 10 4 2 2 2 6" xfId="6621" xr:uid="{00000000-0005-0000-0000-0000A41A0000}"/>
    <cellStyle name="Normal 3 2 10 4 2 2 3" xfId="551" xr:uid="{00000000-0005-0000-0000-0000A51A0000}"/>
    <cellStyle name="Normal 3 2 10 4 2 2 3 2" xfId="1331" xr:uid="{00000000-0005-0000-0000-0000A61A0000}"/>
    <cellStyle name="Normal 3 2 10 4 2 2 3 2 2" xfId="2892" xr:uid="{00000000-0005-0000-0000-0000A71A0000}"/>
    <cellStyle name="Normal 3 2 10 4 2 2 3 2 2 2" xfId="6021" xr:uid="{00000000-0005-0000-0000-0000A81A0000}"/>
    <cellStyle name="Normal 3 2 10 4 2 2 3 2 2 2 2" xfId="12283" xr:uid="{00000000-0005-0000-0000-0000A91A0000}"/>
    <cellStyle name="Normal 3 2 10 4 2 2 3 2 2 3" xfId="9154" xr:uid="{00000000-0005-0000-0000-0000AA1A0000}"/>
    <cellStyle name="Normal 3 2 10 4 2 2 3 2 3" xfId="4462" xr:uid="{00000000-0005-0000-0000-0000AB1A0000}"/>
    <cellStyle name="Normal 3 2 10 4 2 2 3 2 3 2" xfId="10724" xr:uid="{00000000-0005-0000-0000-0000AC1A0000}"/>
    <cellStyle name="Normal 3 2 10 4 2 2 3 2 4" xfId="7593" xr:uid="{00000000-0005-0000-0000-0000AD1A0000}"/>
    <cellStyle name="Normal 3 2 10 4 2 2 3 3" xfId="2114" xr:uid="{00000000-0005-0000-0000-0000AE1A0000}"/>
    <cellStyle name="Normal 3 2 10 4 2 2 3 3 2" xfId="5243" xr:uid="{00000000-0005-0000-0000-0000AF1A0000}"/>
    <cellStyle name="Normal 3 2 10 4 2 2 3 3 2 2" xfId="11505" xr:uid="{00000000-0005-0000-0000-0000B01A0000}"/>
    <cellStyle name="Normal 3 2 10 4 2 2 3 3 3" xfId="8376" xr:uid="{00000000-0005-0000-0000-0000B11A0000}"/>
    <cellStyle name="Normal 3 2 10 4 2 2 3 4" xfId="3684" xr:uid="{00000000-0005-0000-0000-0000B21A0000}"/>
    <cellStyle name="Normal 3 2 10 4 2 2 3 4 2" xfId="9946" xr:uid="{00000000-0005-0000-0000-0000B31A0000}"/>
    <cellStyle name="Normal 3 2 10 4 2 2 3 5" xfId="6813" xr:uid="{00000000-0005-0000-0000-0000B41A0000}"/>
    <cellStyle name="Normal 3 2 10 4 2 2 4" xfId="950" xr:uid="{00000000-0005-0000-0000-0000B51A0000}"/>
    <cellStyle name="Normal 3 2 10 4 2 2 4 2" xfId="2511" xr:uid="{00000000-0005-0000-0000-0000B61A0000}"/>
    <cellStyle name="Normal 3 2 10 4 2 2 4 2 2" xfId="5640" xr:uid="{00000000-0005-0000-0000-0000B71A0000}"/>
    <cellStyle name="Normal 3 2 10 4 2 2 4 2 2 2" xfId="11902" xr:uid="{00000000-0005-0000-0000-0000B81A0000}"/>
    <cellStyle name="Normal 3 2 10 4 2 2 4 2 3" xfId="8773" xr:uid="{00000000-0005-0000-0000-0000B91A0000}"/>
    <cellStyle name="Normal 3 2 10 4 2 2 4 3" xfId="4081" xr:uid="{00000000-0005-0000-0000-0000BA1A0000}"/>
    <cellStyle name="Normal 3 2 10 4 2 2 4 3 2" xfId="10343" xr:uid="{00000000-0005-0000-0000-0000BB1A0000}"/>
    <cellStyle name="Normal 3 2 10 4 2 2 4 4" xfId="7212" xr:uid="{00000000-0005-0000-0000-0000BC1A0000}"/>
    <cellStyle name="Normal 3 2 10 4 2 2 5" xfId="1733" xr:uid="{00000000-0005-0000-0000-0000BD1A0000}"/>
    <cellStyle name="Normal 3 2 10 4 2 2 5 2" xfId="4862" xr:uid="{00000000-0005-0000-0000-0000BE1A0000}"/>
    <cellStyle name="Normal 3 2 10 4 2 2 5 2 2" xfId="11124" xr:uid="{00000000-0005-0000-0000-0000BF1A0000}"/>
    <cellStyle name="Normal 3 2 10 4 2 2 5 3" xfId="7995" xr:uid="{00000000-0005-0000-0000-0000C01A0000}"/>
    <cellStyle name="Normal 3 2 10 4 2 2 6" xfId="3303" xr:uid="{00000000-0005-0000-0000-0000C11A0000}"/>
    <cellStyle name="Normal 3 2 10 4 2 2 6 2" xfId="9565" xr:uid="{00000000-0005-0000-0000-0000C21A0000}"/>
    <cellStyle name="Normal 3 2 10 4 2 2 7" xfId="6432" xr:uid="{00000000-0005-0000-0000-0000C31A0000}"/>
    <cellStyle name="Normal 3 2 10 4 2 3" xfId="268" xr:uid="{00000000-0005-0000-0000-0000C41A0000}"/>
    <cellStyle name="Normal 3 2 10 4 2 3 2" xfId="649" xr:uid="{00000000-0005-0000-0000-0000C51A0000}"/>
    <cellStyle name="Normal 3 2 10 4 2 3 2 2" xfId="1429" xr:uid="{00000000-0005-0000-0000-0000C61A0000}"/>
    <cellStyle name="Normal 3 2 10 4 2 3 2 2 2" xfId="2990" xr:uid="{00000000-0005-0000-0000-0000C71A0000}"/>
    <cellStyle name="Normal 3 2 10 4 2 3 2 2 2 2" xfId="6119" xr:uid="{00000000-0005-0000-0000-0000C81A0000}"/>
    <cellStyle name="Normal 3 2 10 4 2 3 2 2 2 2 2" xfId="12381" xr:uid="{00000000-0005-0000-0000-0000C91A0000}"/>
    <cellStyle name="Normal 3 2 10 4 2 3 2 2 2 3" xfId="9252" xr:uid="{00000000-0005-0000-0000-0000CA1A0000}"/>
    <cellStyle name="Normal 3 2 10 4 2 3 2 2 3" xfId="4560" xr:uid="{00000000-0005-0000-0000-0000CB1A0000}"/>
    <cellStyle name="Normal 3 2 10 4 2 3 2 2 3 2" xfId="10822" xr:uid="{00000000-0005-0000-0000-0000CC1A0000}"/>
    <cellStyle name="Normal 3 2 10 4 2 3 2 2 4" xfId="7691" xr:uid="{00000000-0005-0000-0000-0000CD1A0000}"/>
    <cellStyle name="Normal 3 2 10 4 2 3 2 3" xfId="2212" xr:uid="{00000000-0005-0000-0000-0000CE1A0000}"/>
    <cellStyle name="Normal 3 2 10 4 2 3 2 3 2" xfId="5341" xr:uid="{00000000-0005-0000-0000-0000CF1A0000}"/>
    <cellStyle name="Normal 3 2 10 4 2 3 2 3 2 2" xfId="11603" xr:uid="{00000000-0005-0000-0000-0000D01A0000}"/>
    <cellStyle name="Normal 3 2 10 4 2 3 2 3 3" xfId="8474" xr:uid="{00000000-0005-0000-0000-0000D11A0000}"/>
    <cellStyle name="Normal 3 2 10 4 2 3 2 4" xfId="3782" xr:uid="{00000000-0005-0000-0000-0000D21A0000}"/>
    <cellStyle name="Normal 3 2 10 4 2 3 2 4 2" xfId="10044" xr:uid="{00000000-0005-0000-0000-0000D31A0000}"/>
    <cellStyle name="Normal 3 2 10 4 2 3 2 5" xfId="6911" xr:uid="{00000000-0005-0000-0000-0000D41A0000}"/>
    <cellStyle name="Normal 3 2 10 4 2 3 3" xfId="1048" xr:uid="{00000000-0005-0000-0000-0000D51A0000}"/>
    <cellStyle name="Normal 3 2 10 4 2 3 3 2" xfId="2609" xr:uid="{00000000-0005-0000-0000-0000D61A0000}"/>
    <cellStyle name="Normal 3 2 10 4 2 3 3 2 2" xfId="5738" xr:uid="{00000000-0005-0000-0000-0000D71A0000}"/>
    <cellStyle name="Normal 3 2 10 4 2 3 3 2 2 2" xfId="12000" xr:uid="{00000000-0005-0000-0000-0000D81A0000}"/>
    <cellStyle name="Normal 3 2 10 4 2 3 3 2 3" xfId="8871" xr:uid="{00000000-0005-0000-0000-0000D91A0000}"/>
    <cellStyle name="Normal 3 2 10 4 2 3 3 3" xfId="4179" xr:uid="{00000000-0005-0000-0000-0000DA1A0000}"/>
    <cellStyle name="Normal 3 2 10 4 2 3 3 3 2" xfId="10441" xr:uid="{00000000-0005-0000-0000-0000DB1A0000}"/>
    <cellStyle name="Normal 3 2 10 4 2 3 3 4" xfId="7310" xr:uid="{00000000-0005-0000-0000-0000DC1A0000}"/>
    <cellStyle name="Normal 3 2 10 4 2 3 4" xfId="1831" xr:uid="{00000000-0005-0000-0000-0000DD1A0000}"/>
    <cellStyle name="Normal 3 2 10 4 2 3 4 2" xfId="4960" xr:uid="{00000000-0005-0000-0000-0000DE1A0000}"/>
    <cellStyle name="Normal 3 2 10 4 2 3 4 2 2" xfId="11222" xr:uid="{00000000-0005-0000-0000-0000DF1A0000}"/>
    <cellStyle name="Normal 3 2 10 4 2 3 4 3" xfId="8093" xr:uid="{00000000-0005-0000-0000-0000E01A0000}"/>
    <cellStyle name="Normal 3 2 10 4 2 3 5" xfId="3401" xr:uid="{00000000-0005-0000-0000-0000E11A0000}"/>
    <cellStyle name="Normal 3 2 10 4 2 3 5 2" xfId="9663" xr:uid="{00000000-0005-0000-0000-0000E21A0000}"/>
    <cellStyle name="Normal 3 2 10 4 2 3 6" xfId="6530" xr:uid="{00000000-0005-0000-0000-0000E31A0000}"/>
    <cellStyle name="Normal 3 2 10 4 2 4" xfId="460" xr:uid="{00000000-0005-0000-0000-0000E41A0000}"/>
    <cellStyle name="Normal 3 2 10 4 2 4 2" xfId="1240" xr:uid="{00000000-0005-0000-0000-0000E51A0000}"/>
    <cellStyle name="Normal 3 2 10 4 2 4 2 2" xfId="2801" xr:uid="{00000000-0005-0000-0000-0000E61A0000}"/>
    <cellStyle name="Normal 3 2 10 4 2 4 2 2 2" xfId="5930" xr:uid="{00000000-0005-0000-0000-0000E71A0000}"/>
    <cellStyle name="Normal 3 2 10 4 2 4 2 2 2 2" xfId="12192" xr:uid="{00000000-0005-0000-0000-0000E81A0000}"/>
    <cellStyle name="Normal 3 2 10 4 2 4 2 2 3" xfId="9063" xr:uid="{00000000-0005-0000-0000-0000E91A0000}"/>
    <cellStyle name="Normal 3 2 10 4 2 4 2 3" xfId="4371" xr:uid="{00000000-0005-0000-0000-0000EA1A0000}"/>
    <cellStyle name="Normal 3 2 10 4 2 4 2 3 2" xfId="10633" xr:uid="{00000000-0005-0000-0000-0000EB1A0000}"/>
    <cellStyle name="Normal 3 2 10 4 2 4 2 4" xfId="7502" xr:uid="{00000000-0005-0000-0000-0000EC1A0000}"/>
    <cellStyle name="Normal 3 2 10 4 2 4 3" xfId="2023" xr:uid="{00000000-0005-0000-0000-0000ED1A0000}"/>
    <cellStyle name="Normal 3 2 10 4 2 4 3 2" xfId="5152" xr:uid="{00000000-0005-0000-0000-0000EE1A0000}"/>
    <cellStyle name="Normal 3 2 10 4 2 4 3 2 2" xfId="11414" xr:uid="{00000000-0005-0000-0000-0000EF1A0000}"/>
    <cellStyle name="Normal 3 2 10 4 2 4 3 3" xfId="8285" xr:uid="{00000000-0005-0000-0000-0000F01A0000}"/>
    <cellStyle name="Normal 3 2 10 4 2 4 4" xfId="3593" xr:uid="{00000000-0005-0000-0000-0000F11A0000}"/>
    <cellStyle name="Normal 3 2 10 4 2 4 4 2" xfId="9855" xr:uid="{00000000-0005-0000-0000-0000F21A0000}"/>
    <cellStyle name="Normal 3 2 10 4 2 4 5" xfId="6722" xr:uid="{00000000-0005-0000-0000-0000F31A0000}"/>
    <cellStyle name="Normal 3 2 10 4 2 5" xfId="859" xr:uid="{00000000-0005-0000-0000-0000F41A0000}"/>
    <cellStyle name="Normal 3 2 10 4 2 5 2" xfId="2420" xr:uid="{00000000-0005-0000-0000-0000F51A0000}"/>
    <cellStyle name="Normal 3 2 10 4 2 5 2 2" xfId="5549" xr:uid="{00000000-0005-0000-0000-0000F61A0000}"/>
    <cellStyle name="Normal 3 2 10 4 2 5 2 2 2" xfId="11811" xr:uid="{00000000-0005-0000-0000-0000F71A0000}"/>
    <cellStyle name="Normal 3 2 10 4 2 5 2 3" xfId="8682" xr:uid="{00000000-0005-0000-0000-0000F81A0000}"/>
    <cellStyle name="Normal 3 2 10 4 2 5 3" xfId="3990" xr:uid="{00000000-0005-0000-0000-0000F91A0000}"/>
    <cellStyle name="Normal 3 2 10 4 2 5 3 2" xfId="10252" xr:uid="{00000000-0005-0000-0000-0000FA1A0000}"/>
    <cellStyle name="Normal 3 2 10 4 2 5 4" xfId="7121" xr:uid="{00000000-0005-0000-0000-0000FB1A0000}"/>
    <cellStyle name="Normal 3 2 10 4 2 6" xfId="1642" xr:uid="{00000000-0005-0000-0000-0000FC1A0000}"/>
    <cellStyle name="Normal 3 2 10 4 2 6 2" xfId="4771" xr:uid="{00000000-0005-0000-0000-0000FD1A0000}"/>
    <cellStyle name="Normal 3 2 10 4 2 6 2 2" xfId="11033" xr:uid="{00000000-0005-0000-0000-0000FE1A0000}"/>
    <cellStyle name="Normal 3 2 10 4 2 6 3" xfId="7904" xr:uid="{00000000-0005-0000-0000-0000FF1A0000}"/>
    <cellStyle name="Normal 3 2 10 4 2 7" xfId="3212" xr:uid="{00000000-0005-0000-0000-0000001B0000}"/>
    <cellStyle name="Normal 3 2 10 4 2 7 2" xfId="9474" xr:uid="{00000000-0005-0000-0000-0000011B0000}"/>
    <cellStyle name="Normal 3 2 10 4 2 8" xfId="6341" xr:uid="{00000000-0005-0000-0000-0000021B0000}"/>
    <cellStyle name="Normal 3 2 10 4 3" xfId="123" xr:uid="{00000000-0005-0000-0000-0000031B0000}"/>
    <cellStyle name="Normal 3 2 10 4 3 2" xfId="312" xr:uid="{00000000-0005-0000-0000-0000041B0000}"/>
    <cellStyle name="Normal 3 2 10 4 3 2 2" xfId="693" xr:uid="{00000000-0005-0000-0000-0000051B0000}"/>
    <cellStyle name="Normal 3 2 10 4 3 2 2 2" xfId="1473" xr:uid="{00000000-0005-0000-0000-0000061B0000}"/>
    <cellStyle name="Normal 3 2 10 4 3 2 2 2 2" xfId="3034" xr:uid="{00000000-0005-0000-0000-0000071B0000}"/>
    <cellStyle name="Normal 3 2 10 4 3 2 2 2 2 2" xfId="6163" xr:uid="{00000000-0005-0000-0000-0000081B0000}"/>
    <cellStyle name="Normal 3 2 10 4 3 2 2 2 2 2 2" xfId="12425" xr:uid="{00000000-0005-0000-0000-0000091B0000}"/>
    <cellStyle name="Normal 3 2 10 4 3 2 2 2 2 3" xfId="9296" xr:uid="{00000000-0005-0000-0000-00000A1B0000}"/>
    <cellStyle name="Normal 3 2 10 4 3 2 2 2 3" xfId="4604" xr:uid="{00000000-0005-0000-0000-00000B1B0000}"/>
    <cellStyle name="Normal 3 2 10 4 3 2 2 2 3 2" xfId="10866" xr:uid="{00000000-0005-0000-0000-00000C1B0000}"/>
    <cellStyle name="Normal 3 2 10 4 3 2 2 2 4" xfId="7735" xr:uid="{00000000-0005-0000-0000-00000D1B0000}"/>
    <cellStyle name="Normal 3 2 10 4 3 2 2 3" xfId="2256" xr:uid="{00000000-0005-0000-0000-00000E1B0000}"/>
    <cellStyle name="Normal 3 2 10 4 3 2 2 3 2" xfId="5385" xr:uid="{00000000-0005-0000-0000-00000F1B0000}"/>
    <cellStyle name="Normal 3 2 10 4 3 2 2 3 2 2" xfId="11647" xr:uid="{00000000-0005-0000-0000-0000101B0000}"/>
    <cellStyle name="Normal 3 2 10 4 3 2 2 3 3" xfId="8518" xr:uid="{00000000-0005-0000-0000-0000111B0000}"/>
    <cellStyle name="Normal 3 2 10 4 3 2 2 4" xfId="3826" xr:uid="{00000000-0005-0000-0000-0000121B0000}"/>
    <cellStyle name="Normal 3 2 10 4 3 2 2 4 2" xfId="10088" xr:uid="{00000000-0005-0000-0000-0000131B0000}"/>
    <cellStyle name="Normal 3 2 10 4 3 2 2 5" xfId="6955" xr:uid="{00000000-0005-0000-0000-0000141B0000}"/>
    <cellStyle name="Normal 3 2 10 4 3 2 3" xfId="1092" xr:uid="{00000000-0005-0000-0000-0000151B0000}"/>
    <cellStyle name="Normal 3 2 10 4 3 2 3 2" xfId="2653" xr:uid="{00000000-0005-0000-0000-0000161B0000}"/>
    <cellStyle name="Normal 3 2 10 4 3 2 3 2 2" xfId="5782" xr:uid="{00000000-0005-0000-0000-0000171B0000}"/>
    <cellStyle name="Normal 3 2 10 4 3 2 3 2 2 2" xfId="12044" xr:uid="{00000000-0005-0000-0000-0000181B0000}"/>
    <cellStyle name="Normal 3 2 10 4 3 2 3 2 3" xfId="8915" xr:uid="{00000000-0005-0000-0000-0000191B0000}"/>
    <cellStyle name="Normal 3 2 10 4 3 2 3 3" xfId="4223" xr:uid="{00000000-0005-0000-0000-00001A1B0000}"/>
    <cellStyle name="Normal 3 2 10 4 3 2 3 3 2" xfId="10485" xr:uid="{00000000-0005-0000-0000-00001B1B0000}"/>
    <cellStyle name="Normal 3 2 10 4 3 2 3 4" xfId="7354" xr:uid="{00000000-0005-0000-0000-00001C1B0000}"/>
    <cellStyle name="Normal 3 2 10 4 3 2 4" xfId="1875" xr:uid="{00000000-0005-0000-0000-00001D1B0000}"/>
    <cellStyle name="Normal 3 2 10 4 3 2 4 2" xfId="5004" xr:uid="{00000000-0005-0000-0000-00001E1B0000}"/>
    <cellStyle name="Normal 3 2 10 4 3 2 4 2 2" xfId="11266" xr:uid="{00000000-0005-0000-0000-00001F1B0000}"/>
    <cellStyle name="Normal 3 2 10 4 3 2 4 3" xfId="8137" xr:uid="{00000000-0005-0000-0000-0000201B0000}"/>
    <cellStyle name="Normal 3 2 10 4 3 2 5" xfId="3445" xr:uid="{00000000-0005-0000-0000-0000211B0000}"/>
    <cellStyle name="Normal 3 2 10 4 3 2 5 2" xfId="9707" xr:uid="{00000000-0005-0000-0000-0000221B0000}"/>
    <cellStyle name="Normal 3 2 10 4 3 2 6" xfId="6574" xr:uid="{00000000-0005-0000-0000-0000231B0000}"/>
    <cellStyle name="Normal 3 2 10 4 3 3" xfId="504" xr:uid="{00000000-0005-0000-0000-0000241B0000}"/>
    <cellStyle name="Normal 3 2 10 4 3 3 2" xfId="1284" xr:uid="{00000000-0005-0000-0000-0000251B0000}"/>
    <cellStyle name="Normal 3 2 10 4 3 3 2 2" xfId="2845" xr:uid="{00000000-0005-0000-0000-0000261B0000}"/>
    <cellStyle name="Normal 3 2 10 4 3 3 2 2 2" xfId="5974" xr:uid="{00000000-0005-0000-0000-0000271B0000}"/>
    <cellStyle name="Normal 3 2 10 4 3 3 2 2 2 2" xfId="12236" xr:uid="{00000000-0005-0000-0000-0000281B0000}"/>
    <cellStyle name="Normal 3 2 10 4 3 3 2 2 3" xfId="9107" xr:uid="{00000000-0005-0000-0000-0000291B0000}"/>
    <cellStyle name="Normal 3 2 10 4 3 3 2 3" xfId="4415" xr:uid="{00000000-0005-0000-0000-00002A1B0000}"/>
    <cellStyle name="Normal 3 2 10 4 3 3 2 3 2" xfId="10677" xr:uid="{00000000-0005-0000-0000-00002B1B0000}"/>
    <cellStyle name="Normal 3 2 10 4 3 3 2 4" xfId="7546" xr:uid="{00000000-0005-0000-0000-00002C1B0000}"/>
    <cellStyle name="Normal 3 2 10 4 3 3 3" xfId="2067" xr:uid="{00000000-0005-0000-0000-00002D1B0000}"/>
    <cellStyle name="Normal 3 2 10 4 3 3 3 2" xfId="5196" xr:uid="{00000000-0005-0000-0000-00002E1B0000}"/>
    <cellStyle name="Normal 3 2 10 4 3 3 3 2 2" xfId="11458" xr:uid="{00000000-0005-0000-0000-00002F1B0000}"/>
    <cellStyle name="Normal 3 2 10 4 3 3 3 3" xfId="8329" xr:uid="{00000000-0005-0000-0000-0000301B0000}"/>
    <cellStyle name="Normal 3 2 10 4 3 3 4" xfId="3637" xr:uid="{00000000-0005-0000-0000-0000311B0000}"/>
    <cellStyle name="Normal 3 2 10 4 3 3 4 2" xfId="9899" xr:uid="{00000000-0005-0000-0000-0000321B0000}"/>
    <cellStyle name="Normal 3 2 10 4 3 3 5" xfId="6766" xr:uid="{00000000-0005-0000-0000-0000331B0000}"/>
    <cellStyle name="Normal 3 2 10 4 3 4" xfId="903" xr:uid="{00000000-0005-0000-0000-0000341B0000}"/>
    <cellStyle name="Normal 3 2 10 4 3 4 2" xfId="2464" xr:uid="{00000000-0005-0000-0000-0000351B0000}"/>
    <cellStyle name="Normal 3 2 10 4 3 4 2 2" xfId="5593" xr:uid="{00000000-0005-0000-0000-0000361B0000}"/>
    <cellStyle name="Normal 3 2 10 4 3 4 2 2 2" xfId="11855" xr:uid="{00000000-0005-0000-0000-0000371B0000}"/>
    <cellStyle name="Normal 3 2 10 4 3 4 2 3" xfId="8726" xr:uid="{00000000-0005-0000-0000-0000381B0000}"/>
    <cellStyle name="Normal 3 2 10 4 3 4 3" xfId="4034" xr:uid="{00000000-0005-0000-0000-0000391B0000}"/>
    <cellStyle name="Normal 3 2 10 4 3 4 3 2" xfId="10296" xr:uid="{00000000-0005-0000-0000-00003A1B0000}"/>
    <cellStyle name="Normal 3 2 10 4 3 4 4" xfId="7165" xr:uid="{00000000-0005-0000-0000-00003B1B0000}"/>
    <cellStyle name="Normal 3 2 10 4 3 5" xfId="1686" xr:uid="{00000000-0005-0000-0000-00003C1B0000}"/>
    <cellStyle name="Normal 3 2 10 4 3 5 2" xfId="4815" xr:uid="{00000000-0005-0000-0000-00003D1B0000}"/>
    <cellStyle name="Normal 3 2 10 4 3 5 2 2" xfId="11077" xr:uid="{00000000-0005-0000-0000-00003E1B0000}"/>
    <cellStyle name="Normal 3 2 10 4 3 5 3" xfId="7948" xr:uid="{00000000-0005-0000-0000-00003F1B0000}"/>
    <cellStyle name="Normal 3 2 10 4 3 6" xfId="3256" xr:uid="{00000000-0005-0000-0000-0000401B0000}"/>
    <cellStyle name="Normal 3 2 10 4 3 6 2" xfId="9518" xr:uid="{00000000-0005-0000-0000-0000411B0000}"/>
    <cellStyle name="Normal 3 2 10 4 3 7" xfId="6385" xr:uid="{00000000-0005-0000-0000-0000421B0000}"/>
    <cellStyle name="Normal 3 2 10 4 4" xfId="221" xr:uid="{00000000-0005-0000-0000-0000431B0000}"/>
    <cellStyle name="Normal 3 2 10 4 4 2" xfId="602" xr:uid="{00000000-0005-0000-0000-0000441B0000}"/>
    <cellStyle name="Normal 3 2 10 4 4 2 2" xfId="1382" xr:uid="{00000000-0005-0000-0000-0000451B0000}"/>
    <cellStyle name="Normal 3 2 10 4 4 2 2 2" xfId="2943" xr:uid="{00000000-0005-0000-0000-0000461B0000}"/>
    <cellStyle name="Normal 3 2 10 4 4 2 2 2 2" xfId="6072" xr:uid="{00000000-0005-0000-0000-0000471B0000}"/>
    <cellStyle name="Normal 3 2 10 4 4 2 2 2 2 2" xfId="12334" xr:uid="{00000000-0005-0000-0000-0000481B0000}"/>
    <cellStyle name="Normal 3 2 10 4 4 2 2 2 3" xfId="9205" xr:uid="{00000000-0005-0000-0000-0000491B0000}"/>
    <cellStyle name="Normal 3 2 10 4 4 2 2 3" xfId="4513" xr:uid="{00000000-0005-0000-0000-00004A1B0000}"/>
    <cellStyle name="Normal 3 2 10 4 4 2 2 3 2" xfId="10775" xr:uid="{00000000-0005-0000-0000-00004B1B0000}"/>
    <cellStyle name="Normal 3 2 10 4 4 2 2 4" xfId="7644" xr:uid="{00000000-0005-0000-0000-00004C1B0000}"/>
    <cellStyle name="Normal 3 2 10 4 4 2 3" xfId="2165" xr:uid="{00000000-0005-0000-0000-00004D1B0000}"/>
    <cellStyle name="Normal 3 2 10 4 4 2 3 2" xfId="5294" xr:uid="{00000000-0005-0000-0000-00004E1B0000}"/>
    <cellStyle name="Normal 3 2 10 4 4 2 3 2 2" xfId="11556" xr:uid="{00000000-0005-0000-0000-00004F1B0000}"/>
    <cellStyle name="Normal 3 2 10 4 4 2 3 3" xfId="8427" xr:uid="{00000000-0005-0000-0000-0000501B0000}"/>
    <cellStyle name="Normal 3 2 10 4 4 2 4" xfId="3735" xr:uid="{00000000-0005-0000-0000-0000511B0000}"/>
    <cellStyle name="Normal 3 2 10 4 4 2 4 2" xfId="9997" xr:uid="{00000000-0005-0000-0000-0000521B0000}"/>
    <cellStyle name="Normal 3 2 10 4 4 2 5" xfId="6864" xr:uid="{00000000-0005-0000-0000-0000531B0000}"/>
    <cellStyle name="Normal 3 2 10 4 4 3" xfId="1001" xr:uid="{00000000-0005-0000-0000-0000541B0000}"/>
    <cellStyle name="Normal 3 2 10 4 4 3 2" xfId="2562" xr:uid="{00000000-0005-0000-0000-0000551B0000}"/>
    <cellStyle name="Normal 3 2 10 4 4 3 2 2" xfId="5691" xr:uid="{00000000-0005-0000-0000-0000561B0000}"/>
    <cellStyle name="Normal 3 2 10 4 4 3 2 2 2" xfId="11953" xr:uid="{00000000-0005-0000-0000-0000571B0000}"/>
    <cellStyle name="Normal 3 2 10 4 4 3 2 3" xfId="8824" xr:uid="{00000000-0005-0000-0000-0000581B0000}"/>
    <cellStyle name="Normal 3 2 10 4 4 3 3" xfId="4132" xr:uid="{00000000-0005-0000-0000-0000591B0000}"/>
    <cellStyle name="Normal 3 2 10 4 4 3 3 2" xfId="10394" xr:uid="{00000000-0005-0000-0000-00005A1B0000}"/>
    <cellStyle name="Normal 3 2 10 4 4 3 4" xfId="7263" xr:uid="{00000000-0005-0000-0000-00005B1B0000}"/>
    <cellStyle name="Normal 3 2 10 4 4 4" xfId="1784" xr:uid="{00000000-0005-0000-0000-00005C1B0000}"/>
    <cellStyle name="Normal 3 2 10 4 4 4 2" xfId="4913" xr:uid="{00000000-0005-0000-0000-00005D1B0000}"/>
    <cellStyle name="Normal 3 2 10 4 4 4 2 2" xfId="11175" xr:uid="{00000000-0005-0000-0000-00005E1B0000}"/>
    <cellStyle name="Normal 3 2 10 4 4 4 3" xfId="8046" xr:uid="{00000000-0005-0000-0000-00005F1B0000}"/>
    <cellStyle name="Normal 3 2 10 4 4 5" xfId="3354" xr:uid="{00000000-0005-0000-0000-0000601B0000}"/>
    <cellStyle name="Normal 3 2 10 4 4 5 2" xfId="9616" xr:uid="{00000000-0005-0000-0000-0000611B0000}"/>
    <cellStyle name="Normal 3 2 10 4 4 6" xfId="6483" xr:uid="{00000000-0005-0000-0000-0000621B0000}"/>
    <cellStyle name="Normal 3 2 10 4 5" xfId="413" xr:uid="{00000000-0005-0000-0000-0000631B0000}"/>
    <cellStyle name="Normal 3 2 10 4 5 2" xfId="1193" xr:uid="{00000000-0005-0000-0000-0000641B0000}"/>
    <cellStyle name="Normal 3 2 10 4 5 2 2" xfId="2754" xr:uid="{00000000-0005-0000-0000-0000651B0000}"/>
    <cellStyle name="Normal 3 2 10 4 5 2 2 2" xfId="5883" xr:uid="{00000000-0005-0000-0000-0000661B0000}"/>
    <cellStyle name="Normal 3 2 10 4 5 2 2 2 2" xfId="12145" xr:uid="{00000000-0005-0000-0000-0000671B0000}"/>
    <cellStyle name="Normal 3 2 10 4 5 2 2 3" xfId="9016" xr:uid="{00000000-0005-0000-0000-0000681B0000}"/>
    <cellStyle name="Normal 3 2 10 4 5 2 3" xfId="4324" xr:uid="{00000000-0005-0000-0000-0000691B0000}"/>
    <cellStyle name="Normal 3 2 10 4 5 2 3 2" xfId="10586" xr:uid="{00000000-0005-0000-0000-00006A1B0000}"/>
    <cellStyle name="Normal 3 2 10 4 5 2 4" xfId="7455" xr:uid="{00000000-0005-0000-0000-00006B1B0000}"/>
    <cellStyle name="Normal 3 2 10 4 5 3" xfId="1976" xr:uid="{00000000-0005-0000-0000-00006C1B0000}"/>
    <cellStyle name="Normal 3 2 10 4 5 3 2" xfId="5105" xr:uid="{00000000-0005-0000-0000-00006D1B0000}"/>
    <cellStyle name="Normal 3 2 10 4 5 3 2 2" xfId="11367" xr:uid="{00000000-0005-0000-0000-00006E1B0000}"/>
    <cellStyle name="Normal 3 2 10 4 5 3 3" xfId="8238" xr:uid="{00000000-0005-0000-0000-00006F1B0000}"/>
    <cellStyle name="Normal 3 2 10 4 5 4" xfId="3546" xr:uid="{00000000-0005-0000-0000-0000701B0000}"/>
    <cellStyle name="Normal 3 2 10 4 5 4 2" xfId="9808" xr:uid="{00000000-0005-0000-0000-0000711B0000}"/>
    <cellStyle name="Normal 3 2 10 4 5 5" xfId="6675" xr:uid="{00000000-0005-0000-0000-0000721B0000}"/>
    <cellStyle name="Normal 3 2 10 4 6" xfId="812" xr:uid="{00000000-0005-0000-0000-0000731B0000}"/>
    <cellStyle name="Normal 3 2 10 4 6 2" xfId="2373" xr:uid="{00000000-0005-0000-0000-0000741B0000}"/>
    <cellStyle name="Normal 3 2 10 4 6 2 2" xfId="5502" xr:uid="{00000000-0005-0000-0000-0000751B0000}"/>
    <cellStyle name="Normal 3 2 10 4 6 2 2 2" xfId="11764" xr:uid="{00000000-0005-0000-0000-0000761B0000}"/>
    <cellStyle name="Normal 3 2 10 4 6 2 3" xfId="8635" xr:uid="{00000000-0005-0000-0000-0000771B0000}"/>
    <cellStyle name="Normal 3 2 10 4 6 3" xfId="3943" xr:uid="{00000000-0005-0000-0000-0000781B0000}"/>
    <cellStyle name="Normal 3 2 10 4 6 3 2" xfId="10205" xr:uid="{00000000-0005-0000-0000-0000791B0000}"/>
    <cellStyle name="Normal 3 2 10 4 6 4" xfId="7074" xr:uid="{00000000-0005-0000-0000-00007A1B0000}"/>
    <cellStyle name="Normal 3 2 10 4 7" xfId="1595" xr:uid="{00000000-0005-0000-0000-00007B1B0000}"/>
    <cellStyle name="Normal 3 2 10 4 7 2" xfId="4724" xr:uid="{00000000-0005-0000-0000-00007C1B0000}"/>
    <cellStyle name="Normal 3 2 10 4 7 2 2" xfId="10986" xr:uid="{00000000-0005-0000-0000-00007D1B0000}"/>
    <cellStyle name="Normal 3 2 10 4 7 3" xfId="7857" xr:uid="{00000000-0005-0000-0000-00007E1B0000}"/>
    <cellStyle name="Normal 3 2 10 4 8" xfId="3165" xr:uid="{00000000-0005-0000-0000-00007F1B0000}"/>
    <cellStyle name="Normal 3 2 10 4 8 2" xfId="9427" xr:uid="{00000000-0005-0000-0000-0000801B0000}"/>
    <cellStyle name="Normal 3 2 10 4 9" xfId="6294" xr:uid="{00000000-0005-0000-0000-0000811B0000}"/>
    <cellStyle name="Normal 3 2 10 5" xfId="37" xr:uid="{00000000-0005-0000-0000-0000821B0000}"/>
    <cellStyle name="Normal 3 2 10 5 2" xfId="128" xr:uid="{00000000-0005-0000-0000-0000831B0000}"/>
    <cellStyle name="Normal 3 2 10 5 2 2" xfId="317" xr:uid="{00000000-0005-0000-0000-0000841B0000}"/>
    <cellStyle name="Normal 3 2 10 5 2 2 2" xfId="698" xr:uid="{00000000-0005-0000-0000-0000851B0000}"/>
    <cellStyle name="Normal 3 2 10 5 2 2 2 2" xfId="1478" xr:uid="{00000000-0005-0000-0000-0000861B0000}"/>
    <cellStyle name="Normal 3 2 10 5 2 2 2 2 2" xfId="3039" xr:uid="{00000000-0005-0000-0000-0000871B0000}"/>
    <cellStyle name="Normal 3 2 10 5 2 2 2 2 2 2" xfId="6168" xr:uid="{00000000-0005-0000-0000-0000881B0000}"/>
    <cellStyle name="Normal 3 2 10 5 2 2 2 2 2 2 2" xfId="12430" xr:uid="{00000000-0005-0000-0000-0000891B0000}"/>
    <cellStyle name="Normal 3 2 10 5 2 2 2 2 2 3" xfId="9301" xr:uid="{00000000-0005-0000-0000-00008A1B0000}"/>
    <cellStyle name="Normal 3 2 10 5 2 2 2 2 3" xfId="4609" xr:uid="{00000000-0005-0000-0000-00008B1B0000}"/>
    <cellStyle name="Normal 3 2 10 5 2 2 2 2 3 2" xfId="10871" xr:uid="{00000000-0005-0000-0000-00008C1B0000}"/>
    <cellStyle name="Normal 3 2 10 5 2 2 2 2 4" xfId="7740" xr:uid="{00000000-0005-0000-0000-00008D1B0000}"/>
    <cellStyle name="Normal 3 2 10 5 2 2 2 3" xfId="2261" xr:uid="{00000000-0005-0000-0000-00008E1B0000}"/>
    <cellStyle name="Normal 3 2 10 5 2 2 2 3 2" xfId="5390" xr:uid="{00000000-0005-0000-0000-00008F1B0000}"/>
    <cellStyle name="Normal 3 2 10 5 2 2 2 3 2 2" xfId="11652" xr:uid="{00000000-0005-0000-0000-0000901B0000}"/>
    <cellStyle name="Normal 3 2 10 5 2 2 2 3 3" xfId="8523" xr:uid="{00000000-0005-0000-0000-0000911B0000}"/>
    <cellStyle name="Normal 3 2 10 5 2 2 2 4" xfId="3831" xr:uid="{00000000-0005-0000-0000-0000921B0000}"/>
    <cellStyle name="Normal 3 2 10 5 2 2 2 4 2" xfId="10093" xr:uid="{00000000-0005-0000-0000-0000931B0000}"/>
    <cellStyle name="Normal 3 2 10 5 2 2 2 5" xfId="6960" xr:uid="{00000000-0005-0000-0000-0000941B0000}"/>
    <cellStyle name="Normal 3 2 10 5 2 2 3" xfId="1097" xr:uid="{00000000-0005-0000-0000-0000951B0000}"/>
    <cellStyle name="Normal 3 2 10 5 2 2 3 2" xfId="2658" xr:uid="{00000000-0005-0000-0000-0000961B0000}"/>
    <cellStyle name="Normal 3 2 10 5 2 2 3 2 2" xfId="5787" xr:uid="{00000000-0005-0000-0000-0000971B0000}"/>
    <cellStyle name="Normal 3 2 10 5 2 2 3 2 2 2" xfId="12049" xr:uid="{00000000-0005-0000-0000-0000981B0000}"/>
    <cellStyle name="Normal 3 2 10 5 2 2 3 2 3" xfId="8920" xr:uid="{00000000-0005-0000-0000-0000991B0000}"/>
    <cellStyle name="Normal 3 2 10 5 2 2 3 3" xfId="4228" xr:uid="{00000000-0005-0000-0000-00009A1B0000}"/>
    <cellStyle name="Normal 3 2 10 5 2 2 3 3 2" xfId="10490" xr:uid="{00000000-0005-0000-0000-00009B1B0000}"/>
    <cellStyle name="Normal 3 2 10 5 2 2 3 4" xfId="7359" xr:uid="{00000000-0005-0000-0000-00009C1B0000}"/>
    <cellStyle name="Normal 3 2 10 5 2 2 4" xfId="1880" xr:uid="{00000000-0005-0000-0000-00009D1B0000}"/>
    <cellStyle name="Normal 3 2 10 5 2 2 4 2" xfId="5009" xr:uid="{00000000-0005-0000-0000-00009E1B0000}"/>
    <cellStyle name="Normal 3 2 10 5 2 2 4 2 2" xfId="11271" xr:uid="{00000000-0005-0000-0000-00009F1B0000}"/>
    <cellStyle name="Normal 3 2 10 5 2 2 4 3" xfId="8142" xr:uid="{00000000-0005-0000-0000-0000A01B0000}"/>
    <cellStyle name="Normal 3 2 10 5 2 2 5" xfId="3450" xr:uid="{00000000-0005-0000-0000-0000A11B0000}"/>
    <cellStyle name="Normal 3 2 10 5 2 2 5 2" xfId="9712" xr:uid="{00000000-0005-0000-0000-0000A21B0000}"/>
    <cellStyle name="Normal 3 2 10 5 2 2 6" xfId="6579" xr:uid="{00000000-0005-0000-0000-0000A31B0000}"/>
    <cellStyle name="Normal 3 2 10 5 2 3" xfId="509" xr:uid="{00000000-0005-0000-0000-0000A41B0000}"/>
    <cellStyle name="Normal 3 2 10 5 2 3 2" xfId="1289" xr:uid="{00000000-0005-0000-0000-0000A51B0000}"/>
    <cellStyle name="Normal 3 2 10 5 2 3 2 2" xfId="2850" xr:uid="{00000000-0005-0000-0000-0000A61B0000}"/>
    <cellStyle name="Normal 3 2 10 5 2 3 2 2 2" xfId="5979" xr:uid="{00000000-0005-0000-0000-0000A71B0000}"/>
    <cellStyle name="Normal 3 2 10 5 2 3 2 2 2 2" xfId="12241" xr:uid="{00000000-0005-0000-0000-0000A81B0000}"/>
    <cellStyle name="Normal 3 2 10 5 2 3 2 2 3" xfId="9112" xr:uid="{00000000-0005-0000-0000-0000A91B0000}"/>
    <cellStyle name="Normal 3 2 10 5 2 3 2 3" xfId="4420" xr:uid="{00000000-0005-0000-0000-0000AA1B0000}"/>
    <cellStyle name="Normal 3 2 10 5 2 3 2 3 2" xfId="10682" xr:uid="{00000000-0005-0000-0000-0000AB1B0000}"/>
    <cellStyle name="Normal 3 2 10 5 2 3 2 4" xfId="7551" xr:uid="{00000000-0005-0000-0000-0000AC1B0000}"/>
    <cellStyle name="Normal 3 2 10 5 2 3 3" xfId="2072" xr:uid="{00000000-0005-0000-0000-0000AD1B0000}"/>
    <cellStyle name="Normal 3 2 10 5 2 3 3 2" xfId="5201" xr:uid="{00000000-0005-0000-0000-0000AE1B0000}"/>
    <cellStyle name="Normal 3 2 10 5 2 3 3 2 2" xfId="11463" xr:uid="{00000000-0005-0000-0000-0000AF1B0000}"/>
    <cellStyle name="Normal 3 2 10 5 2 3 3 3" xfId="8334" xr:uid="{00000000-0005-0000-0000-0000B01B0000}"/>
    <cellStyle name="Normal 3 2 10 5 2 3 4" xfId="3642" xr:uid="{00000000-0005-0000-0000-0000B11B0000}"/>
    <cellStyle name="Normal 3 2 10 5 2 3 4 2" xfId="9904" xr:uid="{00000000-0005-0000-0000-0000B21B0000}"/>
    <cellStyle name="Normal 3 2 10 5 2 3 5" xfId="6771" xr:uid="{00000000-0005-0000-0000-0000B31B0000}"/>
    <cellStyle name="Normal 3 2 10 5 2 4" xfId="908" xr:uid="{00000000-0005-0000-0000-0000B41B0000}"/>
    <cellStyle name="Normal 3 2 10 5 2 4 2" xfId="2469" xr:uid="{00000000-0005-0000-0000-0000B51B0000}"/>
    <cellStyle name="Normal 3 2 10 5 2 4 2 2" xfId="5598" xr:uid="{00000000-0005-0000-0000-0000B61B0000}"/>
    <cellStyle name="Normal 3 2 10 5 2 4 2 2 2" xfId="11860" xr:uid="{00000000-0005-0000-0000-0000B71B0000}"/>
    <cellStyle name="Normal 3 2 10 5 2 4 2 3" xfId="8731" xr:uid="{00000000-0005-0000-0000-0000B81B0000}"/>
    <cellStyle name="Normal 3 2 10 5 2 4 3" xfId="4039" xr:uid="{00000000-0005-0000-0000-0000B91B0000}"/>
    <cellStyle name="Normal 3 2 10 5 2 4 3 2" xfId="10301" xr:uid="{00000000-0005-0000-0000-0000BA1B0000}"/>
    <cellStyle name="Normal 3 2 10 5 2 4 4" xfId="7170" xr:uid="{00000000-0005-0000-0000-0000BB1B0000}"/>
    <cellStyle name="Normal 3 2 10 5 2 5" xfId="1691" xr:uid="{00000000-0005-0000-0000-0000BC1B0000}"/>
    <cellStyle name="Normal 3 2 10 5 2 5 2" xfId="4820" xr:uid="{00000000-0005-0000-0000-0000BD1B0000}"/>
    <cellStyle name="Normal 3 2 10 5 2 5 2 2" xfId="11082" xr:uid="{00000000-0005-0000-0000-0000BE1B0000}"/>
    <cellStyle name="Normal 3 2 10 5 2 5 3" xfId="7953" xr:uid="{00000000-0005-0000-0000-0000BF1B0000}"/>
    <cellStyle name="Normal 3 2 10 5 2 6" xfId="3261" xr:uid="{00000000-0005-0000-0000-0000C01B0000}"/>
    <cellStyle name="Normal 3 2 10 5 2 6 2" xfId="9523" xr:uid="{00000000-0005-0000-0000-0000C11B0000}"/>
    <cellStyle name="Normal 3 2 10 5 2 7" xfId="6390" xr:uid="{00000000-0005-0000-0000-0000C21B0000}"/>
    <cellStyle name="Normal 3 2 10 5 3" xfId="226" xr:uid="{00000000-0005-0000-0000-0000C31B0000}"/>
    <cellStyle name="Normal 3 2 10 5 3 2" xfId="607" xr:uid="{00000000-0005-0000-0000-0000C41B0000}"/>
    <cellStyle name="Normal 3 2 10 5 3 2 2" xfId="1387" xr:uid="{00000000-0005-0000-0000-0000C51B0000}"/>
    <cellStyle name="Normal 3 2 10 5 3 2 2 2" xfId="2948" xr:uid="{00000000-0005-0000-0000-0000C61B0000}"/>
    <cellStyle name="Normal 3 2 10 5 3 2 2 2 2" xfId="6077" xr:uid="{00000000-0005-0000-0000-0000C71B0000}"/>
    <cellStyle name="Normal 3 2 10 5 3 2 2 2 2 2" xfId="12339" xr:uid="{00000000-0005-0000-0000-0000C81B0000}"/>
    <cellStyle name="Normal 3 2 10 5 3 2 2 2 3" xfId="9210" xr:uid="{00000000-0005-0000-0000-0000C91B0000}"/>
    <cellStyle name="Normal 3 2 10 5 3 2 2 3" xfId="4518" xr:uid="{00000000-0005-0000-0000-0000CA1B0000}"/>
    <cellStyle name="Normal 3 2 10 5 3 2 2 3 2" xfId="10780" xr:uid="{00000000-0005-0000-0000-0000CB1B0000}"/>
    <cellStyle name="Normal 3 2 10 5 3 2 2 4" xfId="7649" xr:uid="{00000000-0005-0000-0000-0000CC1B0000}"/>
    <cellStyle name="Normal 3 2 10 5 3 2 3" xfId="2170" xr:uid="{00000000-0005-0000-0000-0000CD1B0000}"/>
    <cellStyle name="Normal 3 2 10 5 3 2 3 2" xfId="5299" xr:uid="{00000000-0005-0000-0000-0000CE1B0000}"/>
    <cellStyle name="Normal 3 2 10 5 3 2 3 2 2" xfId="11561" xr:uid="{00000000-0005-0000-0000-0000CF1B0000}"/>
    <cellStyle name="Normal 3 2 10 5 3 2 3 3" xfId="8432" xr:uid="{00000000-0005-0000-0000-0000D01B0000}"/>
    <cellStyle name="Normal 3 2 10 5 3 2 4" xfId="3740" xr:uid="{00000000-0005-0000-0000-0000D11B0000}"/>
    <cellStyle name="Normal 3 2 10 5 3 2 4 2" xfId="10002" xr:uid="{00000000-0005-0000-0000-0000D21B0000}"/>
    <cellStyle name="Normal 3 2 10 5 3 2 5" xfId="6869" xr:uid="{00000000-0005-0000-0000-0000D31B0000}"/>
    <cellStyle name="Normal 3 2 10 5 3 3" xfId="1006" xr:uid="{00000000-0005-0000-0000-0000D41B0000}"/>
    <cellStyle name="Normal 3 2 10 5 3 3 2" xfId="2567" xr:uid="{00000000-0005-0000-0000-0000D51B0000}"/>
    <cellStyle name="Normal 3 2 10 5 3 3 2 2" xfId="5696" xr:uid="{00000000-0005-0000-0000-0000D61B0000}"/>
    <cellStyle name="Normal 3 2 10 5 3 3 2 2 2" xfId="11958" xr:uid="{00000000-0005-0000-0000-0000D71B0000}"/>
    <cellStyle name="Normal 3 2 10 5 3 3 2 3" xfId="8829" xr:uid="{00000000-0005-0000-0000-0000D81B0000}"/>
    <cellStyle name="Normal 3 2 10 5 3 3 3" xfId="4137" xr:uid="{00000000-0005-0000-0000-0000D91B0000}"/>
    <cellStyle name="Normal 3 2 10 5 3 3 3 2" xfId="10399" xr:uid="{00000000-0005-0000-0000-0000DA1B0000}"/>
    <cellStyle name="Normal 3 2 10 5 3 3 4" xfId="7268" xr:uid="{00000000-0005-0000-0000-0000DB1B0000}"/>
    <cellStyle name="Normal 3 2 10 5 3 4" xfId="1789" xr:uid="{00000000-0005-0000-0000-0000DC1B0000}"/>
    <cellStyle name="Normal 3 2 10 5 3 4 2" xfId="4918" xr:uid="{00000000-0005-0000-0000-0000DD1B0000}"/>
    <cellStyle name="Normal 3 2 10 5 3 4 2 2" xfId="11180" xr:uid="{00000000-0005-0000-0000-0000DE1B0000}"/>
    <cellStyle name="Normal 3 2 10 5 3 4 3" xfId="8051" xr:uid="{00000000-0005-0000-0000-0000DF1B0000}"/>
    <cellStyle name="Normal 3 2 10 5 3 5" xfId="3359" xr:uid="{00000000-0005-0000-0000-0000E01B0000}"/>
    <cellStyle name="Normal 3 2 10 5 3 5 2" xfId="9621" xr:uid="{00000000-0005-0000-0000-0000E11B0000}"/>
    <cellStyle name="Normal 3 2 10 5 3 6" xfId="6488" xr:uid="{00000000-0005-0000-0000-0000E21B0000}"/>
    <cellStyle name="Normal 3 2 10 5 4" xfId="418" xr:uid="{00000000-0005-0000-0000-0000E31B0000}"/>
    <cellStyle name="Normal 3 2 10 5 4 2" xfId="1198" xr:uid="{00000000-0005-0000-0000-0000E41B0000}"/>
    <cellStyle name="Normal 3 2 10 5 4 2 2" xfId="2759" xr:uid="{00000000-0005-0000-0000-0000E51B0000}"/>
    <cellStyle name="Normal 3 2 10 5 4 2 2 2" xfId="5888" xr:uid="{00000000-0005-0000-0000-0000E61B0000}"/>
    <cellStyle name="Normal 3 2 10 5 4 2 2 2 2" xfId="12150" xr:uid="{00000000-0005-0000-0000-0000E71B0000}"/>
    <cellStyle name="Normal 3 2 10 5 4 2 2 3" xfId="9021" xr:uid="{00000000-0005-0000-0000-0000E81B0000}"/>
    <cellStyle name="Normal 3 2 10 5 4 2 3" xfId="4329" xr:uid="{00000000-0005-0000-0000-0000E91B0000}"/>
    <cellStyle name="Normal 3 2 10 5 4 2 3 2" xfId="10591" xr:uid="{00000000-0005-0000-0000-0000EA1B0000}"/>
    <cellStyle name="Normal 3 2 10 5 4 2 4" xfId="7460" xr:uid="{00000000-0005-0000-0000-0000EB1B0000}"/>
    <cellStyle name="Normal 3 2 10 5 4 3" xfId="1981" xr:uid="{00000000-0005-0000-0000-0000EC1B0000}"/>
    <cellStyle name="Normal 3 2 10 5 4 3 2" xfId="5110" xr:uid="{00000000-0005-0000-0000-0000ED1B0000}"/>
    <cellStyle name="Normal 3 2 10 5 4 3 2 2" xfId="11372" xr:uid="{00000000-0005-0000-0000-0000EE1B0000}"/>
    <cellStyle name="Normal 3 2 10 5 4 3 3" xfId="8243" xr:uid="{00000000-0005-0000-0000-0000EF1B0000}"/>
    <cellStyle name="Normal 3 2 10 5 4 4" xfId="3551" xr:uid="{00000000-0005-0000-0000-0000F01B0000}"/>
    <cellStyle name="Normal 3 2 10 5 4 4 2" xfId="9813" xr:uid="{00000000-0005-0000-0000-0000F11B0000}"/>
    <cellStyle name="Normal 3 2 10 5 4 5" xfId="6680" xr:uid="{00000000-0005-0000-0000-0000F21B0000}"/>
    <cellStyle name="Normal 3 2 10 5 5" xfId="817" xr:uid="{00000000-0005-0000-0000-0000F31B0000}"/>
    <cellStyle name="Normal 3 2 10 5 5 2" xfId="2378" xr:uid="{00000000-0005-0000-0000-0000F41B0000}"/>
    <cellStyle name="Normal 3 2 10 5 5 2 2" xfId="5507" xr:uid="{00000000-0005-0000-0000-0000F51B0000}"/>
    <cellStyle name="Normal 3 2 10 5 5 2 2 2" xfId="11769" xr:uid="{00000000-0005-0000-0000-0000F61B0000}"/>
    <cellStyle name="Normal 3 2 10 5 5 2 3" xfId="8640" xr:uid="{00000000-0005-0000-0000-0000F71B0000}"/>
    <cellStyle name="Normal 3 2 10 5 5 3" xfId="3948" xr:uid="{00000000-0005-0000-0000-0000F81B0000}"/>
    <cellStyle name="Normal 3 2 10 5 5 3 2" xfId="10210" xr:uid="{00000000-0005-0000-0000-0000F91B0000}"/>
    <cellStyle name="Normal 3 2 10 5 5 4" xfId="7079" xr:uid="{00000000-0005-0000-0000-0000FA1B0000}"/>
    <cellStyle name="Normal 3 2 10 5 6" xfId="1600" xr:uid="{00000000-0005-0000-0000-0000FB1B0000}"/>
    <cellStyle name="Normal 3 2 10 5 6 2" xfId="4729" xr:uid="{00000000-0005-0000-0000-0000FC1B0000}"/>
    <cellStyle name="Normal 3 2 10 5 6 2 2" xfId="10991" xr:uid="{00000000-0005-0000-0000-0000FD1B0000}"/>
    <cellStyle name="Normal 3 2 10 5 6 3" xfId="7862" xr:uid="{00000000-0005-0000-0000-0000FE1B0000}"/>
    <cellStyle name="Normal 3 2 10 5 7" xfId="3170" xr:uid="{00000000-0005-0000-0000-0000FF1B0000}"/>
    <cellStyle name="Normal 3 2 10 5 7 2" xfId="9432" xr:uid="{00000000-0005-0000-0000-0000001C0000}"/>
    <cellStyle name="Normal 3 2 10 5 8" xfId="6299" xr:uid="{00000000-0005-0000-0000-0000011C0000}"/>
    <cellStyle name="Normal 3 2 10 6" xfId="105" xr:uid="{00000000-0005-0000-0000-0000021C0000}"/>
    <cellStyle name="Normal 3 2 10 6 2" xfId="294" xr:uid="{00000000-0005-0000-0000-0000031C0000}"/>
    <cellStyle name="Normal 3 2 10 6 2 2" xfId="675" xr:uid="{00000000-0005-0000-0000-0000041C0000}"/>
    <cellStyle name="Normal 3 2 10 6 2 2 2" xfId="1455" xr:uid="{00000000-0005-0000-0000-0000051C0000}"/>
    <cellStyle name="Normal 3 2 10 6 2 2 2 2" xfId="3016" xr:uid="{00000000-0005-0000-0000-0000061C0000}"/>
    <cellStyle name="Normal 3 2 10 6 2 2 2 2 2" xfId="6145" xr:uid="{00000000-0005-0000-0000-0000071C0000}"/>
    <cellStyle name="Normal 3 2 10 6 2 2 2 2 2 2" xfId="12407" xr:uid="{00000000-0005-0000-0000-0000081C0000}"/>
    <cellStyle name="Normal 3 2 10 6 2 2 2 2 3" xfId="9278" xr:uid="{00000000-0005-0000-0000-0000091C0000}"/>
    <cellStyle name="Normal 3 2 10 6 2 2 2 3" xfId="4586" xr:uid="{00000000-0005-0000-0000-00000A1C0000}"/>
    <cellStyle name="Normal 3 2 10 6 2 2 2 3 2" xfId="10848" xr:uid="{00000000-0005-0000-0000-00000B1C0000}"/>
    <cellStyle name="Normal 3 2 10 6 2 2 2 4" xfId="7717" xr:uid="{00000000-0005-0000-0000-00000C1C0000}"/>
    <cellStyle name="Normal 3 2 10 6 2 2 3" xfId="2238" xr:uid="{00000000-0005-0000-0000-00000D1C0000}"/>
    <cellStyle name="Normal 3 2 10 6 2 2 3 2" xfId="5367" xr:uid="{00000000-0005-0000-0000-00000E1C0000}"/>
    <cellStyle name="Normal 3 2 10 6 2 2 3 2 2" xfId="11629" xr:uid="{00000000-0005-0000-0000-00000F1C0000}"/>
    <cellStyle name="Normal 3 2 10 6 2 2 3 3" xfId="8500" xr:uid="{00000000-0005-0000-0000-0000101C0000}"/>
    <cellStyle name="Normal 3 2 10 6 2 2 4" xfId="3808" xr:uid="{00000000-0005-0000-0000-0000111C0000}"/>
    <cellStyle name="Normal 3 2 10 6 2 2 4 2" xfId="10070" xr:uid="{00000000-0005-0000-0000-0000121C0000}"/>
    <cellStyle name="Normal 3 2 10 6 2 2 5" xfId="6937" xr:uid="{00000000-0005-0000-0000-0000131C0000}"/>
    <cellStyle name="Normal 3 2 10 6 2 3" xfId="1074" xr:uid="{00000000-0005-0000-0000-0000141C0000}"/>
    <cellStyle name="Normal 3 2 10 6 2 3 2" xfId="2635" xr:uid="{00000000-0005-0000-0000-0000151C0000}"/>
    <cellStyle name="Normal 3 2 10 6 2 3 2 2" xfId="5764" xr:uid="{00000000-0005-0000-0000-0000161C0000}"/>
    <cellStyle name="Normal 3 2 10 6 2 3 2 2 2" xfId="12026" xr:uid="{00000000-0005-0000-0000-0000171C0000}"/>
    <cellStyle name="Normal 3 2 10 6 2 3 2 3" xfId="8897" xr:uid="{00000000-0005-0000-0000-0000181C0000}"/>
    <cellStyle name="Normal 3 2 10 6 2 3 3" xfId="4205" xr:uid="{00000000-0005-0000-0000-0000191C0000}"/>
    <cellStyle name="Normal 3 2 10 6 2 3 3 2" xfId="10467" xr:uid="{00000000-0005-0000-0000-00001A1C0000}"/>
    <cellStyle name="Normal 3 2 10 6 2 3 4" xfId="7336" xr:uid="{00000000-0005-0000-0000-00001B1C0000}"/>
    <cellStyle name="Normal 3 2 10 6 2 4" xfId="1857" xr:uid="{00000000-0005-0000-0000-00001C1C0000}"/>
    <cellStyle name="Normal 3 2 10 6 2 4 2" xfId="4986" xr:uid="{00000000-0005-0000-0000-00001D1C0000}"/>
    <cellStyle name="Normal 3 2 10 6 2 4 2 2" xfId="11248" xr:uid="{00000000-0005-0000-0000-00001E1C0000}"/>
    <cellStyle name="Normal 3 2 10 6 2 4 3" xfId="8119" xr:uid="{00000000-0005-0000-0000-00001F1C0000}"/>
    <cellStyle name="Normal 3 2 10 6 2 5" xfId="3427" xr:uid="{00000000-0005-0000-0000-0000201C0000}"/>
    <cellStyle name="Normal 3 2 10 6 2 5 2" xfId="9689" xr:uid="{00000000-0005-0000-0000-0000211C0000}"/>
    <cellStyle name="Normal 3 2 10 6 2 6" xfId="6556" xr:uid="{00000000-0005-0000-0000-0000221C0000}"/>
    <cellStyle name="Normal 3 2 10 6 3" xfId="486" xr:uid="{00000000-0005-0000-0000-0000231C0000}"/>
    <cellStyle name="Normal 3 2 10 6 3 2" xfId="1266" xr:uid="{00000000-0005-0000-0000-0000241C0000}"/>
    <cellStyle name="Normal 3 2 10 6 3 2 2" xfId="2827" xr:uid="{00000000-0005-0000-0000-0000251C0000}"/>
    <cellStyle name="Normal 3 2 10 6 3 2 2 2" xfId="5956" xr:uid="{00000000-0005-0000-0000-0000261C0000}"/>
    <cellStyle name="Normal 3 2 10 6 3 2 2 2 2" xfId="12218" xr:uid="{00000000-0005-0000-0000-0000271C0000}"/>
    <cellStyle name="Normal 3 2 10 6 3 2 2 3" xfId="9089" xr:uid="{00000000-0005-0000-0000-0000281C0000}"/>
    <cellStyle name="Normal 3 2 10 6 3 2 3" xfId="4397" xr:uid="{00000000-0005-0000-0000-0000291C0000}"/>
    <cellStyle name="Normal 3 2 10 6 3 2 3 2" xfId="10659" xr:uid="{00000000-0005-0000-0000-00002A1C0000}"/>
    <cellStyle name="Normal 3 2 10 6 3 2 4" xfId="7528" xr:uid="{00000000-0005-0000-0000-00002B1C0000}"/>
    <cellStyle name="Normal 3 2 10 6 3 3" xfId="2049" xr:uid="{00000000-0005-0000-0000-00002C1C0000}"/>
    <cellStyle name="Normal 3 2 10 6 3 3 2" xfId="5178" xr:uid="{00000000-0005-0000-0000-00002D1C0000}"/>
    <cellStyle name="Normal 3 2 10 6 3 3 2 2" xfId="11440" xr:uid="{00000000-0005-0000-0000-00002E1C0000}"/>
    <cellStyle name="Normal 3 2 10 6 3 3 3" xfId="8311" xr:uid="{00000000-0005-0000-0000-00002F1C0000}"/>
    <cellStyle name="Normal 3 2 10 6 3 4" xfId="3619" xr:uid="{00000000-0005-0000-0000-0000301C0000}"/>
    <cellStyle name="Normal 3 2 10 6 3 4 2" xfId="9881" xr:uid="{00000000-0005-0000-0000-0000311C0000}"/>
    <cellStyle name="Normal 3 2 10 6 3 5" xfId="6748" xr:uid="{00000000-0005-0000-0000-0000321C0000}"/>
    <cellStyle name="Normal 3 2 10 6 4" xfId="885" xr:uid="{00000000-0005-0000-0000-0000331C0000}"/>
    <cellStyle name="Normal 3 2 10 6 4 2" xfId="2446" xr:uid="{00000000-0005-0000-0000-0000341C0000}"/>
    <cellStyle name="Normal 3 2 10 6 4 2 2" xfId="5575" xr:uid="{00000000-0005-0000-0000-0000351C0000}"/>
    <cellStyle name="Normal 3 2 10 6 4 2 2 2" xfId="11837" xr:uid="{00000000-0005-0000-0000-0000361C0000}"/>
    <cellStyle name="Normal 3 2 10 6 4 2 3" xfId="8708" xr:uid="{00000000-0005-0000-0000-0000371C0000}"/>
    <cellStyle name="Normal 3 2 10 6 4 3" xfId="4016" xr:uid="{00000000-0005-0000-0000-0000381C0000}"/>
    <cellStyle name="Normal 3 2 10 6 4 3 2" xfId="10278" xr:uid="{00000000-0005-0000-0000-0000391C0000}"/>
    <cellStyle name="Normal 3 2 10 6 4 4" xfId="7147" xr:uid="{00000000-0005-0000-0000-00003A1C0000}"/>
    <cellStyle name="Normal 3 2 10 6 5" xfId="1668" xr:uid="{00000000-0005-0000-0000-00003B1C0000}"/>
    <cellStyle name="Normal 3 2 10 6 5 2" xfId="4797" xr:uid="{00000000-0005-0000-0000-00003C1C0000}"/>
    <cellStyle name="Normal 3 2 10 6 5 2 2" xfId="11059" xr:uid="{00000000-0005-0000-0000-00003D1C0000}"/>
    <cellStyle name="Normal 3 2 10 6 5 3" xfId="7930" xr:uid="{00000000-0005-0000-0000-00003E1C0000}"/>
    <cellStyle name="Normal 3 2 10 6 6" xfId="3238" xr:uid="{00000000-0005-0000-0000-00003F1C0000}"/>
    <cellStyle name="Normal 3 2 10 6 6 2" xfId="9500" xr:uid="{00000000-0005-0000-0000-0000401C0000}"/>
    <cellStyle name="Normal 3 2 10 6 7" xfId="6367" xr:uid="{00000000-0005-0000-0000-0000411C0000}"/>
    <cellStyle name="Normal 3 2 10 7" xfId="203" xr:uid="{00000000-0005-0000-0000-0000421C0000}"/>
    <cellStyle name="Normal 3 2 10 7 2" xfId="584" xr:uid="{00000000-0005-0000-0000-0000431C0000}"/>
    <cellStyle name="Normal 3 2 10 7 2 2" xfId="1364" xr:uid="{00000000-0005-0000-0000-0000441C0000}"/>
    <cellStyle name="Normal 3 2 10 7 2 2 2" xfId="2925" xr:uid="{00000000-0005-0000-0000-0000451C0000}"/>
    <cellStyle name="Normal 3 2 10 7 2 2 2 2" xfId="6054" xr:uid="{00000000-0005-0000-0000-0000461C0000}"/>
    <cellStyle name="Normal 3 2 10 7 2 2 2 2 2" xfId="12316" xr:uid="{00000000-0005-0000-0000-0000471C0000}"/>
    <cellStyle name="Normal 3 2 10 7 2 2 2 3" xfId="9187" xr:uid="{00000000-0005-0000-0000-0000481C0000}"/>
    <cellStyle name="Normal 3 2 10 7 2 2 3" xfId="4495" xr:uid="{00000000-0005-0000-0000-0000491C0000}"/>
    <cellStyle name="Normal 3 2 10 7 2 2 3 2" xfId="10757" xr:uid="{00000000-0005-0000-0000-00004A1C0000}"/>
    <cellStyle name="Normal 3 2 10 7 2 2 4" xfId="7626" xr:uid="{00000000-0005-0000-0000-00004B1C0000}"/>
    <cellStyle name="Normal 3 2 10 7 2 3" xfId="2147" xr:uid="{00000000-0005-0000-0000-00004C1C0000}"/>
    <cellStyle name="Normal 3 2 10 7 2 3 2" xfId="5276" xr:uid="{00000000-0005-0000-0000-00004D1C0000}"/>
    <cellStyle name="Normal 3 2 10 7 2 3 2 2" xfId="11538" xr:uid="{00000000-0005-0000-0000-00004E1C0000}"/>
    <cellStyle name="Normal 3 2 10 7 2 3 3" xfId="8409" xr:uid="{00000000-0005-0000-0000-00004F1C0000}"/>
    <cellStyle name="Normal 3 2 10 7 2 4" xfId="3717" xr:uid="{00000000-0005-0000-0000-0000501C0000}"/>
    <cellStyle name="Normal 3 2 10 7 2 4 2" xfId="9979" xr:uid="{00000000-0005-0000-0000-0000511C0000}"/>
    <cellStyle name="Normal 3 2 10 7 2 5" xfId="6846" xr:uid="{00000000-0005-0000-0000-0000521C0000}"/>
    <cellStyle name="Normal 3 2 10 7 3" xfId="983" xr:uid="{00000000-0005-0000-0000-0000531C0000}"/>
    <cellStyle name="Normal 3 2 10 7 3 2" xfId="2544" xr:uid="{00000000-0005-0000-0000-0000541C0000}"/>
    <cellStyle name="Normal 3 2 10 7 3 2 2" xfId="5673" xr:uid="{00000000-0005-0000-0000-0000551C0000}"/>
    <cellStyle name="Normal 3 2 10 7 3 2 2 2" xfId="11935" xr:uid="{00000000-0005-0000-0000-0000561C0000}"/>
    <cellStyle name="Normal 3 2 10 7 3 2 3" xfId="8806" xr:uid="{00000000-0005-0000-0000-0000571C0000}"/>
    <cellStyle name="Normal 3 2 10 7 3 3" xfId="4114" xr:uid="{00000000-0005-0000-0000-0000581C0000}"/>
    <cellStyle name="Normal 3 2 10 7 3 3 2" xfId="10376" xr:uid="{00000000-0005-0000-0000-0000591C0000}"/>
    <cellStyle name="Normal 3 2 10 7 3 4" xfId="7245" xr:uid="{00000000-0005-0000-0000-00005A1C0000}"/>
    <cellStyle name="Normal 3 2 10 7 4" xfId="1766" xr:uid="{00000000-0005-0000-0000-00005B1C0000}"/>
    <cellStyle name="Normal 3 2 10 7 4 2" xfId="4895" xr:uid="{00000000-0005-0000-0000-00005C1C0000}"/>
    <cellStyle name="Normal 3 2 10 7 4 2 2" xfId="11157" xr:uid="{00000000-0005-0000-0000-00005D1C0000}"/>
    <cellStyle name="Normal 3 2 10 7 4 3" xfId="8028" xr:uid="{00000000-0005-0000-0000-00005E1C0000}"/>
    <cellStyle name="Normal 3 2 10 7 5" xfId="3336" xr:uid="{00000000-0005-0000-0000-00005F1C0000}"/>
    <cellStyle name="Normal 3 2 10 7 5 2" xfId="9598" xr:uid="{00000000-0005-0000-0000-0000601C0000}"/>
    <cellStyle name="Normal 3 2 10 7 6" xfId="6465" xr:uid="{00000000-0005-0000-0000-0000611C0000}"/>
    <cellStyle name="Normal 3 2 10 8" xfId="395" xr:uid="{00000000-0005-0000-0000-0000621C0000}"/>
    <cellStyle name="Normal 3 2 10 8 2" xfId="1175" xr:uid="{00000000-0005-0000-0000-0000631C0000}"/>
    <cellStyle name="Normal 3 2 10 8 2 2" xfId="2736" xr:uid="{00000000-0005-0000-0000-0000641C0000}"/>
    <cellStyle name="Normal 3 2 10 8 2 2 2" xfId="5865" xr:uid="{00000000-0005-0000-0000-0000651C0000}"/>
    <cellStyle name="Normal 3 2 10 8 2 2 2 2" xfId="12127" xr:uid="{00000000-0005-0000-0000-0000661C0000}"/>
    <cellStyle name="Normal 3 2 10 8 2 2 3" xfId="8998" xr:uid="{00000000-0005-0000-0000-0000671C0000}"/>
    <cellStyle name="Normal 3 2 10 8 2 3" xfId="4306" xr:uid="{00000000-0005-0000-0000-0000681C0000}"/>
    <cellStyle name="Normal 3 2 10 8 2 3 2" xfId="10568" xr:uid="{00000000-0005-0000-0000-0000691C0000}"/>
    <cellStyle name="Normal 3 2 10 8 2 4" xfId="7437" xr:uid="{00000000-0005-0000-0000-00006A1C0000}"/>
    <cellStyle name="Normal 3 2 10 8 3" xfId="1958" xr:uid="{00000000-0005-0000-0000-00006B1C0000}"/>
    <cellStyle name="Normal 3 2 10 8 3 2" xfId="5087" xr:uid="{00000000-0005-0000-0000-00006C1C0000}"/>
    <cellStyle name="Normal 3 2 10 8 3 2 2" xfId="11349" xr:uid="{00000000-0005-0000-0000-00006D1C0000}"/>
    <cellStyle name="Normal 3 2 10 8 3 3" xfId="8220" xr:uid="{00000000-0005-0000-0000-00006E1C0000}"/>
    <cellStyle name="Normal 3 2 10 8 4" xfId="3528" xr:uid="{00000000-0005-0000-0000-00006F1C0000}"/>
    <cellStyle name="Normal 3 2 10 8 4 2" xfId="9790" xr:uid="{00000000-0005-0000-0000-0000701C0000}"/>
    <cellStyle name="Normal 3 2 10 8 5" xfId="6657" xr:uid="{00000000-0005-0000-0000-0000711C0000}"/>
    <cellStyle name="Normal 3 2 10 9" xfId="794" xr:uid="{00000000-0005-0000-0000-0000721C0000}"/>
    <cellStyle name="Normal 3 2 10 9 2" xfId="2355" xr:uid="{00000000-0005-0000-0000-0000731C0000}"/>
    <cellStyle name="Normal 3 2 10 9 2 2" xfId="5484" xr:uid="{00000000-0005-0000-0000-0000741C0000}"/>
    <cellStyle name="Normal 3 2 10 9 2 2 2" xfId="11746" xr:uid="{00000000-0005-0000-0000-0000751C0000}"/>
    <cellStyle name="Normal 3 2 10 9 2 3" xfId="8617" xr:uid="{00000000-0005-0000-0000-0000761C0000}"/>
    <cellStyle name="Normal 3 2 10 9 3" xfId="3925" xr:uid="{00000000-0005-0000-0000-0000771C0000}"/>
    <cellStyle name="Normal 3 2 10 9 3 2" xfId="10187" xr:uid="{00000000-0005-0000-0000-0000781C0000}"/>
    <cellStyle name="Normal 3 2 10 9 4" xfId="7056" xr:uid="{00000000-0005-0000-0000-0000791C0000}"/>
    <cellStyle name="Normal 3 2 11" xfId="1563" xr:uid="{00000000-0005-0000-0000-00007A1C0000}"/>
    <cellStyle name="Normal 3 2 11 2" xfId="4693" xr:uid="{00000000-0005-0000-0000-00007B1C0000}"/>
    <cellStyle name="Normal 3 2 11 2 2" xfId="10955" xr:uid="{00000000-0005-0000-0000-00007C1C0000}"/>
    <cellStyle name="Normal 3 2 11 3" xfId="7825" xr:uid="{00000000-0005-0000-0000-00007D1C0000}"/>
    <cellStyle name="Normal 3 2 12" xfId="3133" xr:uid="{00000000-0005-0000-0000-00007E1C0000}"/>
    <cellStyle name="Normal 3 2 12 2" xfId="9395" xr:uid="{00000000-0005-0000-0000-00007F1C0000}"/>
    <cellStyle name="Normal 3 2 13" xfId="6265" xr:uid="{00000000-0005-0000-0000-0000801C0000}"/>
    <cellStyle name="Normal 3 2 2" xfId="9" xr:uid="{00000000-0005-0000-0000-0000811C0000}"/>
    <cellStyle name="Normal 3 2 2 2" xfId="100" xr:uid="{00000000-0005-0000-0000-0000821C0000}"/>
    <cellStyle name="Normal 3 2 2 2 2" xfId="289" xr:uid="{00000000-0005-0000-0000-0000831C0000}"/>
    <cellStyle name="Normal 3 2 2 2 2 2" xfId="670" xr:uid="{00000000-0005-0000-0000-0000841C0000}"/>
    <cellStyle name="Normal 3 2 2 2 2 2 2" xfId="1450" xr:uid="{00000000-0005-0000-0000-0000851C0000}"/>
    <cellStyle name="Normal 3 2 2 2 2 2 2 2" xfId="3011" xr:uid="{00000000-0005-0000-0000-0000861C0000}"/>
    <cellStyle name="Normal 3 2 2 2 2 2 2 2 2" xfId="6140" xr:uid="{00000000-0005-0000-0000-0000871C0000}"/>
    <cellStyle name="Normal 3 2 2 2 2 2 2 2 2 2" xfId="12402" xr:uid="{00000000-0005-0000-0000-0000881C0000}"/>
    <cellStyle name="Normal 3 2 2 2 2 2 2 2 3" xfId="9273" xr:uid="{00000000-0005-0000-0000-0000891C0000}"/>
    <cellStyle name="Normal 3 2 2 2 2 2 2 3" xfId="4581" xr:uid="{00000000-0005-0000-0000-00008A1C0000}"/>
    <cellStyle name="Normal 3 2 2 2 2 2 2 3 2" xfId="10843" xr:uid="{00000000-0005-0000-0000-00008B1C0000}"/>
    <cellStyle name="Normal 3 2 2 2 2 2 2 4" xfId="7712" xr:uid="{00000000-0005-0000-0000-00008C1C0000}"/>
    <cellStyle name="Normal 3 2 2 2 2 2 3" xfId="2233" xr:uid="{00000000-0005-0000-0000-00008D1C0000}"/>
    <cellStyle name="Normal 3 2 2 2 2 2 3 2" xfId="5362" xr:uid="{00000000-0005-0000-0000-00008E1C0000}"/>
    <cellStyle name="Normal 3 2 2 2 2 2 3 2 2" xfId="11624" xr:uid="{00000000-0005-0000-0000-00008F1C0000}"/>
    <cellStyle name="Normal 3 2 2 2 2 2 3 3" xfId="8495" xr:uid="{00000000-0005-0000-0000-0000901C0000}"/>
    <cellStyle name="Normal 3 2 2 2 2 2 4" xfId="3803" xr:uid="{00000000-0005-0000-0000-0000911C0000}"/>
    <cellStyle name="Normal 3 2 2 2 2 2 4 2" xfId="10065" xr:uid="{00000000-0005-0000-0000-0000921C0000}"/>
    <cellStyle name="Normal 3 2 2 2 2 2 5" xfId="6932" xr:uid="{00000000-0005-0000-0000-0000931C0000}"/>
    <cellStyle name="Normal 3 2 2 2 2 3" xfId="1069" xr:uid="{00000000-0005-0000-0000-0000941C0000}"/>
    <cellStyle name="Normal 3 2 2 2 2 3 2" xfId="2630" xr:uid="{00000000-0005-0000-0000-0000951C0000}"/>
    <cellStyle name="Normal 3 2 2 2 2 3 2 2" xfId="5759" xr:uid="{00000000-0005-0000-0000-0000961C0000}"/>
    <cellStyle name="Normal 3 2 2 2 2 3 2 2 2" xfId="12021" xr:uid="{00000000-0005-0000-0000-0000971C0000}"/>
    <cellStyle name="Normal 3 2 2 2 2 3 2 3" xfId="8892" xr:uid="{00000000-0005-0000-0000-0000981C0000}"/>
    <cellStyle name="Normal 3 2 2 2 2 3 3" xfId="4200" xr:uid="{00000000-0005-0000-0000-0000991C0000}"/>
    <cellStyle name="Normal 3 2 2 2 2 3 3 2" xfId="10462" xr:uid="{00000000-0005-0000-0000-00009A1C0000}"/>
    <cellStyle name="Normal 3 2 2 2 2 3 4" xfId="7331" xr:uid="{00000000-0005-0000-0000-00009B1C0000}"/>
    <cellStyle name="Normal 3 2 2 2 2 4" xfId="1852" xr:uid="{00000000-0005-0000-0000-00009C1C0000}"/>
    <cellStyle name="Normal 3 2 2 2 2 4 2" xfId="4981" xr:uid="{00000000-0005-0000-0000-00009D1C0000}"/>
    <cellStyle name="Normal 3 2 2 2 2 4 2 2" xfId="11243" xr:uid="{00000000-0005-0000-0000-00009E1C0000}"/>
    <cellStyle name="Normal 3 2 2 2 2 4 3" xfId="8114" xr:uid="{00000000-0005-0000-0000-00009F1C0000}"/>
    <cellStyle name="Normal 3 2 2 2 2 5" xfId="3422" xr:uid="{00000000-0005-0000-0000-0000A01C0000}"/>
    <cellStyle name="Normal 3 2 2 2 2 5 2" xfId="9684" xr:uid="{00000000-0005-0000-0000-0000A11C0000}"/>
    <cellStyle name="Normal 3 2 2 2 2 6" xfId="6551" xr:uid="{00000000-0005-0000-0000-0000A21C0000}"/>
    <cellStyle name="Normal 3 2 2 2 3" xfId="481" xr:uid="{00000000-0005-0000-0000-0000A31C0000}"/>
    <cellStyle name="Normal 3 2 2 2 3 2" xfId="1261" xr:uid="{00000000-0005-0000-0000-0000A41C0000}"/>
    <cellStyle name="Normal 3 2 2 2 3 2 2" xfId="2822" xr:uid="{00000000-0005-0000-0000-0000A51C0000}"/>
    <cellStyle name="Normal 3 2 2 2 3 2 2 2" xfId="5951" xr:uid="{00000000-0005-0000-0000-0000A61C0000}"/>
    <cellStyle name="Normal 3 2 2 2 3 2 2 2 2" xfId="12213" xr:uid="{00000000-0005-0000-0000-0000A71C0000}"/>
    <cellStyle name="Normal 3 2 2 2 3 2 2 3" xfId="9084" xr:uid="{00000000-0005-0000-0000-0000A81C0000}"/>
    <cellStyle name="Normal 3 2 2 2 3 2 3" xfId="4392" xr:uid="{00000000-0005-0000-0000-0000A91C0000}"/>
    <cellStyle name="Normal 3 2 2 2 3 2 3 2" xfId="10654" xr:uid="{00000000-0005-0000-0000-0000AA1C0000}"/>
    <cellStyle name="Normal 3 2 2 2 3 2 4" xfId="7523" xr:uid="{00000000-0005-0000-0000-0000AB1C0000}"/>
    <cellStyle name="Normal 3 2 2 2 3 3" xfId="2044" xr:uid="{00000000-0005-0000-0000-0000AC1C0000}"/>
    <cellStyle name="Normal 3 2 2 2 3 3 2" xfId="5173" xr:uid="{00000000-0005-0000-0000-0000AD1C0000}"/>
    <cellStyle name="Normal 3 2 2 2 3 3 2 2" xfId="11435" xr:uid="{00000000-0005-0000-0000-0000AE1C0000}"/>
    <cellStyle name="Normal 3 2 2 2 3 3 3" xfId="8306" xr:uid="{00000000-0005-0000-0000-0000AF1C0000}"/>
    <cellStyle name="Normal 3 2 2 2 3 4" xfId="3614" xr:uid="{00000000-0005-0000-0000-0000B01C0000}"/>
    <cellStyle name="Normal 3 2 2 2 3 4 2" xfId="9876" xr:uid="{00000000-0005-0000-0000-0000B11C0000}"/>
    <cellStyle name="Normal 3 2 2 2 3 5" xfId="6743" xr:uid="{00000000-0005-0000-0000-0000B21C0000}"/>
    <cellStyle name="Normal 3 2 2 2 4" xfId="880" xr:uid="{00000000-0005-0000-0000-0000B31C0000}"/>
    <cellStyle name="Normal 3 2 2 2 4 2" xfId="2441" xr:uid="{00000000-0005-0000-0000-0000B41C0000}"/>
    <cellStyle name="Normal 3 2 2 2 4 2 2" xfId="5570" xr:uid="{00000000-0005-0000-0000-0000B51C0000}"/>
    <cellStyle name="Normal 3 2 2 2 4 2 2 2" xfId="11832" xr:uid="{00000000-0005-0000-0000-0000B61C0000}"/>
    <cellStyle name="Normal 3 2 2 2 4 2 3" xfId="8703" xr:uid="{00000000-0005-0000-0000-0000B71C0000}"/>
    <cellStyle name="Normal 3 2 2 2 4 3" xfId="4011" xr:uid="{00000000-0005-0000-0000-0000B81C0000}"/>
    <cellStyle name="Normal 3 2 2 2 4 3 2" xfId="10273" xr:uid="{00000000-0005-0000-0000-0000B91C0000}"/>
    <cellStyle name="Normal 3 2 2 2 4 4" xfId="7142" xr:uid="{00000000-0005-0000-0000-0000BA1C0000}"/>
    <cellStyle name="Normal 3 2 2 2 5" xfId="1663" xr:uid="{00000000-0005-0000-0000-0000BB1C0000}"/>
    <cellStyle name="Normal 3 2 2 2 5 2" xfId="4792" xr:uid="{00000000-0005-0000-0000-0000BC1C0000}"/>
    <cellStyle name="Normal 3 2 2 2 5 2 2" xfId="11054" xr:uid="{00000000-0005-0000-0000-0000BD1C0000}"/>
    <cellStyle name="Normal 3 2 2 2 5 3" xfId="7925" xr:uid="{00000000-0005-0000-0000-0000BE1C0000}"/>
    <cellStyle name="Normal 3 2 2 2 6" xfId="3233" xr:uid="{00000000-0005-0000-0000-0000BF1C0000}"/>
    <cellStyle name="Normal 3 2 2 2 6 2" xfId="9495" xr:uid="{00000000-0005-0000-0000-0000C01C0000}"/>
    <cellStyle name="Normal 3 2 2 2 7" xfId="6362" xr:uid="{00000000-0005-0000-0000-0000C11C0000}"/>
    <cellStyle name="Normal 3 2 2 3" xfId="198" xr:uid="{00000000-0005-0000-0000-0000C21C0000}"/>
    <cellStyle name="Normal 3 2 2 3 2" xfId="579" xr:uid="{00000000-0005-0000-0000-0000C31C0000}"/>
    <cellStyle name="Normal 3 2 2 3 2 2" xfId="1359" xr:uid="{00000000-0005-0000-0000-0000C41C0000}"/>
    <cellStyle name="Normal 3 2 2 3 2 2 2" xfId="2920" xr:uid="{00000000-0005-0000-0000-0000C51C0000}"/>
    <cellStyle name="Normal 3 2 2 3 2 2 2 2" xfId="6049" xr:uid="{00000000-0005-0000-0000-0000C61C0000}"/>
    <cellStyle name="Normal 3 2 2 3 2 2 2 2 2" xfId="12311" xr:uid="{00000000-0005-0000-0000-0000C71C0000}"/>
    <cellStyle name="Normal 3 2 2 3 2 2 2 3" xfId="9182" xr:uid="{00000000-0005-0000-0000-0000C81C0000}"/>
    <cellStyle name="Normal 3 2 2 3 2 2 3" xfId="4490" xr:uid="{00000000-0005-0000-0000-0000C91C0000}"/>
    <cellStyle name="Normal 3 2 2 3 2 2 3 2" xfId="10752" xr:uid="{00000000-0005-0000-0000-0000CA1C0000}"/>
    <cellStyle name="Normal 3 2 2 3 2 2 4" xfId="7621" xr:uid="{00000000-0005-0000-0000-0000CB1C0000}"/>
    <cellStyle name="Normal 3 2 2 3 2 3" xfId="2142" xr:uid="{00000000-0005-0000-0000-0000CC1C0000}"/>
    <cellStyle name="Normal 3 2 2 3 2 3 2" xfId="5271" xr:uid="{00000000-0005-0000-0000-0000CD1C0000}"/>
    <cellStyle name="Normal 3 2 2 3 2 3 2 2" xfId="11533" xr:uid="{00000000-0005-0000-0000-0000CE1C0000}"/>
    <cellStyle name="Normal 3 2 2 3 2 3 3" xfId="8404" xr:uid="{00000000-0005-0000-0000-0000CF1C0000}"/>
    <cellStyle name="Normal 3 2 2 3 2 4" xfId="3712" xr:uid="{00000000-0005-0000-0000-0000D01C0000}"/>
    <cellStyle name="Normal 3 2 2 3 2 4 2" xfId="9974" xr:uid="{00000000-0005-0000-0000-0000D11C0000}"/>
    <cellStyle name="Normal 3 2 2 3 2 5" xfId="6841" xr:uid="{00000000-0005-0000-0000-0000D21C0000}"/>
    <cellStyle name="Normal 3 2 2 3 3" xfId="978" xr:uid="{00000000-0005-0000-0000-0000D31C0000}"/>
    <cellStyle name="Normal 3 2 2 3 3 2" xfId="2539" xr:uid="{00000000-0005-0000-0000-0000D41C0000}"/>
    <cellStyle name="Normal 3 2 2 3 3 2 2" xfId="5668" xr:uid="{00000000-0005-0000-0000-0000D51C0000}"/>
    <cellStyle name="Normal 3 2 2 3 3 2 2 2" xfId="11930" xr:uid="{00000000-0005-0000-0000-0000D61C0000}"/>
    <cellStyle name="Normal 3 2 2 3 3 2 3" xfId="8801" xr:uid="{00000000-0005-0000-0000-0000D71C0000}"/>
    <cellStyle name="Normal 3 2 2 3 3 3" xfId="4109" xr:uid="{00000000-0005-0000-0000-0000D81C0000}"/>
    <cellStyle name="Normal 3 2 2 3 3 3 2" xfId="10371" xr:uid="{00000000-0005-0000-0000-0000D91C0000}"/>
    <cellStyle name="Normal 3 2 2 3 3 4" xfId="7240" xr:uid="{00000000-0005-0000-0000-0000DA1C0000}"/>
    <cellStyle name="Normal 3 2 2 3 4" xfId="1761" xr:uid="{00000000-0005-0000-0000-0000DB1C0000}"/>
    <cellStyle name="Normal 3 2 2 3 4 2" xfId="4890" xr:uid="{00000000-0005-0000-0000-0000DC1C0000}"/>
    <cellStyle name="Normal 3 2 2 3 4 2 2" xfId="11152" xr:uid="{00000000-0005-0000-0000-0000DD1C0000}"/>
    <cellStyle name="Normal 3 2 2 3 4 3" xfId="8023" xr:uid="{00000000-0005-0000-0000-0000DE1C0000}"/>
    <cellStyle name="Normal 3 2 2 3 5" xfId="3331" xr:uid="{00000000-0005-0000-0000-0000DF1C0000}"/>
    <cellStyle name="Normal 3 2 2 3 5 2" xfId="9593" xr:uid="{00000000-0005-0000-0000-0000E01C0000}"/>
    <cellStyle name="Normal 3 2 2 3 6" xfId="6460" xr:uid="{00000000-0005-0000-0000-0000E11C0000}"/>
    <cellStyle name="Normal 3 2 2 4" xfId="390" xr:uid="{00000000-0005-0000-0000-0000E21C0000}"/>
    <cellStyle name="Normal 3 2 2 4 2" xfId="1170" xr:uid="{00000000-0005-0000-0000-0000E31C0000}"/>
    <cellStyle name="Normal 3 2 2 4 2 2" xfId="2731" xr:uid="{00000000-0005-0000-0000-0000E41C0000}"/>
    <cellStyle name="Normal 3 2 2 4 2 2 2" xfId="5860" xr:uid="{00000000-0005-0000-0000-0000E51C0000}"/>
    <cellStyle name="Normal 3 2 2 4 2 2 2 2" xfId="12122" xr:uid="{00000000-0005-0000-0000-0000E61C0000}"/>
    <cellStyle name="Normal 3 2 2 4 2 2 3" xfId="8993" xr:uid="{00000000-0005-0000-0000-0000E71C0000}"/>
    <cellStyle name="Normal 3 2 2 4 2 3" xfId="4301" xr:uid="{00000000-0005-0000-0000-0000E81C0000}"/>
    <cellStyle name="Normal 3 2 2 4 2 3 2" xfId="10563" xr:uid="{00000000-0005-0000-0000-0000E91C0000}"/>
    <cellStyle name="Normal 3 2 2 4 2 4" xfId="7432" xr:uid="{00000000-0005-0000-0000-0000EA1C0000}"/>
    <cellStyle name="Normal 3 2 2 4 3" xfId="1953" xr:uid="{00000000-0005-0000-0000-0000EB1C0000}"/>
    <cellStyle name="Normal 3 2 2 4 3 2" xfId="5082" xr:uid="{00000000-0005-0000-0000-0000EC1C0000}"/>
    <cellStyle name="Normal 3 2 2 4 3 2 2" xfId="11344" xr:uid="{00000000-0005-0000-0000-0000ED1C0000}"/>
    <cellStyle name="Normal 3 2 2 4 3 3" xfId="8215" xr:uid="{00000000-0005-0000-0000-0000EE1C0000}"/>
    <cellStyle name="Normal 3 2 2 4 4" xfId="3523" xr:uid="{00000000-0005-0000-0000-0000EF1C0000}"/>
    <cellStyle name="Normal 3 2 2 4 4 2" xfId="9785" xr:uid="{00000000-0005-0000-0000-0000F01C0000}"/>
    <cellStyle name="Normal 3 2 2 4 5" xfId="6652" xr:uid="{00000000-0005-0000-0000-0000F11C0000}"/>
    <cellStyle name="Normal 3 2 2 5" xfId="789" xr:uid="{00000000-0005-0000-0000-0000F21C0000}"/>
    <cellStyle name="Normal 3 2 2 5 2" xfId="2350" xr:uid="{00000000-0005-0000-0000-0000F31C0000}"/>
    <cellStyle name="Normal 3 2 2 5 2 2" xfId="5479" xr:uid="{00000000-0005-0000-0000-0000F41C0000}"/>
    <cellStyle name="Normal 3 2 2 5 2 2 2" xfId="11741" xr:uid="{00000000-0005-0000-0000-0000F51C0000}"/>
    <cellStyle name="Normal 3 2 2 5 2 3" xfId="8612" xr:uid="{00000000-0005-0000-0000-0000F61C0000}"/>
    <cellStyle name="Normal 3 2 2 5 3" xfId="3920" xr:uid="{00000000-0005-0000-0000-0000F71C0000}"/>
    <cellStyle name="Normal 3 2 2 5 3 2" xfId="10182" xr:uid="{00000000-0005-0000-0000-0000F81C0000}"/>
    <cellStyle name="Normal 3 2 2 5 4" xfId="7051" xr:uid="{00000000-0005-0000-0000-0000F91C0000}"/>
    <cellStyle name="Normal 3 2 2 6" xfId="1572" xr:uid="{00000000-0005-0000-0000-0000FA1C0000}"/>
    <cellStyle name="Normal 3 2 2 6 2" xfId="4701" xr:uid="{00000000-0005-0000-0000-0000FB1C0000}"/>
    <cellStyle name="Normal 3 2 2 6 2 2" xfId="10963" xr:uid="{00000000-0005-0000-0000-0000FC1C0000}"/>
    <cellStyle name="Normal 3 2 2 6 3" xfId="7834" xr:uid="{00000000-0005-0000-0000-0000FD1C0000}"/>
    <cellStyle name="Normal 3 2 2 7" xfId="3142" xr:uid="{00000000-0005-0000-0000-0000FE1C0000}"/>
    <cellStyle name="Normal 3 2 2 7 2" xfId="9404" xr:uid="{00000000-0005-0000-0000-0000FF1C0000}"/>
    <cellStyle name="Normal 3 2 2 8" xfId="6271" xr:uid="{00000000-0005-0000-0000-0000001D0000}"/>
    <cellStyle name="Normal 3 2 3" xfId="26" xr:uid="{00000000-0005-0000-0000-0000011D0000}"/>
    <cellStyle name="Normal 3 2 3 10" xfId="6288" xr:uid="{00000000-0005-0000-0000-0000021D0000}"/>
    <cellStyle name="Normal 3 2 3 2" xfId="47" xr:uid="{00000000-0005-0000-0000-0000031D0000}"/>
    <cellStyle name="Normal 3 2 3 2 2" xfId="138" xr:uid="{00000000-0005-0000-0000-0000041D0000}"/>
    <cellStyle name="Normal 3 2 3 2 2 2" xfId="327" xr:uid="{00000000-0005-0000-0000-0000051D0000}"/>
    <cellStyle name="Normal 3 2 3 2 2 2 2" xfId="708" xr:uid="{00000000-0005-0000-0000-0000061D0000}"/>
    <cellStyle name="Normal 3 2 3 2 2 2 2 2" xfId="1488" xr:uid="{00000000-0005-0000-0000-0000071D0000}"/>
    <cellStyle name="Normal 3 2 3 2 2 2 2 2 2" xfId="3049" xr:uid="{00000000-0005-0000-0000-0000081D0000}"/>
    <cellStyle name="Normal 3 2 3 2 2 2 2 2 2 2" xfId="6178" xr:uid="{00000000-0005-0000-0000-0000091D0000}"/>
    <cellStyle name="Normal 3 2 3 2 2 2 2 2 2 2 2" xfId="12440" xr:uid="{00000000-0005-0000-0000-00000A1D0000}"/>
    <cellStyle name="Normal 3 2 3 2 2 2 2 2 2 3" xfId="9311" xr:uid="{00000000-0005-0000-0000-00000B1D0000}"/>
    <cellStyle name="Normal 3 2 3 2 2 2 2 2 3" xfId="4619" xr:uid="{00000000-0005-0000-0000-00000C1D0000}"/>
    <cellStyle name="Normal 3 2 3 2 2 2 2 2 3 2" xfId="10881" xr:uid="{00000000-0005-0000-0000-00000D1D0000}"/>
    <cellStyle name="Normal 3 2 3 2 2 2 2 2 4" xfId="7750" xr:uid="{00000000-0005-0000-0000-00000E1D0000}"/>
    <cellStyle name="Normal 3 2 3 2 2 2 2 3" xfId="2271" xr:uid="{00000000-0005-0000-0000-00000F1D0000}"/>
    <cellStyle name="Normal 3 2 3 2 2 2 2 3 2" xfId="5400" xr:uid="{00000000-0005-0000-0000-0000101D0000}"/>
    <cellStyle name="Normal 3 2 3 2 2 2 2 3 2 2" xfId="11662" xr:uid="{00000000-0005-0000-0000-0000111D0000}"/>
    <cellStyle name="Normal 3 2 3 2 2 2 2 3 3" xfId="8533" xr:uid="{00000000-0005-0000-0000-0000121D0000}"/>
    <cellStyle name="Normal 3 2 3 2 2 2 2 4" xfId="3841" xr:uid="{00000000-0005-0000-0000-0000131D0000}"/>
    <cellStyle name="Normal 3 2 3 2 2 2 2 4 2" xfId="10103" xr:uid="{00000000-0005-0000-0000-0000141D0000}"/>
    <cellStyle name="Normal 3 2 3 2 2 2 2 5" xfId="6970" xr:uid="{00000000-0005-0000-0000-0000151D0000}"/>
    <cellStyle name="Normal 3 2 3 2 2 2 3" xfId="1107" xr:uid="{00000000-0005-0000-0000-0000161D0000}"/>
    <cellStyle name="Normal 3 2 3 2 2 2 3 2" xfId="2668" xr:uid="{00000000-0005-0000-0000-0000171D0000}"/>
    <cellStyle name="Normal 3 2 3 2 2 2 3 2 2" xfId="5797" xr:uid="{00000000-0005-0000-0000-0000181D0000}"/>
    <cellStyle name="Normal 3 2 3 2 2 2 3 2 2 2" xfId="12059" xr:uid="{00000000-0005-0000-0000-0000191D0000}"/>
    <cellStyle name="Normal 3 2 3 2 2 2 3 2 3" xfId="8930" xr:uid="{00000000-0005-0000-0000-00001A1D0000}"/>
    <cellStyle name="Normal 3 2 3 2 2 2 3 3" xfId="4238" xr:uid="{00000000-0005-0000-0000-00001B1D0000}"/>
    <cellStyle name="Normal 3 2 3 2 2 2 3 3 2" xfId="10500" xr:uid="{00000000-0005-0000-0000-00001C1D0000}"/>
    <cellStyle name="Normal 3 2 3 2 2 2 3 4" xfId="7369" xr:uid="{00000000-0005-0000-0000-00001D1D0000}"/>
    <cellStyle name="Normal 3 2 3 2 2 2 4" xfId="1890" xr:uid="{00000000-0005-0000-0000-00001E1D0000}"/>
    <cellStyle name="Normal 3 2 3 2 2 2 4 2" xfId="5019" xr:uid="{00000000-0005-0000-0000-00001F1D0000}"/>
    <cellStyle name="Normal 3 2 3 2 2 2 4 2 2" xfId="11281" xr:uid="{00000000-0005-0000-0000-0000201D0000}"/>
    <cellStyle name="Normal 3 2 3 2 2 2 4 3" xfId="8152" xr:uid="{00000000-0005-0000-0000-0000211D0000}"/>
    <cellStyle name="Normal 3 2 3 2 2 2 5" xfId="3460" xr:uid="{00000000-0005-0000-0000-0000221D0000}"/>
    <cellStyle name="Normal 3 2 3 2 2 2 5 2" xfId="9722" xr:uid="{00000000-0005-0000-0000-0000231D0000}"/>
    <cellStyle name="Normal 3 2 3 2 2 2 6" xfId="6589" xr:uid="{00000000-0005-0000-0000-0000241D0000}"/>
    <cellStyle name="Normal 3 2 3 2 2 3" xfId="519" xr:uid="{00000000-0005-0000-0000-0000251D0000}"/>
    <cellStyle name="Normal 3 2 3 2 2 3 2" xfId="1299" xr:uid="{00000000-0005-0000-0000-0000261D0000}"/>
    <cellStyle name="Normal 3 2 3 2 2 3 2 2" xfId="2860" xr:uid="{00000000-0005-0000-0000-0000271D0000}"/>
    <cellStyle name="Normal 3 2 3 2 2 3 2 2 2" xfId="5989" xr:uid="{00000000-0005-0000-0000-0000281D0000}"/>
    <cellStyle name="Normal 3 2 3 2 2 3 2 2 2 2" xfId="12251" xr:uid="{00000000-0005-0000-0000-0000291D0000}"/>
    <cellStyle name="Normal 3 2 3 2 2 3 2 2 3" xfId="9122" xr:uid="{00000000-0005-0000-0000-00002A1D0000}"/>
    <cellStyle name="Normal 3 2 3 2 2 3 2 3" xfId="4430" xr:uid="{00000000-0005-0000-0000-00002B1D0000}"/>
    <cellStyle name="Normal 3 2 3 2 2 3 2 3 2" xfId="10692" xr:uid="{00000000-0005-0000-0000-00002C1D0000}"/>
    <cellStyle name="Normal 3 2 3 2 2 3 2 4" xfId="7561" xr:uid="{00000000-0005-0000-0000-00002D1D0000}"/>
    <cellStyle name="Normal 3 2 3 2 2 3 3" xfId="2082" xr:uid="{00000000-0005-0000-0000-00002E1D0000}"/>
    <cellStyle name="Normal 3 2 3 2 2 3 3 2" xfId="5211" xr:uid="{00000000-0005-0000-0000-00002F1D0000}"/>
    <cellStyle name="Normal 3 2 3 2 2 3 3 2 2" xfId="11473" xr:uid="{00000000-0005-0000-0000-0000301D0000}"/>
    <cellStyle name="Normal 3 2 3 2 2 3 3 3" xfId="8344" xr:uid="{00000000-0005-0000-0000-0000311D0000}"/>
    <cellStyle name="Normal 3 2 3 2 2 3 4" xfId="3652" xr:uid="{00000000-0005-0000-0000-0000321D0000}"/>
    <cellStyle name="Normal 3 2 3 2 2 3 4 2" xfId="9914" xr:uid="{00000000-0005-0000-0000-0000331D0000}"/>
    <cellStyle name="Normal 3 2 3 2 2 3 5" xfId="6781" xr:uid="{00000000-0005-0000-0000-0000341D0000}"/>
    <cellStyle name="Normal 3 2 3 2 2 4" xfId="918" xr:uid="{00000000-0005-0000-0000-0000351D0000}"/>
    <cellStyle name="Normal 3 2 3 2 2 4 2" xfId="2479" xr:uid="{00000000-0005-0000-0000-0000361D0000}"/>
    <cellStyle name="Normal 3 2 3 2 2 4 2 2" xfId="5608" xr:uid="{00000000-0005-0000-0000-0000371D0000}"/>
    <cellStyle name="Normal 3 2 3 2 2 4 2 2 2" xfId="11870" xr:uid="{00000000-0005-0000-0000-0000381D0000}"/>
    <cellStyle name="Normal 3 2 3 2 2 4 2 3" xfId="8741" xr:uid="{00000000-0005-0000-0000-0000391D0000}"/>
    <cellStyle name="Normal 3 2 3 2 2 4 3" xfId="4049" xr:uid="{00000000-0005-0000-0000-00003A1D0000}"/>
    <cellStyle name="Normal 3 2 3 2 2 4 3 2" xfId="10311" xr:uid="{00000000-0005-0000-0000-00003B1D0000}"/>
    <cellStyle name="Normal 3 2 3 2 2 4 4" xfId="7180" xr:uid="{00000000-0005-0000-0000-00003C1D0000}"/>
    <cellStyle name="Normal 3 2 3 2 2 5" xfId="1701" xr:uid="{00000000-0005-0000-0000-00003D1D0000}"/>
    <cellStyle name="Normal 3 2 3 2 2 5 2" xfId="4830" xr:uid="{00000000-0005-0000-0000-00003E1D0000}"/>
    <cellStyle name="Normal 3 2 3 2 2 5 2 2" xfId="11092" xr:uid="{00000000-0005-0000-0000-00003F1D0000}"/>
    <cellStyle name="Normal 3 2 3 2 2 5 3" xfId="7963" xr:uid="{00000000-0005-0000-0000-0000401D0000}"/>
    <cellStyle name="Normal 3 2 3 2 2 6" xfId="3271" xr:uid="{00000000-0005-0000-0000-0000411D0000}"/>
    <cellStyle name="Normal 3 2 3 2 2 6 2" xfId="9533" xr:uid="{00000000-0005-0000-0000-0000421D0000}"/>
    <cellStyle name="Normal 3 2 3 2 2 7" xfId="6400" xr:uid="{00000000-0005-0000-0000-0000431D0000}"/>
    <cellStyle name="Normal 3 2 3 2 3" xfId="236" xr:uid="{00000000-0005-0000-0000-0000441D0000}"/>
    <cellStyle name="Normal 3 2 3 2 3 2" xfId="617" xr:uid="{00000000-0005-0000-0000-0000451D0000}"/>
    <cellStyle name="Normal 3 2 3 2 3 2 2" xfId="1397" xr:uid="{00000000-0005-0000-0000-0000461D0000}"/>
    <cellStyle name="Normal 3 2 3 2 3 2 2 2" xfId="2958" xr:uid="{00000000-0005-0000-0000-0000471D0000}"/>
    <cellStyle name="Normal 3 2 3 2 3 2 2 2 2" xfId="6087" xr:uid="{00000000-0005-0000-0000-0000481D0000}"/>
    <cellStyle name="Normal 3 2 3 2 3 2 2 2 2 2" xfId="12349" xr:uid="{00000000-0005-0000-0000-0000491D0000}"/>
    <cellStyle name="Normal 3 2 3 2 3 2 2 2 3" xfId="9220" xr:uid="{00000000-0005-0000-0000-00004A1D0000}"/>
    <cellStyle name="Normal 3 2 3 2 3 2 2 3" xfId="4528" xr:uid="{00000000-0005-0000-0000-00004B1D0000}"/>
    <cellStyle name="Normal 3 2 3 2 3 2 2 3 2" xfId="10790" xr:uid="{00000000-0005-0000-0000-00004C1D0000}"/>
    <cellStyle name="Normal 3 2 3 2 3 2 2 4" xfId="7659" xr:uid="{00000000-0005-0000-0000-00004D1D0000}"/>
    <cellStyle name="Normal 3 2 3 2 3 2 3" xfId="2180" xr:uid="{00000000-0005-0000-0000-00004E1D0000}"/>
    <cellStyle name="Normal 3 2 3 2 3 2 3 2" xfId="5309" xr:uid="{00000000-0005-0000-0000-00004F1D0000}"/>
    <cellStyle name="Normal 3 2 3 2 3 2 3 2 2" xfId="11571" xr:uid="{00000000-0005-0000-0000-0000501D0000}"/>
    <cellStyle name="Normal 3 2 3 2 3 2 3 3" xfId="8442" xr:uid="{00000000-0005-0000-0000-0000511D0000}"/>
    <cellStyle name="Normal 3 2 3 2 3 2 4" xfId="3750" xr:uid="{00000000-0005-0000-0000-0000521D0000}"/>
    <cellStyle name="Normal 3 2 3 2 3 2 4 2" xfId="10012" xr:uid="{00000000-0005-0000-0000-0000531D0000}"/>
    <cellStyle name="Normal 3 2 3 2 3 2 5" xfId="6879" xr:uid="{00000000-0005-0000-0000-0000541D0000}"/>
    <cellStyle name="Normal 3 2 3 2 3 3" xfId="1016" xr:uid="{00000000-0005-0000-0000-0000551D0000}"/>
    <cellStyle name="Normal 3 2 3 2 3 3 2" xfId="2577" xr:uid="{00000000-0005-0000-0000-0000561D0000}"/>
    <cellStyle name="Normal 3 2 3 2 3 3 2 2" xfId="5706" xr:uid="{00000000-0005-0000-0000-0000571D0000}"/>
    <cellStyle name="Normal 3 2 3 2 3 3 2 2 2" xfId="11968" xr:uid="{00000000-0005-0000-0000-0000581D0000}"/>
    <cellStyle name="Normal 3 2 3 2 3 3 2 3" xfId="8839" xr:uid="{00000000-0005-0000-0000-0000591D0000}"/>
    <cellStyle name="Normal 3 2 3 2 3 3 3" xfId="4147" xr:uid="{00000000-0005-0000-0000-00005A1D0000}"/>
    <cellStyle name="Normal 3 2 3 2 3 3 3 2" xfId="10409" xr:uid="{00000000-0005-0000-0000-00005B1D0000}"/>
    <cellStyle name="Normal 3 2 3 2 3 3 4" xfId="7278" xr:uid="{00000000-0005-0000-0000-00005C1D0000}"/>
    <cellStyle name="Normal 3 2 3 2 3 4" xfId="1799" xr:uid="{00000000-0005-0000-0000-00005D1D0000}"/>
    <cellStyle name="Normal 3 2 3 2 3 4 2" xfId="4928" xr:uid="{00000000-0005-0000-0000-00005E1D0000}"/>
    <cellStyle name="Normal 3 2 3 2 3 4 2 2" xfId="11190" xr:uid="{00000000-0005-0000-0000-00005F1D0000}"/>
    <cellStyle name="Normal 3 2 3 2 3 4 3" xfId="8061" xr:uid="{00000000-0005-0000-0000-0000601D0000}"/>
    <cellStyle name="Normal 3 2 3 2 3 5" xfId="3369" xr:uid="{00000000-0005-0000-0000-0000611D0000}"/>
    <cellStyle name="Normal 3 2 3 2 3 5 2" xfId="9631" xr:uid="{00000000-0005-0000-0000-0000621D0000}"/>
    <cellStyle name="Normal 3 2 3 2 3 6" xfId="6498" xr:uid="{00000000-0005-0000-0000-0000631D0000}"/>
    <cellStyle name="Normal 3 2 3 2 4" xfId="428" xr:uid="{00000000-0005-0000-0000-0000641D0000}"/>
    <cellStyle name="Normal 3 2 3 2 4 2" xfId="1208" xr:uid="{00000000-0005-0000-0000-0000651D0000}"/>
    <cellStyle name="Normal 3 2 3 2 4 2 2" xfId="2769" xr:uid="{00000000-0005-0000-0000-0000661D0000}"/>
    <cellStyle name="Normal 3 2 3 2 4 2 2 2" xfId="5898" xr:uid="{00000000-0005-0000-0000-0000671D0000}"/>
    <cellStyle name="Normal 3 2 3 2 4 2 2 2 2" xfId="12160" xr:uid="{00000000-0005-0000-0000-0000681D0000}"/>
    <cellStyle name="Normal 3 2 3 2 4 2 2 3" xfId="9031" xr:uid="{00000000-0005-0000-0000-0000691D0000}"/>
    <cellStyle name="Normal 3 2 3 2 4 2 3" xfId="4339" xr:uid="{00000000-0005-0000-0000-00006A1D0000}"/>
    <cellStyle name="Normal 3 2 3 2 4 2 3 2" xfId="10601" xr:uid="{00000000-0005-0000-0000-00006B1D0000}"/>
    <cellStyle name="Normal 3 2 3 2 4 2 4" xfId="7470" xr:uid="{00000000-0005-0000-0000-00006C1D0000}"/>
    <cellStyle name="Normal 3 2 3 2 4 3" xfId="1991" xr:uid="{00000000-0005-0000-0000-00006D1D0000}"/>
    <cellStyle name="Normal 3 2 3 2 4 3 2" xfId="5120" xr:uid="{00000000-0005-0000-0000-00006E1D0000}"/>
    <cellStyle name="Normal 3 2 3 2 4 3 2 2" xfId="11382" xr:uid="{00000000-0005-0000-0000-00006F1D0000}"/>
    <cellStyle name="Normal 3 2 3 2 4 3 3" xfId="8253" xr:uid="{00000000-0005-0000-0000-0000701D0000}"/>
    <cellStyle name="Normal 3 2 3 2 4 4" xfId="3561" xr:uid="{00000000-0005-0000-0000-0000711D0000}"/>
    <cellStyle name="Normal 3 2 3 2 4 4 2" xfId="9823" xr:uid="{00000000-0005-0000-0000-0000721D0000}"/>
    <cellStyle name="Normal 3 2 3 2 4 5" xfId="6690" xr:uid="{00000000-0005-0000-0000-0000731D0000}"/>
    <cellStyle name="Normal 3 2 3 2 5" xfId="827" xr:uid="{00000000-0005-0000-0000-0000741D0000}"/>
    <cellStyle name="Normal 3 2 3 2 5 2" xfId="2388" xr:uid="{00000000-0005-0000-0000-0000751D0000}"/>
    <cellStyle name="Normal 3 2 3 2 5 2 2" xfId="5517" xr:uid="{00000000-0005-0000-0000-0000761D0000}"/>
    <cellStyle name="Normal 3 2 3 2 5 2 2 2" xfId="11779" xr:uid="{00000000-0005-0000-0000-0000771D0000}"/>
    <cellStyle name="Normal 3 2 3 2 5 2 3" xfId="8650" xr:uid="{00000000-0005-0000-0000-0000781D0000}"/>
    <cellStyle name="Normal 3 2 3 2 5 3" xfId="3958" xr:uid="{00000000-0005-0000-0000-0000791D0000}"/>
    <cellStyle name="Normal 3 2 3 2 5 3 2" xfId="10220" xr:uid="{00000000-0005-0000-0000-00007A1D0000}"/>
    <cellStyle name="Normal 3 2 3 2 5 4" xfId="7089" xr:uid="{00000000-0005-0000-0000-00007B1D0000}"/>
    <cellStyle name="Normal 3 2 3 2 6" xfId="1610" xr:uid="{00000000-0005-0000-0000-00007C1D0000}"/>
    <cellStyle name="Normal 3 2 3 2 6 2" xfId="4739" xr:uid="{00000000-0005-0000-0000-00007D1D0000}"/>
    <cellStyle name="Normal 3 2 3 2 6 2 2" xfId="11001" xr:uid="{00000000-0005-0000-0000-00007E1D0000}"/>
    <cellStyle name="Normal 3 2 3 2 6 3" xfId="7872" xr:uid="{00000000-0005-0000-0000-00007F1D0000}"/>
    <cellStyle name="Normal 3 2 3 2 7" xfId="3180" xr:uid="{00000000-0005-0000-0000-0000801D0000}"/>
    <cellStyle name="Normal 3 2 3 2 7 2" xfId="9442" xr:uid="{00000000-0005-0000-0000-0000811D0000}"/>
    <cellStyle name="Normal 3 2 3 2 8" xfId="6309" xr:uid="{00000000-0005-0000-0000-0000821D0000}"/>
    <cellStyle name="Normal 3 2 3 3" xfId="83" xr:uid="{00000000-0005-0000-0000-0000831D0000}"/>
    <cellStyle name="Normal 3 2 3 3 2" xfId="85" xr:uid="{00000000-0005-0000-0000-0000841D0000}"/>
    <cellStyle name="Normal 3 2 3 3 2 2" xfId="176" xr:uid="{00000000-0005-0000-0000-0000851D0000}"/>
    <cellStyle name="Normal 3 2 3 3 2 2 2" xfId="365" xr:uid="{00000000-0005-0000-0000-0000861D0000}"/>
    <cellStyle name="Normal 3 2 3 3 2 2 2 2" xfId="746" xr:uid="{00000000-0005-0000-0000-0000871D0000}"/>
    <cellStyle name="Normal 3 2 3 3 2 2 2 2 2" xfId="1526" xr:uid="{00000000-0005-0000-0000-0000881D0000}"/>
    <cellStyle name="Normal 3 2 3 3 2 2 2 2 2 2" xfId="3087" xr:uid="{00000000-0005-0000-0000-0000891D0000}"/>
    <cellStyle name="Normal 3 2 3 3 2 2 2 2 2 2 2" xfId="6216" xr:uid="{00000000-0005-0000-0000-00008A1D0000}"/>
    <cellStyle name="Normal 3 2 3 3 2 2 2 2 2 2 2 2" xfId="12478" xr:uid="{00000000-0005-0000-0000-00008B1D0000}"/>
    <cellStyle name="Normal 3 2 3 3 2 2 2 2 2 2 3" xfId="9349" xr:uid="{00000000-0005-0000-0000-00008C1D0000}"/>
    <cellStyle name="Normal 3 2 3 3 2 2 2 2 2 3" xfId="4657" xr:uid="{00000000-0005-0000-0000-00008D1D0000}"/>
    <cellStyle name="Normal 3 2 3 3 2 2 2 2 2 3 2" xfId="10919" xr:uid="{00000000-0005-0000-0000-00008E1D0000}"/>
    <cellStyle name="Normal 3 2 3 3 2 2 2 2 2 4" xfId="7788" xr:uid="{00000000-0005-0000-0000-00008F1D0000}"/>
    <cellStyle name="Normal 3 2 3 3 2 2 2 2 3" xfId="2309" xr:uid="{00000000-0005-0000-0000-0000901D0000}"/>
    <cellStyle name="Normal 3 2 3 3 2 2 2 2 3 2" xfId="5438" xr:uid="{00000000-0005-0000-0000-0000911D0000}"/>
    <cellStyle name="Normal 3 2 3 3 2 2 2 2 3 2 2" xfId="11700" xr:uid="{00000000-0005-0000-0000-0000921D0000}"/>
    <cellStyle name="Normal 3 2 3 3 2 2 2 2 3 3" xfId="8571" xr:uid="{00000000-0005-0000-0000-0000931D0000}"/>
    <cellStyle name="Normal 3 2 3 3 2 2 2 2 4" xfId="3879" xr:uid="{00000000-0005-0000-0000-0000941D0000}"/>
    <cellStyle name="Normal 3 2 3 3 2 2 2 2 4 2" xfId="10141" xr:uid="{00000000-0005-0000-0000-0000951D0000}"/>
    <cellStyle name="Normal 3 2 3 3 2 2 2 2 5" xfId="7008" xr:uid="{00000000-0005-0000-0000-0000961D0000}"/>
    <cellStyle name="Normal 3 2 3 3 2 2 2 3" xfId="1145" xr:uid="{00000000-0005-0000-0000-0000971D0000}"/>
    <cellStyle name="Normal 3 2 3 3 2 2 2 3 2" xfId="2706" xr:uid="{00000000-0005-0000-0000-0000981D0000}"/>
    <cellStyle name="Normal 3 2 3 3 2 2 2 3 2 2" xfId="5835" xr:uid="{00000000-0005-0000-0000-0000991D0000}"/>
    <cellStyle name="Normal 3 2 3 3 2 2 2 3 2 2 2" xfId="12097" xr:uid="{00000000-0005-0000-0000-00009A1D0000}"/>
    <cellStyle name="Normal 3 2 3 3 2 2 2 3 2 3" xfId="8968" xr:uid="{00000000-0005-0000-0000-00009B1D0000}"/>
    <cellStyle name="Normal 3 2 3 3 2 2 2 3 3" xfId="4276" xr:uid="{00000000-0005-0000-0000-00009C1D0000}"/>
    <cellStyle name="Normal 3 2 3 3 2 2 2 3 3 2" xfId="10538" xr:uid="{00000000-0005-0000-0000-00009D1D0000}"/>
    <cellStyle name="Normal 3 2 3 3 2 2 2 3 4" xfId="7407" xr:uid="{00000000-0005-0000-0000-00009E1D0000}"/>
    <cellStyle name="Normal 3 2 3 3 2 2 2 4" xfId="1928" xr:uid="{00000000-0005-0000-0000-00009F1D0000}"/>
    <cellStyle name="Normal 3 2 3 3 2 2 2 4 2" xfId="5057" xr:uid="{00000000-0005-0000-0000-0000A01D0000}"/>
    <cellStyle name="Normal 3 2 3 3 2 2 2 4 2 2" xfId="11319" xr:uid="{00000000-0005-0000-0000-0000A11D0000}"/>
    <cellStyle name="Normal 3 2 3 3 2 2 2 4 3" xfId="8190" xr:uid="{00000000-0005-0000-0000-0000A21D0000}"/>
    <cellStyle name="Normal 3 2 3 3 2 2 2 5" xfId="3498" xr:uid="{00000000-0005-0000-0000-0000A31D0000}"/>
    <cellStyle name="Normal 3 2 3 3 2 2 2 5 2" xfId="9760" xr:uid="{00000000-0005-0000-0000-0000A41D0000}"/>
    <cellStyle name="Normal 3 2 3 3 2 2 2 6" xfId="6627" xr:uid="{00000000-0005-0000-0000-0000A51D0000}"/>
    <cellStyle name="Normal 3 2 3 3 2 2 3" xfId="557" xr:uid="{00000000-0005-0000-0000-0000A61D0000}"/>
    <cellStyle name="Normal 3 2 3 3 2 2 3 2" xfId="1337" xr:uid="{00000000-0005-0000-0000-0000A71D0000}"/>
    <cellStyle name="Normal 3 2 3 3 2 2 3 2 2" xfId="2898" xr:uid="{00000000-0005-0000-0000-0000A81D0000}"/>
    <cellStyle name="Normal 3 2 3 3 2 2 3 2 2 2" xfId="6027" xr:uid="{00000000-0005-0000-0000-0000A91D0000}"/>
    <cellStyle name="Normal 3 2 3 3 2 2 3 2 2 2 2" xfId="12289" xr:uid="{00000000-0005-0000-0000-0000AA1D0000}"/>
    <cellStyle name="Normal 3 2 3 3 2 2 3 2 2 3" xfId="9160" xr:uid="{00000000-0005-0000-0000-0000AB1D0000}"/>
    <cellStyle name="Normal 3 2 3 3 2 2 3 2 3" xfId="4468" xr:uid="{00000000-0005-0000-0000-0000AC1D0000}"/>
    <cellStyle name="Normal 3 2 3 3 2 2 3 2 3 2" xfId="10730" xr:uid="{00000000-0005-0000-0000-0000AD1D0000}"/>
    <cellStyle name="Normal 3 2 3 3 2 2 3 2 4" xfId="7599" xr:uid="{00000000-0005-0000-0000-0000AE1D0000}"/>
    <cellStyle name="Normal 3 2 3 3 2 2 3 3" xfId="2120" xr:uid="{00000000-0005-0000-0000-0000AF1D0000}"/>
    <cellStyle name="Normal 3 2 3 3 2 2 3 3 2" xfId="5249" xr:uid="{00000000-0005-0000-0000-0000B01D0000}"/>
    <cellStyle name="Normal 3 2 3 3 2 2 3 3 2 2" xfId="11511" xr:uid="{00000000-0005-0000-0000-0000B11D0000}"/>
    <cellStyle name="Normal 3 2 3 3 2 2 3 3 3" xfId="8382" xr:uid="{00000000-0005-0000-0000-0000B21D0000}"/>
    <cellStyle name="Normal 3 2 3 3 2 2 3 4" xfId="3690" xr:uid="{00000000-0005-0000-0000-0000B31D0000}"/>
    <cellStyle name="Normal 3 2 3 3 2 2 3 4 2" xfId="9952" xr:uid="{00000000-0005-0000-0000-0000B41D0000}"/>
    <cellStyle name="Normal 3 2 3 3 2 2 3 5" xfId="6819" xr:uid="{00000000-0005-0000-0000-0000B51D0000}"/>
    <cellStyle name="Normal 3 2 3 3 2 2 4" xfId="956" xr:uid="{00000000-0005-0000-0000-0000B61D0000}"/>
    <cellStyle name="Normal 3 2 3 3 2 2 4 2" xfId="2517" xr:uid="{00000000-0005-0000-0000-0000B71D0000}"/>
    <cellStyle name="Normal 3 2 3 3 2 2 4 2 2" xfId="5646" xr:uid="{00000000-0005-0000-0000-0000B81D0000}"/>
    <cellStyle name="Normal 3 2 3 3 2 2 4 2 2 2" xfId="11908" xr:uid="{00000000-0005-0000-0000-0000B91D0000}"/>
    <cellStyle name="Normal 3 2 3 3 2 2 4 2 3" xfId="8779" xr:uid="{00000000-0005-0000-0000-0000BA1D0000}"/>
    <cellStyle name="Normal 3 2 3 3 2 2 4 3" xfId="4087" xr:uid="{00000000-0005-0000-0000-0000BB1D0000}"/>
    <cellStyle name="Normal 3 2 3 3 2 2 4 3 2" xfId="10349" xr:uid="{00000000-0005-0000-0000-0000BC1D0000}"/>
    <cellStyle name="Normal 3 2 3 3 2 2 4 4" xfId="7218" xr:uid="{00000000-0005-0000-0000-0000BD1D0000}"/>
    <cellStyle name="Normal 3 2 3 3 2 2 5" xfId="1739" xr:uid="{00000000-0005-0000-0000-0000BE1D0000}"/>
    <cellStyle name="Normal 3 2 3 3 2 2 5 2" xfId="4868" xr:uid="{00000000-0005-0000-0000-0000BF1D0000}"/>
    <cellStyle name="Normal 3 2 3 3 2 2 5 2 2" xfId="11130" xr:uid="{00000000-0005-0000-0000-0000C01D0000}"/>
    <cellStyle name="Normal 3 2 3 3 2 2 5 3" xfId="8001" xr:uid="{00000000-0005-0000-0000-0000C11D0000}"/>
    <cellStyle name="Normal 3 2 3 3 2 2 6" xfId="3309" xr:uid="{00000000-0005-0000-0000-0000C21D0000}"/>
    <cellStyle name="Normal 3 2 3 3 2 2 6 2" xfId="9571" xr:uid="{00000000-0005-0000-0000-0000C31D0000}"/>
    <cellStyle name="Normal 3 2 3 3 2 2 7" xfId="6438" xr:uid="{00000000-0005-0000-0000-0000C41D0000}"/>
    <cellStyle name="Normal 3 2 3 3 2 3" xfId="274" xr:uid="{00000000-0005-0000-0000-0000C51D0000}"/>
    <cellStyle name="Normal 3 2 3 3 2 3 2" xfId="655" xr:uid="{00000000-0005-0000-0000-0000C61D0000}"/>
    <cellStyle name="Normal 3 2 3 3 2 3 2 2" xfId="1435" xr:uid="{00000000-0005-0000-0000-0000C71D0000}"/>
    <cellStyle name="Normal 3 2 3 3 2 3 2 2 2" xfId="2996" xr:uid="{00000000-0005-0000-0000-0000C81D0000}"/>
    <cellStyle name="Normal 3 2 3 3 2 3 2 2 2 2" xfId="6125" xr:uid="{00000000-0005-0000-0000-0000C91D0000}"/>
    <cellStyle name="Normal 3 2 3 3 2 3 2 2 2 2 2" xfId="12387" xr:uid="{00000000-0005-0000-0000-0000CA1D0000}"/>
    <cellStyle name="Normal 3 2 3 3 2 3 2 2 2 3" xfId="9258" xr:uid="{00000000-0005-0000-0000-0000CB1D0000}"/>
    <cellStyle name="Normal 3 2 3 3 2 3 2 2 3" xfId="4566" xr:uid="{00000000-0005-0000-0000-0000CC1D0000}"/>
    <cellStyle name="Normal 3 2 3 3 2 3 2 2 3 2" xfId="10828" xr:uid="{00000000-0005-0000-0000-0000CD1D0000}"/>
    <cellStyle name="Normal 3 2 3 3 2 3 2 2 4" xfId="7697" xr:uid="{00000000-0005-0000-0000-0000CE1D0000}"/>
    <cellStyle name="Normal 3 2 3 3 2 3 2 3" xfId="2218" xr:uid="{00000000-0005-0000-0000-0000CF1D0000}"/>
    <cellStyle name="Normal 3 2 3 3 2 3 2 3 2" xfId="5347" xr:uid="{00000000-0005-0000-0000-0000D01D0000}"/>
    <cellStyle name="Normal 3 2 3 3 2 3 2 3 2 2" xfId="11609" xr:uid="{00000000-0005-0000-0000-0000D11D0000}"/>
    <cellStyle name="Normal 3 2 3 3 2 3 2 3 3" xfId="8480" xr:uid="{00000000-0005-0000-0000-0000D21D0000}"/>
    <cellStyle name="Normal 3 2 3 3 2 3 2 4" xfId="3788" xr:uid="{00000000-0005-0000-0000-0000D31D0000}"/>
    <cellStyle name="Normal 3 2 3 3 2 3 2 4 2" xfId="10050" xr:uid="{00000000-0005-0000-0000-0000D41D0000}"/>
    <cellStyle name="Normal 3 2 3 3 2 3 2 5" xfId="6917" xr:uid="{00000000-0005-0000-0000-0000D51D0000}"/>
    <cellStyle name="Normal 3 2 3 3 2 3 3" xfId="1054" xr:uid="{00000000-0005-0000-0000-0000D61D0000}"/>
    <cellStyle name="Normal 3 2 3 3 2 3 3 2" xfId="2615" xr:uid="{00000000-0005-0000-0000-0000D71D0000}"/>
    <cellStyle name="Normal 3 2 3 3 2 3 3 2 2" xfId="5744" xr:uid="{00000000-0005-0000-0000-0000D81D0000}"/>
    <cellStyle name="Normal 3 2 3 3 2 3 3 2 2 2" xfId="12006" xr:uid="{00000000-0005-0000-0000-0000D91D0000}"/>
    <cellStyle name="Normal 3 2 3 3 2 3 3 2 3" xfId="8877" xr:uid="{00000000-0005-0000-0000-0000DA1D0000}"/>
    <cellStyle name="Normal 3 2 3 3 2 3 3 3" xfId="4185" xr:uid="{00000000-0005-0000-0000-0000DB1D0000}"/>
    <cellStyle name="Normal 3 2 3 3 2 3 3 3 2" xfId="10447" xr:uid="{00000000-0005-0000-0000-0000DC1D0000}"/>
    <cellStyle name="Normal 3 2 3 3 2 3 3 4" xfId="7316" xr:uid="{00000000-0005-0000-0000-0000DD1D0000}"/>
    <cellStyle name="Normal 3 2 3 3 2 3 4" xfId="1837" xr:uid="{00000000-0005-0000-0000-0000DE1D0000}"/>
    <cellStyle name="Normal 3 2 3 3 2 3 4 2" xfId="4966" xr:uid="{00000000-0005-0000-0000-0000DF1D0000}"/>
    <cellStyle name="Normal 3 2 3 3 2 3 4 2 2" xfId="11228" xr:uid="{00000000-0005-0000-0000-0000E01D0000}"/>
    <cellStyle name="Normal 3 2 3 3 2 3 4 3" xfId="8099" xr:uid="{00000000-0005-0000-0000-0000E11D0000}"/>
    <cellStyle name="Normal 3 2 3 3 2 3 5" xfId="3407" xr:uid="{00000000-0005-0000-0000-0000E21D0000}"/>
    <cellStyle name="Normal 3 2 3 3 2 3 5 2" xfId="9669" xr:uid="{00000000-0005-0000-0000-0000E31D0000}"/>
    <cellStyle name="Normal 3 2 3 3 2 3 6" xfId="6536" xr:uid="{00000000-0005-0000-0000-0000E41D0000}"/>
    <cellStyle name="Normal 3 2 3 3 2 4" xfId="466" xr:uid="{00000000-0005-0000-0000-0000E51D0000}"/>
    <cellStyle name="Normal 3 2 3 3 2 4 2" xfId="1246" xr:uid="{00000000-0005-0000-0000-0000E61D0000}"/>
    <cellStyle name="Normal 3 2 3 3 2 4 2 2" xfId="2807" xr:uid="{00000000-0005-0000-0000-0000E71D0000}"/>
    <cellStyle name="Normal 3 2 3 3 2 4 2 2 2" xfId="5936" xr:uid="{00000000-0005-0000-0000-0000E81D0000}"/>
    <cellStyle name="Normal 3 2 3 3 2 4 2 2 2 2" xfId="12198" xr:uid="{00000000-0005-0000-0000-0000E91D0000}"/>
    <cellStyle name="Normal 3 2 3 3 2 4 2 2 3" xfId="9069" xr:uid="{00000000-0005-0000-0000-0000EA1D0000}"/>
    <cellStyle name="Normal 3 2 3 3 2 4 2 3" xfId="4377" xr:uid="{00000000-0005-0000-0000-0000EB1D0000}"/>
    <cellStyle name="Normal 3 2 3 3 2 4 2 3 2" xfId="10639" xr:uid="{00000000-0005-0000-0000-0000EC1D0000}"/>
    <cellStyle name="Normal 3 2 3 3 2 4 2 4" xfId="7508" xr:uid="{00000000-0005-0000-0000-0000ED1D0000}"/>
    <cellStyle name="Normal 3 2 3 3 2 4 3" xfId="2029" xr:uid="{00000000-0005-0000-0000-0000EE1D0000}"/>
    <cellStyle name="Normal 3 2 3 3 2 4 3 2" xfId="5158" xr:uid="{00000000-0005-0000-0000-0000EF1D0000}"/>
    <cellStyle name="Normal 3 2 3 3 2 4 3 2 2" xfId="11420" xr:uid="{00000000-0005-0000-0000-0000F01D0000}"/>
    <cellStyle name="Normal 3 2 3 3 2 4 3 3" xfId="8291" xr:uid="{00000000-0005-0000-0000-0000F11D0000}"/>
    <cellStyle name="Normal 3 2 3 3 2 4 4" xfId="3599" xr:uid="{00000000-0005-0000-0000-0000F21D0000}"/>
    <cellStyle name="Normal 3 2 3 3 2 4 4 2" xfId="9861" xr:uid="{00000000-0005-0000-0000-0000F31D0000}"/>
    <cellStyle name="Normal 3 2 3 3 2 4 5" xfId="6728" xr:uid="{00000000-0005-0000-0000-0000F41D0000}"/>
    <cellStyle name="Normal 3 2 3 3 2 5" xfId="865" xr:uid="{00000000-0005-0000-0000-0000F51D0000}"/>
    <cellStyle name="Normal 3 2 3 3 2 5 2" xfId="2426" xr:uid="{00000000-0005-0000-0000-0000F61D0000}"/>
    <cellStyle name="Normal 3 2 3 3 2 5 2 2" xfId="5555" xr:uid="{00000000-0005-0000-0000-0000F71D0000}"/>
    <cellStyle name="Normal 3 2 3 3 2 5 2 2 2" xfId="11817" xr:uid="{00000000-0005-0000-0000-0000F81D0000}"/>
    <cellStyle name="Normal 3 2 3 3 2 5 2 3" xfId="8688" xr:uid="{00000000-0005-0000-0000-0000F91D0000}"/>
    <cellStyle name="Normal 3 2 3 3 2 5 3" xfId="3996" xr:uid="{00000000-0005-0000-0000-0000FA1D0000}"/>
    <cellStyle name="Normal 3 2 3 3 2 5 3 2" xfId="10258" xr:uid="{00000000-0005-0000-0000-0000FB1D0000}"/>
    <cellStyle name="Normal 3 2 3 3 2 5 4" xfId="7127" xr:uid="{00000000-0005-0000-0000-0000FC1D0000}"/>
    <cellStyle name="Normal 3 2 3 3 2 6" xfId="1648" xr:uid="{00000000-0005-0000-0000-0000FD1D0000}"/>
    <cellStyle name="Normal 3 2 3 3 2 6 2" xfId="4777" xr:uid="{00000000-0005-0000-0000-0000FE1D0000}"/>
    <cellStyle name="Normal 3 2 3 3 2 6 2 2" xfId="11039" xr:uid="{00000000-0005-0000-0000-0000FF1D0000}"/>
    <cellStyle name="Normal 3 2 3 3 2 6 3" xfId="7910" xr:uid="{00000000-0005-0000-0000-0000001E0000}"/>
    <cellStyle name="Normal 3 2 3 3 2 7" xfId="3218" xr:uid="{00000000-0005-0000-0000-0000011E0000}"/>
    <cellStyle name="Normal 3 2 3 3 2 7 2" xfId="9480" xr:uid="{00000000-0005-0000-0000-0000021E0000}"/>
    <cellStyle name="Normal 3 2 3 3 2 8" xfId="6347" xr:uid="{00000000-0005-0000-0000-0000031E0000}"/>
    <cellStyle name="Normal 3 2 3 3 3" xfId="174" xr:uid="{00000000-0005-0000-0000-0000041E0000}"/>
    <cellStyle name="Normal 3 2 3 3 3 2" xfId="363" xr:uid="{00000000-0005-0000-0000-0000051E0000}"/>
    <cellStyle name="Normal 3 2 3 3 3 2 2" xfId="744" xr:uid="{00000000-0005-0000-0000-0000061E0000}"/>
    <cellStyle name="Normal 3 2 3 3 3 2 2 2" xfId="1524" xr:uid="{00000000-0005-0000-0000-0000071E0000}"/>
    <cellStyle name="Normal 3 2 3 3 3 2 2 2 2" xfId="3085" xr:uid="{00000000-0005-0000-0000-0000081E0000}"/>
    <cellStyle name="Normal 3 2 3 3 3 2 2 2 2 2" xfId="6214" xr:uid="{00000000-0005-0000-0000-0000091E0000}"/>
    <cellStyle name="Normal 3 2 3 3 3 2 2 2 2 2 2" xfId="12476" xr:uid="{00000000-0005-0000-0000-00000A1E0000}"/>
    <cellStyle name="Normal 3 2 3 3 3 2 2 2 2 3" xfId="9347" xr:uid="{00000000-0005-0000-0000-00000B1E0000}"/>
    <cellStyle name="Normal 3 2 3 3 3 2 2 2 3" xfId="4655" xr:uid="{00000000-0005-0000-0000-00000C1E0000}"/>
    <cellStyle name="Normal 3 2 3 3 3 2 2 2 3 2" xfId="10917" xr:uid="{00000000-0005-0000-0000-00000D1E0000}"/>
    <cellStyle name="Normal 3 2 3 3 3 2 2 2 4" xfId="7786" xr:uid="{00000000-0005-0000-0000-00000E1E0000}"/>
    <cellStyle name="Normal 3 2 3 3 3 2 2 3" xfId="2307" xr:uid="{00000000-0005-0000-0000-00000F1E0000}"/>
    <cellStyle name="Normal 3 2 3 3 3 2 2 3 2" xfId="5436" xr:uid="{00000000-0005-0000-0000-0000101E0000}"/>
    <cellStyle name="Normal 3 2 3 3 3 2 2 3 2 2" xfId="11698" xr:uid="{00000000-0005-0000-0000-0000111E0000}"/>
    <cellStyle name="Normal 3 2 3 3 3 2 2 3 3" xfId="8569" xr:uid="{00000000-0005-0000-0000-0000121E0000}"/>
    <cellStyle name="Normal 3 2 3 3 3 2 2 4" xfId="3877" xr:uid="{00000000-0005-0000-0000-0000131E0000}"/>
    <cellStyle name="Normal 3 2 3 3 3 2 2 4 2" xfId="10139" xr:uid="{00000000-0005-0000-0000-0000141E0000}"/>
    <cellStyle name="Normal 3 2 3 3 3 2 2 5" xfId="7006" xr:uid="{00000000-0005-0000-0000-0000151E0000}"/>
    <cellStyle name="Normal 3 2 3 3 3 2 3" xfId="1143" xr:uid="{00000000-0005-0000-0000-0000161E0000}"/>
    <cellStyle name="Normal 3 2 3 3 3 2 3 2" xfId="2704" xr:uid="{00000000-0005-0000-0000-0000171E0000}"/>
    <cellStyle name="Normal 3 2 3 3 3 2 3 2 2" xfId="5833" xr:uid="{00000000-0005-0000-0000-0000181E0000}"/>
    <cellStyle name="Normal 3 2 3 3 3 2 3 2 2 2" xfId="12095" xr:uid="{00000000-0005-0000-0000-0000191E0000}"/>
    <cellStyle name="Normal 3 2 3 3 3 2 3 2 3" xfId="8966" xr:uid="{00000000-0005-0000-0000-00001A1E0000}"/>
    <cellStyle name="Normal 3 2 3 3 3 2 3 3" xfId="4274" xr:uid="{00000000-0005-0000-0000-00001B1E0000}"/>
    <cellStyle name="Normal 3 2 3 3 3 2 3 3 2" xfId="10536" xr:uid="{00000000-0005-0000-0000-00001C1E0000}"/>
    <cellStyle name="Normal 3 2 3 3 3 2 3 4" xfId="7405" xr:uid="{00000000-0005-0000-0000-00001D1E0000}"/>
    <cellStyle name="Normal 3 2 3 3 3 2 4" xfId="1926" xr:uid="{00000000-0005-0000-0000-00001E1E0000}"/>
    <cellStyle name="Normal 3 2 3 3 3 2 4 2" xfId="5055" xr:uid="{00000000-0005-0000-0000-00001F1E0000}"/>
    <cellStyle name="Normal 3 2 3 3 3 2 4 2 2" xfId="11317" xr:uid="{00000000-0005-0000-0000-0000201E0000}"/>
    <cellStyle name="Normal 3 2 3 3 3 2 4 3" xfId="8188" xr:uid="{00000000-0005-0000-0000-0000211E0000}"/>
    <cellStyle name="Normal 3 2 3 3 3 2 5" xfId="3496" xr:uid="{00000000-0005-0000-0000-0000221E0000}"/>
    <cellStyle name="Normal 3 2 3 3 3 2 5 2" xfId="9758" xr:uid="{00000000-0005-0000-0000-0000231E0000}"/>
    <cellStyle name="Normal 3 2 3 3 3 2 6" xfId="6625" xr:uid="{00000000-0005-0000-0000-0000241E0000}"/>
    <cellStyle name="Normal 3 2 3 3 3 3" xfId="555" xr:uid="{00000000-0005-0000-0000-0000251E0000}"/>
    <cellStyle name="Normal 3 2 3 3 3 3 2" xfId="1335" xr:uid="{00000000-0005-0000-0000-0000261E0000}"/>
    <cellStyle name="Normal 3 2 3 3 3 3 2 2" xfId="2896" xr:uid="{00000000-0005-0000-0000-0000271E0000}"/>
    <cellStyle name="Normal 3 2 3 3 3 3 2 2 2" xfId="6025" xr:uid="{00000000-0005-0000-0000-0000281E0000}"/>
    <cellStyle name="Normal 3 2 3 3 3 3 2 2 2 2" xfId="12287" xr:uid="{00000000-0005-0000-0000-0000291E0000}"/>
    <cellStyle name="Normal 3 2 3 3 3 3 2 2 3" xfId="9158" xr:uid="{00000000-0005-0000-0000-00002A1E0000}"/>
    <cellStyle name="Normal 3 2 3 3 3 3 2 3" xfId="4466" xr:uid="{00000000-0005-0000-0000-00002B1E0000}"/>
    <cellStyle name="Normal 3 2 3 3 3 3 2 3 2" xfId="10728" xr:uid="{00000000-0005-0000-0000-00002C1E0000}"/>
    <cellStyle name="Normal 3 2 3 3 3 3 2 4" xfId="7597" xr:uid="{00000000-0005-0000-0000-00002D1E0000}"/>
    <cellStyle name="Normal 3 2 3 3 3 3 3" xfId="2118" xr:uid="{00000000-0005-0000-0000-00002E1E0000}"/>
    <cellStyle name="Normal 3 2 3 3 3 3 3 2" xfId="5247" xr:uid="{00000000-0005-0000-0000-00002F1E0000}"/>
    <cellStyle name="Normal 3 2 3 3 3 3 3 2 2" xfId="11509" xr:uid="{00000000-0005-0000-0000-0000301E0000}"/>
    <cellStyle name="Normal 3 2 3 3 3 3 3 3" xfId="8380" xr:uid="{00000000-0005-0000-0000-0000311E0000}"/>
    <cellStyle name="Normal 3 2 3 3 3 3 4" xfId="3688" xr:uid="{00000000-0005-0000-0000-0000321E0000}"/>
    <cellStyle name="Normal 3 2 3 3 3 3 4 2" xfId="9950" xr:uid="{00000000-0005-0000-0000-0000331E0000}"/>
    <cellStyle name="Normal 3 2 3 3 3 3 5" xfId="6817" xr:uid="{00000000-0005-0000-0000-0000341E0000}"/>
    <cellStyle name="Normal 3 2 3 3 3 4" xfId="954" xr:uid="{00000000-0005-0000-0000-0000351E0000}"/>
    <cellStyle name="Normal 3 2 3 3 3 4 2" xfId="2515" xr:uid="{00000000-0005-0000-0000-0000361E0000}"/>
    <cellStyle name="Normal 3 2 3 3 3 4 2 2" xfId="5644" xr:uid="{00000000-0005-0000-0000-0000371E0000}"/>
    <cellStyle name="Normal 3 2 3 3 3 4 2 2 2" xfId="11906" xr:uid="{00000000-0005-0000-0000-0000381E0000}"/>
    <cellStyle name="Normal 3 2 3 3 3 4 2 3" xfId="8777" xr:uid="{00000000-0005-0000-0000-0000391E0000}"/>
    <cellStyle name="Normal 3 2 3 3 3 4 3" xfId="4085" xr:uid="{00000000-0005-0000-0000-00003A1E0000}"/>
    <cellStyle name="Normal 3 2 3 3 3 4 3 2" xfId="10347" xr:uid="{00000000-0005-0000-0000-00003B1E0000}"/>
    <cellStyle name="Normal 3 2 3 3 3 4 4" xfId="7216" xr:uid="{00000000-0005-0000-0000-00003C1E0000}"/>
    <cellStyle name="Normal 3 2 3 3 3 5" xfId="1737" xr:uid="{00000000-0005-0000-0000-00003D1E0000}"/>
    <cellStyle name="Normal 3 2 3 3 3 5 2" xfId="4866" xr:uid="{00000000-0005-0000-0000-00003E1E0000}"/>
    <cellStyle name="Normal 3 2 3 3 3 5 2 2" xfId="11128" xr:uid="{00000000-0005-0000-0000-00003F1E0000}"/>
    <cellStyle name="Normal 3 2 3 3 3 5 3" xfId="7999" xr:uid="{00000000-0005-0000-0000-0000401E0000}"/>
    <cellStyle name="Normal 3 2 3 3 3 6" xfId="3307" xr:uid="{00000000-0005-0000-0000-0000411E0000}"/>
    <cellStyle name="Normal 3 2 3 3 3 6 2" xfId="9569" xr:uid="{00000000-0005-0000-0000-0000421E0000}"/>
    <cellStyle name="Normal 3 2 3 3 3 7" xfId="6436" xr:uid="{00000000-0005-0000-0000-0000431E0000}"/>
    <cellStyle name="Normal 3 2 3 3 4" xfId="272" xr:uid="{00000000-0005-0000-0000-0000441E0000}"/>
    <cellStyle name="Normal 3 2 3 3 4 2" xfId="653" xr:uid="{00000000-0005-0000-0000-0000451E0000}"/>
    <cellStyle name="Normal 3 2 3 3 4 2 2" xfId="1433" xr:uid="{00000000-0005-0000-0000-0000461E0000}"/>
    <cellStyle name="Normal 3 2 3 3 4 2 2 2" xfId="2994" xr:uid="{00000000-0005-0000-0000-0000471E0000}"/>
    <cellStyle name="Normal 3 2 3 3 4 2 2 2 2" xfId="6123" xr:uid="{00000000-0005-0000-0000-0000481E0000}"/>
    <cellStyle name="Normal 3 2 3 3 4 2 2 2 2 2" xfId="12385" xr:uid="{00000000-0005-0000-0000-0000491E0000}"/>
    <cellStyle name="Normal 3 2 3 3 4 2 2 2 3" xfId="9256" xr:uid="{00000000-0005-0000-0000-00004A1E0000}"/>
    <cellStyle name="Normal 3 2 3 3 4 2 2 3" xfId="4564" xr:uid="{00000000-0005-0000-0000-00004B1E0000}"/>
    <cellStyle name="Normal 3 2 3 3 4 2 2 3 2" xfId="10826" xr:uid="{00000000-0005-0000-0000-00004C1E0000}"/>
    <cellStyle name="Normal 3 2 3 3 4 2 2 4" xfId="7695" xr:uid="{00000000-0005-0000-0000-00004D1E0000}"/>
    <cellStyle name="Normal 3 2 3 3 4 2 3" xfId="2216" xr:uid="{00000000-0005-0000-0000-00004E1E0000}"/>
    <cellStyle name="Normal 3 2 3 3 4 2 3 2" xfId="5345" xr:uid="{00000000-0005-0000-0000-00004F1E0000}"/>
    <cellStyle name="Normal 3 2 3 3 4 2 3 2 2" xfId="11607" xr:uid="{00000000-0005-0000-0000-0000501E0000}"/>
    <cellStyle name="Normal 3 2 3 3 4 2 3 3" xfId="8478" xr:uid="{00000000-0005-0000-0000-0000511E0000}"/>
    <cellStyle name="Normal 3 2 3 3 4 2 4" xfId="3786" xr:uid="{00000000-0005-0000-0000-0000521E0000}"/>
    <cellStyle name="Normal 3 2 3 3 4 2 4 2" xfId="10048" xr:uid="{00000000-0005-0000-0000-0000531E0000}"/>
    <cellStyle name="Normal 3 2 3 3 4 2 5" xfId="6915" xr:uid="{00000000-0005-0000-0000-0000541E0000}"/>
    <cellStyle name="Normal 3 2 3 3 4 3" xfId="1052" xr:uid="{00000000-0005-0000-0000-0000551E0000}"/>
    <cellStyle name="Normal 3 2 3 3 4 3 2" xfId="2613" xr:uid="{00000000-0005-0000-0000-0000561E0000}"/>
    <cellStyle name="Normal 3 2 3 3 4 3 2 2" xfId="5742" xr:uid="{00000000-0005-0000-0000-0000571E0000}"/>
    <cellStyle name="Normal 3 2 3 3 4 3 2 2 2" xfId="12004" xr:uid="{00000000-0005-0000-0000-0000581E0000}"/>
    <cellStyle name="Normal 3 2 3 3 4 3 2 3" xfId="8875" xr:uid="{00000000-0005-0000-0000-0000591E0000}"/>
    <cellStyle name="Normal 3 2 3 3 4 3 3" xfId="4183" xr:uid="{00000000-0005-0000-0000-00005A1E0000}"/>
    <cellStyle name="Normal 3 2 3 3 4 3 3 2" xfId="10445" xr:uid="{00000000-0005-0000-0000-00005B1E0000}"/>
    <cellStyle name="Normal 3 2 3 3 4 3 4" xfId="7314" xr:uid="{00000000-0005-0000-0000-00005C1E0000}"/>
    <cellStyle name="Normal 3 2 3 3 4 4" xfId="1835" xr:uid="{00000000-0005-0000-0000-00005D1E0000}"/>
    <cellStyle name="Normal 3 2 3 3 4 4 2" xfId="4964" xr:uid="{00000000-0005-0000-0000-00005E1E0000}"/>
    <cellStyle name="Normal 3 2 3 3 4 4 2 2" xfId="11226" xr:uid="{00000000-0005-0000-0000-00005F1E0000}"/>
    <cellStyle name="Normal 3 2 3 3 4 4 3" xfId="8097" xr:uid="{00000000-0005-0000-0000-0000601E0000}"/>
    <cellStyle name="Normal 3 2 3 3 4 5" xfId="3405" xr:uid="{00000000-0005-0000-0000-0000611E0000}"/>
    <cellStyle name="Normal 3 2 3 3 4 5 2" xfId="9667" xr:uid="{00000000-0005-0000-0000-0000621E0000}"/>
    <cellStyle name="Normal 3 2 3 3 4 6" xfId="6534" xr:uid="{00000000-0005-0000-0000-0000631E0000}"/>
    <cellStyle name="Normal 3 2 3 3 5" xfId="464" xr:uid="{00000000-0005-0000-0000-0000641E0000}"/>
    <cellStyle name="Normal 3 2 3 3 5 2" xfId="1244" xr:uid="{00000000-0005-0000-0000-0000651E0000}"/>
    <cellStyle name="Normal 3 2 3 3 5 2 2" xfId="2805" xr:uid="{00000000-0005-0000-0000-0000661E0000}"/>
    <cellStyle name="Normal 3 2 3 3 5 2 2 2" xfId="5934" xr:uid="{00000000-0005-0000-0000-0000671E0000}"/>
    <cellStyle name="Normal 3 2 3 3 5 2 2 2 2" xfId="12196" xr:uid="{00000000-0005-0000-0000-0000681E0000}"/>
    <cellStyle name="Normal 3 2 3 3 5 2 2 3" xfId="9067" xr:uid="{00000000-0005-0000-0000-0000691E0000}"/>
    <cellStyle name="Normal 3 2 3 3 5 2 3" xfId="4375" xr:uid="{00000000-0005-0000-0000-00006A1E0000}"/>
    <cellStyle name="Normal 3 2 3 3 5 2 3 2" xfId="10637" xr:uid="{00000000-0005-0000-0000-00006B1E0000}"/>
    <cellStyle name="Normal 3 2 3 3 5 2 4" xfId="7506" xr:uid="{00000000-0005-0000-0000-00006C1E0000}"/>
    <cellStyle name="Normal 3 2 3 3 5 3" xfId="2027" xr:uid="{00000000-0005-0000-0000-00006D1E0000}"/>
    <cellStyle name="Normal 3 2 3 3 5 3 2" xfId="5156" xr:uid="{00000000-0005-0000-0000-00006E1E0000}"/>
    <cellStyle name="Normal 3 2 3 3 5 3 2 2" xfId="11418" xr:uid="{00000000-0005-0000-0000-00006F1E0000}"/>
    <cellStyle name="Normal 3 2 3 3 5 3 3" xfId="8289" xr:uid="{00000000-0005-0000-0000-0000701E0000}"/>
    <cellStyle name="Normal 3 2 3 3 5 4" xfId="3597" xr:uid="{00000000-0005-0000-0000-0000711E0000}"/>
    <cellStyle name="Normal 3 2 3 3 5 4 2" xfId="9859" xr:uid="{00000000-0005-0000-0000-0000721E0000}"/>
    <cellStyle name="Normal 3 2 3 3 5 5" xfId="6726" xr:uid="{00000000-0005-0000-0000-0000731E0000}"/>
    <cellStyle name="Normal 3 2 3 3 6" xfId="863" xr:uid="{00000000-0005-0000-0000-0000741E0000}"/>
    <cellStyle name="Normal 3 2 3 3 6 2" xfId="2424" xr:uid="{00000000-0005-0000-0000-0000751E0000}"/>
    <cellStyle name="Normal 3 2 3 3 6 2 2" xfId="5553" xr:uid="{00000000-0005-0000-0000-0000761E0000}"/>
    <cellStyle name="Normal 3 2 3 3 6 2 2 2" xfId="11815" xr:uid="{00000000-0005-0000-0000-0000771E0000}"/>
    <cellStyle name="Normal 3 2 3 3 6 2 3" xfId="8686" xr:uid="{00000000-0005-0000-0000-0000781E0000}"/>
    <cellStyle name="Normal 3 2 3 3 6 3" xfId="3994" xr:uid="{00000000-0005-0000-0000-0000791E0000}"/>
    <cellStyle name="Normal 3 2 3 3 6 3 2" xfId="10256" xr:uid="{00000000-0005-0000-0000-00007A1E0000}"/>
    <cellStyle name="Normal 3 2 3 3 6 4" xfId="7125" xr:uid="{00000000-0005-0000-0000-00007B1E0000}"/>
    <cellStyle name="Normal 3 2 3 3 7" xfId="1646" xr:uid="{00000000-0005-0000-0000-00007C1E0000}"/>
    <cellStyle name="Normal 3 2 3 3 7 2" xfId="4775" xr:uid="{00000000-0005-0000-0000-00007D1E0000}"/>
    <cellStyle name="Normal 3 2 3 3 7 2 2" xfId="11037" xr:uid="{00000000-0005-0000-0000-00007E1E0000}"/>
    <cellStyle name="Normal 3 2 3 3 7 3" xfId="7908" xr:uid="{00000000-0005-0000-0000-00007F1E0000}"/>
    <cellStyle name="Normal 3 2 3 3 8" xfId="3216" xr:uid="{00000000-0005-0000-0000-0000801E0000}"/>
    <cellStyle name="Normal 3 2 3 3 8 2" xfId="9478" xr:uid="{00000000-0005-0000-0000-0000811E0000}"/>
    <cellStyle name="Normal 3 2 3 3 9" xfId="6345" xr:uid="{00000000-0005-0000-0000-0000821E0000}"/>
    <cellStyle name="Normal 3 2 3 4" xfId="117" xr:uid="{00000000-0005-0000-0000-0000831E0000}"/>
    <cellStyle name="Normal 3 2 3 4 2" xfId="306" xr:uid="{00000000-0005-0000-0000-0000841E0000}"/>
    <cellStyle name="Normal 3 2 3 4 2 2" xfId="687" xr:uid="{00000000-0005-0000-0000-0000851E0000}"/>
    <cellStyle name="Normal 3 2 3 4 2 2 2" xfId="1467" xr:uid="{00000000-0005-0000-0000-0000861E0000}"/>
    <cellStyle name="Normal 3 2 3 4 2 2 2 2" xfId="3028" xr:uid="{00000000-0005-0000-0000-0000871E0000}"/>
    <cellStyle name="Normal 3 2 3 4 2 2 2 2 2" xfId="6157" xr:uid="{00000000-0005-0000-0000-0000881E0000}"/>
    <cellStyle name="Normal 3 2 3 4 2 2 2 2 2 2" xfId="12419" xr:uid="{00000000-0005-0000-0000-0000891E0000}"/>
    <cellStyle name="Normal 3 2 3 4 2 2 2 2 3" xfId="9290" xr:uid="{00000000-0005-0000-0000-00008A1E0000}"/>
    <cellStyle name="Normal 3 2 3 4 2 2 2 3" xfId="4598" xr:uid="{00000000-0005-0000-0000-00008B1E0000}"/>
    <cellStyle name="Normal 3 2 3 4 2 2 2 3 2" xfId="10860" xr:uid="{00000000-0005-0000-0000-00008C1E0000}"/>
    <cellStyle name="Normal 3 2 3 4 2 2 2 4" xfId="7729" xr:uid="{00000000-0005-0000-0000-00008D1E0000}"/>
    <cellStyle name="Normal 3 2 3 4 2 2 3" xfId="2250" xr:uid="{00000000-0005-0000-0000-00008E1E0000}"/>
    <cellStyle name="Normal 3 2 3 4 2 2 3 2" xfId="5379" xr:uid="{00000000-0005-0000-0000-00008F1E0000}"/>
    <cellStyle name="Normal 3 2 3 4 2 2 3 2 2" xfId="11641" xr:uid="{00000000-0005-0000-0000-0000901E0000}"/>
    <cellStyle name="Normal 3 2 3 4 2 2 3 3" xfId="8512" xr:uid="{00000000-0005-0000-0000-0000911E0000}"/>
    <cellStyle name="Normal 3 2 3 4 2 2 4" xfId="3820" xr:uid="{00000000-0005-0000-0000-0000921E0000}"/>
    <cellStyle name="Normal 3 2 3 4 2 2 4 2" xfId="10082" xr:uid="{00000000-0005-0000-0000-0000931E0000}"/>
    <cellStyle name="Normal 3 2 3 4 2 2 5" xfId="6949" xr:uid="{00000000-0005-0000-0000-0000941E0000}"/>
    <cellStyle name="Normal 3 2 3 4 2 3" xfId="1086" xr:uid="{00000000-0005-0000-0000-0000951E0000}"/>
    <cellStyle name="Normal 3 2 3 4 2 3 2" xfId="2647" xr:uid="{00000000-0005-0000-0000-0000961E0000}"/>
    <cellStyle name="Normal 3 2 3 4 2 3 2 2" xfId="5776" xr:uid="{00000000-0005-0000-0000-0000971E0000}"/>
    <cellStyle name="Normal 3 2 3 4 2 3 2 2 2" xfId="12038" xr:uid="{00000000-0005-0000-0000-0000981E0000}"/>
    <cellStyle name="Normal 3 2 3 4 2 3 2 3" xfId="8909" xr:uid="{00000000-0005-0000-0000-0000991E0000}"/>
    <cellStyle name="Normal 3 2 3 4 2 3 3" xfId="4217" xr:uid="{00000000-0005-0000-0000-00009A1E0000}"/>
    <cellStyle name="Normal 3 2 3 4 2 3 3 2" xfId="10479" xr:uid="{00000000-0005-0000-0000-00009B1E0000}"/>
    <cellStyle name="Normal 3 2 3 4 2 3 4" xfId="7348" xr:uid="{00000000-0005-0000-0000-00009C1E0000}"/>
    <cellStyle name="Normal 3 2 3 4 2 4" xfId="1869" xr:uid="{00000000-0005-0000-0000-00009D1E0000}"/>
    <cellStyle name="Normal 3 2 3 4 2 4 2" xfId="4998" xr:uid="{00000000-0005-0000-0000-00009E1E0000}"/>
    <cellStyle name="Normal 3 2 3 4 2 4 2 2" xfId="11260" xr:uid="{00000000-0005-0000-0000-00009F1E0000}"/>
    <cellStyle name="Normal 3 2 3 4 2 4 3" xfId="8131" xr:uid="{00000000-0005-0000-0000-0000A01E0000}"/>
    <cellStyle name="Normal 3 2 3 4 2 5" xfId="3439" xr:uid="{00000000-0005-0000-0000-0000A11E0000}"/>
    <cellStyle name="Normal 3 2 3 4 2 5 2" xfId="9701" xr:uid="{00000000-0005-0000-0000-0000A21E0000}"/>
    <cellStyle name="Normal 3 2 3 4 2 6" xfId="6568" xr:uid="{00000000-0005-0000-0000-0000A31E0000}"/>
    <cellStyle name="Normal 3 2 3 4 3" xfId="498" xr:uid="{00000000-0005-0000-0000-0000A41E0000}"/>
    <cellStyle name="Normal 3 2 3 4 3 2" xfId="1278" xr:uid="{00000000-0005-0000-0000-0000A51E0000}"/>
    <cellStyle name="Normal 3 2 3 4 3 2 2" xfId="2839" xr:uid="{00000000-0005-0000-0000-0000A61E0000}"/>
    <cellStyle name="Normal 3 2 3 4 3 2 2 2" xfId="5968" xr:uid="{00000000-0005-0000-0000-0000A71E0000}"/>
    <cellStyle name="Normal 3 2 3 4 3 2 2 2 2" xfId="12230" xr:uid="{00000000-0005-0000-0000-0000A81E0000}"/>
    <cellStyle name="Normal 3 2 3 4 3 2 2 3" xfId="9101" xr:uid="{00000000-0005-0000-0000-0000A91E0000}"/>
    <cellStyle name="Normal 3 2 3 4 3 2 3" xfId="4409" xr:uid="{00000000-0005-0000-0000-0000AA1E0000}"/>
    <cellStyle name="Normal 3 2 3 4 3 2 3 2" xfId="10671" xr:uid="{00000000-0005-0000-0000-0000AB1E0000}"/>
    <cellStyle name="Normal 3 2 3 4 3 2 4" xfId="7540" xr:uid="{00000000-0005-0000-0000-0000AC1E0000}"/>
    <cellStyle name="Normal 3 2 3 4 3 3" xfId="2061" xr:uid="{00000000-0005-0000-0000-0000AD1E0000}"/>
    <cellStyle name="Normal 3 2 3 4 3 3 2" xfId="5190" xr:uid="{00000000-0005-0000-0000-0000AE1E0000}"/>
    <cellStyle name="Normal 3 2 3 4 3 3 2 2" xfId="11452" xr:uid="{00000000-0005-0000-0000-0000AF1E0000}"/>
    <cellStyle name="Normal 3 2 3 4 3 3 3" xfId="8323" xr:uid="{00000000-0005-0000-0000-0000B01E0000}"/>
    <cellStyle name="Normal 3 2 3 4 3 4" xfId="3631" xr:uid="{00000000-0005-0000-0000-0000B11E0000}"/>
    <cellStyle name="Normal 3 2 3 4 3 4 2" xfId="9893" xr:uid="{00000000-0005-0000-0000-0000B21E0000}"/>
    <cellStyle name="Normal 3 2 3 4 3 5" xfId="6760" xr:uid="{00000000-0005-0000-0000-0000B31E0000}"/>
    <cellStyle name="Normal 3 2 3 4 4" xfId="897" xr:uid="{00000000-0005-0000-0000-0000B41E0000}"/>
    <cellStyle name="Normal 3 2 3 4 4 2" xfId="2458" xr:uid="{00000000-0005-0000-0000-0000B51E0000}"/>
    <cellStyle name="Normal 3 2 3 4 4 2 2" xfId="5587" xr:uid="{00000000-0005-0000-0000-0000B61E0000}"/>
    <cellStyle name="Normal 3 2 3 4 4 2 2 2" xfId="11849" xr:uid="{00000000-0005-0000-0000-0000B71E0000}"/>
    <cellStyle name="Normal 3 2 3 4 4 2 3" xfId="8720" xr:uid="{00000000-0005-0000-0000-0000B81E0000}"/>
    <cellStyle name="Normal 3 2 3 4 4 3" xfId="4028" xr:uid="{00000000-0005-0000-0000-0000B91E0000}"/>
    <cellStyle name="Normal 3 2 3 4 4 3 2" xfId="10290" xr:uid="{00000000-0005-0000-0000-0000BA1E0000}"/>
    <cellStyle name="Normal 3 2 3 4 4 4" xfId="7159" xr:uid="{00000000-0005-0000-0000-0000BB1E0000}"/>
    <cellStyle name="Normal 3 2 3 4 5" xfId="1680" xr:uid="{00000000-0005-0000-0000-0000BC1E0000}"/>
    <cellStyle name="Normal 3 2 3 4 5 2" xfId="4809" xr:uid="{00000000-0005-0000-0000-0000BD1E0000}"/>
    <cellStyle name="Normal 3 2 3 4 5 2 2" xfId="11071" xr:uid="{00000000-0005-0000-0000-0000BE1E0000}"/>
    <cellStyle name="Normal 3 2 3 4 5 3" xfId="7942" xr:uid="{00000000-0005-0000-0000-0000BF1E0000}"/>
    <cellStyle name="Normal 3 2 3 4 6" xfId="3250" xr:uid="{00000000-0005-0000-0000-0000C01E0000}"/>
    <cellStyle name="Normal 3 2 3 4 6 2" xfId="9512" xr:uid="{00000000-0005-0000-0000-0000C11E0000}"/>
    <cellStyle name="Normal 3 2 3 4 7" xfId="6379" xr:uid="{00000000-0005-0000-0000-0000C21E0000}"/>
    <cellStyle name="Normal 3 2 3 5" xfId="215" xr:uid="{00000000-0005-0000-0000-0000C31E0000}"/>
    <cellStyle name="Normal 3 2 3 5 2" xfId="596" xr:uid="{00000000-0005-0000-0000-0000C41E0000}"/>
    <cellStyle name="Normal 3 2 3 5 2 2" xfId="1376" xr:uid="{00000000-0005-0000-0000-0000C51E0000}"/>
    <cellStyle name="Normal 3 2 3 5 2 2 2" xfId="2937" xr:uid="{00000000-0005-0000-0000-0000C61E0000}"/>
    <cellStyle name="Normal 3 2 3 5 2 2 2 2" xfId="6066" xr:uid="{00000000-0005-0000-0000-0000C71E0000}"/>
    <cellStyle name="Normal 3 2 3 5 2 2 2 2 2" xfId="12328" xr:uid="{00000000-0005-0000-0000-0000C81E0000}"/>
    <cellStyle name="Normal 3 2 3 5 2 2 2 3" xfId="9199" xr:uid="{00000000-0005-0000-0000-0000C91E0000}"/>
    <cellStyle name="Normal 3 2 3 5 2 2 3" xfId="4507" xr:uid="{00000000-0005-0000-0000-0000CA1E0000}"/>
    <cellStyle name="Normal 3 2 3 5 2 2 3 2" xfId="10769" xr:uid="{00000000-0005-0000-0000-0000CB1E0000}"/>
    <cellStyle name="Normal 3 2 3 5 2 2 4" xfId="7638" xr:uid="{00000000-0005-0000-0000-0000CC1E0000}"/>
    <cellStyle name="Normal 3 2 3 5 2 3" xfId="2159" xr:uid="{00000000-0005-0000-0000-0000CD1E0000}"/>
    <cellStyle name="Normal 3 2 3 5 2 3 2" xfId="5288" xr:uid="{00000000-0005-0000-0000-0000CE1E0000}"/>
    <cellStyle name="Normal 3 2 3 5 2 3 2 2" xfId="11550" xr:uid="{00000000-0005-0000-0000-0000CF1E0000}"/>
    <cellStyle name="Normal 3 2 3 5 2 3 3" xfId="8421" xr:uid="{00000000-0005-0000-0000-0000D01E0000}"/>
    <cellStyle name="Normal 3 2 3 5 2 4" xfId="3729" xr:uid="{00000000-0005-0000-0000-0000D11E0000}"/>
    <cellStyle name="Normal 3 2 3 5 2 4 2" xfId="9991" xr:uid="{00000000-0005-0000-0000-0000D21E0000}"/>
    <cellStyle name="Normal 3 2 3 5 2 5" xfId="6858" xr:uid="{00000000-0005-0000-0000-0000D31E0000}"/>
    <cellStyle name="Normal 3 2 3 5 3" xfId="995" xr:uid="{00000000-0005-0000-0000-0000D41E0000}"/>
    <cellStyle name="Normal 3 2 3 5 3 2" xfId="2556" xr:uid="{00000000-0005-0000-0000-0000D51E0000}"/>
    <cellStyle name="Normal 3 2 3 5 3 2 2" xfId="5685" xr:uid="{00000000-0005-0000-0000-0000D61E0000}"/>
    <cellStyle name="Normal 3 2 3 5 3 2 2 2" xfId="11947" xr:uid="{00000000-0005-0000-0000-0000D71E0000}"/>
    <cellStyle name="Normal 3 2 3 5 3 2 3" xfId="8818" xr:uid="{00000000-0005-0000-0000-0000D81E0000}"/>
    <cellStyle name="Normal 3 2 3 5 3 3" xfId="4126" xr:uid="{00000000-0005-0000-0000-0000D91E0000}"/>
    <cellStyle name="Normal 3 2 3 5 3 3 2" xfId="10388" xr:uid="{00000000-0005-0000-0000-0000DA1E0000}"/>
    <cellStyle name="Normal 3 2 3 5 3 4" xfId="7257" xr:uid="{00000000-0005-0000-0000-0000DB1E0000}"/>
    <cellStyle name="Normal 3 2 3 5 4" xfId="1778" xr:uid="{00000000-0005-0000-0000-0000DC1E0000}"/>
    <cellStyle name="Normal 3 2 3 5 4 2" xfId="4907" xr:uid="{00000000-0005-0000-0000-0000DD1E0000}"/>
    <cellStyle name="Normal 3 2 3 5 4 2 2" xfId="11169" xr:uid="{00000000-0005-0000-0000-0000DE1E0000}"/>
    <cellStyle name="Normal 3 2 3 5 4 3" xfId="8040" xr:uid="{00000000-0005-0000-0000-0000DF1E0000}"/>
    <cellStyle name="Normal 3 2 3 5 5" xfId="3348" xr:uid="{00000000-0005-0000-0000-0000E01E0000}"/>
    <cellStyle name="Normal 3 2 3 5 5 2" xfId="9610" xr:uid="{00000000-0005-0000-0000-0000E11E0000}"/>
    <cellStyle name="Normal 3 2 3 5 6" xfId="6477" xr:uid="{00000000-0005-0000-0000-0000E21E0000}"/>
    <cellStyle name="Normal 3 2 3 6" xfId="407" xr:uid="{00000000-0005-0000-0000-0000E31E0000}"/>
    <cellStyle name="Normal 3 2 3 6 2" xfId="1187" xr:uid="{00000000-0005-0000-0000-0000E41E0000}"/>
    <cellStyle name="Normal 3 2 3 6 2 2" xfId="2748" xr:uid="{00000000-0005-0000-0000-0000E51E0000}"/>
    <cellStyle name="Normal 3 2 3 6 2 2 2" xfId="5877" xr:uid="{00000000-0005-0000-0000-0000E61E0000}"/>
    <cellStyle name="Normal 3 2 3 6 2 2 2 2" xfId="12139" xr:uid="{00000000-0005-0000-0000-0000E71E0000}"/>
    <cellStyle name="Normal 3 2 3 6 2 2 3" xfId="9010" xr:uid="{00000000-0005-0000-0000-0000E81E0000}"/>
    <cellStyle name="Normal 3 2 3 6 2 3" xfId="4318" xr:uid="{00000000-0005-0000-0000-0000E91E0000}"/>
    <cellStyle name="Normal 3 2 3 6 2 3 2" xfId="10580" xr:uid="{00000000-0005-0000-0000-0000EA1E0000}"/>
    <cellStyle name="Normal 3 2 3 6 2 4" xfId="7449" xr:uid="{00000000-0005-0000-0000-0000EB1E0000}"/>
    <cellStyle name="Normal 3 2 3 6 3" xfId="1970" xr:uid="{00000000-0005-0000-0000-0000EC1E0000}"/>
    <cellStyle name="Normal 3 2 3 6 3 2" xfId="5099" xr:uid="{00000000-0005-0000-0000-0000ED1E0000}"/>
    <cellStyle name="Normal 3 2 3 6 3 2 2" xfId="11361" xr:uid="{00000000-0005-0000-0000-0000EE1E0000}"/>
    <cellStyle name="Normal 3 2 3 6 3 3" xfId="8232" xr:uid="{00000000-0005-0000-0000-0000EF1E0000}"/>
    <cellStyle name="Normal 3 2 3 6 4" xfId="3540" xr:uid="{00000000-0005-0000-0000-0000F01E0000}"/>
    <cellStyle name="Normal 3 2 3 6 4 2" xfId="9802" xr:uid="{00000000-0005-0000-0000-0000F11E0000}"/>
    <cellStyle name="Normal 3 2 3 6 5" xfId="6669" xr:uid="{00000000-0005-0000-0000-0000F21E0000}"/>
    <cellStyle name="Normal 3 2 3 7" xfId="806" xr:uid="{00000000-0005-0000-0000-0000F31E0000}"/>
    <cellStyle name="Normal 3 2 3 7 2" xfId="2367" xr:uid="{00000000-0005-0000-0000-0000F41E0000}"/>
    <cellStyle name="Normal 3 2 3 7 2 2" xfId="5496" xr:uid="{00000000-0005-0000-0000-0000F51E0000}"/>
    <cellStyle name="Normal 3 2 3 7 2 2 2" xfId="11758" xr:uid="{00000000-0005-0000-0000-0000F61E0000}"/>
    <cellStyle name="Normal 3 2 3 7 2 3" xfId="8629" xr:uid="{00000000-0005-0000-0000-0000F71E0000}"/>
    <cellStyle name="Normal 3 2 3 7 3" xfId="3937" xr:uid="{00000000-0005-0000-0000-0000F81E0000}"/>
    <cellStyle name="Normal 3 2 3 7 3 2" xfId="10199" xr:uid="{00000000-0005-0000-0000-0000F91E0000}"/>
    <cellStyle name="Normal 3 2 3 7 4" xfId="7068" xr:uid="{00000000-0005-0000-0000-0000FA1E0000}"/>
    <cellStyle name="Normal 3 2 3 8" xfId="1589" xr:uid="{00000000-0005-0000-0000-0000FB1E0000}"/>
    <cellStyle name="Normal 3 2 3 8 2" xfId="4718" xr:uid="{00000000-0005-0000-0000-0000FC1E0000}"/>
    <cellStyle name="Normal 3 2 3 8 2 2" xfId="10980" xr:uid="{00000000-0005-0000-0000-0000FD1E0000}"/>
    <cellStyle name="Normal 3 2 3 8 3" xfId="7851" xr:uid="{00000000-0005-0000-0000-0000FE1E0000}"/>
    <cellStyle name="Normal 3 2 3 9" xfId="3159" xr:uid="{00000000-0005-0000-0000-0000FF1E0000}"/>
    <cellStyle name="Normal 3 2 3 9 2" xfId="9421" xr:uid="{00000000-0005-0000-0000-0000001F0000}"/>
    <cellStyle name="Normal 3 2 4" xfId="45" xr:uid="{00000000-0005-0000-0000-0000011F0000}"/>
    <cellStyle name="Normal 3 2 4 2" xfId="136" xr:uid="{00000000-0005-0000-0000-0000021F0000}"/>
    <cellStyle name="Normal 3 2 4 2 2" xfId="325" xr:uid="{00000000-0005-0000-0000-0000031F0000}"/>
    <cellStyle name="Normal 3 2 4 2 2 2" xfId="706" xr:uid="{00000000-0005-0000-0000-0000041F0000}"/>
    <cellStyle name="Normal 3 2 4 2 2 2 2" xfId="1486" xr:uid="{00000000-0005-0000-0000-0000051F0000}"/>
    <cellStyle name="Normal 3 2 4 2 2 2 2 2" xfId="3047" xr:uid="{00000000-0005-0000-0000-0000061F0000}"/>
    <cellStyle name="Normal 3 2 4 2 2 2 2 2 2" xfId="6176" xr:uid="{00000000-0005-0000-0000-0000071F0000}"/>
    <cellStyle name="Normal 3 2 4 2 2 2 2 2 2 2" xfId="12438" xr:uid="{00000000-0005-0000-0000-0000081F0000}"/>
    <cellStyle name="Normal 3 2 4 2 2 2 2 2 3" xfId="9309" xr:uid="{00000000-0005-0000-0000-0000091F0000}"/>
    <cellStyle name="Normal 3 2 4 2 2 2 2 3" xfId="4617" xr:uid="{00000000-0005-0000-0000-00000A1F0000}"/>
    <cellStyle name="Normal 3 2 4 2 2 2 2 3 2" xfId="10879" xr:uid="{00000000-0005-0000-0000-00000B1F0000}"/>
    <cellStyle name="Normal 3 2 4 2 2 2 2 4" xfId="7748" xr:uid="{00000000-0005-0000-0000-00000C1F0000}"/>
    <cellStyle name="Normal 3 2 4 2 2 2 3" xfId="2269" xr:uid="{00000000-0005-0000-0000-00000D1F0000}"/>
    <cellStyle name="Normal 3 2 4 2 2 2 3 2" xfId="5398" xr:uid="{00000000-0005-0000-0000-00000E1F0000}"/>
    <cellStyle name="Normal 3 2 4 2 2 2 3 2 2" xfId="11660" xr:uid="{00000000-0005-0000-0000-00000F1F0000}"/>
    <cellStyle name="Normal 3 2 4 2 2 2 3 3" xfId="8531" xr:uid="{00000000-0005-0000-0000-0000101F0000}"/>
    <cellStyle name="Normal 3 2 4 2 2 2 4" xfId="3839" xr:uid="{00000000-0005-0000-0000-0000111F0000}"/>
    <cellStyle name="Normal 3 2 4 2 2 2 4 2" xfId="10101" xr:uid="{00000000-0005-0000-0000-0000121F0000}"/>
    <cellStyle name="Normal 3 2 4 2 2 2 5" xfId="6968" xr:uid="{00000000-0005-0000-0000-0000131F0000}"/>
    <cellStyle name="Normal 3 2 4 2 2 3" xfId="1105" xr:uid="{00000000-0005-0000-0000-0000141F0000}"/>
    <cellStyle name="Normal 3 2 4 2 2 3 2" xfId="2666" xr:uid="{00000000-0005-0000-0000-0000151F0000}"/>
    <cellStyle name="Normal 3 2 4 2 2 3 2 2" xfId="5795" xr:uid="{00000000-0005-0000-0000-0000161F0000}"/>
    <cellStyle name="Normal 3 2 4 2 2 3 2 2 2" xfId="12057" xr:uid="{00000000-0005-0000-0000-0000171F0000}"/>
    <cellStyle name="Normal 3 2 4 2 2 3 2 3" xfId="8928" xr:uid="{00000000-0005-0000-0000-0000181F0000}"/>
    <cellStyle name="Normal 3 2 4 2 2 3 3" xfId="4236" xr:uid="{00000000-0005-0000-0000-0000191F0000}"/>
    <cellStyle name="Normal 3 2 4 2 2 3 3 2" xfId="10498" xr:uid="{00000000-0005-0000-0000-00001A1F0000}"/>
    <cellStyle name="Normal 3 2 4 2 2 3 4" xfId="7367" xr:uid="{00000000-0005-0000-0000-00001B1F0000}"/>
    <cellStyle name="Normal 3 2 4 2 2 4" xfId="1888" xr:uid="{00000000-0005-0000-0000-00001C1F0000}"/>
    <cellStyle name="Normal 3 2 4 2 2 4 2" xfId="5017" xr:uid="{00000000-0005-0000-0000-00001D1F0000}"/>
    <cellStyle name="Normal 3 2 4 2 2 4 2 2" xfId="11279" xr:uid="{00000000-0005-0000-0000-00001E1F0000}"/>
    <cellStyle name="Normal 3 2 4 2 2 4 3" xfId="8150" xr:uid="{00000000-0005-0000-0000-00001F1F0000}"/>
    <cellStyle name="Normal 3 2 4 2 2 5" xfId="3458" xr:uid="{00000000-0005-0000-0000-0000201F0000}"/>
    <cellStyle name="Normal 3 2 4 2 2 5 2" xfId="9720" xr:uid="{00000000-0005-0000-0000-0000211F0000}"/>
    <cellStyle name="Normal 3 2 4 2 2 6" xfId="6587" xr:uid="{00000000-0005-0000-0000-0000221F0000}"/>
    <cellStyle name="Normal 3 2 4 2 3" xfId="517" xr:uid="{00000000-0005-0000-0000-0000231F0000}"/>
    <cellStyle name="Normal 3 2 4 2 3 2" xfId="1297" xr:uid="{00000000-0005-0000-0000-0000241F0000}"/>
    <cellStyle name="Normal 3 2 4 2 3 2 2" xfId="2858" xr:uid="{00000000-0005-0000-0000-0000251F0000}"/>
    <cellStyle name="Normal 3 2 4 2 3 2 2 2" xfId="5987" xr:uid="{00000000-0005-0000-0000-0000261F0000}"/>
    <cellStyle name="Normal 3 2 4 2 3 2 2 2 2" xfId="12249" xr:uid="{00000000-0005-0000-0000-0000271F0000}"/>
    <cellStyle name="Normal 3 2 4 2 3 2 2 3" xfId="9120" xr:uid="{00000000-0005-0000-0000-0000281F0000}"/>
    <cellStyle name="Normal 3 2 4 2 3 2 3" xfId="4428" xr:uid="{00000000-0005-0000-0000-0000291F0000}"/>
    <cellStyle name="Normal 3 2 4 2 3 2 3 2" xfId="10690" xr:uid="{00000000-0005-0000-0000-00002A1F0000}"/>
    <cellStyle name="Normal 3 2 4 2 3 2 4" xfId="7559" xr:uid="{00000000-0005-0000-0000-00002B1F0000}"/>
    <cellStyle name="Normal 3 2 4 2 3 3" xfId="2080" xr:uid="{00000000-0005-0000-0000-00002C1F0000}"/>
    <cellStyle name="Normal 3 2 4 2 3 3 2" xfId="5209" xr:uid="{00000000-0005-0000-0000-00002D1F0000}"/>
    <cellStyle name="Normal 3 2 4 2 3 3 2 2" xfId="11471" xr:uid="{00000000-0005-0000-0000-00002E1F0000}"/>
    <cellStyle name="Normal 3 2 4 2 3 3 3" xfId="8342" xr:uid="{00000000-0005-0000-0000-00002F1F0000}"/>
    <cellStyle name="Normal 3 2 4 2 3 4" xfId="3650" xr:uid="{00000000-0005-0000-0000-0000301F0000}"/>
    <cellStyle name="Normal 3 2 4 2 3 4 2" xfId="9912" xr:uid="{00000000-0005-0000-0000-0000311F0000}"/>
    <cellStyle name="Normal 3 2 4 2 3 5" xfId="6779" xr:uid="{00000000-0005-0000-0000-0000321F0000}"/>
    <cellStyle name="Normal 3 2 4 2 4" xfId="916" xr:uid="{00000000-0005-0000-0000-0000331F0000}"/>
    <cellStyle name="Normal 3 2 4 2 4 2" xfId="2477" xr:uid="{00000000-0005-0000-0000-0000341F0000}"/>
    <cellStyle name="Normal 3 2 4 2 4 2 2" xfId="5606" xr:uid="{00000000-0005-0000-0000-0000351F0000}"/>
    <cellStyle name="Normal 3 2 4 2 4 2 2 2" xfId="11868" xr:uid="{00000000-0005-0000-0000-0000361F0000}"/>
    <cellStyle name="Normal 3 2 4 2 4 2 3" xfId="8739" xr:uid="{00000000-0005-0000-0000-0000371F0000}"/>
    <cellStyle name="Normal 3 2 4 2 4 3" xfId="4047" xr:uid="{00000000-0005-0000-0000-0000381F0000}"/>
    <cellStyle name="Normal 3 2 4 2 4 3 2" xfId="10309" xr:uid="{00000000-0005-0000-0000-0000391F0000}"/>
    <cellStyle name="Normal 3 2 4 2 4 4" xfId="7178" xr:uid="{00000000-0005-0000-0000-00003A1F0000}"/>
    <cellStyle name="Normal 3 2 4 2 5" xfId="1699" xr:uid="{00000000-0005-0000-0000-00003B1F0000}"/>
    <cellStyle name="Normal 3 2 4 2 5 2" xfId="4828" xr:uid="{00000000-0005-0000-0000-00003C1F0000}"/>
    <cellStyle name="Normal 3 2 4 2 5 2 2" xfId="11090" xr:uid="{00000000-0005-0000-0000-00003D1F0000}"/>
    <cellStyle name="Normal 3 2 4 2 5 3" xfId="7961" xr:uid="{00000000-0005-0000-0000-00003E1F0000}"/>
    <cellStyle name="Normal 3 2 4 2 6" xfId="3269" xr:uid="{00000000-0005-0000-0000-00003F1F0000}"/>
    <cellStyle name="Normal 3 2 4 2 6 2" xfId="9531" xr:uid="{00000000-0005-0000-0000-0000401F0000}"/>
    <cellStyle name="Normal 3 2 4 2 7" xfId="6398" xr:uid="{00000000-0005-0000-0000-0000411F0000}"/>
    <cellStyle name="Normal 3 2 4 3" xfId="234" xr:uid="{00000000-0005-0000-0000-0000421F0000}"/>
    <cellStyle name="Normal 3 2 4 3 2" xfId="615" xr:uid="{00000000-0005-0000-0000-0000431F0000}"/>
    <cellStyle name="Normal 3 2 4 3 2 2" xfId="1395" xr:uid="{00000000-0005-0000-0000-0000441F0000}"/>
    <cellStyle name="Normal 3 2 4 3 2 2 2" xfId="2956" xr:uid="{00000000-0005-0000-0000-0000451F0000}"/>
    <cellStyle name="Normal 3 2 4 3 2 2 2 2" xfId="6085" xr:uid="{00000000-0005-0000-0000-0000461F0000}"/>
    <cellStyle name="Normal 3 2 4 3 2 2 2 2 2" xfId="12347" xr:uid="{00000000-0005-0000-0000-0000471F0000}"/>
    <cellStyle name="Normal 3 2 4 3 2 2 2 3" xfId="9218" xr:uid="{00000000-0005-0000-0000-0000481F0000}"/>
    <cellStyle name="Normal 3 2 4 3 2 2 3" xfId="4526" xr:uid="{00000000-0005-0000-0000-0000491F0000}"/>
    <cellStyle name="Normal 3 2 4 3 2 2 3 2" xfId="10788" xr:uid="{00000000-0005-0000-0000-00004A1F0000}"/>
    <cellStyle name="Normal 3 2 4 3 2 2 4" xfId="7657" xr:uid="{00000000-0005-0000-0000-00004B1F0000}"/>
    <cellStyle name="Normal 3 2 4 3 2 3" xfId="2178" xr:uid="{00000000-0005-0000-0000-00004C1F0000}"/>
    <cellStyle name="Normal 3 2 4 3 2 3 2" xfId="5307" xr:uid="{00000000-0005-0000-0000-00004D1F0000}"/>
    <cellStyle name="Normal 3 2 4 3 2 3 2 2" xfId="11569" xr:uid="{00000000-0005-0000-0000-00004E1F0000}"/>
    <cellStyle name="Normal 3 2 4 3 2 3 3" xfId="8440" xr:uid="{00000000-0005-0000-0000-00004F1F0000}"/>
    <cellStyle name="Normal 3 2 4 3 2 4" xfId="3748" xr:uid="{00000000-0005-0000-0000-0000501F0000}"/>
    <cellStyle name="Normal 3 2 4 3 2 4 2" xfId="10010" xr:uid="{00000000-0005-0000-0000-0000511F0000}"/>
    <cellStyle name="Normal 3 2 4 3 2 5" xfId="6877" xr:uid="{00000000-0005-0000-0000-0000521F0000}"/>
    <cellStyle name="Normal 3 2 4 3 3" xfId="1014" xr:uid="{00000000-0005-0000-0000-0000531F0000}"/>
    <cellStyle name="Normal 3 2 4 3 3 2" xfId="2575" xr:uid="{00000000-0005-0000-0000-0000541F0000}"/>
    <cellStyle name="Normal 3 2 4 3 3 2 2" xfId="5704" xr:uid="{00000000-0005-0000-0000-0000551F0000}"/>
    <cellStyle name="Normal 3 2 4 3 3 2 2 2" xfId="11966" xr:uid="{00000000-0005-0000-0000-0000561F0000}"/>
    <cellStyle name="Normal 3 2 4 3 3 2 3" xfId="8837" xr:uid="{00000000-0005-0000-0000-0000571F0000}"/>
    <cellStyle name="Normal 3 2 4 3 3 3" xfId="4145" xr:uid="{00000000-0005-0000-0000-0000581F0000}"/>
    <cellStyle name="Normal 3 2 4 3 3 3 2" xfId="10407" xr:uid="{00000000-0005-0000-0000-0000591F0000}"/>
    <cellStyle name="Normal 3 2 4 3 3 4" xfId="7276" xr:uid="{00000000-0005-0000-0000-00005A1F0000}"/>
    <cellStyle name="Normal 3 2 4 3 4" xfId="1797" xr:uid="{00000000-0005-0000-0000-00005B1F0000}"/>
    <cellStyle name="Normal 3 2 4 3 4 2" xfId="4926" xr:uid="{00000000-0005-0000-0000-00005C1F0000}"/>
    <cellStyle name="Normal 3 2 4 3 4 2 2" xfId="11188" xr:uid="{00000000-0005-0000-0000-00005D1F0000}"/>
    <cellStyle name="Normal 3 2 4 3 4 3" xfId="8059" xr:uid="{00000000-0005-0000-0000-00005E1F0000}"/>
    <cellStyle name="Normal 3 2 4 3 5" xfId="3367" xr:uid="{00000000-0005-0000-0000-00005F1F0000}"/>
    <cellStyle name="Normal 3 2 4 3 5 2" xfId="9629" xr:uid="{00000000-0005-0000-0000-0000601F0000}"/>
    <cellStyle name="Normal 3 2 4 3 6" xfId="6496" xr:uid="{00000000-0005-0000-0000-0000611F0000}"/>
    <cellStyle name="Normal 3 2 4 4" xfId="426" xr:uid="{00000000-0005-0000-0000-0000621F0000}"/>
    <cellStyle name="Normal 3 2 4 4 2" xfId="1206" xr:uid="{00000000-0005-0000-0000-0000631F0000}"/>
    <cellStyle name="Normal 3 2 4 4 2 2" xfId="2767" xr:uid="{00000000-0005-0000-0000-0000641F0000}"/>
    <cellStyle name="Normal 3 2 4 4 2 2 2" xfId="5896" xr:uid="{00000000-0005-0000-0000-0000651F0000}"/>
    <cellStyle name="Normal 3 2 4 4 2 2 2 2" xfId="12158" xr:uid="{00000000-0005-0000-0000-0000661F0000}"/>
    <cellStyle name="Normal 3 2 4 4 2 2 3" xfId="9029" xr:uid="{00000000-0005-0000-0000-0000671F0000}"/>
    <cellStyle name="Normal 3 2 4 4 2 3" xfId="4337" xr:uid="{00000000-0005-0000-0000-0000681F0000}"/>
    <cellStyle name="Normal 3 2 4 4 2 3 2" xfId="10599" xr:uid="{00000000-0005-0000-0000-0000691F0000}"/>
    <cellStyle name="Normal 3 2 4 4 2 4" xfId="7468" xr:uid="{00000000-0005-0000-0000-00006A1F0000}"/>
    <cellStyle name="Normal 3 2 4 4 3" xfId="1989" xr:uid="{00000000-0005-0000-0000-00006B1F0000}"/>
    <cellStyle name="Normal 3 2 4 4 3 2" xfId="5118" xr:uid="{00000000-0005-0000-0000-00006C1F0000}"/>
    <cellStyle name="Normal 3 2 4 4 3 2 2" xfId="11380" xr:uid="{00000000-0005-0000-0000-00006D1F0000}"/>
    <cellStyle name="Normal 3 2 4 4 3 3" xfId="8251" xr:uid="{00000000-0005-0000-0000-00006E1F0000}"/>
    <cellStyle name="Normal 3 2 4 4 4" xfId="3559" xr:uid="{00000000-0005-0000-0000-00006F1F0000}"/>
    <cellStyle name="Normal 3 2 4 4 4 2" xfId="9821" xr:uid="{00000000-0005-0000-0000-0000701F0000}"/>
    <cellStyle name="Normal 3 2 4 4 5" xfId="6688" xr:uid="{00000000-0005-0000-0000-0000711F0000}"/>
    <cellStyle name="Normal 3 2 4 5" xfId="825" xr:uid="{00000000-0005-0000-0000-0000721F0000}"/>
    <cellStyle name="Normal 3 2 4 5 2" xfId="2386" xr:uid="{00000000-0005-0000-0000-0000731F0000}"/>
    <cellStyle name="Normal 3 2 4 5 2 2" xfId="5515" xr:uid="{00000000-0005-0000-0000-0000741F0000}"/>
    <cellStyle name="Normal 3 2 4 5 2 2 2" xfId="11777" xr:uid="{00000000-0005-0000-0000-0000751F0000}"/>
    <cellStyle name="Normal 3 2 4 5 2 3" xfId="8648" xr:uid="{00000000-0005-0000-0000-0000761F0000}"/>
    <cellStyle name="Normal 3 2 4 5 3" xfId="3956" xr:uid="{00000000-0005-0000-0000-0000771F0000}"/>
    <cellStyle name="Normal 3 2 4 5 3 2" xfId="10218" xr:uid="{00000000-0005-0000-0000-0000781F0000}"/>
    <cellStyle name="Normal 3 2 4 5 4" xfId="7087" xr:uid="{00000000-0005-0000-0000-0000791F0000}"/>
    <cellStyle name="Normal 3 2 4 6" xfId="1608" xr:uid="{00000000-0005-0000-0000-00007A1F0000}"/>
    <cellStyle name="Normal 3 2 4 6 2" xfId="4737" xr:uid="{00000000-0005-0000-0000-00007B1F0000}"/>
    <cellStyle name="Normal 3 2 4 6 2 2" xfId="10999" xr:uid="{00000000-0005-0000-0000-00007C1F0000}"/>
    <cellStyle name="Normal 3 2 4 6 3" xfId="7870" xr:uid="{00000000-0005-0000-0000-00007D1F0000}"/>
    <cellStyle name="Normal 3 2 4 7" xfId="3178" xr:uid="{00000000-0005-0000-0000-00007E1F0000}"/>
    <cellStyle name="Normal 3 2 4 7 2" xfId="9440" xr:uid="{00000000-0005-0000-0000-00007F1F0000}"/>
    <cellStyle name="Normal 3 2 4 8" xfId="6307" xr:uid="{00000000-0005-0000-0000-0000801F0000}"/>
    <cellStyle name="Normal 3 2 5" xfId="77" xr:uid="{00000000-0005-0000-0000-0000811F0000}"/>
    <cellStyle name="Normal 3 2 5 2" xfId="168" xr:uid="{00000000-0005-0000-0000-0000821F0000}"/>
    <cellStyle name="Normal 3 2 5 2 2" xfId="357" xr:uid="{00000000-0005-0000-0000-0000831F0000}"/>
    <cellStyle name="Normal 3 2 5 2 2 2" xfId="738" xr:uid="{00000000-0005-0000-0000-0000841F0000}"/>
    <cellStyle name="Normal 3 2 5 2 2 2 2" xfId="1518" xr:uid="{00000000-0005-0000-0000-0000851F0000}"/>
    <cellStyle name="Normal 3 2 5 2 2 2 2 2" xfId="3079" xr:uid="{00000000-0005-0000-0000-0000861F0000}"/>
    <cellStyle name="Normal 3 2 5 2 2 2 2 2 2" xfId="6208" xr:uid="{00000000-0005-0000-0000-0000871F0000}"/>
    <cellStyle name="Normal 3 2 5 2 2 2 2 2 2 2" xfId="12470" xr:uid="{00000000-0005-0000-0000-0000881F0000}"/>
    <cellStyle name="Normal 3 2 5 2 2 2 2 2 3" xfId="9341" xr:uid="{00000000-0005-0000-0000-0000891F0000}"/>
    <cellStyle name="Normal 3 2 5 2 2 2 2 3" xfId="4649" xr:uid="{00000000-0005-0000-0000-00008A1F0000}"/>
    <cellStyle name="Normal 3 2 5 2 2 2 2 3 2" xfId="10911" xr:uid="{00000000-0005-0000-0000-00008B1F0000}"/>
    <cellStyle name="Normal 3 2 5 2 2 2 2 4" xfId="7780" xr:uid="{00000000-0005-0000-0000-00008C1F0000}"/>
    <cellStyle name="Normal 3 2 5 2 2 2 3" xfId="2301" xr:uid="{00000000-0005-0000-0000-00008D1F0000}"/>
    <cellStyle name="Normal 3 2 5 2 2 2 3 2" xfId="5430" xr:uid="{00000000-0005-0000-0000-00008E1F0000}"/>
    <cellStyle name="Normal 3 2 5 2 2 2 3 2 2" xfId="11692" xr:uid="{00000000-0005-0000-0000-00008F1F0000}"/>
    <cellStyle name="Normal 3 2 5 2 2 2 3 3" xfId="8563" xr:uid="{00000000-0005-0000-0000-0000901F0000}"/>
    <cellStyle name="Normal 3 2 5 2 2 2 4" xfId="3871" xr:uid="{00000000-0005-0000-0000-0000911F0000}"/>
    <cellStyle name="Normal 3 2 5 2 2 2 4 2" xfId="10133" xr:uid="{00000000-0005-0000-0000-0000921F0000}"/>
    <cellStyle name="Normal 3 2 5 2 2 2 5" xfId="7000" xr:uid="{00000000-0005-0000-0000-0000931F0000}"/>
    <cellStyle name="Normal 3 2 5 2 2 3" xfId="1137" xr:uid="{00000000-0005-0000-0000-0000941F0000}"/>
    <cellStyle name="Normal 3 2 5 2 2 3 2" xfId="2698" xr:uid="{00000000-0005-0000-0000-0000951F0000}"/>
    <cellStyle name="Normal 3 2 5 2 2 3 2 2" xfId="5827" xr:uid="{00000000-0005-0000-0000-0000961F0000}"/>
    <cellStyle name="Normal 3 2 5 2 2 3 2 2 2" xfId="12089" xr:uid="{00000000-0005-0000-0000-0000971F0000}"/>
    <cellStyle name="Normal 3 2 5 2 2 3 2 3" xfId="8960" xr:uid="{00000000-0005-0000-0000-0000981F0000}"/>
    <cellStyle name="Normal 3 2 5 2 2 3 3" xfId="4268" xr:uid="{00000000-0005-0000-0000-0000991F0000}"/>
    <cellStyle name="Normal 3 2 5 2 2 3 3 2" xfId="10530" xr:uid="{00000000-0005-0000-0000-00009A1F0000}"/>
    <cellStyle name="Normal 3 2 5 2 2 3 4" xfId="7399" xr:uid="{00000000-0005-0000-0000-00009B1F0000}"/>
    <cellStyle name="Normal 3 2 5 2 2 4" xfId="1920" xr:uid="{00000000-0005-0000-0000-00009C1F0000}"/>
    <cellStyle name="Normal 3 2 5 2 2 4 2" xfId="5049" xr:uid="{00000000-0005-0000-0000-00009D1F0000}"/>
    <cellStyle name="Normal 3 2 5 2 2 4 2 2" xfId="11311" xr:uid="{00000000-0005-0000-0000-00009E1F0000}"/>
    <cellStyle name="Normal 3 2 5 2 2 4 3" xfId="8182" xr:uid="{00000000-0005-0000-0000-00009F1F0000}"/>
    <cellStyle name="Normal 3 2 5 2 2 5" xfId="3490" xr:uid="{00000000-0005-0000-0000-0000A01F0000}"/>
    <cellStyle name="Normal 3 2 5 2 2 5 2" xfId="9752" xr:uid="{00000000-0005-0000-0000-0000A11F0000}"/>
    <cellStyle name="Normal 3 2 5 2 2 6" xfId="6619" xr:uid="{00000000-0005-0000-0000-0000A21F0000}"/>
    <cellStyle name="Normal 3 2 5 2 3" xfId="549" xr:uid="{00000000-0005-0000-0000-0000A31F0000}"/>
    <cellStyle name="Normal 3 2 5 2 3 2" xfId="1329" xr:uid="{00000000-0005-0000-0000-0000A41F0000}"/>
    <cellStyle name="Normal 3 2 5 2 3 2 2" xfId="2890" xr:uid="{00000000-0005-0000-0000-0000A51F0000}"/>
    <cellStyle name="Normal 3 2 5 2 3 2 2 2" xfId="6019" xr:uid="{00000000-0005-0000-0000-0000A61F0000}"/>
    <cellStyle name="Normal 3 2 5 2 3 2 2 2 2" xfId="12281" xr:uid="{00000000-0005-0000-0000-0000A71F0000}"/>
    <cellStyle name="Normal 3 2 5 2 3 2 2 3" xfId="9152" xr:uid="{00000000-0005-0000-0000-0000A81F0000}"/>
    <cellStyle name="Normal 3 2 5 2 3 2 3" xfId="4460" xr:uid="{00000000-0005-0000-0000-0000A91F0000}"/>
    <cellStyle name="Normal 3 2 5 2 3 2 3 2" xfId="10722" xr:uid="{00000000-0005-0000-0000-0000AA1F0000}"/>
    <cellStyle name="Normal 3 2 5 2 3 2 4" xfId="7591" xr:uid="{00000000-0005-0000-0000-0000AB1F0000}"/>
    <cellStyle name="Normal 3 2 5 2 3 3" xfId="2112" xr:uid="{00000000-0005-0000-0000-0000AC1F0000}"/>
    <cellStyle name="Normal 3 2 5 2 3 3 2" xfId="5241" xr:uid="{00000000-0005-0000-0000-0000AD1F0000}"/>
    <cellStyle name="Normal 3 2 5 2 3 3 2 2" xfId="11503" xr:uid="{00000000-0005-0000-0000-0000AE1F0000}"/>
    <cellStyle name="Normal 3 2 5 2 3 3 3" xfId="8374" xr:uid="{00000000-0005-0000-0000-0000AF1F0000}"/>
    <cellStyle name="Normal 3 2 5 2 3 4" xfId="3682" xr:uid="{00000000-0005-0000-0000-0000B01F0000}"/>
    <cellStyle name="Normal 3 2 5 2 3 4 2" xfId="9944" xr:uid="{00000000-0005-0000-0000-0000B11F0000}"/>
    <cellStyle name="Normal 3 2 5 2 3 5" xfId="6811" xr:uid="{00000000-0005-0000-0000-0000B21F0000}"/>
    <cellStyle name="Normal 3 2 5 2 4" xfId="948" xr:uid="{00000000-0005-0000-0000-0000B31F0000}"/>
    <cellStyle name="Normal 3 2 5 2 4 2" xfId="2509" xr:uid="{00000000-0005-0000-0000-0000B41F0000}"/>
    <cellStyle name="Normal 3 2 5 2 4 2 2" xfId="5638" xr:uid="{00000000-0005-0000-0000-0000B51F0000}"/>
    <cellStyle name="Normal 3 2 5 2 4 2 2 2" xfId="11900" xr:uid="{00000000-0005-0000-0000-0000B61F0000}"/>
    <cellStyle name="Normal 3 2 5 2 4 2 3" xfId="8771" xr:uid="{00000000-0005-0000-0000-0000B71F0000}"/>
    <cellStyle name="Normal 3 2 5 2 4 3" xfId="4079" xr:uid="{00000000-0005-0000-0000-0000B81F0000}"/>
    <cellStyle name="Normal 3 2 5 2 4 3 2" xfId="10341" xr:uid="{00000000-0005-0000-0000-0000B91F0000}"/>
    <cellStyle name="Normal 3 2 5 2 4 4" xfId="7210" xr:uid="{00000000-0005-0000-0000-0000BA1F0000}"/>
    <cellStyle name="Normal 3 2 5 2 5" xfId="1731" xr:uid="{00000000-0005-0000-0000-0000BB1F0000}"/>
    <cellStyle name="Normal 3 2 5 2 5 2" xfId="4860" xr:uid="{00000000-0005-0000-0000-0000BC1F0000}"/>
    <cellStyle name="Normal 3 2 5 2 5 2 2" xfId="11122" xr:uid="{00000000-0005-0000-0000-0000BD1F0000}"/>
    <cellStyle name="Normal 3 2 5 2 5 3" xfId="7993" xr:uid="{00000000-0005-0000-0000-0000BE1F0000}"/>
    <cellStyle name="Normal 3 2 5 2 6" xfId="3301" xr:uid="{00000000-0005-0000-0000-0000BF1F0000}"/>
    <cellStyle name="Normal 3 2 5 2 6 2" xfId="9563" xr:uid="{00000000-0005-0000-0000-0000C01F0000}"/>
    <cellStyle name="Normal 3 2 5 2 7" xfId="6430" xr:uid="{00000000-0005-0000-0000-0000C11F0000}"/>
    <cellStyle name="Normal 3 2 5 3" xfId="266" xr:uid="{00000000-0005-0000-0000-0000C21F0000}"/>
    <cellStyle name="Normal 3 2 5 3 2" xfId="647" xr:uid="{00000000-0005-0000-0000-0000C31F0000}"/>
    <cellStyle name="Normal 3 2 5 3 2 2" xfId="1427" xr:uid="{00000000-0005-0000-0000-0000C41F0000}"/>
    <cellStyle name="Normal 3 2 5 3 2 2 2" xfId="2988" xr:uid="{00000000-0005-0000-0000-0000C51F0000}"/>
    <cellStyle name="Normal 3 2 5 3 2 2 2 2" xfId="6117" xr:uid="{00000000-0005-0000-0000-0000C61F0000}"/>
    <cellStyle name="Normal 3 2 5 3 2 2 2 2 2" xfId="12379" xr:uid="{00000000-0005-0000-0000-0000C71F0000}"/>
    <cellStyle name="Normal 3 2 5 3 2 2 2 3" xfId="9250" xr:uid="{00000000-0005-0000-0000-0000C81F0000}"/>
    <cellStyle name="Normal 3 2 5 3 2 2 3" xfId="4558" xr:uid="{00000000-0005-0000-0000-0000C91F0000}"/>
    <cellStyle name="Normal 3 2 5 3 2 2 3 2" xfId="10820" xr:uid="{00000000-0005-0000-0000-0000CA1F0000}"/>
    <cellStyle name="Normal 3 2 5 3 2 2 4" xfId="7689" xr:uid="{00000000-0005-0000-0000-0000CB1F0000}"/>
    <cellStyle name="Normal 3 2 5 3 2 3" xfId="2210" xr:uid="{00000000-0005-0000-0000-0000CC1F0000}"/>
    <cellStyle name="Normal 3 2 5 3 2 3 2" xfId="5339" xr:uid="{00000000-0005-0000-0000-0000CD1F0000}"/>
    <cellStyle name="Normal 3 2 5 3 2 3 2 2" xfId="11601" xr:uid="{00000000-0005-0000-0000-0000CE1F0000}"/>
    <cellStyle name="Normal 3 2 5 3 2 3 3" xfId="8472" xr:uid="{00000000-0005-0000-0000-0000CF1F0000}"/>
    <cellStyle name="Normal 3 2 5 3 2 4" xfId="3780" xr:uid="{00000000-0005-0000-0000-0000D01F0000}"/>
    <cellStyle name="Normal 3 2 5 3 2 4 2" xfId="10042" xr:uid="{00000000-0005-0000-0000-0000D11F0000}"/>
    <cellStyle name="Normal 3 2 5 3 2 5" xfId="6909" xr:uid="{00000000-0005-0000-0000-0000D21F0000}"/>
    <cellStyle name="Normal 3 2 5 3 3" xfId="1046" xr:uid="{00000000-0005-0000-0000-0000D31F0000}"/>
    <cellStyle name="Normal 3 2 5 3 3 2" xfId="2607" xr:uid="{00000000-0005-0000-0000-0000D41F0000}"/>
    <cellStyle name="Normal 3 2 5 3 3 2 2" xfId="5736" xr:uid="{00000000-0005-0000-0000-0000D51F0000}"/>
    <cellStyle name="Normal 3 2 5 3 3 2 2 2" xfId="11998" xr:uid="{00000000-0005-0000-0000-0000D61F0000}"/>
    <cellStyle name="Normal 3 2 5 3 3 2 3" xfId="8869" xr:uid="{00000000-0005-0000-0000-0000D71F0000}"/>
    <cellStyle name="Normal 3 2 5 3 3 3" xfId="4177" xr:uid="{00000000-0005-0000-0000-0000D81F0000}"/>
    <cellStyle name="Normal 3 2 5 3 3 3 2" xfId="10439" xr:uid="{00000000-0005-0000-0000-0000D91F0000}"/>
    <cellStyle name="Normal 3 2 5 3 3 4" xfId="7308" xr:uid="{00000000-0005-0000-0000-0000DA1F0000}"/>
    <cellStyle name="Normal 3 2 5 3 4" xfId="1829" xr:uid="{00000000-0005-0000-0000-0000DB1F0000}"/>
    <cellStyle name="Normal 3 2 5 3 4 2" xfId="4958" xr:uid="{00000000-0005-0000-0000-0000DC1F0000}"/>
    <cellStyle name="Normal 3 2 5 3 4 2 2" xfId="11220" xr:uid="{00000000-0005-0000-0000-0000DD1F0000}"/>
    <cellStyle name="Normal 3 2 5 3 4 3" xfId="8091" xr:uid="{00000000-0005-0000-0000-0000DE1F0000}"/>
    <cellStyle name="Normal 3 2 5 3 5" xfId="3399" xr:uid="{00000000-0005-0000-0000-0000DF1F0000}"/>
    <cellStyle name="Normal 3 2 5 3 5 2" xfId="9661" xr:uid="{00000000-0005-0000-0000-0000E01F0000}"/>
    <cellStyle name="Normal 3 2 5 3 6" xfId="6528" xr:uid="{00000000-0005-0000-0000-0000E11F0000}"/>
    <cellStyle name="Normal 3 2 5 4" xfId="458" xr:uid="{00000000-0005-0000-0000-0000E21F0000}"/>
    <cellStyle name="Normal 3 2 5 4 2" xfId="1238" xr:uid="{00000000-0005-0000-0000-0000E31F0000}"/>
    <cellStyle name="Normal 3 2 5 4 2 2" xfId="2799" xr:uid="{00000000-0005-0000-0000-0000E41F0000}"/>
    <cellStyle name="Normal 3 2 5 4 2 2 2" xfId="5928" xr:uid="{00000000-0005-0000-0000-0000E51F0000}"/>
    <cellStyle name="Normal 3 2 5 4 2 2 2 2" xfId="12190" xr:uid="{00000000-0005-0000-0000-0000E61F0000}"/>
    <cellStyle name="Normal 3 2 5 4 2 2 3" xfId="9061" xr:uid="{00000000-0005-0000-0000-0000E71F0000}"/>
    <cellStyle name="Normal 3 2 5 4 2 3" xfId="4369" xr:uid="{00000000-0005-0000-0000-0000E81F0000}"/>
    <cellStyle name="Normal 3 2 5 4 2 3 2" xfId="10631" xr:uid="{00000000-0005-0000-0000-0000E91F0000}"/>
    <cellStyle name="Normal 3 2 5 4 2 4" xfId="7500" xr:uid="{00000000-0005-0000-0000-0000EA1F0000}"/>
    <cellStyle name="Normal 3 2 5 4 3" xfId="2021" xr:uid="{00000000-0005-0000-0000-0000EB1F0000}"/>
    <cellStyle name="Normal 3 2 5 4 3 2" xfId="5150" xr:uid="{00000000-0005-0000-0000-0000EC1F0000}"/>
    <cellStyle name="Normal 3 2 5 4 3 2 2" xfId="11412" xr:uid="{00000000-0005-0000-0000-0000ED1F0000}"/>
    <cellStyle name="Normal 3 2 5 4 3 3" xfId="8283" xr:uid="{00000000-0005-0000-0000-0000EE1F0000}"/>
    <cellStyle name="Normal 3 2 5 4 4" xfId="3591" xr:uid="{00000000-0005-0000-0000-0000EF1F0000}"/>
    <cellStyle name="Normal 3 2 5 4 4 2" xfId="9853" xr:uid="{00000000-0005-0000-0000-0000F01F0000}"/>
    <cellStyle name="Normal 3 2 5 4 5" xfId="6720" xr:uid="{00000000-0005-0000-0000-0000F11F0000}"/>
    <cellStyle name="Normal 3 2 5 5" xfId="857" xr:uid="{00000000-0005-0000-0000-0000F21F0000}"/>
    <cellStyle name="Normal 3 2 5 5 2" xfId="2418" xr:uid="{00000000-0005-0000-0000-0000F31F0000}"/>
    <cellStyle name="Normal 3 2 5 5 2 2" xfId="5547" xr:uid="{00000000-0005-0000-0000-0000F41F0000}"/>
    <cellStyle name="Normal 3 2 5 5 2 2 2" xfId="11809" xr:uid="{00000000-0005-0000-0000-0000F51F0000}"/>
    <cellStyle name="Normal 3 2 5 5 2 3" xfId="8680" xr:uid="{00000000-0005-0000-0000-0000F61F0000}"/>
    <cellStyle name="Normal 3 2 5 5 3" xfId="3988" xr:uid="{00000000-0005-0000-0000-0000F71F0000}"/>
    <cellStyle name="Normal 3 2 5 5 3 2" xfId="10250" xr:uid="{00000000-0005-0000-0000-0000F81F0000}"/>
    <cellStyle name="Normal 3 2 5 5 4" xfId="7119" xr:uid="{00000000-0005-0000-0000-0000F91F0000}"/>
    <cellStyle name="Normal 3 2 5 6" xfId="1640" xr:uid="{00000000-0005-0000-0000-0000FA1F0000}"/>
    <cellStyle name="Normal 3 2 5 6 2" xfId="4769" xr:uid="{00000000-0005-0000-0000-0000FB1F0000}"/>
    <cellStyle name="Normal 3 2 5 6 2 2" xfId="11031" xr:uid="{00000000-0005-0000-0000-0000FC1F0000}"/>
    <cellStyle name="Normal 3 2 5 6 3" xfId="7902" xr:uid="{00000000-0005-0000-0000-0000FD1F0000}"/>
    <cellStyle name="Normal 3 2 5 7" xfId="3210" xr:uid="{00000000-0005-0000-0000-0000FE1F0000}"/>
    <cellStyle name="Normal 3 2 5 7 2" xfId="9472" xr:uid="{00000000-0005-0000-0000-0000FF1F0000}"/>
    <cellStyle name="Normal 3 2 5 8" xfId="6339" xr:uid="{00000000-0005-0000-0000-000000200000}"/>
    <cellStyle name="Normal 3 2 6" xfId="91" xr:uid="{00000000-0005-0000-0000-000001200000}"/>
    <cellStyle name="Normal 3 2 6 2" xfId="280" xr:uid="{00000000-0005-0000-0000-000002200000}"/>
    <cellStyle name="Normal 3 2 6 2 2" xfId="661" xr:uid="{00000000-0005-0000-0000-000003200000}"/>
    <cellStyle name="Normal 3 2 6 2 2 2" xfId="1441" xr:uid="{00000000-0005-0000-0000-000004200000}"/>
    <cellStyle name="Normal 3 2 6 2 2 2 2" xfId="3002" xr:uid="{00000000-0005-0000-0000-000005200000}"/>
    <cellStyle name="Normal 3 2 6 2 2 2 2 2" xfId="6131" xr:uid="{00000000-0005-0000-0000-000006200000}"/>
    <cellStyle name="Normal 3 2 6 2 2 2 2 2 2" xfId="12393" xr:uid="{00000000-0005-0000-0000-000007200000}"/>
    <cellStyle name="Normal 3 2 6 2 2 2 2 3" xfId="9264" xr:uid="{00000000-0005-0000-0000-000008200000}"/>
    <cellStyle name="Normal 3 2 6 2 2 2 3" xfId="4572" xr:uid="{00000000-0005-0000-0000-000009200000}"/>
    <cellStyle name="Normal 3 2 6 2 2 2 3 2" xfId="10834" xr:uid="{00000000-0005-0000-0000-00000A200000}"/>
    <cellStyle name="Normal 3 2 6 2 2 2 4" xfId="7703" xr:uid="{00000000-0005-0000-0000-00000B200000}"/>
    <cellStyle name="Normal 3 2 6 2 2 3" xfId="2224" xr:uid="{00000000-0005-0000-0000-00000C200000}"/>
    <cellStyle name="Normal 3 2 6 2 2 3 2" xfId="5353" xr:uid="{00000000-0005-0000-0000-00000D200000}"/>
    <cellStyle name="Normal 3 2 6 2 2 3 2 2" xfId="11615" xr:uid="{00000000-0005-0000-0000-00000E200000}"/>
    <cellStyle name="Normal 3 2 6 2 2 3 3" xfId="8486" xr:uid="{00000000-0005-0000-0000-00000F200000}"/>
    <cellStyle name="Normal 3 2 6 2 2 4" xfId="3794" xr:uid="{00000000-0005-0000-0000-000010200000}"/>
    <cellStyle name="Normal 3 2 6 2 2 4 2" xfId="10056" xr:uid="{00000000-0005-0000-0000-000011200000}"/>
    <cellStyle name="Normal 3 2 6 2 2 5" xfId="6923" xr:uid="{00000000-0005-0000-0000-000012200000}"/>
    <cellStyle name="Normal 3 2 6 2 3" xfId="1060" xr:uid="{00000000-0005-0000-0000-000013200000}"/>
    <cellStyle name="Normal 3 2 6 2 3 2" xfId="2621" xr:uid="{00000000-0005-0000-0000-000014200000}"/>
    <cellStyle name="Normal 3 2 6 2 3 2 2" xfId="5750" xr:uid="{00000000-0005-0000-0000-000015200000}"/>
    <cellStyle name="Normal 3 2 6 2 3 2 2 2" xfId="12012" xr:uid="{00000000-0005-0000-0000-000016200000}"/>
    <cellStyle name="Normal 3 2 6 2 3 2 3" xfId="8883" xr:uid="{00000000-0005-0000-0000-000017200000}"/>
    <cellStyle name="Normal 3 2 6 2 3 3" xfId="4191" xr:uid="{00000000-0005-0000-0000-000018200000}"/>
    <cellStyle name="Normal 3 2 6 2 3 3 2" xfId="10453" xr:uid="{00000000-0005-0000-0000-000019200000}"/>
    <cellStyle name="Normal 3 2 6 2 3 4" xfId="7322" xr:uid="{00000000-0005-0000-0000-00001A200000}"/>
    <cellStyle name="Normal 3 2 6 2 4" xfId="1843" xr:uid="{00000000-0005-0000-0000-00001B200000}"/>
    <cellStyle name="Normal 3 2 6 2 4 2" xfId="4972" xr:uid="{00000000-0005-0000-0000-00001C200000}"/>
    <cellStyle name="Normal 3 2 6 2 4 2 2" xfId="11234" xr:uid="{00000000-0005-0000-0000-00001D200000}"/>
    <cellStyle name="Normal 3 2 6 2 4 3" xfId="8105" xr:uid="{00000000-0005-0000-0000-00001E200000}"/>
    <cellStyle name="Normal 3 2 6 2 5" xfId="3413" xr:uid="{00000000-0005-0000-0000-00001F200000}"/>
    <cellStyle name="Normal 3 2 6 2 5 2" xfId="9675" xr:uid="{00000000-0005-0000-0000-000020200000}"/>
    <cellStyle name="Normal 3 2 6 2 6" xfId="6542" xr:uid="{00000000-0005-0000-0000-000021200000}"/>
    <cellStyle name="Normal 3 2 6 3" xfId="472" xr:uid="{00000000-0005-0000-0000-000022200000}"/>
    <cellStyle name="Normal 3 2 6 3 2" xfId="1252" xr:uid="{00000000-0005-0000-0000-000023200000}"/>
    <cellStyle name="Normal 3 2 6 3 2 2" xfId="2813" xr:uid="{00000000-0005-0000-0000-000024200000}"/>
    <cellStyle name="Normal 3 2 6 3 2 2 2" xfId="5942" xr:uid="{00000000-0005-0000-0000-000025200000}"/>
    <cellStyle name="Normal 3 2 6 3 2 2 2 2" xfId="12204" xr:uid="{00000000-0005-0000-0000-000026200000}"/>
    <cellStyle name="Normal 3 2 6 3 2 2 3" xfId="9075" xr:uid="{00000000-0005-0000-0000-000027200000}"/>
    <cellStyle name="Normal 3 2 6 3 2 3" xfId="4383" xr:uid="{00000000-0005-0000-0000-000028200000}"/>
    <cellStyle name="Normal 3 2 6 3 2 3 2" xfId="10645" xr:uid="{00000000-0005-0000-0000-000029200000}"/>
    <cellStyle name="Normal 3 2 6 3 2 4" xfId="7514" xr:uid="{00000000-0005-0000-0000-00002A200000}"/>
    <cellStyle name="Normal 3 2 6 3 3" xfId="2035" xr:uid="{00000000-0005-0000-0000-00002B200000}"/>
    <cellStyle name="Normal 3 2 6 3 3 2" xfId="5164" xr:uid="{00000000-0005-0000-0000-00002C200000}"/>
    <cellStyle name="Normal 3 2 6 3 3 2 2" xfId="11426" xr:uid="{00000000-0005-0000-0000-00002D200000}"/>
    <cellStyle name="Normal 3 2 6 3 3 3" xfId="8297" xr:uid="{00000000-0005-0000-0000-00002E200000}"/>
    <cellStyle name="Normal 3 2 6 3 4" xfId="3605" xr:uid="{00000000-0005-0000-0000-00002F200000}"/>
    <cellStyle name="Normal 3 2 6 3 4 2" xfId="9867" xr:uid="{00000000-0005-0000-0000-000030200000}"/>
    <cellStyle name="Normal 3 2 6 3 5" xfId="6734" xr:uid="{00000000-0005-0000-0000-000031200000}"/>
    <cellStyle name="Normal 3 2 6 4" xfId="871" xr:uid="{00000000-0005-0000-0000-000032200000}"/>
    <cellStyle name="Normal 3 2 6 4 2" xfId="2432" xr:uid="{00000000-0005-0000-0000-000033200000}"/>
    <cellStyle name="Normal 3 2 6 4 2 2" xfId="5561" xr:uid="{00000000-0005-0000-0000-000034200000}"/>
    <cellStyle name="Normal 3 2 6 4 2 2 2" xfId="11823" xr:uid="{00000000-0005-0000-0000-000035200000}"/>
    <cellStyle name="Normal 3 2 6 4 2 3" xfId="8694" xr:uid="{00000000-0005-0000-0000-000036200000}"/>
    <cellStyle name="Normal 3 2 6 4 3" xfId="4002" xr:uid="{00000000-0005-0000-0000-000037200000}"/>
    <cellStyle name="Normal 3 2 6 4 3 2" xfId="10264" xr:uid="{00000000-0005-0000-0000-000038200000}"/>
    <cellStyle name="Normal 3 2 6 4 4" xfId="7133" xr:uid="{00000000-0005-0000-0000-000039200000}"/>
    <cellStyle name="Normal 3 2 6 5" xfId="1654" xr:uid="{00000000-0005-0000-0000-00003A200000}"/>
    <cellStyle name="Normal 3 2 6 5 2" xfId="4783" xr:uid="{00000000-0005-0000-0000-00003B200000}"/>
    <cellStyle name="Normal 3 2 6 5 2 2" xfId="11045" xr:uid="{00000000-0005-0000-0000-00003C200000}"/>
    <cellStyle name="Normal 3 2 6 5 3" xfId="7916" xr:uid="{00000000-0005-0000-0000-00003D200000}"/>
    <cellStyle name="Normal 3 2 6 6" xfId="3224" xr:uid="{00000000-0005-0000-0000-00003E200000}"/>
    <cellStyle name="Normal 3 2 6 6 2" xfId="9486" xr:uid="{00000000-0005-0000-0000-00003F200000}"/>
    <cellStyle name="Normal 3 2 6 7" xfId="6353" xr:uid="{00000000-0005-0000-0000-000040200000}"/>
    <cellStyle name="Normal 3 2 7" xfId="189" xr:uid="{00000000-0005-0000-0000-000041200000}"/>
    <cellStyle name="Normal 3 2 7 2" xfId="570" xr:uid="{00000000-0005-0000-0000-000042200000}"/>
    <cellStyle name="Normal 3 2 7 2 2" xfId="1350" xr:uid="{00000000-0005-0000-0000-000043200000}"/>
    <cellStyle name="Normal 3 2 7 2 2 2" xfId="2911" xr:uid="{00000000-0005-0000-0000-000044200000}"/>
    <cellStyle name="Normal 3 2 7 2 2 2 2" xfId="6040" xr:uid="{00000000-0005-0000-0000-000045200000}"/>
    <cellStyle name="Normal 3 2 7 2 2 2 2 2" xfId="12302" xr:uid="{00000000-0005-0000-0000-000046200000}"/>
    <cellStyle name="Normal 3 2 7 2 2 2 3" xfId="9173" xr:uid="{00000000-0005-0000-0000-000047200000}"/>
    <cellStyle name="Normal 3 2 7 2 2 3" xfId="4481" xr:uid="{00000000-0005-0000-0000-000048200000}"/>
    <cellStyle name="Normal 3 2 7 2 2 3 2" xfId="10743" xr:uid="{00000000-0005-0000-0000-000049200000}"/>
    <cellStyle name="Normal 3 2 7 2 2 4" xfId="7612" xr:uid="{00000000-0005-0000-0000-00004A200000}"/>
    <cellStyle name="Normal 3 2 7 2 3" xfId="2133" xr:uid="{00000000-0005-0000-0000-00004B200000}"/>
    <cellStyle name="Normal 3 2 7 2 3 2" xfId="5262" xr:uid="{00000000-0005-0000-0000-00004C200000}"/>
    <cellStyle name="Normal 3 2 7 2 3 2 2" xfId="11524" xr:uid="{00000000-0005-0000-0000-00004D200000}"/>
    <cellStyle name="Normal 3 2 7 2 3 3" xfId="8395" xr:uid="{00000000-0005-0000-0000-00004E200000}"/>
    <cellStyle name="Normal 3 2 7 2 4" xfId="3703" xr:uid="{00000000-0005-0000-0000-00004F200000}"/>
    <cellStyle name="Normal 3 2 7 2 4 2" xfId="9965" xr:uid="{00000000-0005-0000-0000-000050200000}"/>
    <cellStyle name="Normal 3 2 7 2 5" xfId="6832" xr:uid="{00000000-0005-0000-0000-000051200000}"/>
    <cellStyle name="Normal 3 2 7 3" xfId="969" xr:uid="{00000000-0005-0000-0000-000052200000}"/>
    <cellStyle name="Normal 3 2 7 3 2" xfId="2530" xr:uid="{00000000-0005-0000-0000-000053200000}"/>
    <cellStyle name="Normal 3 2 7 3 2 2" xfId="5659" xr:uid="{00000000-0005-0000-0000-000054200000}"/>
    <cellStyle name="Normal 3 2 7 3 2 2 2" xfId="11921" xr:uid="{00000000-0005-0000-0000-000055200000}"/>
    <cellStyle name="Normal 3 2 7 3 2 3" xfId="8792" xr:uid="{00000000-0005-0000-0000-000056200000}"/>
    <cellStyle name="Normal 3 2 7 3 3" xfId="4100" xr:uid="{00000000-0005-0000-0000-000057200000}"/>
    <cellStyle name="Normal 3 2 7 3 3 2" xfId="10362" xr:uid="{00000000-0005-0000-0000-000058200000}"/>
    <cellStyle name="Normal 3 2 7 3 4" xfId="7231" xr:uid="{00000000-0005-0000-0000-000059200000}"/>
    <cellStyle name="Normal 3 2 7 4" xfId="1752" xr:uid="{00000000-0005-0000-0000-00005A200000}"/>
    <cellStyle name="Normal 3 2 7 4 2" xfId="4881" xr:uid="{00000000-0005-0000-0000-00005B200000}"/>
    <cellStyle name="Normal 3 2 7 4 2 2" xfId="11143" xr:uid="{00000000-0005-0000-0000-00005C200000}"/>
    <cellStyle name="Normal 3 2 7 4 3" xfId="8014" xr:uid="{00000000-0005-0000-0000-00005D200000}"/>
    <cellStyle name="Normal 3 2 7 5" xfId="3322" xr:uid="{00000000-0005-0000-0000-00005E200000}"/>
    <cellStyle name="Normal 3 2 7 5 2" xfId="9584" xr:uid="{00000000-0005-0000-0000-00005F200000}"/>
    <cellStyle name="Normal 3 2 7 6" xfId="6451" xr:uid="{00000000-0005-0000-0000-000060200000}"/>
    <cellStyle name="Normal 3 2 8" xfId="381" xr:uid="{00000000-0005-0000-0000-000061200000}"/>
    <cellStyle name="Normal 3 2 8 2" xfId="1161" xr:uid="{00000000-0005-0000-0000-000062200000}"/>
    <cellStyle name="Normal 3 2 8 2 2" xfId="2722" xr:uid="{00000000-0005-0000-0000-000063200000}"/>
    <cellStyle name="Normal 3 2 8 2 2 2" xfId="5851" xr:uid="{00000000-0005-0000-0000-000064200000}"/>
    <cellStyle name="Normal 3 2 8 2 2 2 2" xfId="12113" xr:uid="{00000000-0005-0000-0000-000065200000}"/>
    <cellStyle name="Normal 3 2 8 2 2 3" xfId="8984" xr:uid="{00000000-0005-0000-0000-000066200000}"/>
    <cellStyle name="Normal 3 2 8 2 3" xfId="4292" xr:uid="{00000000-0005-0000-0000-000067200000}"/>
    <cellStyle name="Normal 3 2 8 2 3 2" xfId="10554" xr:uid="{00000000-0005-0000-0000-000068200000}"/>
    <cellStyle name="Normal 3 2 8 2 4" xfId="7423" xr:uid="{00000000-0005-0000-0000-000069200000}"/>
    <cellStyle name="Normal 3 2 8 3" xfId="1944" xr:uid="{00000000-0005-0000-0000-00006A200000}"/>
    <cellStyle name="Normal 3 2 8 3 2" xfId="5073" xr:uid="{00000000-0005-0000-0000-00006B200000}"/>
    <cellStyle name="Normal 3 2 8 3 2 2" xfId="11335" xr:uid="{00000000-0005-0000-0000-00006C200000}"/>
    <cellStyle name="Normal 3 2 8 3 3" xfId="8206" xr:uid="{00000000-0005-0000-0000-00006D200000}"/>
    <cellStyle name="Normal 3 2 8 4" xfId="3514" xr:uid="{00000000-0005-0000-0000-00006E200000}"/>
    <cellStyle name="Normal 3 2 8 4 2" xfId="9776" xr:uid="{00000000-0005-0000-0000-00006F200000}"/>
    <cellStyle name="Normal 3 2 8 5" xfId="6643" xr:uid="{00000000-0005-0000-0000-000070200000}"/>
    <cellStyle name="Normal 3 2 9" xfId="780" xr:uid="{00000000-0005-0000-0000-000071200000}"/>
    <cellStyle name="Normal 3 2 9 2" xfId="2342" xr:uid="{00000000-0005-0000-0000-000072200000}"/>
    <cellStyle name="Normal 3 2 9 2 2" xfId="5471" xr:uid="{00000000-0005-0000-0000-000073200000}"/>
    <cellStyle name="Normal 3 2 9 2 2 2" xfId="11733" xr:uid="{00000000-0005-0000-0000-000074200000}"/>
    <cellStyle name="Normal 3 2 9 2 3" xfId="8604" xr:uid="{00000000-0005-0000-0000-000075200000}"/>
    <cellStyle name="Normal 3 2 9 3" xfId="3912" xr:uid="{00000000-0005-0000-0000-000076200000}"/>
    <cellStyle name="Normal 3 2 9 3 2" xfId="10174" xr:uid="{00000000-0005-0000-0000-000077200000}"/>
    <cellStyle name="Normal 3 2 9 4" xfId="7042" xr:uid="{00000000-0005-0000-0000-000078200000}"/>
    <cellStyle name="Normal 3 3" xfId="90" xr:uid="{00000000-0005-0000-0000-000079200000}"/>
    <cellStyle name="Normal 3 3 2" xfId="279" xr:uid="{00000000-0005-0000-0000-00007A200000}"/>
    <cellStyle name="Normal 3 3 2 2" xfId="660" xr:uid="{00000000-0005-0000-0000-00007B200000}"/>
    <cellStyle name="Normal 3 3 2 2 2" xfId="1440" xr:uid="{00000000-0005-0000-0000-00007C200000}"/>
    <cellStyle name="Normal 3 3 2 2 2 2" xfId="3001" xr:uid="{00000000-0005-0000-0000-00007D200000}"/>
    <cellStyle name="Normal 3 3 2 2 2 2 2" xfId="6130" xr:uid="{00000000-0005-0000-0000-00007E200000}"/>
    <cellStyle name="Normal 3 3 2 2 2 2 2 2" xfId="12392" xr:uid="{00000000-0005-0000-0000-00007F200000}"/>
    <cellStyle name="Normal 3 3 2 2 2 2 3" xfId="9263" xr:uid="{00000000-0005-0000-0000-000080200000}"/>
    <cellStyle name="Normal 3 3 2 2 2 3" xfId="4571" xr:uid="{00000000-0005-0000-0000-000081200000}"/>
    <cellStyle name="Normal 3 3 2 2 2 3 2" xfId="10833" xr:uid="{00000000-0005-0000-0000-000082200000}"/>
    <cellStyle name="Normal 3 3 2 2 2 4" xfId="7702" xr:uid="{00000000-0005-0000-0000-000083200000}"/>
    <cellStyle name="Normal 3 3 2 2 3" xfId="2223" xr:uid="{00000000-0005-0000-0000-000084200000}"/>
    <cellStyle name="Normal 3 3 2 2 3 2" xfId="5352" xr:uid="{00000000-0005-0000-0000-000085200000}"/>
    <cellStyle name="Normal 3 3 2 2 3 2 2" xfId="11614" xr:uid="{00000000-0005-0000-0000-000086200000}"/>
    <cellStyle name="Normal 3 3 2 2 3 3" xfId="8485" xr:uid="{00000000-0005-0000-0000-000087200000}"/>
    <cellStyle name="Normal 3 3 2 2 4" xfId="3793" xr:uid="{00000000-0005-0000-0000-000088200000}"/>
    <cellStyle name="Normal 3 3 2 2 4 2" xfId="10055" xr:uid="{00000000-0005-0000-0000-000089200000}"/>
    <cellStyle name="Normal 3 3 2 2 5" xfId="6922" xr:uid="{00000000-0005-0000-0000-00008A200000}"/>
    <cellStyle name="Normal 3 3 2 3" xfId="1059" xr:uid="{00000000-0005-0000-0000-00008B200000}"/>
    <cellStyle name="Normal 3 3 2 3 2" xfId="2620" xr:uid="{00000000-0005-0000-0000-00008C200000}"/>
    <cellStyle name="Normal 3 3 2 3 2 2" xfId="5749" xr:uid="{00000000-0005-0000-0000-00008D200000}"/>
    <cellStyle name="Normal 3 3 2 3 2 2 2" xfId="12011" xr:uid="{00000000-0005-0000-0000-00008E200000}"/>
    <cellStyle name="Normal 3 3 2 3 2 3" xfId="8882" xr:uid="{00000000-0005-0000-0000-00008F200000}"/>
    <cellStyle name="Normal 3 3 2 3 3" xfId="4190" xr:uid="{00000000-0005-0000-0000-000090200000}"/>
    <cellStyle name="Normal 3 3 2 3 3 2" xfId="10452" xr:uid="{00000000-0005-0000-0000-000091200000}"/>
    <cellStyle name="Normal 3 3 2 3 4" xfId="7321" xr:uid="{00000000-0005-0000-0000-000092200000}"/>
    <cellStyle name="Normal 3 3 2 4" xfId="1842" xr:uid="{00000000-0005-0000-0000-000093200000}"/>
    <cellStyle name="Normal 3 3 2 4 2" xfId="4971" xr:uid="{00000000-0005-0000-0000-000094200000}"/>
    <cellStyle name="Normal 3 3 2 4 2 2" xfId="11233" xr:uid="{00000000-0005-0000-0000-000095200000}"/>
    <cellStyle name="Normal 3 3 2 4 3" xfId="8104" xr:uid="{00000000-0005-0000-0000-000096200000}"/>
    <cellStyle name="Normal 3 3 2 5" xfId="3412" xr:uid="{00000000-0005-0000-0000-000097200000}"/>
    <cellStyle name="Normal 3 3 2 5 2" xfId="9674" xr:uid="{00000000-0005-0000-0000-000098200000}"/>
    <cellStyle name="Normal 3 3 2 6" xfId="6541" xr:uid="{00000000-0005-0000-0000-000099200000}"/>
    <cellStyle name="Normal 3 3 3" xfId="471" xr:uid="{00000000-0005-0000-0000-00009A200000}"/>
    <cellStyle name="Normal 3 3 3 2" xfId="1251" xr:uid="{00000000-0005-0000-0000-00009B200000}"/>
    <cellStyle name="Normal 3 3 3 2 2" xfId="2812" xr:uid="{00000000-0005-0000-0000-00009C200000}"/>
    <cellStyle name="Normal 3 3 3 2 2 2" xfId="5941" xr:uid="{00000000-0005-0000-0000-00009D200000}"/>
    <cellStyle name="Normal 3 3 3 2 2 2 2" xfId="12203" xr:uid="{00000000-0005-0000-0000-00009E200000}"/>
    <cellStyle name="Normal 3 3 3 2 2 3" xfId="9074" xr:uid="{00000000-0005-0000-0000-00009F200000}"/>
    <cellStyle name="Normal 3 3 3 2 3" xfId="4382" xr:uid="{00000000-0005-0000-0000-0000A0200000}"/>
    <cellStyle name="Normal 3 3 3 2 3 2" xfId="10644" xr:uid="{00000000-0005-0000-0000-0000A1200000}"/>
    <cellStyle name="Normal 3 3 3 2 4" xfId="7513" xr:uid="{00000000-0005-0000-0000-0000A2200000}"/>
    <cellStyle name="Normal 3 3 3 3" xfId="2034" xr:uid="{00000000-0005-0000-0000-0000A3200000}"/>
    <cellStyle name="Normal 3 3 3 3 2" xfId="5163" xr:uid="{00000000-0005-0000-0000-0000A4200000}"/>
    <cellStyle name="Normal 3 3 3 3 2 2" xfId="11425" xr:uid="{00000000-0005-0000-0000-0000A5200000}"/>
    <cellStyle name="Normal 3 3 3 3 3" xfId="8296" xr:uid="{00000000-0005-0000-0000-0000A6200000}"/>
    <cellStyle name="Normal 3 3 3 4" xfId="3604" xr:uid="{00000000-0005-0000-0000-0000A7200000}"/>
    <cellStyle name="Normal 3 3 3 4 2" xfId="9866" xr:uid="{00000000-0005-0000-0000-0000A8200000}"/>
    <cellStyle name="Normal 3 3 3 5" xfId="6733" xr:uid="{00000000-0005-0000-0000-0000A9200000}"/>
    <cellStyle name="Normal 3 3 4" xfId="870" xr:uid="{00000000-0005-0000-0000-0000AA200000}"/>
    <cellStyle name="Normal 3 3 4 2" xfId="2431" xr:uid="{00000000-0005-0000-0000-0000AB200000}"/>
    <cellStyle name="Normal 3 3 4 2 2" xfId="5560" xr:uid="{00000000-0005-0000-0000-0000AC200000}"/>
    <cellStyle name="Normal 3 3 4 2 2 2" xfId="11822" xr:uid="{00000000-0005-0000-0000-0000AD200000}"/>
    <cellStyle name="Normal 3 3 4 2 3" xfId="8693" xr:uid="{00000000-0005-0000-0000-0000AE200000}"/>
    <cellStyle name="Normal 3 3 4 3" xfId="4001" xr:uid="{00000000-0005-0000-0000-0000AF200000}"/>
    <cellStyle name="Normal 3 3 4 3 2" xfId="10263" xr:uid="{00000000-0005-0000-0000-0000B0200000}"/>
    <cellStyle name="Normal 3 3 4 4" xfId="7132" xr:uid="{00000000-0005-0000-0000-0000B1200000}"/>
    <cellStyle name="Normal 3 3 5" xfId="1653" xr:uid="{00000000-0005-0000-0000-0000B2200000}"/>
    <cellStyle name="Normal 3 3 5 2" xfId="4782" xr:uid="{00000000-0005-0000-0000-0000B3200000}"/>
    <cellStyle name="Normal 3 3 5 2 2" xfId="11044" xr:uid="{00000000-0005-0000-0000-0000B4200000}"/>
    <cellStyle name="Normal 3 3 5 3" xfId="7915" xr:uid="{00000000-0005-0000-0000-0000B5200000}"/>
    <cellStyle name="Normal 3 3 6" xfId="3223" xr:uid="{00000000-0005-0000-0000-0000B6200000}"/>
    <cellStyle name="Normal 3 3 6 2" xfId="9485" xr:uid="{00000000-0005-0000-0000-0000B7200000}"/>
    <cellStyle name="Normal 3 3 7" xfId="6352" xr:uid="{00000000-0005-0000-0000-0000B8200000}"/>
    <cellStyle name="Normal 3 4" xfId="188" xr:uid="{00000000-0005-0000-0000-0000B9200000}"/>
    <cellStyle name="Normal 3 4 2" xfId="569" xr:uid="{00000000-0005-0000-0000-0000BA200000}"/>
    <cellStyle name="Normal 3 4 2 2" xfId="1349" xr:uid="{00000000-0005-0000-0000-0000BB200000}"/>
    <cellStyle name="Normal 3 4 2 2 2" xfId="2910" xr:uid="{00000000-0005-0000-0000-0000BC200000}"/>
    <cellStyle name="Normal 3 4 2 2 2 2" xfId="6039" xr:uid="{00000000-0005-0000-0000-0000BD200000}"/>
    <cellStyle name="Normal 3 4 2 2 2 2 2" xfId="12301" xr:uid="{00000000-0005-0000-0000-0000BE200000}"/>
    <cellStyle name="Normal 3 4 2 2 2 3" xfId="9172" xr:uid="{00000000-0005-0000-0000-0000BF200000}"/>
    <cellStyle name="Normal 3 4 2 2 3" xfId="4480" xr:uid="{00000000-0005-0000-0000-0000C0200000}"/>
    <cellStyle name="Normal 3 4 2 2 3 2" xfId="10742" xr:uid="{00000000-0005-0000-0000-0000C1200000}"/>
    <cellStyle name="Normal 3 4 2 2 4" xfId="7611" xr:uid="{00000000-0005-0000-0000-0000C2200000}"/>
    <cellStyle name="Normal 3 4 2 3" xfId="2132" xr:uid="{00000000-0005-0000-0000-0000C3200000}"/>
    <cellStyle name="Normal 3 4 2 3 2" xfId="5261" xr:uid="{00000000-0005-0000-0000-0000C4200000}"/>
    <cellStyle name="Normal 3 4 2 3 2 2" xfId="11523" xr:uid="{00000000-0005-0000-0000-0000C5200000}"/>
    <cellStyle name="Normal 3 4 2 3 3" xfId="8394" xr:uid="{00000000-0005-0000-0000-0000C6200000}"/>
    <cellStyle name="Normal 3 4 2 4" xfId="3702" xr:uid="{00000000-0005-0000-0000-0000C7200000}"/>
    <cellStyle name="Normal 3 4 2 4 2" xfId="9964" xr:uid="{00000000-0005-0000-0000-0000C8200000}"/>
    <cellStyle name="Normal 3 4 2 5" xfId="6831" xr:uid="{00000000-0005-0000-0000-0000C9200000}"/>
    <cellStyle name="Normal 3 4 3" xfId="968" xr:uid="{00000000-0005-0000-0000-0000CA200000}"/>
    <cellStyle name="Normal 3 4 3 2" xfId="2529" xr:uid="{00000000-0005-0000-0000-0000CB200000}"/>
    <cellStyle name="Normal 3 4 3 2 2" xfId="5658" xr:uid="{00000000-0005-0000-0000-0000CC200000}"/>
    <cellStyle name="Normal 3 4 3 2 2 2" xfId="11920" xr:uid="{00000000-0005-0000-0000-0000CD200000}"/>
    <cellStyle name="Normal 3 4 3 2 3" xfId="8791" xr:uid="{00000000-0005-0000-0000-0000CE200000}"/>
    <cellStyle name="Normal 3 4 3 3" xfId="4099" xr:uid="{00000000-0005-0000-0000-0000CF200000}"/>
    <cellStyle name="Normal 3 4 3 3 2" xfId="10361" xr:uid="{00000000-0005-0000-0000-0000D0200000}"/>
    <cellStyle name="Normal 3 4 3 4" xfId="7230" xr:uid="{00000000-0005-0000-0000-0000D1200000}"/>
    <cellStyle name="Normal 3 4 4" xfId="1751" xr:uid="{00000000-0005-0000-0000-0000D2200000}"/>
    <cellStyle name="Normal 3 4 4 2" xfId="4880" xr:uid="{00000000-0005-0000-0000-0000D3200000}"/>
    <cellStyle name="Normal 3 4 4 2 2" xfId="11142" xr:uid="{00000000-0005-0000-0000-0000D4200000}"/>
    <cellStyle name="Normal 3 4 4 3" xfId="8013" xr:uid="{00000000-0005-0000-0000-0000D5200000}"/>
    <cellStyle name="Normal 3 4 5" xfId="3321" xr:uid="{00000000-0005-0000-0000-0000D6200000}"/>
    <cellStyle name="Normal 3 4 5 2" xfId="9583" xr:uid="{00000000-0005-0000-0000-0000D7200000}"/>
    <cellStyle name="Normal 3 4 6" xfId="6450" xr:uid="{00000000-0005-0000-0000-0000D8200000}"/>
    <cellStyle name="Normal 3 5" xfId="380" xr:uid="{00000000-0005-0000-0000-0000D9200000}"/>
    <cellStyle name="Normal 3 5 2" xfId="1160" xr:uid="{00000000-0005-0000-0000-0000DA200000}"/>
    <cellStyle name="Normal 3 5 2 2" xfId="2721" xr:uid="{00000000-0005-0000-0000-0000DB200000}"/>
    <cellStyle name="Normal 3 5 2 2 2" xfId="5850" xr:uid="{00000000-0005-0000-0000-0000DC200000}"/>
    <cellStyle name="Normal 3 5 2 2 2 2" xfId="12112" xr:uid="{00000000-0005-0000-0000-0000DD200000}"/>
    <cellStyle name="Normal 3 5 2 2 3" xfId="8983" xr:uid="{00000000-0005-0000-0000-0000DE200000}"/>
    <cellStyle name="Normal 3 5 2 3" xfId="4291" xr:uid="{00000000-0005-0000-0000-0000DF200000}"/>
    <cellStyle name="Normal 3 5 2 3 2" xfId="10553" xr:uid="{00000000-0005-0000-0000-0000E0200000}"/>
    <cellStyle name="Normal 3 5 2 4" xfId="7422" xr:uid="{00000000-0005-0000-0000-0000E1200000}"/>
    <cellStyle name="Normal 3 5 3" xfId="1943" xr:uid="{00000000-0005-0000-0000-0000E2200000}"/>
    <cellStyle name="Normal 3 5 3 2" xfId="5072" xr:uid="{00000000-0005-0000-0000-0000E3200000}"/>
    <cellStyle name="Normal 3 5 3 2 2" xfId="11334" xr:uid="{00000000-0005-0000-0000-0000E4200000}"/>
    <cellStyle name="Normal 3 5 3 3" xfId="8205" xr:uid="{00000000-0005-0000-0000-0000E5200000}"/>
    <cellStyle name="Normal 3 5 4" xfId="3513" xr:uid="{00000000-0005-0000-0000-0000E6200000}"/>
    <cellStyle name="Normal 3 5 4 2" xfId="9775" xr:uid="{00000000-0005-0000-0000-0000E7200000}"/>
    <cellStyle name="Normal 3 5 5" xfId="6642" xr:uid="{00000000-0005-0000-0000-0000E8200000}"/>
    <cellStyle name="Normal 3 6" xfId="779" xr:uid="{00000000-0005-0000-0000-0000E9200000}"/>
    <cellStyle name="Normal 3 6 2" xfId="2341" xr:uid="{00000000-0005-0000-0000-0000EA200000}"/>
    <cellStyle name="Normal 3 6 2 2" xfId="5470" xr:uid="{00000000-0005-0000-0000-0000EB200000}"/>
    <cellStyle name="Normal 3 6 2 2 2" xfId="11732" xr:uid="{00000000-0005-0000-0000-0000EC200000}"/>
    <cellStyle name="Normal 3 6 2 3" xfId="8603" xr:uid="{00000000-0005-0000-0000-0000ED200000}"/>
    <cellStyle name="Normal 3 6 3" xfId="3911" xr:uid="{00000000-0005-0000-0000-0000EE200000}"/>
    <cellStyle name="Normal 3 6 3 2" xfId="10173" xr:uid="{00000000-0005-0000-0000-0000EF200000}"/>
    <cellStyle name="Normal 3 6 4" xfId="7041" xr:uid="{00000000-0005-0000-0000-0000F0200000}"/>
    <cellStyle name="Normal 3 7" xfId="1562" xr:uid="{00000000-0005-0000-0000-0000F1200000}"/>
    <cellStyle name="Normal 3 7 2" xfId="4692" xr:uid="{00000000-0005-0000-0000-0000F2200000}"/>
    <cellStyle name="Normal 3 7 2 2" xfId="10954" xr:uid="{00000000-0005-0000-0000-0000F3200000}"/>
    <cellStyle name="Normal 3 7 3" xfId="7824" xr:uid="{00000000-0005-0000-0000-0000F4200000}"/>
    <cellStyle name="Normal 3 8" xfId="3132" xr:uid="{00000000-0005-0000-0000-0000F5200000}"/>
    <cellStyle name="Normal 3 8 2" xfId="9394" xr:uid="{00000000-0005-0000-0000-0000F6200000}"/>
    <cellStyle name="Normal 3 9" xfId="6264" xr:uid="{00000000-0005-0000-0000-0000F7200000}"/>
    <cellStyle name="Normal 30" xfId="56" xr:uid="{00000000-0005-0000-0000-0000F8200000}"/>
    <cellStyle name="Normal 30 2" xfId="147" xr:uid="{00000000-0005-0000-0000-0000F9200000}"/>
    <cellStyle name="Normal 30 2 2" xfId="336" xr:uid="{00000000-0005-0000-0000-0000FA200000}"/>
    <cellStyle name="Normal 30 2 2 2" xfId="717" xr:uid="{00000000-0005-0000-0000-0000FB200000}"/>
    <cellStyle name="Normal 30 2 2 2 2" xfId="1497" xr:uid="{00000000-0005-0000-0000-0000FC200000}"/>
    <cellStyle name="Normal 30 2 2 2 2 2" xfId="3058" xr:uid="{00000000-0005-0000-0000-0000FD200000}"/>
    <cellStyle name="Normal 30 2 2 2 2 2 2" xfId="6187" xr:uid="{00000000-0005-0000-0000-0000FE200000}"/>
    <cellStyle name="Normal 30 2 2 2 2 2 2 2" xfId="12449" xr:uid="{00000000-0005-0000-0000-0000FF200000}"/>
    <cellStyle name="Normal 30 2 2 2 2 2 3" xfId="9320" xr:uid="{00000000-0005-0000-0000-000000210000}"/>
    <cellStyle name="Normal 30 2 2 2 2 3" xfId="4628" xr:uid="{00000000-0005-0000-0000-000001210000}"/>
    <cellStyle name="Normal 30 2 2 2 2 3 2" xfId="10890" xr:uid="{00000000-0005-0000-0000-000002210000}"/>
    <cellStyle name="Normal 30 2 2 2 2 4" xfId="7759" xr:uid="{00000000-0005-0000-0000-000003210000}"/>
    <cellStyle name="Normal 30 2 2 2 3" xfId="2280" xr:uid="{00000000-0005-0000-0000-000004210000}"/>
    <cellStyle name="Normal 30 2 2 2 3 2" xfId="5409" xr:uid="{00000000-0005-0000-0000-000005210000}"/>
    <cellStyle name="Normal 30 2 2 2 3 2 2" xfId="11671" xr:uid="{00000000-0005-0000-0000-000006210000}"/>
    <cellStyle name="Normal 30 2 2 2 3 3" xfId="8542" xr:uid="{00000000-0005-0000-0000-000007210000}"/>
    <cellStyle name="Normal 30 2 2 2 4" xfId="3850" xr:uid="{00000000-0005-0000-0000-000008210000}"/>
    <cellStyle name="Normal 30 2 2 2 4 2" xfId="10112" xr:uid="{00000000-0005-0000-0000-000009210000}"/>
    <cellStyle name="Normal 30 2 2 2 5" xfId="6979" xr:uid="{00000000-0005-0000-0000-00000A210000}"/>
    <cellStyle name="Normal 30 2 2 3" xfId="1116" xr:uid="{00000000-0005-0000-0000-00000B210000}"/>
    <cellStyle name="Normal 30 2 2 3 2" xfId="2677" xr:uid="{00000000-0005-0000-0000-00000C210000}"/>
    <cellStyle name="Normal 30 2 2 3 2 2" xfId="5806" xr:uid="{00000000-0005-0000-0000-00000D210000}"/>
    <cellStyle name="Normal 30 2 2 3 2 2 2" xfId="12068" xr:uid="{00000000-0005-0000-0000-00000E210000}"/>
    <cellStyle name="Normal 30 2 2 3 2 3" xfId="8939" xr:uid="{00000000-0005-0000-0000-00000F210000}"/>
    <cellStyle name="Normal 30 2 2 3 3" xfId="4247" xr:uid="{00000000-0005-0000-0000-000010210000}"/>
    <cellStyle name="Normal 30 2 2 3 3 2" xfId="10509" xr:uid="{00000000-0005-0000-0000-000011210000}"/>
    <cellStyle name="Normal 30 2 2 3 4" xfId="7378" xr:uid="{00000000-0005-0000-0000-000012210000}"/>
    <cellStyle name="Normal 30 2 2 4" xfId="1899" xr:uid="{00000000-0005-0000-0000-000013210000}"/>
    <cellStyle name="Normal 30 2 2 4 2" xfId="5028" xr:uid="{00000000-0005-0000-0000-000014210000}"/>
    <cellStyle name="Normal 30 2 2 4 2 2" xfId="11290" xr:uid="{00000000-0005-0000-0000-000015210000}"/>
    <cellStyle name="Normal 30 2 2 4 3" xfId="8161" xr:uid="{00000000-0005-0000-0000-000016210000}"/>
    <cellStyle name="Normal 30 2 2 5" xfId="3469" xr:uid="{00000000-0005-0000-0000-000017210000}"/>
    <cellStyle name="Normal 30 2 2 5 2" xfId="9731" xr:uid="{00000000-0005-0000-0000-000018210000}"/>
    <cellStyle name="Normal 30 2 2 6" xfId="6598" xr:uid="{00000000-0005-0000-0000-000019210000}"/>
    <cellStyle name="Normal 30 2 3" xfId="528" xr:uid="{00000000-0005-0000-0000-00001A210000}"/>
    <cellStyle name="Normal 30 2 3 2" xfId="1308" xr:uid="{00000000-0005-0000-0000-00001B210000}"/>
    <cellStyle name="Normal 30 2 3 2 2" xfId="2869" xr:uid="{00000000-0005-0000-0000-00001C210000}"/>
    <cellStyle name="Normal 30 2 3 2 2 2" xfId="5998" xr:uid="{00000000-0005-0000-0000-00001D210000}"/>
    <cellStyle name="Normal 30 2 3 2 2 2 2" xfId="12260" xr:uid="{00000000-0005-0000-0000-00001E210000}"/>
    <cellStyle name="Normal 30 2 3 2 2 3" xfId="9131" xr:uid="{00000000-0005-0000-0000-00001F210000}"/>
    <cellStyle name="Normal 30 2 3 2 3" xfId="4439" xr:uid="{00000000-0005-0000-0000-000020210000}"/>
    <cellStyle name="Normal 30 2 3 2 3 2" xfId="10701" xr:uid="{00000000-0005-0000-0000-000021210000}"/>
    <cellStyle name="Normal 30 2 3 2 4" xfId="7570" xr:uid="{00000000-0005-0000-0000-000022210000}"/>
    <cellStyle name="Normal 30 2 3 3" xfId="2091" xr:uid="{00000000-0005-0000-0000-000023210000}"/>
    <cellStyle name="Normal 30 2 3 3 2" xfId="5220" xr:uid="{00000000-0005-0000-0000-000024210000}"/>
    <cellStyle name="Normal 30 2 3 3 2 2" xfId="11482" xr:uid="{00000000-0005-0000-0000-000025210000}"/>
    <cellStyle name="Normal 30 2 3 3 3" xfId="8353" xr:uid="{00000000-0005-0000-0000-000026210000}"/>
    <cellStyle name="Normal 30 2 3 4" xfId="3661" xr:uid="{00000000-0005-0000-0000-000027210000}"/>
    <cellStyle name="Normal 30 2 3 4 2" xfId="9923" xr:uid="{00000000-0005-0000-0000-000028210000}"/>
    <cellStyle name="Normal 30 2 3 5" xfId="6790" xr:uid="{00000000-0005-0000-0000-000029210000}"/>
    <cellStyle name="Normal 30 2 4" xfId="927" xr:uid="{00000000-0005-0000-0000-00002A210000}"/>
    <cellStyle name="Normal 30 2 4 2" xfId="2488" xr:uid="{00000000-0005-0000-0000-00002B210000}"/>
    <cellStyle name="Normal 30 2 4 2 2" xfId="5617" xr:uid="{00000000-0005-0000-0000-00002C210000}"/>
    <cellStyle name="Normal 30 2 4 2 2 2" xfId="11879" xr:uid="{00000000-0005-0000-0000-00002D210000}"/>
    <cellStyle name="Normal 30 2 4 2 3" xfId="8750" xr:uid="{00000000-0005-0000-0000-00002E210000}"/>
    <cellStyle name="Normal 30 2 4 3" xfId="4058" xr:uid="{00000000-0005-0000-0000-00002F210000}"/>
    <cellStyle name="Normal 30 2 4 3 2" xfId="10320" xr:uid="{00000000-0005-0000-0000-000030210000}"/>
    <cellStyle name="Normal 30 2 4 4" xfId="7189" xr:uid="{00000000-0005-0000-0000-000031210000}"/>
    <cellStyle name="Normal 30 2 5" xfId="1710" xr:uid="{00000000-0005-0000-0000-000032210000}"/>
    <cellStyle name="Normal 30 2 5 2" xfId="4839" xr:uid="{00000000-0005-0000-0000-000033210000}"/>
    <cellStyle name="Normal 30 2 5 2 2" xfId="11101" xr:uid="{00000000-0005-0000-0000-000034210000}"/>
    <cellStyle name="Normal 30 2 5 3" xfId="7972" xr:uid="{00000000-0005-0000-0000-000035210000}"/>
    <cellStyle name="Normal 30 2 6" xfId="3280" xr:uid="{00000000-0005-0000-0000-000036210000}"/>
    <cellStyle name="Normal 30 2 6 2" xfId="9542" xr:uid="{00000000-0005-0000-0000-000037210000}"/>
    <cellStyle name="Normal 30 2 7" xfId="6409" xr:uid="{00000000-0005-0000-0000-000038210000}"/>
    <cellStyle name="Normal 30 3" xfId="245" xr:uid="{00000000-0005-0000-0000-000039210000}"/>
    <cellStyle name="Normal 30 3 2" xfId="626" xr:uid="{00000000-0005-0000-0000-00003A210000}"/>
    <cellStyle name="Normal 30 3 2 2" xfId="1406" xr:uid="{00000000-0005-0000-0000-00003B210000}"/>
    <cellStyle name="Normal 30 3 2 2 2" xfId="2967" xr:uid="{00000000-0005-0000-0000-00003C210000}"/>
    <cellStyle name="Normal 30 3 2 2 2 2" xfId="6096" xr:uid="{00000000-0005-0000-0000-00003D210000}"/>
    <cellStyle name="Normal 30 3 2 2 2 2 2" xfId="12358" xr:uid="{00000000-0005-0000-0000-00003E210000}"/>
    <cellStyle name="Normal 30 3 2 2 2 3" xfId="9229" xr:uid="{00000000-0005-0000-0000-00003F210000}"/>
    <cellStyle name="Normal 30 3 2 2 3" xfId="4537" xr:uid="{00000000-0005-0000-0000-000040210000}"/>
    <cellStyle name="Normal 30 3 2 2 3 2" xfId="10799" xr:uid="{00000000-0005-0000-0000-000041210000}"/>
    <cellStyle name="Normal 30 3 2 2 4" xfId="7668" xr:uid="{00000000-0005-0000-0000-000042210000}"/>
    <cellStyle name="Normal 30 3 2 3" xfId="2189" xr:uid="{00000000-0005-0000-0000-000043210000}"/>
    <cellStyle name="Normal 30 3 2 3 2" xfId="5318" xr:uid="{00000000-0005-0000-0000-000044210000}"/>
    <cellStyle name="Normal 30 3 2 3 2 2" xfId="11580" xr:uid="{00000000-0005-0000-0000-000045210000}"/>
    <cellStyle name="Normal 30 3 2 3 3" xfId="8451" xr:uid="{00000000-0005-0000-0000-000046210000}"/>
    <cellStyle name="Normal 30 3 2 4" xfId="3759" xr:uid="{00000000-0005-0000-0000-000047210000}"/>
    <cellStyle name="Normal 30 3 2 4 2" xfId="10021" xr:uid="{00000000-0005-0000-0000-000048210000}"/>
    <cellStyle name="Normal 30 3 2 5" xfId="6888" xr:uid="{00000000-0005-0000-0000-000049210000}"/>
    <cellStyle name="Normal 30 3 3" xfId="1025" xr:uid="{00000000-0005-0000-0000-00004A210000}"/>
    <cellStyle name="Normal 30 3 3 2" xfId="2586" xr:uid="{00000000-0005-0000-0000-00004B210000}"/>
    <cellStyle name="Normal 30 3 3 2 2" xfId="5715" xr:uid="{00000000-0005-0000-0000-00004C210000}"/>
    <cellStyle name="Normal 30 3 3 2 2 2" xfId="11977" xr:uid="{00000000-0005-0000-0000-00004D210000}"/>
    <cellStyle name="Normal 30 3 3 2 3" xfId="8848" xr:uid="{00000000-0005-0000-0000-00004E210000}"/>
    <cellStyle name="Normal 30 3 3 3" xfId="4156" xr:uid="{00000000-0005-0000-0000-00004F210000}"/>
    <cellStyle name="Normal 30 3 3 3 2" xfId="10418" xr:uid="{00000000-0005-0000-0000-000050210000}"/>
    <cellStyle name="Normal 30 3 3 4" xfId="7287" xr:uid="{00000000-0005-0000-0000-000051210000}"/>
    <cellStyle name="Normal 30 3 4" xfId="1808" xr:uid="{00000000-0005-0000-0000-000052210000}"/>
    <cellStyle name="Normal 30 3 4 2" xfId="4937" xr:uid="{00000000-0005-0000-0000-000053210000}"/>
    <cellStyle name="Normal 30 3 4 2 2" xfId="11199" xr:uid="{00000000-0005-0000-0000-000054210000}"/>
    <cellStyle name="Normal 30 3 4 3" xfId="8070" xr:uid="{00000000-0005-0000-0000-000055210000}"/>
    <cellStyle name="Normal 30 3 5" xfId="3378" xr:uid="{00000000-0005-0000-0000-000056210000}"/>
    <cellStyle name="Normal 30 3 5 2" xfId="9640" xr:uid="{00000000-0005-0000-0000-000057210000}"/>
    <cellStyle name="Normal 30 3 6" xfId="6507" xr:uid="{00000000-0005-0000-0000-000058210000}"/>
    <cellStyle name="Normal 30 4" xfId="437" xr:uid="{00000000-0005-0000-0000-000059210000}"/>
    <cellStyle name="Normal 30 4 2" xfId="1217" xr:uid="{00000000-0005-0000-0000-00005A210000}"/>
    <cellStyle name="Normal 30 4 2 2" xfId="2778" xr:uid="{00000000-0005-0000-0000-00005B210000}"/>
    <cellStyle name="Normal 30 4 2 2 2" xfId="5907" xr:uid="{00000000-0005-0000-0000-00005C210000}"/>
    <cellStyle name="Normal 30 4 2 2 2 2" xfId="12169" xr:uid="{00000000-0005-0000-0000-00005D210000}"/>
    <cellStyle name="Normal 30 4 2 2 3" xfId="9040" xr:uid="{00000000-0005-0000-0000-00005E210000}"/>
    <cellStyle name="Normal 30 4 2 3" xfId="4348" xr:uid="{00000000-0005-0000-0000-00005F210000}"/>
    <cellStyle name="Normal 30 4 2 3 2" xfId="10610" xr:uid="{00000000-0005-0000-0000-000060210000}"/>
    <cellStyle name="Normal 30 4 2 4" xfId="7479" xr:uid="{00000000-0005-0000-0000-000061210000}"/>
    <cellStyle name="Normal 30 4 3" xfId="2000" xr:uid="{00000000-0005-0000-0000-000062210000}"/>
    <cellStyle name="Normal 30 4 3 2" xfId="5129" xr:uid="{00000000-0005-0000-0000-000063210000}"/>
    <cellStyle name="Normal 30 4 3 2 2" xfId="11391" xr:uid="{00000000-0005-0000-0000-000064210000}"/>
    <cellStyle name="Normal 30 4 3 3" xfId="8262" xr:uid="{00000000-0005-0000-0000-000065210000}"/>
    <cellStyle name="Normal 30 4 4" xfId="3570" xr:uid="{00000000-0005-0000-0000-000066210000}"/>
    <cellStyle name="Normal 30 4 4 2" xfId="9832" xr:uid="{00000000-0005-0000-0000-000067210000}"/>
    <cellStyle name="Normal 30 4 5" xfId="6699" xr:uid="{00000000-0005-0000-0000-000068210000}"/>
    <cellStyle name="Normal 30 5" xfId="836" xr:uid="{00000000-0005-0000-0000-000069210000}"/>
    <cellStyle name="Normal 30 5 2" xfId="2397" xr:uid="{00000000-0005-0000-0000-00006A210000}"/>
    <cellStyle name="Normal 30 5 2 2" xfId="5526" xr:uid="{00000000-0005-0000-0000-00006B210000}"/>
    <cellStyle name="Normal 30 5 2 2 2" xfId="11788" xr:uid="{00000000-0005-0000-0000-00006C210000}"/>
    <cellStyle name="Normal 30 5 2 3" xfId="8659" xr:uid="{00000000-0005-0000-0000-00006D210000}"/>
    <cellStyle name="Normal 30 5 3" xfId="3967" xr:uid="{00000000-0005-0000-0000-00006E210000}"/>
    <cellStyle name="Normal 30 5 3 2" xfId="10229" xr:uid="{00000000-0005-0000-0000-00006F210000}"/>
    <cellStyle name="Normal 30 5 4" xfId="7098" xr:uid="{00000000-0005-0000-0000-000070210000}"/>
    <cellStyle name="Normal 30 6" xfId="1619" xr:uid="{00000000-0005-0000-0000-000071210000}"/>
    <cellStyle name="Normal 30 6 2" xfId="4748" xr:uid="{00000000-0005-0000-0000-000072210000}"/>
    <cellStyle name="Normal 30 6 2 2" xfId="11010" xr:uid="{00000000-0005-0000-0000-000073210000}"/>
    <cellStyle name="Normal 30 6 3" xfId="7881" xr:uid="{00000000-0005-0000-0000-000074210000}"/>
    <cellStyle name="Normal 30 7" xfId="3189" xr:uid="{00000000-0005-0000-0000-000075210000}"/>
    <cellStyle name="Normal 30 7 2" xfId="9451" xr:uid="{00000000-0005-0000-0000-000076210000}"/>
    <cellStyle name="Normal 30 8" xfId="6318" xr:uid="{00000000-0005-0000-0000-000077210000}"/>
    <cellStyle name="Normal 31" xfId="57" xr:uid="{00000000-0005-0000-0000-000078210000}"/>
    <cellStyle name="Normal 31 2" xfId="148" xr:uid="{00000000-0005-0000-0000-000079210000}"/>
    <cellStyle name="Normal 31 2 2" xfId="337" xr:uid="{00000000-0005-0000-0000-00007A210000}"/>
    <cellStyle name="Normal 31 2 2 2" xfId="718" xr:uid="{00000000-0005-0000-0000-00007B210000}"/>
    <cellStyle name="Normal 31 2 2 2 2" xfId="1498" xr:uid="{00000000-0005-0000-0000-00007C210000}"/>
    <cellStyle name="Normal 31 2 2 2 2 2" xfId="3059" xr:uid="{00000000-0005-0000-0000-00007D210000}"/>
    <cellStyle name="Normal 31 2 2 2 2 2 2" xfId="6188" xr:uid="{00000000-0005-0000-0000-00007E210000}"/>
    <cellStyle name="Normal 31 2 2 2 2 2 2 2" xfId="12450" xr:uid="{00000000-0005-0000-0000-00007F210000}"/>
    <cellStyle name="Normal 31 2 2 2 2 2 3" xfId="9321" xr:uid="{00000000-0005-0000-0000-000080210000}"/>
    <cellStyle name="Normal 31 2 2 2 2 3" xfId="4629" xr:uid="{00000000-0005-0000-0000-000081210000}"/>
    <cellStyle name="Normal 31 2 2 2 2 3 2" xfId="10891" xr:uid="{00000000-0005-0000-0000-000082210000}"/>
    <cellStyle name="Normal 31 2 2 2 2 4" xfId="7760" xr:uid="{00000000-0005-0000-0000-000083210000}"/>
    <cellStyle name="Normal 31 2 2 2 3" xfId="2281" xr:uid="{00000000-0005-0000-0000-000084210000}"/>
    <cellStyle name="Normal 31 2 2 2 3 2" xfId="5410" xr:uid="{00000000-0005-0000-0000-000085210000}"/>
    <cellStyle name="Normal 31 2 2 2 3 2 2" xfId="11672" xr:uid="{00000000-0005-0000-0000-000086210000}"/>
    <cellStyle name="Normal 31 2 2 2 3 3" xfId="8543" xr:uid="{00000000-0005-0000-0000-000087210000}"/>
    <cellStyle name="Normal 31 2 2 2 4" xfId="3851" xr:uid="{00000000-0005-0000-0000-000088210000}"/>
    <cellStyle name="Normal 31 2 2 2 4 2" xfId="10113" xr:uid="{00000000-0005-0000-0000-000089210000}"/>
    <cellStyle name="Normal 31 2 2 2 5" xfId="6980" xr:uid="{00000000-0005-0000-0000-00008A210000}"/>
    <cellStyle name="Normal 31 2 2 3" xfId="1117" xr:uid="{00000000-0005-0000-0000-00008B210000}"/>
    <cellStyle name="Normal 31 2 2 3 2" xfId="2678" xr:uid="{00000000-0005-0000-0000-00008C210000}"/>
    <cellStyle name="Normal 31 2 2 3 2 2" xfId="5807" xr:uid="{00000000-0005-0000-0000-00008D210000}"/>
    <cellStyle name="Normal 31 2 2 3 2 2 2" xfId="12069" xr:uid="{00000000-0005-0000-0000-00008E210000}"/>
    <cellStyle name="Normal 31 2 2 3 2 3" xfId="8940" xr:uid="{00000000-0005-0000-0000-00008F210000}"/>
    <cellStyle name="Normal 31 2 2 3 3" xfId="4248" xr:uid="{00000000-0005-0000-0000-000090210000}"/>
    <cellStyle name="Normal 31 2 2 3 3 2" xfId="10510" xr:uid="{00000000-0005-0000-0000-000091210000}"/>
    <cellStyle name="Normal 31 2 2 3 4" xfId="7379" xr:uid="{00000000-0005-0000-0000-000092210000}"/>
    <cellStyle name="Normal 31 2 2 4" xfId="1900" xr:uid="{00000000-0005-0000-0000-000093210000}"/>
    <cellStyle name="Normal 31 2 2 4 2" xfId="5029" xr:uid="{00000000-0005-0000-0000-000094210000}"/>
    <cellStyle name="Normal 31 2 2 4 2 2" xfId="11291" xr:uid="{00000000-0005-0000-0000-000095210000}"/>
    <cellStyle name="Normal 31 2 2 4 3" xfId="8162" xr:uid="{00000000-0005-0000-0000-000096210000}"/>
    <cellStyle name="Normal 31 2 2 5" xfId="3470" xr:uid="{00000000-0005-0000-0000-000097210000}"/>
    <cellStyle name="Normal 31 2 2 5 2" xfId="9732" xr:uid="{00000000-0005-0000-0000-000098210000}"/>
    <cellStyle name="Normal 31 2 2 6" xfId="6599" xr:uid="{00000000-0005-0000-0000-000099210000}"/>
    <cellStyle name="Normal 31 2 3" xfId="529" xr:uid="{00000000-0005-0000-0000-00009A210000}"/>
    <cellStyle name="Normal 31 2 3 2" xfId="1309" xr:uid="{00000000-0005-0000-0000-00009B210000}"/>
    <cellStyle name="Normal 31 2 3 2 2" xfId="2870" xr:uid="{00000000-0005-0000-0000-00009C210000}"/>
    <cellStyle name="Normal 31 2 3 2 2 2" xfId="5999" xr:uid="{00000000-0005-0000-0000-00009D210000}"/>
    <cellStyle name="Normal 31 2 3 2 2 2 2" xfId="12261" xr:uid="{00000000-0005-0000-0000-00009E210000}"/>
    <cellStyle name="Normal 31 2 3 2 2 3" xfId="9132" xr:uid="{00000000-0005-0000-0000-00009F210000}"/>
    <cellStyle name="Normal 31 2 3 2 3" xfId="4440" xr:uid="{00000000-0005-0000-0000-0000A0210000}"/>
    <cellStyle name="Normal 31 2 3 2 3 2" xfId="10702" xr:uid="{00000000-0005-0000-0000-0000A1210000}"/>
    <cellStyle name="Normal 31 2 3 2 4" xfId="7571" xr:uid="{00000000-0005-0000-0000-0000A2210000}"/>
    <cellStyle name="Normal 31 2 3 3" xfId="2092" xr:uid="{00000000-0005-0000-0000-0000A3210000}"/>
    <cellStyle name="Normal 31 2 3 3 2" xfId="5221" xr:uid="{00000000-0005-0000-0000-0000A4210000}"/>
    <cellStyle name="Normal 31 2 3 3 2 2" xfId="11483" xr:uid="{00000000-0005-0000-0000-0000A5210000}"/>
    <cellStyle name="Normal 31 2 3 3 3" xfId="8354" xr:uid="{00000000-0005-0000-0000-0000A6210000}"/>
    <cellStyle name="Normal 31 2 3 4" xfId="3662" xr:uid="{00000000-0005-0000-0000-0000A7210000}"/>
    <cellStyle name="Normal 31 2 3 4 2" xfId="9924" xr:uid="{00000000-0005-0000-0000-0000A8210000}"/>
    <cellStyle name="Normal 31 2 3 5" xfId="6791" xr:uid="{00000000-0005-0000-0000-0000A9210000}"/>
    <cellStyle name="Normal 31 2 4" xfId="928" xr:uid="{00000000-0005-0000-0000-0000AA210000}"/>
    <cellStyle name="Normal 31 2 4 2" xfId="2489" xr:uid="{00000000-0005-0000-0000-0000AB210000}"/>
    <cellStyle name="Normal 31 2 4 2 2" xfId="5618" xr:uid="{00000000-0005-0000-0000-0000AC210000}"/>
    <cellStyle name="Normal 31 2 4 2 2 2" xfId="11880" xr:uid="{00000000-0005-0000-0000-0000AD210000}"/>
    <cellStyle name="Normal 31 2 4 2 3" xfId="8751" xr:uid="{00000000-0005-0000-0000-0000AE210000}"/>
    <cellStyle name="Normal 31 2 4 3" xfId="4059" xr:uid="{00000000-0005-0000-0000-0000AF210000}"/>
    <cellStyle name="Normal 31 2 4 3 2" xfId="10321" xr:uid="{00000000-0005-0000-0000-0000B0210000}"/>
    <cellStyle name="Normal 31 2 4 4" xfId="7190" xr:uid="{00000000-0005-0000-0000-0000B1210000}"/>
    <cellStyle name="Normal 31 2 5" xfId="1711" xr:uid="{00000000-0005-0000-0000-0000B2210000}"/>
    <cellStyle name="Normal 31 2 5 2" xfId="4840" xr:uid="{00000000-0005-0000-0000-0000B3210000}"/>
    <cellStyle name="Normal 31 2 5 2 2" xfId="11102" xr:uid="{00000000-0005-0000-0000-0000B4210000}"/>
    <cellStyle name="Normal 31 2 5 3" xfId="7973" xr:uid="{00000000-0005-0000-0000-0000B5210000}"/>
    <cellStyle name="Normal 31 2 6" xfId="3281" xr:uid="{00000000-0005-0000-0000-0000B6210000}"/>
    <cellStyle name="Normal 31 2 6 2" xfId="9543" xr:uid="{00000000-0005-0000-0000-0000B7210000}"/>
    <cellStyle name="Normal 31 2 7" xfId="6410" xr:uid="{00000000-0005-0000-0000-0000B8210000}"/>
    <cellStyle name="Normal 31 3" xfId="246" xr:uid="{00000000-0005-0000-0000-0000B9210000}"/>
    <cellStyle name="Normal 31 3 2" xfId="627" xr:uid="{00000000-0005-0000-0000-0000BA210000}"/>
    <cellStyle name="Normal 31 3 2 2" xfId="1407" xr:uid="{00000000-0005-0000-0000-0000BB210000}"/>
    <cellStyle name="Normal 31 3 2 2 2" xfId="2968" xr:uid="{00000000-0005-0000-0000-0000BC210000}"/>
    <cellStyle name="Normal 31 3 2 2 2 2" xfId="6097" xr:uid="{00000000-0005-0000-0000-0000BD210000}"/>
    <cellStyle name="Normal 31 3 2 2 2 2 2" xfId="12359" xr:uid="{00000000-0005-0000-0000-0000BE210000}"/>
    <cellStyle name="Normal 31 3 2 2 2 3" xfId="9230" xr:uid="{00000000-0005-0000-0000-0000BF210000}"/>
    <cellStyle name="Normal 31 3 2 2 3" xfId="4538" xr:uid="{00000000-0005-0000-0000-0000C0210000}"/>
    <cellStyle name="Normal 31 3 2 2 3 2" xfId="10800" xr:uid="{00000000-0005-0000-0000-0000C1210000}"/>
    <cellStyle name="Normal 31 3 2 2 4" xfId="7669" xr:uid="{00000000-0005-0000-0000-0000C2210000}"/>
    <cellStyle name="Normal 31 3 2 3" xfId="2190" xr:uid="{00000000-0005-0000-0000-0000C3210000}"/>
    <cellStyle name="Normal 31 3 2 3 2" xfId="5319" xr:uid="{00000000-0005-0000-0000-0000C4210000}"/>
    <cellStyle name="Normal 31 3 2 3 2 2" xfId="11581" xr:uid="{00000000-0005-0000-0000-0000C5210000}"/>
    <cellStyle name="Normal 31 3 2 3 3" xfId="8452" xr:uid="{00000000-0005-0000-0000-0000C6210000}"/>
    <cellStyle name="Normal 31 3 2 4" xfId="3760" xr:uid="{00000000-0005-0000-0000-0000C7210000}"/>
    <cellStyle name="Normal 31 3 2 4 2" xfId="10022" xr:uid="{00000000-0005-0000-0000-0000C8210000}"/>
    <cellStyle name="Normal 31 3 2 5" xfId="6889" xr:uid="{00000000-0005-0000-0000-0000C9210000}"/>
    <cellStyle name="Normal 31 3 3" xfId="1026" xr:uid="{00000000-0005-0000-0000-0000CA210000}"/>
    <cellStyle name="Normal 31 3 3 2" xfId="2587" xr:uid="{00000000-0005-0000-0000-0000CB210000}"/>
    <cellStyle name="Normal 31 3 3 2 2" xfId="5716" xr:uid="{00000000-0005-0000-0000-0000CC210000}"/>
    <cellStyle name="Normal 31 3 3 2 2 2" xfId="11978" xr:uid="{00000000-0005-0000-0000-0000CD210000}"/>
    <cellStyle name="Normal 31 3 3 2 3" xfId="8849" xr:uid="{00000000-0005-0000-0000-0000CE210000}"/>
    <cellStyle name="Normal 31 3 3 3" xfId="4157" xr:uid="{00000000-0005-0000-0000-0000CF210000}"/>
    <cellStyle name="Normal 31 3 3 3 2" xfId="10419" xr:uid="{00000000-0005-0000-0000-0000D0210000}"/>
    <cellStyle name="Normal 31 3 3 4" xfId="7288" xr:uid="{00000000-0005-0000-0000-0000D1210000}"/>
    <cellStyle name="Normal 31 3 4" xfId="1809" xr:uid="{00000000-0005-0000-0000-0000D2210000}"/>
    <cellStyle name="Normal 31 3 4 2" xfId="4938" xr:uid="{00000000-0005-0000-0000-0000D3210000}"/>
    <cellStyle name="Normal 31 3 4 2 2" xfId="11200" xr:uid="{00000000-0005-0000-0000-0000D4210000}"/>
    <cellStyle name="Normal 31 3 4 3" xfId="8071" xr:uid="{00000000-0005-0000-0000-0000D5210000}"/>
    <cellStyle name="Normal 31 3 5" xfId="3379" xr:uid="{00000000-0005-0000-0000-0000D6210000}"/>
    <cellStyle name="Normal 31 3 5 2" xfId="9641" xr:uid="{00000000-0005-0000-0000-0000D7210000}"/>
    <cellStyle name="Normal 31 3 6" xfId="6508" xr:uid="{00000000-0005-0000-0000-0000D8210000}"/>
    <cellStyle name="Normal 31 4" xfId="438" xr:uid="{00000000-0005-0000-0000-0000D9210000}"/>
    <cellStyle name="Normal 31 4 2" xfId="1218" xr:uid="{00000000-0005-0000-0000-0000DA210000}"/>
    <cellStyle name="Normal 31 4 2 2" xfId="2779" xr:uid="{00000000-0005-0000-0000-0000DB210000}"/>
    <cellStyle name="Normal 31 4 2 2 2" xfId="5908" xr:uid="{00000000-0005-0000-0000-0000DC210000}"/>
    <cellStyle name="Normal 31 4 2 2 2 2" xfId="12170" xr:uid="{00000000-0005-0000-0000-0000DD210000}"/>
    <cellStyle name="Normal 31 4 2 2 3" xfId="9041" xr:uid="{00000000-0005-0000-0000-0000DE210000}"/>
    <cellStyle name="Normal 31 4 2 3" xfId="4349" xr:uid="{00000000-0005-0000-0000-0000DF210000}"/>
    <cellStyle name="Normal 31 4 2 3 2" xfId="10611" xr:uid="{00000000-0005-0000-0000-0000E0210000}"/>
    <cellStyle name="Normal 31 4 2 4" xfId="7480" xr:uid="{00000000-0005-0000-0000-0000E1210000}"/>
    <cellStyle name="Normal 31 4 3" xfId="2001" xr:uid="{00000000-0005-0000-0000-0000E2210000}"/>
    <cellStyle name="Normal 31 4 3 2" xfId="5130" xr:uid="{00000000-0005-0000-0000-0000E3210000}"/>
    <cellStyle name="Normal 31 4 3 2 2" xfId="11392" xr:uid="{00000000-0005-0000-0000-0000E4210000}"/>
    <cellStyle name="Normal 31 4 3 3" xfId="8263" xr:uid="{00000000-0005-0000-0000-0000E5210000}"/>
    <cellStyle name="Normal 31 4 4" xfId="3571" xr:uid="{00000000-0005-0000-0000-0000E6210000}"/>
    <cellStyle name="Normal 31 4 4 2" xfId="9833" xr:uid="{00000000-0005-0000-0000-0000E7210000}"/>
    <cellStyle name="Normal 31 4 5" xfId="6700" xr:uid="{00000000-0005-0000-0000-0000E8210000}"/>
    <cellStyle name="Normal 31 5" xfId="837" xr:uid="{00000000-0005-0000-0000-0000E9210000}"/>
    <cellStyle name="Normal 31 5 2" xfId="2398" xr:uid="{00000000-0005-0000-0000-0000EA210000}"/>
    <cellStyle name="Normal 31 5 2 2" xfId="5527" xr:uid="{00000000-0005-0000-0000-0000EB210000}"/>
    <cellStyle name="Normal 31 5 2 2 2" xfId="11789" xr:uid="{00000000-0005-0000-0000-0000EC210000}"/>
    <cellStyle name="Normal 31 5 2 3" xfId="8660" xr:uid="{00000000-0005-0000-0000-0000ED210000}"/>
    <cellStyle name="Normal 31 5 3" xfId="3968" xr:uid="{00000000-0005-0000-0000-0000EE210000}"/>
    <cellStyle name="Normal 31 5 3 2" xfId="10230" xr:uid="{00000000-0005-0000-0000-0000EF210000}"/>
    <cellStyle name="Normal 31 5 4" xfId="7099" xr:uid="{00000000-0005-0000-0000-0000F0210000}"/>
    <cellStyle name="Normal 31 6" xfId="1620" xr:uid="{00000000-0005-0000-0000-0000F1210000}"/>
    <cellStyle name="Normal 31 6 2" xfId="4749" xr:uid="{00000000-0005-0000-0000-0000F2210000}"/>
    <cellStyle name="Normal 31 6 2 2" xfId="11011" xr:uid="{00000000-0005-0000-0000-0000F3210000}"/>
    <cellStyle name="Normal 31 6 3" xfId="7882" xr:uid="{00000000-0005-0000-0000-0000F4210000}"/>
    <cellStyle name="Normal 31 7" xfId="3190" xr:uid="{00000000-0005-0000-0000-0000F5210000}"/>
    <cellStyle name="Normal 31 7 2" xfId="9452" xr:uid="{00000000-0005-0000-0000-0000F6210000}"/>
    <cellStyle name="Normal 31 8" xfId="6319" xr:uid="{00000000-0005-0000-0000-0000F7210000}"/>
    <cellStyle name="Normal 32" xfId="62" xr:uid="{00000000-0005-0000-0000-0000F8210000}"/>
    <cellStyle name="Normal 32 2" xfId="153" xr:uid="{00000000-0005-0000-0000-0000F9210000}"/>
    <cellStyle name="Normal 32 2 2" xfId="342" xr:uid="{00000000-0005-0000-0000-0000FA210000}"/>
    <cellStyle name="Normal 32 2 2 2" xfId="723" xr:uid="{00000000-0005-0000-0000-0000FB210000}"/>
    <cellStyle name="Normal 32 2 2 2 2" xfId="1503" xr:uid="{00000000-0005-0000-0000-0000FC210000}"/>
    <cellStyle name="Normal 32 2 2 2 2 2" xfId="3064" xr:uid="{00000000-0005-0000-0000-0000FD210000}"/>
    <cellStyle name="Normal 32 2 2 2 2 2 2" xfId="6193" xr:uid="{00000000-0005-0000-0000-0000FE210000}"/>
    <cellStyle name="Normal 32 2 2 2 2 2 2 2" xfId="12455" xr:uid="{00000000-0005-0000-0000-0000FF210000}"/>
    <cellStyle name="Normal 32 2 2 2 2 2 3" xfId="9326" xr:uid="{00000000-0005-0000-0000-000000220000}"/>
    <cellStyle name="Normal 32 2 2 2 2 3" xfId="4634" xr:uid="{00000000-0005-0000-0000-000001220000}"/>
    <cellStyle name="Normal 32 2 2 2 2 3 2" xfId="10896" xr:uid="{00000000-0005-0000-0000-000002220000}"/>
    <cellStyle name="Normal 32 2 2 2 2 4" xfId="7765" xr:uid="{00000000-0005-0000-0000-000003220000}"/>
    <cellStyle name="Normal 32 2 2 2 3" xfId="2286" xr:uid="{00000000-0005-0000-0000-000004220000}"/>
    <cellStyle name="Normal 32 2 2 2 3 2" xfId="5415" xr:uid="{00000000-0005-0000-0000-000005220000}"/>
    <cellStyle name="Normal 32 2 2 2 3 2 2" xfId="11677" xr:uid="{00000000-0005-0000-0000-000006220000}"/>
    <cellStyle name="Normal 32 2 2 2 3 3" xfId="8548" xr:uid="{00000000-0005-0000-0000-000007220000}"/>
    <cellStyle name="Normal 32 2 2 2 4" xfId="3856" xr:uid="{00000000-0005-0000-0000-000008220000}"/>
    <cellStyle name="Normal 32 2 2 2 4 2" xfId="10118" xr:uid="{00000000-0005-0000-0000-000009220000}"/>
    <cellStyle name="Normal 32 2 2 2 5" xfId="6985" xr:uid="{00000000-0005-0000-0000-00000A220000}"/>
    <cellStyle name="Normal 32 2 2 3" xfId="1122" xr:uid="{00000000-0005-0000-0000-00000B220000}"/>
    <cellStyle name="Normal 32 2 2 3 2" xfId="2683" xr:uid="{00000000-0005-0000-0000-00000C220000}"/>
    <cellStyle name="Normal 32 2 2 3 2 2" xfId="5812" xr:uid="{00000000-0005-0000-0000-00000D220000}"/>
    <cellStyle name="Normal 32 2 2 3 2 2 2" xfId="12074" xr:uid="{00000000-0005-0000-0000-00000E220000}"/>
    <cellStyle name="Normal 32 2 2 3 2 3" xfId="8945" xr:uid="{00000000-0005-0000-0000-00000F220000}"/>
    <cellStyle name="Normal 32 2 2 3 3" xfId="4253" xr:uid="{00000000-0005-0000-0000-000010220000}"/>
    <cellStyle name="Normal 32 2 2 3 3 2" xfId="10515" xr:uid="{00000000-0005-0000-0000-000011220000}"/>
    <cellStyle name="Normal 32 2 2 3 4" xfId="7384" xr:uid="{00000000-0005-0000-0000-000012220000}"/>
    <cellStyle name="Normal 32 2 2 4" xfId="1905" xr:uid="{00000000-0005-0000-0000-000013220000}"/>
    <cellStyle name="Normal 32 2 2 4 2" xfId="5034" xr:uid="{00000000-0005-0000-0000-000014220000}"/>
    <cellStyle name="Normal 32 2 2 4 2 2" xfId="11296" xr:uid="{00000000-0005-0000-0000-000015220000}"/>
    <cellStyle name="Normal 32 2 2 4 3" xfId="8167" xr:uid="{00000000-0005-0000-0000-000016220000}"/>
    <cellStyle name="Normal 32 2 2 5" xfId="3475" xr:uid="{00000000-0005-0000-0000-000017220000}"/>
    <cellStyle name="Normal 32 2 2 5 2" xfId="9737" xr:uid="{00000000-0005-0000-0000-000018220000}"/>
    <cellStyle name="Normal 32 2 2 6" xfId="6604" xr:uid="{00000000-0005-0000-0000-000019220000}"/>
    <cellStyle name="Normal 32 2 3" xfId="534" xr:uid="{00000000-0005-0000-0000-00001A220000}"/>
    <cellStyle name="Normal 32 2 3 2" xfId="1314" xr:uid="{00000000-0005-0000-0000-00001B220000}"/>
    <cellStyle name="Normal 32 2 3 2 2" xfId="2875" xr:uid="{00000000-0005-0000-0000-00001C220000}"/>
    <cellStyle name="Normal 32 2 3 2 2 2" xfId="6004" xr:uid="{00000000-0005-0000-0000-00001D220000}"/>
    <cellStyle name="Normal 32 2 3 2 2 2 2" xfId="12266" xr:uid="{00000000-0005-0000-0000-00001E220000}"/>
    <cellStyle name="Normal 32 2 3 2 2 3" xfId="9137" xr:uid="{00000000-0005-0000-0000-00001F220000}"/>
    <cellStyle name="Normal 32 2 3 2 3" xfId="4445" xr:uid="{00000000-0005-0000-0000-000020220000}"/>
    <cellStyle name="Normal 32 2 3 2 3 2" xfId="10707" xr:uid="{00000000-0005-0000-0000-000021220000}"/>
    <cellStyle name="Normal 32 2 3 2 4" xfId="7576" xr:uid="{00000000-0005-0000-0000-000022220000}"/>
    <cellStyle name="Normal 32 2 3 3" xfId="2097" xr:uid="{00000000-0005-0000-0000-000023220000}"/>
    <cellStyle name="Normal 32 2 3 3 2" xfId="5226" xr:uid="{00000000-0005-0000-0000-000024220000}"/>
    <cellStyle name="Normal 32 2 3 3 2 2" xfId="11488" xr:uid="{00000000-0005-0000-0000-000025220000}"/>
    <cellStyle name="Normal 32 2 3 3 3" xfId="8359" xr:uid="{00000000-0005-0000-0000-000026220000}"/>
    <cellStyle name="Normal 32 2 3 4" xfId="3667" xr:uid="{00000000-0005-0000-0000-000027220000}"/>
    <cellStyle name="Normal 32 2 3 4 2" xfId="9929" xr:uid="{00000000-0005-0000-0000-000028220000}"/>
    <cellStyle name="Normal 32 2 3 5" xfId="6796" xr:uid="{00000000-0005-0000-0000-000029220000}"/>
    <cellStyle name="Normal 32 2 4" xfId="933" xr:uid="{00000000-0005-0000-0000-00002A220000}"/>
    <cellStyle name="Normal 32 2 4 2" xfId="2494" xr:uid="{00000000-0005-0000-0000-00002B220000}"/>
    <cellStyle name="Normal 32 2 4 2 2" xfId="5623" xr:uid="{00000000-0005-0000-0000-00002C220000}"/>
    <cellStyle name="Normal 32 2 4 2 2 2" xfId="11885" xr:uid="{00000000-0005-0000-0000-00002D220000}"/>
    <cellStyle name="Normal 32 2 4 2 3" xfId="8756" xr:uid="{00000000-0005-0000-0000-00002E220000}"/>
    <cellStyle name="Normal 32 2 4 3" xfId="4064" xr:uid="{00000000-0005-0000-0000-00002F220000}"/>
    <cellStyle name="Normal 32 2 4 3 2" xfId="10326" xr:uid="{00000000-0005-0000-0000-000030220000}"/>
    <cellStyle name="Normal 32 2 4 4" xfId="7195" xr:uid="{00000000-0005-0000-0000-000031220000}"/>
    <cellStyle name="Normal 32 2 5" xfId="1716" xr:uid="{00000000-0005-0000-0000-000032220000}"/>
    <cellStyle name="Normal 32 2 5 2" xfId="4845" xr:uid="{00000000-0005-0000-0000-000033220000}"/>
    <cellStyle name="Normal 32 2 5 2 2" xfId="11107" xr:uid="{00000000-0005-0000-0000-000034220000}"/>
    <cellStyle name="Normal 32 2 5 3" xfId="7978" xr:uid="{00000000-0005-0000-0000-000035220000}"/>
    <cellStyle name="Normal 32 2 6" xfId="3286" xr:uid="{00000000-0005-0000-0000-000036220000}"/>
    <cellStyle name="Normal 32 2 6 2" xfId="9548" xr:uid="{00000000-0005-0000-0000-000037220000}"/>
    <cellStyle name="Normal 32 2 7" xfId="6415" xr:uid="{00000000-0005-0000-0000-000038220000}"/>
    <cellStyle name="Normal 32 3" xfId="251" xr:uid="{00000000-0005-0000-0000-000039220000}"/>
    <cellStyle name="Normal 32 3 2" xfId="632" xr:uid="{00000000-0005-0000-0000-00003A220000}"/>
    <cellStyle name="Normal 32 3 2 2" xfId="1412" xr:uid="{00000000-0005-0000-0000-00003B220000}"/>
    <cellStyle name="Normal 32 3 2 2 2" xfId="2973" xr:uid="{00000000-0005-0000-0000-00003C220000}"/>
    <cellStyle name="Normal 32 3 2 2 2 2" xfId="6102" xr:uid="{00000000-0005-0000-0000-00003D220000}"/>
    <cellStyle name="Normal 32 3 2 2 2 2 2" xfId="12364" xr:uid="{00000000-0005-0000-0000-00003E220000}"/>
    <cellStyle name="Normal 32 3 2 2 2 3" xfId="9235" xr:uid="{00000000-0005-0000-0000-00003F220000}"/>
    <cellStyle name="Normal 32 3 2 2 3" xfId="4543" xr:uid="{00000000-0005-0000-0000-000040220000}"/>
    <cellStyle name="Normal 32 3 2 2 3 2" xfId="10805" xr:uid="{00000000-0005-0000-0000-000041220000}"/>
    <cellStyle name="Normal 32 3 2 2 4" xfId="7674" xr:uid="{00000000-0005-0000-0000-000042220000}"/>
    <cellStyle name="Normal 32 3 2 3" xfId="2195" xr:uid="{00000000-0005-0000-0000-000043220000}"/>
    <cellStyle name="Normal 32 3 2 3 2" xfId="5324" xr:uid="{00000000-0005-0000-0000-000044220000}"/>
    <cellStyle name="Normal 32 3 2 3 2 2" xfId="11586" xr:uid="{00000000-0005-0000-0000-000045220000}"/>
    <cellStyle name="Normal 32 3 2 3 3" xfId="8457" xr:uid="{00000000-0005-0000-0000-000046220000}"/>
    <cellStyle name="Normal 32 3 2 4" xfId="3765" xr:uid="{00000000-0005-0000-0000-000047220000}"/>
    <cellStyle name="Normal 32 3 2 4 2" xfId="10027" xr:uid="{00000000-0005-0000-0000-000048220000}"/>
    <cellStyle name="Normal 32 3 2 5" xfId="6894" xr:uid="{00000000-0005-0000-0000-000049220000}"/>
    <cellStyle name="Normal 32 3 3" xfId="1031" xr:uid="{00000000-0005-0000-0000-00004A220000}"/>
    <cellStyle name="Normal 32 3 3 2" xfId="2592" xr:uid="{00000000-0005-0000-0000-00004B220000}"/>
    <cellStyle name="Normal 32 3 3 2 2" xfId="5721" xr:uid="{00000000-0005-0000-0000-00004C220000}"/>
    <cellStyle name="Normal 32 3 3 2 2 2" xfId="11983" xr:uid="{00000000-0005-0000-0000-00004D220000}"/>
    <cellStyle name="Normal 32 3 3 2 3" xfId="8854" xr:uid="{00000000-0005-0000-0000-00004E220000}"/>
    <cellStyle name="Normal 32 3 3 3" xfId="4162" xr:uid="{00000000-0005-0000-0000-00004F220000}"/>
    <cellStyle name="Normal 32 3 3 3 2" xfId="10424" xr:uid="{00000000-0005-0000-0000-000050220000}"/>
    <cellStyle name="Normal 32 3 3 4" xfId="7293" xr:uid="{00000000-0005-0000-0000-000051220000}"/>
    <cellStyle name="Normal 32 3 4" xfId="1814" xr:uid="{00000000-0005-0000-0000-000052220000}"/>
    <cellStyle name="Normal 32 3 4 2" xfId="4943" xr:uid="{00000000-0005-0000-0000-000053220000}"/>
    <cellStyle name="Normal 32 3 4 2 2" xfId="11205" xr:uid="{00000000-0005-0000-0000-000054220000}"/>
    <cellStyle name="Normal 32 3 4 3" xfId="8076" xr:uid="{00000000-0005-0000-0000-000055220000}"/>
    <cellStyle name="Normal 32 3 5" xfId="3384" xr:uid="{00000000-0005-0000-0000-000056220000}"/>
    <cellStyle name="Normal 32 3 5 2" xfId="9646" xr:uid="{00000000-0005-0000-0000-000057220000}"/>
    <cellStyle name="Normal 32 3 6" xfId="6513" xr:uid="{00000000-0005-0000-0000-000058220000}"/>
    <cellStyle name="Normal 32 4" xfId="443" xr:uid="{00000000-0005-0000-0000-000059220000}"/>
    <cellStyle name="Normal 32 4 2" xfId="1223" xr:uid="{00000000-0005-0000-0000-00005A220000}"/>
    <cellStyle name="Normal 32 4 2 2" xfId="2784" xr:uid="{00000000-0005-0000-0000-00005B220000}"/>
    <cellStyle name="Normal 32 4 2 2 2" xfId="5913" xr:uid="{00000000-0005-0000-0000-00005C220000}"/>
    <cellStyle name="Normal 32 4 2 2 2 2" xfId="12175" xr:uid="{00000000-0005-0000-0000-00005D220000}"/>
    <cellStyle name="Normal 32 4 2 2 3" xfId="9046" xr:uid="{00000000-0005-0000-0000-00005E220000}"/>
    <cellStyle name="Normal 32 4 2 3" xfId="4354" xr:uid="{00000000-0005-0000-0000-00005F220000}"/>
    <cellStyle name="Normal 32 4 2 3 2" xfId="10616" xr:uid="{00000000-0005-0000-0000-000060220000}"/>
    <cellStyle name="Normal 32 4 2 4" xfId="7485" xr:uid="{00000000-0005-0000-0000-000061220000}"/>
    <cellStyle name="Normal 32 4 3" xfId="2006" xr:uid="{00000000-0005-0000-0000-000062220000}"/>
    <cellStyle name="Normal 32 4 3 2" xfId="5135" xr:uid="{00000000-0005-0000-0000-000063220000}"/>
    <cellStyle name="Normal 32 4 3 2 2" xfId="11397" xr:uid="{00000000-0005-0000-0000-000064220000}"/>
    <cellStyle name="Normal 32 4 3 3" xfId="8268" xr:uid="{00000000-0005-0000-0000-000065220000}"/>
    <cellStyle name="Normal 32 4 4" xfId="3576" xr:uid="{00000000-0005-0000-0000-000066220000}"/>
    <cellStyle name="Normal 32 4 4 2" xfId="9838" xr:uid="{00000000-0005-0000-0000-000067220000}"/>
    <cellStyle name="Normal 32 4 5" xfId="6705" xr:uid="{00000000-0005-0000-0000-000068220000}"/>
    <cellStyle name="Normal 32 5" xfId="842" xr:uid="{00000000-0005-0000-0000-000069220000}"/>
    <cellStyle name="Normal 32 5 2" xfId="2403" xr:uid="{00000000-0005-0000-0000-00006A220000}"/>
    <cellStyle name="Normal 32 5 2 2" xfId="5532" xr:uid="{00000000-0005-0000-0000-00006B220000}"/>
    <cellStyle name="Normal 32 5 2 2 2" xfId="11794" xr:uid="{00000000-0005-0000-0000-00006C220000}"/>
    <cellStyle name="Normal 32 5 2 3" xfId="8665" xr:uid="{00000000-0005-0000-0000-00006D220000}"/>
    <cellStyle name="Normal 32 5 3" xfId="3973" xr:uid="{00000000-0005-0000-0000-00006E220000}"/>
    <cellStyle name="Normal 32 5 3 2" xfId="10235" xr:uid="{00000000-0005-0000-0000-00006F220000}"/>
    <cellStyle name="Normal 32 5 4" xfId="7104" xr:uid="{00000000-0005-0000-0000-000070220000}"/>
    <cellStyle name="Normal 32 6" xfId="1625" xr:uid="{00000000-0005-0000-0000-000071220000}"/>
    <cellStyle name="Normal 32 6 2" xfId="4754" xr:uid="{00000000-0005-0000-0000-000072220000}"/>
    <cellStyle name="Normal 32 6 2 2" xfId="11016" xr:uid="{00000000-0005-0000-0000-000073220000}"/>
    <cellStyle name="Normal 32 6 3" xfId="7887" xr:uid="{00000000-0005-0000-0000-000074220000}"/>
    <cellStyle name="Normal 32 7" xfId="3195" xr:uid="{00000000-0005-0000-0000-000075220000}"/>
    <cellStyle name="Normal 32 7 2" xfId="9457" xr:uid="{00000000-0005-0000-0000-000076220000}"/>
    <cellStyle name="Normal 32 8" xfId="6324" xr:uid="{00000000-0005-0000-0000-000077220000}"/>
    <cellStyle name="Normal 33" xfId="67" xr:uid="{00000000-0005-0000-0000-000078220000}"/>
    <cellStyle name="Normal 33 2" xfId="158" xr:uid="{00000000-0005-0000-0000-000079220000}"/>
    <cellStyle name="Normal 33 2 2" xfId="347" xr:uid="{00000000-0005-0000-0000-00007A220000}"/>
    <cellStyle name="Normal 33 2 2 2" xfId="728" xr:uid="{00000000-0005-0000-0000-00007B220000}"/>
    <cellStyle name="Normal 33 2 2 2 2" xfId="1508" xr:uid="{00000000-0005-0000-0000-00007C220000}"/>
    <cellStyle name="Normal 33 2 2 2 2 2" xfId="3069" xr:uid="{00000000-0005-0000-0000-00007D220000}"/>
    <cellStyle name="Normal 33 2 2 2 2 2 2" xfId="6198" xr:uid="{00000000-0005-0000-0000-00007E220000}"/>
    <cellStyle name="Normal 33 2 2 2 2 2 2 2" xfId="12460" xr:uid="{00000000-0005-0000-0000-00007F220000}"/>
    <cellStyle name="Normal 33 2 2 2 2 2 3" xfId="9331" xr:uid="{00000000-0005-0000-0000-000080220000}"/>
    <cellStyle name="Normal 33 2 2 2 2 3" xfId="4639" xr:uid="{00000000-0005-0000-0000-000081220000}"/>
    <cellStyle name="Normal 33 2 2 2 2 3 2" xfId="10901" xr:uid="{00000000-0005-0000-0000-000082220000}"/>
    <cellStyle name="Normal 33 2 2 2 2 4" xfId="7770" xr:uid="{00000000-0005-0000-0000-000083220000}"/>
    <cellStyle name="Normal 33 2 2 2 3" xfId="2291" xr:uid="{00000000-0005-0000-0000-000084220000}"/>
    <cellStyle name="Normal 33 2 2 2 3 2" xfId="5420" xr:uid="{00000000-0005-0000-0000-000085220000}"/>
    <cellStyle name="Normal 33 2 2 2 3 2 2" xfId="11682" xr:uid="{00000000-0005-0000-0000-000086220000}"/>
    <cellStyle name="Normal 33 2 2 2 3 3" xfId="8553" xr:uid="{00000000-0005-0000-0000-000087220000}"/>
    <cellStyle name="Normal 33 2 2 2 4" xfId="3861" xr:uid="{00000000-0005-0000-0000-000088220000}"/>
    <cellStyle name="Normal 33 2 2 2 4 2" xfId="10123" xr:uid="{00000000-0005-0000-0000-000089220000}"/>
    <cellStyle name="Normal 33 2 2 2 5" xfId="6990" xr:uid="{00000000-0005-0000-0000-00008A220000}"/>
    <cellStyle name="Normal 33 2 2 3" xfId="1127" xr:uid="{00000000-0005-0000-0000-00008B220000}"/>
    <cellStyle name="Normal 33 2 2 3 2" xfId="2688" xr:uid="{00000000-0005-0000-0000-00008C220000}"/>
    <cellStyle name="Normal 33 2 2 3 2 2" xfId="5817" xr:uid="{00000000-0005-0000-0000-00008D220000}"/>
    <cellStyle name="Normal 33 2 2 3 2 2 2" xfId="12079" xr:uid="{00000000-0005-0000-0000-00008E220000}"/>
    <cellStyle name="Normal 33 2 2 3 2 3" xfId="8950" xr:uid="{00000000-0005-0000-0000-00008F220000}"/>
    <cellStyle name="Normal 33 2 2 3 3" xfId="4258" xr:uid="{00000000-0005-0000-0000-000090220000}"/>
    <cellStyle name="Normal 33 2 2 3 3 2" xfId="10520" xr:uid="{00000000-0005-0000-0000-000091220000}"/>
    <cellStyle name="Normal 33 2 2 3 4" xfId="7389" xr:uid="{00000000-0005-0000-0000-000092220000}"/>
    <cellStyle name="Normal 33 2 2 4" xfId="1910" xr:uid="{00000000-0005-0000-0000-000093220000}"/>
    <cellStyle name="Normal 33 2 2 4 2" xfId="5039" xr:uid="{00000000-0005-0000-0000-000094220000}"/>
    <cellStyle name="Normal 33 2 2 4 2 2" xfId="11301" xr:uid="{00000000-0005-0000-0000-000095220000}"/>
    <cellStyle name="Normal 33 2 2 4 3" xfId="8172" xr:uid="{00000000-0005-0000-0000-000096220000}"/>
    <cellStyle name="Normal 33 2 2 5" xfId="3480" xr:uid="{00000000-0005-0000-0000-000097220000}"/>
    <cellStyle name="Normal 33 2 2 5 2" xfId="9742" xr:uid="{00000000-0005-0000-0000-000098220000}"/>
    <cellStyle name="Normal 33 2 2 6" xfId="6609" xr:uid="{00000000-0005-0000-0000-000099220000}"/>
    <cellStyle name="Normal 33 2 3" xfId="539" xr:uid="{00000000-0005-0000-0000-00009A220000}"/>
    <cellStyle name="Normal 33 2 3 2" xfId="1319" xr:uid="{00000000-0005-0000-0000-00009B220000}"/>
    <cellStyle name="Normal 33 2 3 2 2" xfId="2880" xr:uid="{00000000-0005-0000-0000-00009C220000}"/>
    <cellStyle name="Normal 33 2 3 2 2 2" xfId="6009" xr:uid="{00000000-0005-0000-0000-00009D220000}"/>
    <cellStyle name="Normal 33 2 3 2 2 2 2" xfId="12271" xr:uid="{00000000-0005-0000-0000-00009E220000}"/>
    <cellStyle name="Normal 33 2 3 2 2 3" xfId="9142" xr:uid="{00000000-0005-0000-0000-00009F220000}"/>
    <cellStyle name="Normal 33 2 3 2 3" xfId="4450" xr:uid="{00000000-0005-0000-0000-0000A0220000}"/>
    <cellStyle name="Normal 33 2 3 2 3 2" xfId="10712" xr:uid="{00000000-0005-0000-0000-0000A1220000}"/>
    <cellStyle name="Normal 33 2 3 2 4" xfId="7581" xr:uid="{00000000-0005-0000-0000-0000A2220000}"/>
    <cellStyle name="Normal 33 2 3 3" xfId="2102" xr:uid="{00000000-0005-0000-0000-0000A3220000}"/>
    <cellStyle name="Normal 33 2 3 3 2" xfId="5231" xr:uid="{00000000-0005-0000-0000-0000A4220000}"/>
    <cellStyle name="Normal 33 2 3 3 2 2" xfId="11493" xr:uid="{00000000-0005-0000-0000-0000A5220000}"/>
    <cellStyle name="Normal 33 2 3 3 3" xfId="8364" xr:uid="{00000000-0005-0000-0000-0000A6220000}"/>
    <cellStyle name="Normal 33 2 3 4" xfId="3672" xr:uid="{00000000-0005-0000-0000-0000A7220000}"/>
    <cellStyle name="Normal 33 2 3 4 2" xfId="9934" xr:uid="{00000000-0005-0000-0000-0000A8220000}"/>
    <cellStyle name="Normal 33 2 3 5" xfId="6801" xr:uid="{00000000-0005-0000-0000-0000A9220000}"/>
    <cellStyle name="Normal 33 2 4" xfId="938" xr:uid="{00000000-0005-0000-0000-0000AA220000}"/>
    <cellStyle name="Normal 33 2 4 2" xfId="2499" xr:uid="{00000000-0005-0000-0000-0000AB220000}"/>
    <cellStyle name="Normal 33 2 4 2 2" xfId="5628" xr:uid="{00000000-0005-0000-0000-0000AC220000}"/>
    <cellStyle name="Normal 33 2 4 2 2 2" xfId="11890" xr:uid="{00000000-0005-0000-0000-0000AD220000}"/>
    <cellStyle name="Normal 33 2 4 2 3" xfId="8761" xr:uid="{00000000-0005-0000-0000-0000AE220000}"/>
    <cellStyle name="Normal 33 2 4 3" xfId="4069" xr:uid="{00000000-0005-0000-0000-0000AF220000}"/>
    <cellStyle name="Normal 33 2 4 3 2" xfId="10331" xr:uid="{00000000-0005-0000-0000-0000B0220000}"/>
    <cellStyle name="Normal 33 2 4 4" xfId="7200" xr:uid="{00000000-0005-0000-0000-0000B1220000}"/>
    <cellStyle name="Normal 33 2 5" xfId="1721" xr:uid="{00000000-0005-0000-0000-0000B2220000}"/>
    <cellStyle name="Normal 33 2 5 2" xfId="4850" xr:uid="{00000000-0005-0000-0000-0000B3220000}"/>
    <cellStyle name="Normal 33 2 5 2 2" xfId="11112" xr:uid="{00000000-0005-0000-0000-0000B4220000}"/>
    <cellStyle name="Normal 33 2 5 3" xfId="7983" xr:uid="{00000000-0005-0000-0000-0000B5220000}"/>
    <cellStyle name="Normal 33 2 6" xfId="3291" xr:uid="{00000000-0005-0000-0000-0000B6220000}"/>
    <cellStyle name="Normal 33 2 6 2" xfId="9553" xr:uid="{00000000-0005-0000-0000-0000B7220000}"/>
    <cellStyle name="Normal 33 2 7" xfId="6420" xr:uid="{00000000-0005-0000-0000-0000B8220000}"/>
    <cellStyle name="Normal 33 3" xfId="256" xr:uid="{00000000-0005-0000-0000-0000B9220000}"/>
    <cellStyle name="Normal 33 3 2" xfId="637" xr:uid="{00000000-0005-0000-0000-0000BA220000}"/>
    <cellStyle name="Normal 33 3 2 2" xfId="1417" xr:uid="{00000000-0005-0000-0000-0000BB220000}"/>
    <cellStyle name="Normal 33 3 2 2 2" xfId="2978" xr:uid="{00000000-0005-0000-0000-0000BC220000}"/>
    <cellStyle name="Normal 33 3 2 2 2 2" xfId="6107" xr:uid="{00000000-0005-0000-0000-0000BD220000}"/>
    <cellStyle name="Normal 33 3 2 2 2 2 2" xfId="12369" xr:uid="{00000000-0005-0000-0000-0000BE220000}"/>
    <cellStyle name="Normal 33 3 2 2 2 3" xfId="9240" xr:uid="{00000000-0005-0000-0000-0000BF220000}"/>
    <cellStyle name="Normal 33 3 2 2 3" xfId="4548" xr:uid="{00000000-0005-0000-0000-0000C0220000}"/>
    <cellStyle name="Normal 33 3 2 2 3 2" xfId="10810" xr:uid="{00000000-0005-0000-0000-0000C1220000}"/>
    <cellStyle name="Normal 33 3 2 2 4" xfId="7679" xr:uid="{00000000-0005-0000-0000-0000C2220000}"/>
    <cellStyle name="Normal 33 3 2 3" xfId="2200" xr:uid="{00000000-0005-0000-0000-0000C3220000}"/>
    <cellStyle name="Normal 33 3 2 3 2" xfId="5329" xr:uid="{00000000-0005-0000-0000-0000C4220000}"/>
    <cellStyle name="Normal 33 3 2 3 2 2" xfId="11591" xr:uid="{00000000-0005-0000-0000-0000C5220000}"/>
    <cellStyle name="Normal 33 3 2 3 3" xfId="8462" xr:uid="{00000000-0005-0000-0000-0000C6220000}"/>
    <cellStyle name="Normal 33 3 2 4" xfId="3770" xr:uid="{00000000-0005-0000-0000-0000C7220000}"/>
    <cellStyle name="Normal 33 3 2 4 2" xfId="10032" xr:uid="{00000000-0005-0000-0000-0000C8220000}"/>
    <cellStyle name="Normal 33 3 2 5" xfId="6899" xr:uid="{00000000-0005-0000-0000-0000C9220000}"/>
    <cellStyle name="Normal 33 3 3" xfId="1036" xr:uid="{00000000-0005-0000-0000-0000CA220000}"/>
    <cellStyle name="Normal 33 3 3 2" xfId="2597" xr:uid="{00000000-0005-0000-0000-0000CB220000}"/>
    <cellStyle name="Normal 33 3 3 2 2" xfId="5726" xr:uid="{00000000-0005-0000-0000-0000CC220000}"/>
    <cellStyle name="Normal 33 3 3 2 2 2" xfId="11988" xr:uid="{00000000-0005-0000-0000-0000CD220000}"/>
    <cellStyle name="Normal 33 3 3 2 3" xfId="8859" xr:uid="{00000000-0005-0000-0000-0000CE220000}"/>
    <cellStyle name="Normal 33 3 3 3" xfId="4167" xr:uid="{00000000-0005-0000-0000-0000CF220000}"/>
    <cellStyle name="Normal 33 3 3 3 2" xfId="10429" xr:uid="{00000000-0005-0000-0000-0000D0220000}"/>
    <cellStyle name="Normal 33 3 3 4" xfId="7298" xr:uid="{00000000-0005-0000-0000-0000D1220000}"/>
    <cellStyle name="Normal 33 3 4" xfId="1819" xr:uid="{00000000-0005-0000-0000-0000D2220000}"/>
    <cellStyle name="Normal 33 3 4 2" xfId="4948" xr:uid="{00000000-0005-0000-0000-0000D3220000}"/>
    <cellStyle name="Normal 33 3 4 2 2" xfId="11210" xr:uid="{00000000-0005-0000-0000-0000D4220000}"/>
    <cellStyle name="Normal 33 3 4 3" xfId="8081" xr:uid="{00000000-0005-0000-0000-0000D5220000}"/>
    <cellStyle name="Normal 33 3 5" xfId="3389" xr:uid="{00000000-0005-0000-0000-0000D6220000}"/>
    <cellStyle name="Normal 33 3 5 2" xfId="9651" xr:uid="{00000000-0005-0000-0000-0000D7220000}"/>
    <cellStyle name="Normal 33 3 6" xfId="6518" xr:uid="{00000000-0005-0000-0000-0000D8220000}"/>
    <cellStyle name="Normal 33 4" xfId="448" xr:uid="{00000000-0005-0000-0000-0000D9220000}"/>
    <cellStyle name="Normal 33 4 2" xfId="1228" xr:uid="{00000000-0005-0000-0000-0000DA220000}"/>
    <cellStyle name="Normal 33 4 2 2" xfId="2789" xr:uid="{00000000-0005-0000-0000-0000DB220000}"/>
    <cellStyle name="Normal 33 4 2 2 2" xfId="5918" xr:uid="{00000000-0005-0000-0000-0000DC220000}"/>
    <cellStyle name="Normal 33 4 2 2 2 2" xfId="12180" xr:uid="{00000000-0005-0000-0000-0000DD220000}"/>
    <cellStyle name="Normal 33 4 2 2 3" xfId="9051" xr:uid="{00000000-0005-0000-0000-0000DE220000}"/>
    <cellStyle name="Normal 33 4 2 3" xfId="4359" xr:uid="{00000000-0005-0000-0000-0000DF220000}"/>
    <cellStyle name="Normal 33 4 2 3 2" xfId="10621" xr:uid="{00000000-0005-0000-0000-0000E0220000}"/>
    <cellStyle name="Normal 33 4 2 4" xfId="7490" xr:uid="{00000000-0005-0000-0000-0000E1220000}"/>
    <cellStyle name="Normal 33 4 3" xfId="2011" xr:uid="{00000000-0005-0000-0000-0000E2220000}"/>
    <cellStyle name="Normal 33 4 3 2" xfId="5140" xr:uid="{00000000-0005-0000-0000-0000E3220000}"/>
    <cellStyle name="Normal 33 4 3 2 2" xfId="11402" xr:uid="{00000000-0005-0000-0000-0000E4220000}"/>
    <cellStyle name="Normal 33 4 3 3" xfId="8273" xr:uid="{00000000-0005-0000-0000-0000E5220000}"/>
    <cellStyle name="Normal 33 4 4" xfId="3581" xr:uid="{00000000-0005-0000-0000-0000E6220000}"/>
    <cellStyle name="Normal 33 4 4 2" xfId="9843" xr:uid="{00000000-0005-0000-0000-0000E7220000}"/>
    <cellStyle name="Normal 33 4 5" xfId="6710" xr:uid="{00000000-0005-0000-0000-0000E8220000}"/>
    <cellStyle name="Normal 33 5" xfId="847" xr:uid="{00000000-0005-0000-0000-0000E9220000}"/>
    <cellStyle name="Normal 33 5 2" xfId="2408" xr:uid="{00000000-0005-0000-0000-0000EA220000}"/>
    <cellStyle name="Normal 33 5 2 2" xfId="5537" xr:uid="{00000000-0005-0000-0000-0000EB220000}"/>
    <cellStyle name="Normal 33 5 2 2 2" xfId="11799" xr:uid="{00000000-0005-0000-0000-0000EC220000}"/>
    <cellStyle name="Normal 33 5 2 3" xfId="8670" xr:uid="{00000000-0005-0000-0000-0000ED220000}"/>
    <cellStyle name="Normal 33 5 3" xfId="3978" xr:uid="{00000000-0005-0000-0000-0000EE220000}"/>
    <cellStyle name="Normal 33 5 3 2" xfId="10240" xr:uid="{00000000-0005-0000-0000-0000EF220000}"/>
    <cellStyle name="Normal 33 5 4" xfId="7109" xr:uid="{00000000-0005-0000-0000-0000F0220000}"/>
    <cellStyle name="Normal 33 6" xfId="1630" xr:uid="{00000000-0005-0000-0000-0000F1220000}"/>
    <cellStyle name="Normal 33 6 2" xfId="4759" xr:uid="{00000000-0005-0000-0000-0000F2220000}"/>
    <cellStyle name="Normal 33 6 2 2" xfId="11021" xr:uid="{00000000-0005-0000-0000-0000F3220000}"/>
    <cellStyle name="Normal 33 6 3" xfId="7892" xr:uid="{00000000-0005-0000-0000-0000F4220000}"/>
    <cellStyle name="Normal 33 7" xfId="3200" xr:uid="{00000000-0005-0000-0000-0000F5220000}"/>
    <cellStyle name="Normal 33 7 2" xfId="9462" xr:uid="{00000000-0005-0000-0000-0000F6220000}"/>
    <cellStyle name="Normal 33 8" xfId="6329" xr:uid="{00000000-0005-0000-0000-0000F7220000}"/>
    <cellStyle name="Normal 34" xfId="74" xr:uid="{00000000-0005-0000-0000-0000F8220000}"/>
    <cellStyle name="Normal 34 2" xfId="165" xr:uid="{00000000-0005-0000-0000-0000F9220000}"/>
    <cellStyle name="Normal 34 2 2" xfId="354" xr:uid="{00000000-0005-0000-0000-0000FA220000}"/>
    <cellStyle name="Normal 34 2 2 2" xfId="735" xr:uid="{00000000-0005-0000-0000-0000FB220000}"/>
    <cellStyle name="Normal 34 2 2 2 2" xfId="1515" xr:uid="{00000000-0005-0000-0000-0000FC220000}"/>
    <cellStyle name="Normal 34 2 2 2 2 2" xfId="3076" xr:uid="{00000000-0005-0000-0000-0000FD220000}"/>
    <cellStyle name="Normal 34 2 2 2 2 2 2" xfId="6205" xr:uid="{00000000-0005-0000-0000-0000FE220000}"/>
    <cellStyle name="Normal 34 2 2 2 2 2 2 2" xfId="12467" xr:uid="{00000000-0005-0000-0000-0000FF220000}"/>
    <cellStyle name="Normal 34 2 2 2 2 2 3" xfId="9338" xr:uid="{00000000-0005-0000-0000-000000230000}"/>
    <cellStyle name="Normal 34 2 2 2 2 3" xfId="4646" xr:uid="{00000000-0005-0000-0000-000001230000}"/>
    <cellStyle name="Normal 34 2 2 2 2 3 2" xfId="10908" xr:uid="{00000000-0005-0000-0000-000002230000}"/>
    <cellStyle name="Normal 34 2 2 2 2 4" xfId="7777" xr:uid="{00000000-0005-0000-0000-000003230000}"/>
    <cellStyle name="Normal 34 2 2 2 3" xfId="2298" xr:uid="{00000000-0005-0000-0000-000004230000}"/>
    <cellStyle name="Normal 34 2 2 2 3 2" xfId="5427" xr:uid="{00000000-0005-0000-0000-000005230000}"/>
    <cellStyle name="Normal 34 2 2 2 3 2 2" xfId="11689" xr:uid="{00000000-0005-0000-0000-000006230000}"/>
    <cellStyle name="Normal 34 2 2 2 3 3" xfId="8560" xr:uid="{00000000-0005-0000-0000-000007230000}"/>
    <cellStyle name="Normal 34 2 2 2 4" xfId="3868" xr:uid="{00000000-0005-0000-0000-000008230000}"/>
    <cellStyle name="Normal 34 2 2 2 4 2" xfId="10130" xr:uid="{00000000-0005-0000-0000-000009230000}"/>
    <cellStyle name="Normal 34 2 2 2 5" xfId="6997" xr:uid="{00000000-0005-0000-0000-00000A230000}"/>
    <cellStyle name="Normal 34 2 2 3" xfId="1134" xr:uid="{00000000-0005-0000-0000-00000B230000}"/>
    <cellStyle name="Normal 34 2 2 3 2" xfId="2695" xr:uid="{00000000-0005-0000-0000-00000C230000}"/>
    <cellStyle name="Normal 34 2 2 3 2 2" xfId="5824" xr:uid="{00000000-0005-0000-0000-00000D230000}"/>
    <cellStyle name="Normal 34 2 2 3 2 2 2" xfId="12086" xr:uid="{00000000-0005-0000-0000-00000E230000}"/>
    <cellStyle name="Normal 34 2 2 3 2 3" xfId="8957" xr:uid="{00000000-0005-0000-0000-00000F230000}"/>
    <cellStyle name="Normal 34 2 2 3 3" xfId="4265" xr:uid="{00000000-0005-0000-0000-000010230000}"/>
    <cellStyle name="Normal 34 2 2 3 3 2" xfId="10527" xr:uid="{00000000-0005-0000-0000-000011230000}"/>
    <cellStyle name="Normal 34 2 2 3 4" xfId="7396" xr:uid="{00000000-0005-0000-0000-000012230000}"/>
    <cellStyle name="Normal 34 2 2 4" xfId="1917" xr:uid="{00000000-0005-0000-0000-000013230000}"/>
    <cellStyle name="Normal 34 2 2 4 2" xfId="5046" xr:uid="{00000000-0005-0000-0000-000014230000}"/>
    <cellStyle name="Normal 34 2 2 4 2 2" xfId="11308" xr:uid="{00000000-0005-0000-0000-000015230000}"/>
    <cellStyle name="Normal 34 2 2 4 3" xfId="8179" xr:uid="{00000000-0005-0000-0000-000016230000}"/>
    <cellStyle name="Normal 34 2 2 5" xfId="3487" xr:uid="{00000000-0005-0000-0000-000017230000}"/>
    <cellStyle name="Normal 34 2 2 5 2" xfId="9749" xr:uid="{00000000-0005-0000-0000-000018230000}"/>
    <cellStyle name="Normal 34 2 2 6" xfId="6616" xr:uid="{00000000-0005-0000-0000-000019230000}"/>
    <cellStyle name="Normal 34 2 3" xfId="546" xr:uid="{00000000-0005-0000-0000-00001A230000}"/>
    <cellStyle name="Normal 34 2 3 2" xfId="1326" xr:uid="{00000000-0005-0000-0000-00001B230000}"/>
    <cellStyle name="Normal 34 2 3 2 2" xfId="2887" xr:uid="{00000000-0005-0000-0000-00001C230000}"/>
    <cellStyle name="Normal 34 2 3 2 2 2" xfId="6016" xr:uid="{00000000-0005-0000-0000-00001D230000}"/>
    <cellStyle name="Normal 34 2 3 2 2 2 2" xfId="12278" xr:uid="{00000000-0005-0000-0000-00001E230000}"/>
    <cellStyle name="Normal 34 2 3 2 2 3" xfId="9149" xr:uid="{00000000-0005-0000-0000-00001F230000}"/>
    <cellStyle name="Normal 34 2 3 2 3" xfId="4457" xr:uid="{00000000-0005-0000-0000-000020230000}"/>
    <cellStyle name="Normal 34 2 3 2 3 2" xfId="10719" xr:uid="{00000000-0005-0000-0000-000021230000}"/>
    <cellStyle name="Normal 34 2 3 2 4" xfId="7588" xr:uid="{00000000-0005-0000-0000-000022230000}"/>
    <cellStyle name="Normal 34 2 3 3" xfId="2109" xr:uid="{00000000-0005-0000-0000-000023230000}"/>
    <cellStyle name="Normal 34 2 3 3 2" xfId="5238" xr:uid="{00000000-0005-0000-0000-000024230000}"/>
    <cellStyle name="Normal 34 2 3 3 2 2" xfId="11500" xr:uid="{00000000-0005-0000-0000-000025230000}"/>
    <cellStyle name="Normal 34 2 3 3 3" xfId="8371" xr:uid="{00000000-0005-0000-0000-000026230000}"/>
    <cellStyle name="Normal 34 2 3 4" xfId="3679" xr:uid="{00000000-0005-0000-0000-000027230000}"/>
    <cellStyle name="Normal 34 2 3 4 2" xfId="9941" xr:uid="{00000000-0005-0000-0000-000028230000}"/>
    <cellStyle name="Normal 34 2 3 5" xfId="6808" xr:uid="{00000000-0005-0000-0000-000029230000}"/>
    <cellStyle name="Normal 34 2 4" xfId="945" xr:uid="{00000000-0005-0000-0000-00002A230000}"/>
    <cellStyle name="Normal 34 2 4 2" xfId="2506" xr:uid="{00000000-0005-0000-0000-00002B230000}"/>
    <cellStyle name="Normal 34 2 4 2 2" xfId="5635" xr:uid="{00000000-0005-0000-0000-00002C230000}"/>
    <cellStyle name="Normal 34 2 4 2 2 2" xfId="11897" xr:uid="{00000000-0005-0000-0000-00002D230000}"/>
    <cellStyle name="Normal 34 2 4 2 3" xfId="8768" xr:uid="{00000000-0005-0000-0000-00002E230000}"/>
    <cellStyle name="Normal 34 2 4 3" xfId="4076" xr:uid="{00000000-0005-0000-0000-00002F230000}"/>
    <cellStyle name="Normal 34 2 4 3 2" xfId="10338" xr:uid="{00000000-0005-0000-0000-000030230000}"/>
    <cellStyle name="Normal 34 2 4 4" xfId="7207" xr:uid="{00000000-0005-0000-0000-000031230000}"/>
    <cellStyle name="Normal 34 2 5" xfId="1728" xr:uid="{00000000-0005-0000-0000-000032230000}"/>
    <cellStyle name="Normal 34 2 5 2" xfId="4857" xr:uid="{00000000-0005-0000-0000-000033230000}"/>
    <cellStyle name="Normal 34 2 5 2 2" xfId="11119" xr:uid="{00000000-0005-0000-0000-000034230000}"/>
    <cellStyle name="Normal 34 2 5 3" xfId="7990" xr:uid="{00000000-0005-0000-0000-000035230000}"/>
    <cellStyle name="Normal 34 2 6" xfId="3298" xr:uid="{00000000-0005-0000-0000-000036230000}"/>
    <cellStyle name="Normal 34 2 6 2" xfId="9560" xr:uid="{00000000-0005-0000-0000-000037230000}"/>
    <cellStyle name="Normal 34 2 7" xfId="6427" xr:uid="{00000000-0005-0000-0000-000038230000}"/>
    <cellStyle name="Normal 34 3" xfId="263" xr:uid="{00000000-0005-0000-0000-000039230000}"/>
    <cellStyle name="Normal 34 3 2" xfId="644" xr:uid="{00000000-0005-0000-0000-00003A230000}"/>
    <cellStyle name="Normal 34 3 2 2" xfId="1424" xr:uid="{00000000-0005-0000-0000-00003B230000}"/>
    <cellStyle name="Normal 34 3 2 2 2" xfId="2985" xr:uid="{00000000-0005-0000-0000-00003C230000}"/>
    <cellStyle name="Normal 34 3 2 2 2 2" xfId="6114" xr:uid="{00000000-0005-0000-0000-00003D230000}"/>
    <cellStyle name="Normal 34 3 2 2 2 2 2" xfId="12376" xr:uid="{00000000-0005-0000-0000-00003E230000}"/>
    <cellStyle name="Normal 34 3 2 2 2 3" xfId="9247" xr:uid="{00000000-0005-0000-0000-00003F230000}"/>
    <cellStyle name="Normal 34 3 2 2 3" xfId="4555" xr:uid="{00000000-0005-0000-0000-000040230000}"/>
    <cellStyle name="Normal 34 3 2 2 3 2" xfId="10817" xr:uid="{00000000-0005-0000-0000-000041230000}"/>
    <cellStyle name="Normal 34 3 2 2 4" xfId="7686" xr:uid="{00000000-0005-0000-0000-000042230000}"/>
    <cellStyle name="Normal 34 3 2 3" xfId="2207" xr:uid="{00000000-0005-0000-0000-000043230000}"/>
    <cellStyle name="Normal 34 3 2 3 2" xfId="5336" xr:uid="{00000000-0005-0000-0000-000044230000}"/>
    <cellStyle name="Normal 34 3 2 3 2 2" xfId="11598" xr:uid="{00000000-0005-0000-0000-000045230000}"/>
    <cellStyle name="Normal 34 3 2 3 3" xfId="8469" xr:uid="{00000000-0005-0000-0000-000046230000}"/>
    <cellStyle name="Normal 34 3 2 4" xfId="3777" xr:uid="{00000000-0005-0000-0000-000047230000}"/>
    <cellStyle name="Normal 34 3 2 4 2" xfId="10039" xr:uid="{00000000-0005-0000-0000-000048230000}"/>
    <cellStyle name="Normal 34 3 2 5" xfId="6906" xr:uid="{00000000-0005-0000-0000-000049230000}"/>
    <cellStyle name="Normal 34 3 3" xfId="1043" xr:uid="{00000000-0005-0000-0000-00004A230000}"/>
    <cellStyle name="Normal 34 3 3 2" xfId="2604" xr:uid="{00000000-0005-0000-0000-00004B230000}"/>
    <cellStyle name="Normal 34 3 3 2 2" xfId="5733" xr:uid="{00000000-0005-0000-0000-00004C230000}"/>
    <cellStyle name="Normal 34 3 3 2 2 2" xfId="11995" xr:uid="{00000000-0005-0000-0000-00004D230000}"/>
    <cellStyle name="Normal 34 3 3 2 3" xfId="8866" xr:uid="{00000000-0005-0000-0000-00004E230000}"/>
    <cellStyle name="Normal 34 3 3 3" xfId="4174" xr:uid="{00000000-0005-0000-0000-00004F230000}"/>
    <cellStyle name="Normal 34 3 3 3 2" xfId="10436" xr:uid="{00000000-0005-0000-0000-000050230000}"/>
    <cellStyle name="Normal 34 3 3 4" xfId="7305" xr:uid="{00000000-0005-0000-0000-000051230000}"/>
    <cellStyle name="Normal 34 3 4" xfId="1826" xr:uid="{00000000-0005-0000-0000-000052230000}"/>
    <cellStyle name="Normal 34 3 4 2" xfId="4955" xr:uid="{00000000-0005-0000-0000-000053230000}"/>
    <cellStyle name="Normal 34 3 4 2 2" xfId="11217" xr:uid="{00000000-0005-0000-0000-000054230000}"/>
    <cellStyle name="Normal 34 3 4 3" xfId="8088" xr:uid="{00000000-0005-0000-0000-000055230000}"/>
    <cellStyle name="Normal 34 3 5" xfId="3396" xr:uid="{00000000-0005-0000-0000-000056230000}"/>
    <cellStyle name="Normal 34 3 5 2" xfId="9658" xr:uid="{00000000-0005-0000-0000-000057230000}"/>
    <cellStyle name="Normal 34 3 6" xfId="6525" xr:uid="{00000000-0005-0000-0000-000058230000}"/>
    <cellStyle name="Normal 34 4" xfId="455" xr:uid="{00000000-0005-0000-0000-000059230000}"/>
    <cellStyle name="Normal 34 4 2" xfId="1235" xr:uid="{00000000-0005-0000-0000-00005A230000}"/>
    <cellStyle name="Normal 34 4 2 2" xfId="2796" xr:uid="{00000000-0005-0000-0000-00005B230000}"/>
    <cellStyle name="Normal 34 4 2 2 2" xfId="5925" xr:uid="{00000000-0005-0000-0000-00005C230000}"/>
    <cellStyle name="Normal 34 4 2 2 2 2" xfId="12187" xr:uid="{00000000-0005-0000-0000-00005D230000}"/>
    <cellStyle name="Normal 34 4 2 2 3" xfId="9058" xr:uid="{00000000-0005-0000-0000-00005E230000}"/>
    <cellStyle name="Normal 34 4 2 3" xfId="4366" xr:uid="{00000000-0005-0000-0000-00005F230000}"/>
    <cellStyle name="Normal 34 4 2 3 2" xfId="10628" xr:uid="{00000000-0005-0000-0000-000060230000}"/>
    <cellStyle name="Normal 34 4 2 4" xfId="7497" xr:uid="{00000000-0005-0000-0000-000061230000}"/>
    <cellStyle name="Normal 34 4 3" xfId="2018" xr:uid="{00000000-0005-0000-0000-000062230000}"/>
    <cellStyle name="Normal 34 4 3 2" xfId="5147" xr:uid="{00000000-0005-0000-0000-000063230000}"/>
    <cellStyle name="Normal 34 4 3 2 2" xfId="11409" xr:uid="{00000000-0005-0000-0000-000064230000}"/>
    <cellStyle name="Normal 34 4 3 3" xfId="8280" xr:uid="{00000000-0005-0000-0000-000065230000}"/>
    <cellStyle name="Normal 34 4 4" xfId="3588" xr:uid="{00000000-0005-0000-0000-000066230000}"/>
    <cellStyle name="Normal 34 4 4 2" xfId="9850" xr:uid="{00000000-0005-0000-0000-000067230000}"/>
    <cellStyle name="Normal 34 4 5" xfId="6717" xr:uid="{00000000-0005-0000-0000-000068230000}"/>
    <cellStyle name="Normal 34 5" xfId="854" xr:uid="{00000000-0005-0000-0000-000069230000}"/>
    <cellStyle name="Normal 34 5 2" xfId="2415" xr:uid="{00000000-0005-0000-0000-00006A230000}"/>
    <cellStyle name="Normal 34 5 2 2" xfId="5544" xr:uid="{00000000-0005-0000-0000-00006B230000}"/>
    <cellStyle name="Normal 34 5 2 2 2" xfId="11806" xr:uid="{00000000-0005-0000-0000-00006C230000}"/>
    <cellStyle name="Normal 34 5 2 3" xfId="8677" xr:uid="{00000000-0005-0000-0000-00006D230000}"/>
    <cellStyle name="Normal 34 5 3" xfId="3985" xr:uid="{00000000-0005-0000-0000-00006E230000}"/>
    <cellStyle name="Normal 34 5 3 2" xfId="10247" xr:uid="{00000000-0005-0000-0000-00006F230000}"/>
    <cellStyle name="Normal 34 5 4" xfId="7116" xr:uid="{00000000-0005-0000-0000-000070230000}"/>
    <cellStyle name="Normal 34 6" xfId="1637" xr:uid="{00000000-0005-0000-0000-000071230000}"/>
    <cellStyle name="Normal 34 6 2" xfId="4766" xr:uid="{00000000-0005-0000-0000-000072230000}"/>
    <cellStyle name="Normal 34 6 2 2" xfId="11028" xr:uid="{00000000-0005-0000-0000-000073230000}"/>
    <cellStyle name="Normal 34 6 3" xfId="7899" xr:uid="{00000000-0005-0000-0000-000074230000}"/>
    <cellStyle name="Normal 34 7" xfId="3207" xr:uid="{00000000-0005-0000-0000-000075230000}"/>
    <cellStyle name="Normal 34 7 2" xfId="9469" xr:uid="{00000000-0005-0000-0000-000076230000}"/>
    <cellStyle name="Normal 34 8" xfId="6336" xr:uid="{00000000-0005-0000-0000-000077230000}"/>
    <cellStyle name="Normal 35" xfId="76" xr:uid="{00000000-0005-0000-0000-000078230000}"/>
    <cellStyle name="Normal 35 2" xfId="167" xr:uid="{00000000-0005-0000-0000-000079230000}"/>
    <cellStyle name="Normal 35 2 2" xfId="356" xr:uid="{00000000-0005-0000-0000-00007A230000}"/>
    <cellStyle name="Normal 35 2 2 2" xfId="737" xr:uid="{00000000-0005-0000-0000-00007B230000}"/>
    <cellStyle name="Normal 35 2 2 2 2" xfId="1517" xr:uid="{00000000-0005-0000-0000-00007C230000}"/>
    <cellStyle name="Normal 35 2 2 2 2 2" xfId="3078" xr:uid="{00000000-0005-0000-0000-00007D230000}"/>
    <cellStyle name="Normal 35 2 2 2 2 2 2" xfId="6207" xr:uid="{00000000-0005-0000-0000-00007E230000}"/>
    <cellStyle name="Normal 35 2 2 2 2 2 2 2" xfId="12469" xr:uid="{00000000-0005-0000-0000-00007F230000}"/>
    <cellStyle name="Normal 35 2 2 2 2 2 3" xfId="9340" xr:uid="{00000000-0005-0000-0000-000080230000}"/>
    <cellStyle name="Normal 35 2 2 2 2 3" xfId="4648" xr:uid="{00000000-0005-0000-0000-000081230000}"/>
    <cellStyle name="Normal 35 2 2 2 2 3 2" xfId="10910" xr:uid="{00000000-0005-0000-0000-000082230000}"/>
    <cellStyle name="Normal 35 2 2 2 2 4" xfId="7779" xr:uid="{00000000-0005-0000-0000-000083230000}"/>
    <cellStyle name="Normal 35 2 2 2 3" xfId="2300" xr:uid="{00000000-0005-0000-0000-000084230000}"/>
    <cellStyle name="Normal 35 2 2 2 3 2" xfId="5429" xr:uid="{00000000-0005-0000-0000-000085230000}"/>
    <cellStyle name="Normal 35 2 2 2 3 2 2" xfId="11691" xr:uid="{00000000-0005-0000-0000-000086230000}"/>
    <cellStyle name="Normal 35 2 2 2 3 3" xfId="8562" xr:uid="{00000000-0005-0000-0000-000087230000}"/>
    <cellStyle name="Normal 35 2 2 2 4" xfId="3870" xr:uid="{00000000-0005-0000-0000-000088230000}"/>
    <cellStyle name="Normal 35 2 2 2 4 2" xfId="10132" xr:uid="{00000000-0005-0000-0000-000089230000}"/>
    <cellStyle name="Normal 35 2 2 2 5" xfId="6999" xr:uid="{00000000-0005-0000-0000-00008A230000}"/>
    <cellStyle name="Normal 35 2 2 3" xfId="1136" xr:uid="{00000000-0005-0000-0000-00008B230000}"/>
    <cellStyle name="Normal 35 2 2 3 2" xfId="2697" xr:uid="{00000000-0005-0000-0000-00008C230000}"/>
    <cellStyle name="Normal 35 2 2 3 2 2" xfId="5826" xr:uid="{00000000-0005-0000-0000-00008D230000}"/>
    <cellStyle name="Normal 35 2 2 3 2 2 2" xfId="12088" xr:uid="{00000000-0005-0000-0000-00008E230000}"/>
    <cellStyle name="Normal 35 2 2 3 2 3" xfId="8959" xr:uid="{00000000-0005-0000-0000-00008F230000}"/>
    <cellStyle name="Normal 35 2 2 3 3" xfId="4267" xr:uid="{00000000-0005-0000-0000-000090230000}"/>
    <cellStyle name="Normal 35 2 2 3 3 2" xfId="10529" xr:uid="{00000000-0005-0000-0000-000091230000}"/>
    <cellStyle name="Normal 35 2 2 3 4" xfId="7398" xr:uid="{00000000-0005-0000-0000-000092230000}"/>
    <cellStyle name="Normal 35 2 2 4" xfId="1919" xr:uid="{00000000-0005-0000-0000-000093230000}"/>
    <cellStyle name="Normal 35 2 2 4 2" xfId="5048" xr:uid="{00000000-0005-0000-0000-000094230000}"/>
    <cellStyle name="Normal 35 2 2 4 2 2" xfId="11310" xr:uid="{00000000-0005-0000-0000-000095230000}"/>
    <cellStyle name="Normal 35 2 2 4 3" xfId="8181" xr:uid="{00000000-0005-0000-0000-000096230000}"/>
    <cellStyle name="Normal 35 2 2 5" xfId="3489" xr:uid="{00000000-0005-0000-0000-000097230000}"/>
    <cellStyle name="Normal 35 2 2 5 2" xfId="9751" xr:uid="{00000000-0005-0000-0000-000098230000}"/>
    <cellStyle name="Normal 35 2 2 6" xfId="6618" xr:uid="{00000000-0005-0000-0000-000099230000}"/>
    <cellStyle name="Normal 35 2 3" xfId="548" xr:uid="{00000000-0005-0000-0000-00009A230000}"/>
    <cellStyle name="Normal 35 2 3 2" xfId="1328" xr:uid="{00000000-0005-0000-0000-00009B230000}"/>
    <cellStyle name="Normal 35 2 3 2 2" xfId="2889" xr:uid="{00000000-0005-0000-0000-00009C230000}"/>
    <cellStyle name="Normal 35 2 3 2 2 2" xfId="6018" xr:uid="{00000000-0005-0000-0000-00009D230000}"/>
    <cellStyle name="Normal 35 2 3 2 2 2 2" xfId="12280" xr:uid="{00000000-0005-0000-0000-00009E230000}"/>
    <cellStyle name="Normal 35 2 3 2 2 3" xfId="9151" xr:uid="{00000000-0005-0000-0000-00009F230000}"/>
    <cellStyle name="Normal 35 2 3 2 3" xfId="4459" xr:uid="{00000000-0005-0000-0000-0000A0230000}"/>
    <cellStyle name="Normal 35 2 3 2 3 2" xfId="10721" xr:uid="{00000000-0005-0000-0000-0000A1230000}"/>
    <cellStyle name="Normal 35 2 3 2 4" xfId="7590" xr:uid="{00000000-0005-0000-0000-0000A2230000}"/>
    <cellStyle name="Normal 35 2 3 3" xfId="2111" xr:uid="{00000000-0005-0000-0000-0000A3230000}"/>
    <cellStyle name="Normal 35 2 3 3 2" xfId="5240" xr:uid="{00000000-0005-0000-0000-0000A4230000}"/>
    <cellStyle name="Normal 35 2 3 3 2 2" xfId="11502" xr:uid="{00000000-0005-0000-0000-0000A5230000}"/>
    <cellStyle name="Normal 35 2 3 3 3" xfId="8373" xr:uid="{00000000-0005-0000-0000-0000A6230000}"/>
    <cellStyle name="Normal 35 2 3 4" xfId="3681" xr:uid="{00000000-0005-0000-0000-0000A7230000}"/>
    <cellStyle name="Normal 35 2 3 4 2" xfId="9943" xr:uid="{00000000-0005-0000-0000-0000A8230000}"/>
    <cellStyle name="Normal 35 2 3 5" xfId="6810" xr:uid="{00000000-0005-0000-0000-0000A9230000}"/>
    <cellStyle name="Normal 35 2 4" xfId="947" xr:uid="{00000000-0005-0000-0000-0000AA230000}"/>
    <cellStyle name="Normal 35 2 4 2" xfId="2508" xr:uid="{00000000-0005-0000-0000-0000AB230000}"/>
    <cellStyle name="Normal 35 2 4 2 2" xfId="5637" xr:uid="{00000000-0005-0000-0000-0000AC230000}"/>
    <cellStyle name="Normal 35 2 4 2 2 2" xfId="11899" xr:uid="{00000000-0005-0000-0000-0000AD230000}"/>
    <cellStyle name="Normal 35 2 4 2 3" xfId="8770" xr:uid="{00000000-0005-0000-0000-0000AE230000}"/>
    <cellStyle name="Normal 35 2 4 3" xfId="4078" xr:uid="{00000000-0005-0000-0000-0000AF230000}"/>
    <cellStyle name="Normal 35 2 4 3 2" xfId="10340" xr:uid="{00000000-0005-0000-0000-0000B0230000}"/>
    <cellStyle name="Normal 35 2 4 4" xfId="7209" xr:uid="{00000000-0005-0000-0000-0000B1230000}"/>
    <cellStyle name="Normal 35 2 5" xfId="1730" xr:uid="{00000000-0005-0000-0000-0000B2230000}"/>
    <cellStyle name="Normal 35 2 5 2" xfId="4859" xr:uid="{00000000-0005-0000-0000-0000B3230000}"/>
    <cellStyle name="Normal 35 2 5 2 2" xfId="11121" xr:uid="{00000000-0005-0000-0000-0000B4230000}"/>
    <cellStyle name="Normal 35 2 5 3" xfId="7992" xr:uid="{00000000-0005-0000-0000-0000B5230000}"/>
    <cellStyle name="Normal 35 2 6" xfId="3300" xr:uid="{00000000-0005-0000-0000-0000B6230000}"/>
    <cellStyle name="Normal 35 2 6 2" xfId="9562" xr:uid="{00000000-0005-0000-0000-0000B7230000}"/>
    <cellStyle name="Normal 35 2 7" xfId="6429" xr:uid="{00000000-0005-0000-0000-0000B8230000}"/>
    <cellStyle name="Normal 35 3" xfId="265" xr:uid="{00000000-0005-0000-0000-0000B9230000}"/>
    <cellStyle name="Normal 35 3 2" xfId="646" xr:uid="{00000000-0005-0000-0000-0000BA230000}"/>
    <cellStyle name="Normal 35 3 2 2" xfId="1426" xr:uid="{00000000-0005-0000-0000-0000BB230000}"/>
    <cellStyle name="Normal 35 3 2 2 2" xfId="2987" xr:uid="{00000000-0005-0000-0000-0000BC230000}"/>
    <cellStyle name="Normal 35 3 2 2 2 2" xfId="6116" xr:uid="{00000000-0005-0000-0000-0000BD230000}"/>
    <cellStyle name="Normal 35 3 2 2 2 2 2" xfId="12378" xr:uid="{00000000-0005-0000-0000-0000BE230000}"/>
    <cellStyle name="Normal 35 3 2 2 2 3" xfId="9249" xr:uid="{00000000-0005-0000-0000-0000BF230000}"/>
    <cellStyle name="Normal 35 3 2 2 3" xfId="4557" xr:uid="{00000000-0005-0000-0000-0000C0230000}"/>
    <cellStyle name="Normal 35 3 2 2 3 2" xfId="10819" xr:uid="{00000000-0005-0000-0000-0000C1230000}"/>
    <cellStyle name="Normal 35 3 2 2 4" xfId="7688" xr:uid="{00000000-0005-0000-0000-0000C2230000}"/>
    <cellStyle name="Normal 35 3 2 3" xfId="2209" xr:uid="{00000000-0005-0000-0000-0000C3230000}"/>
    <cellStyle name="Normal 35 3 2 3 2" xfId="5338" xr:uid="{00000000-0005-0000-0000-0000C4230000}"/>
    <cellStyle name="Normal 35 3 2 3 2 2" xfId="11600" xr:uid="{00000000-0005-0000-0000-0000C5230000}"/>
    <cellStyle name="Normal 35 3 2 3 3" xfId="8471" xr:uid="{00000000-0005-0000-0000-0000C6230000}"/>
    <cellStyle name="Normal 35 3 2 4" xfId="3779" xr:uid="{00000000-0005-0000-0000-0000C7230000}"/>
    <cellStyle name="Normal 35 3 2 4 2" xfId="10041" xr:uid="{00000000-0005-0000-0000-0000C8230000}"/>
    <cellStyle name="Normal 35 3 2 5" xfId="6908" xr:uid="{00000000-0005-0000-0000-0000C9230000}"/>
    <cellStyle name="Normal 35 3 3" xfId="1045" xr:uid="{00000000-0005-0000-0000-0000CA230000}"/>
    <cellStyle name="Normal 35 3 3 2" xfId="2606" xr:uid="{00000000-0005-0000-0000-0000CB230000}"/>
    <cellStyle name="Normal 35 3 3 2 2" xfId="5735" xr:uid="{00000000-0005-0000-0000-0000CC230000}"/>
    <cellStyle name="Normal 35 3 3 2 2 2" xfId="11997" xr:uid="{00000000-0005-0000-0000-0000CD230000}"/>
    <cellStyle name="Normal 35 3 3 2 3" xfId="8868" xr:uid="{00000000-0005-0000-0000-0000CE230000}"/>
    <cellStyle name="Normal 35 3 3 3" xfId="4176" xr:uid="{00000000-0005-0000-0000-0000CF230000}"/>
    <cellStyle name="Normal 35 3 3 3 2" xfId="10438" xr:uid="{00000000-0005-0000-0000-0000D0230000}"/>
    <cellStyle name="Normal 35 3 3 4" xfId="7307" xr:uid="{00000000-0005-0000-0000-0000D1230000}"/>
    <cellStyle name="Normal 35 3 4" xfId="1828" xr:uid="{00000000-0005-0000-0000-0000D2230000}"/>
    <cellStyle name="Normal 35 3 4 2" xfId="4957" xr:uid="{00000000-0005-0000-0000-0000D3230000}"/>
    <cellStyle name="Normal 35 3 4 2 2" xfId="11219" xr:uid="{00000000-0005-0000-0000-0000D4230000}"/>
    <cellStyle name="Normal 35 3 4 3" xfId="8090" xr:uid="{00000000-0005-0000-0000-0000D5230000}"/>
    <cellStyle name="Normal 35 3 5" xfId="3398" xr:uid="{00000000-0005-0000-0000-0000D6230000}"/>
    <cellStyle name="Normal 35 3 5 2" xfId="9660" xr:uid="{00000000-0005-0000-0000-0000D7230000}"/>
    <cellStyle name="Normal 35 3 6" xfId="6527" xr:uid="{00000000-0005-0000-0000-0000D8230000}"/>
    <cellStyle name="Normal 35 4" xfId="457" xr:uid="{00000000-0005-0000-0000-0000D9230000}"/>
    <cellStyle name="Normal 35 4 2" xfId="1237" xr:uid="{00000000-0005-0000-0000-0000DA230000}"/>
    <cellStyle name="Normal 35 4 2 2" xfId="2798" xr:uid="{00000000-0005-0000-0000-0000DB230000}"/>
    <cellStyle name="Normal 35 4 2 2 2" xfId="5927" xr:uid="{00000000-0005-0000-0000-0000DC230000}"/>
    <cellStyle name="Normal 35 4 2 2 2 2" xfId="12189" xr:uid="{00000000-0005-0000-0000-0000DD230000}"/>
    <cellStyle name="Normal 35 4 2 2 3" xfId="9060" xr:uid="{00000000-0005-0000-0000-0000DE230000}"/>
    <cellStyle name="Normal 35 4 2 3" xfId="4368" xr:uid="{00000000-0005-0000-0000-0000DF230000}"/>
    <cellStyle name="Normal 35 4 2 3 2" xfId="10630" xr:uid="{00000000-0005-0000-0000-0000E0230000}"/>
    <cellStyle name="Normal 35 4 2 4" xfId="7499" xr:uid="{00000000-0005-0000-0000-0000E1230000}"/>
    <cellStyle name="Normal 35 4 3" xfId="2020" xr:uid="{00000000-0005-0000-0000-0000E2230000}"/>
    <cellStyle name="Normal 35 4 3 2" xfId="5149" xr:uid="{00000000-0005-0000-0000-0000E3230000}"/>
    <cellStyle name="Normal 35 4 3 2 2" xfId="11411" xr:uid="{00000000-0005-0000-0000-0000E4230000}"/>
    <cellStyle name="Normal 35 4 3 3" xfId="8282" xr:uid="{00000000-0005-0000-0000-0000E5230000}"/>
    <cellStyle name="Normal 35 4 4" xfId="3590" xr:uid="{00000000-0005-0000-0000-0000E6230000}"/>
    <cellStyle name="Normal 35 4 4 2" xfId="9852" xr:uid="{00000000-0005-0000-0000-0000E7230000}"/>
    <cellStyle name="Normal 35 4 5" xfId="6719" xr:uid="{00000000-0005-0000-0000-0000E8230000}"/>
    <cellStyle name="Normal 35 5" xfId="856" xr:uid="{00000000-0005-0000-0000-0000E9230000}"/>
    <cellStyle name="Normal 35 5 2" xfId="2417" xr:uid="{00000000-0005-0000-0000-0000EA230000}"/>
    <cellStyle name="Normal 35 5 2 2" xfId="5546" xr:uid="{00000000-0005-0000-0000-0000EB230000}"/>
    <cellStyle name="Normal 35 5 2 2 2" xfId="11808" xr:uid="{00000000-0005-0000-0000-0000EC230000}"/>
    <cellStyle name="Normal 35 5 2 3" xfId="8679" xr:uid="{00000000-0005-0000-0000-0000ED230000}"/>
    <cellStyle name="Normal 35 5 3" xfId="3987" xr:uid="{00000000-0005-0000-0000-0000EE230000}"/>
    <cellStyle name="Normal 35 5 3 2" xfId="10249" xr:uid="{00000000-0005-0000-0000-0000EF230000}"/>
    <cellStyle name="Normal 35 5 4" xfId="7118" xr:uid="{00000000-0005-0000-0000-0000F0230000}"/>
    <cellStyle name="Normal 35 6" xfId="1639" xr:uid="{00000000-0005-0000-0000-0000F1230000}"/>
    <cellStyle name="Normal 35 6 2" xfId="4768" xr:uid="{00000000-0005-0000-0000-0000F2230000}"/>
    <cellStyle name="Normal 35 6 2 2" xfId="11030" xr:uid="{00000000-0005-0000-0000-0000F3230000}"/>
    <cellStyle name="Normal 35 6 3" xfId="7901" xr:uid="{00000000-0005-0000-0000-0000F4230000}"/>
    <cellStyle name="Normal 35 7" xfId="3209" xr:uid="{00000000-0005-0000-0000-0000F5230000}"/>
    <cellStyle name="Normal 35 7 2" xfId="9471" xr:uid="{00000000-0005-0000-0000-0000F6230000}"/>
    <cellStyle name="Normal 35 8" xfId="6338" xr:uid="{00000000-0005-0000-0000-0000F7230000}"/>
    <cellStyle name="Normal 36" xfId="80" xr:uid="{00000000-0005-0000-0000-0000F8230000}"/>
    <cellStyle name="Normal 36 2" xfId="171" xr:uid="{00000000-0005-0000-0000-0000F9230000}"/>
    <cellStyle name="Normal 36 2 2" xfId="360" xr:uid="{00000000-0005-0000-0000-0000FA230000}"/>
    <cellStyle name="Normal 36 2 2 2" xfId="741" xr:uid="{00000000-0005-0000-0000-0000FB230000}"/>
    <cellStyle name="Normal 36 2 2 2 2" xfId="1521" xr:uid="{00000000-0005-0000-0000-0000FC230000}"/>
    <cellStyle name="Normal 36 2 2 2 2 2" xfId="3082" xr:uid="{00000000-0005-0000-0000-0000FD230000}"/>
    <cellStyle name="Normal 36 2 2 2 2 2 2" xfId="6211" xr:uid="{00000000-0005-0000-0000-0000FE230000}"/>
    <cellStyle name="Normal 36 2 2 2 2 2 2 2" xfId="12473" xr:uid="{00000000-0005-0000-0000-0000FF230000}"/>
    <cellStyle name="Normal 36 2 2 2 2 2 3" xfId="9344" xr:uid="{00000000-0005-0000-0000-000000240000}"/>
    <cellStyle name="Normal 36 2 2 2 2 3" xfId="4652" xr:uid="{00000000-0005-0000-0000-000001240000}"/>
    <cellStyle name="Normal 36 2 2 2 2 3 2" xfId="10914" xr:uid="{00000000-0005-0000-0000-000002240000}"/>
    <cellStyle name="Normal 36 2 2 2 2 4" xfId="7783" xr:uid="{00000000-0005-0000-0000-000003240000}"/>
    <cellStyle name="Normal 36 2 2 2 3" xfId="2304" xr:uid="{00000000-0005-0000-0000-000004240000}"/>
    <cellStyle name="Normal 36 2 2 2 3 2" xfId="5433" xr:uid="{00000000-0005-0000-0000-000005240000}"/>
    <cellStyle name="Normal 36 2 2 2 3 2 2" xfId="11695" xr:uid="{00000000-0005-0000-0000-000006240000}"/>
    <cellStyle name="Normal 36 2 2 2 3 3" xfId="8566" xr:uid="{00000000-0005-0000-0000-000007240000}"/>
    <cellStyle name="Normal 36 2 2 2 4" xfId="3874" xr:uid="{00000000-0005-0000-0000-000008240000}"/>
    <cellStyle name="Normal 36 2 2 2 4 2" xfId="10136" xr:uid="{00000000-0005-0000-0000-000009240000}"/>
    <cellStyle name="Normal 36 2 2 2 5" xfId="7003" xr:uid="{00000000-0005-0000-0000-00000A240000}"/>
    <cellStyle name="Normal 36 2 2 3" xfId="1140" xr:uid="{00000000-0005-0000-0000-00000B240000}"/>
    <cellStyle name="Normal 36 2 2 3 2" xfId="2701" xr:uid="{00000000-0005-0000-0000-00000C240000}"/>
    <cellStyle name="Normal 36 2 2 3 2 2" xfId="5830" xr:uid="{00000000-0005-0000-0000-00000D240000}"/>
    <cellStyle name="Normal 36 2 2 3 2 2 2" xfId="12092" xr:uid="{00000000-0005-0000-0000-00000E240000}"/>
    <cellStyle name="Normal 36 2 2 3 2 3" xfId="8963" xr:uid="{00000000-0005-0000-0000-00000F240000}"/>
    <cellStyle name="Normal 36 2 2 3 3" xfId="4271" xr:uid="{00000000-0005-0000-0000-000010240000}"/>
    <cellStyle name="Normal 36 2 2 3 3 2" xfId="10533" xr:uid="{00000000-0005-0000-0000-000011240000}"/>
    <cellStyle name="Normal 36 2 2 3 4" xfId="7402" xr:uid="{00000000-0005-0000-0000-000012240000}"/>
    <cellStyle name="Normal 36 2 2 4" xfId="1923" xr:uid="{00000000-0005-0000-0000-000013240000}"/>
    <cellStyle name="Normal 36 2 2 4 2" xfId="5052" xr:uid="{00000000-0005-0000-0000-000014240000}"/>
    <cellStyle name="Normal 36 2 2 4 2 2" xfId="11314" xr:uid="{00000000-0005-0000-0000-000015240000}"/>
    <cellStyle name="Normal 36 2 2 4 3" xfId="8185" xr:uid="{00000000-0005-0000-0000-000016240000}"/>
    <cellStyle name="Normal 36 2 2 5" xfId="3493" xr:uid="{00000000-0005-0000-0000-000017240000}"/>
    <cellStyle name="Normal 36 2 2 5 2" xfId="9755" xr:uid="{00000000-0005-0000-0000-000018240000}"/>
    <cellStyle name="Normal 36 2 2 6" xfId="6622" xr:uid="{00000000-0005-0000-0000-000019240000}"/>
    <cellStyle name="Normal 36 2 3" xfId="552" xr:uid="{00000000-0005-0000-0000-00001A240000}"/>
    <cellStyle name="Normal 36 2 3 2" xfId="1332" xr:uid="{00000000-0005-0000-0000-00001B240000}"/>
    <cellStyle name="Normal 36 2 3 2 2" xfId="2893" xr:uid="{00000000-0005-0000-0000-00001C240000}"/>
    <cellStyle name="Normal 36 2 3 2 2 2" xfId="6022" xr:uid="{00000000-0005-0000-0000-00001D240000}"/>
    <cellStyle name="Normal 36 2 3 2 2 2 2" xfId="12284" xr:uid="{00000000-0005-0000-0000-00001E240000}"/>
    <cellStyle name="Normal 36 2 3 2 2 3" xfId="9155" xr:uid="{00000000-0005-0000-0000-00001F240000}"/>
    <cellStyle name="Normal 36 2 3 2 3" xfId="4463" xr:uid="{00000000-0005-0000-0000-000020240000}"/>
    <cellStyle name="Normal 36 2 3 2 3 2" xfId="10725" xr:uid="{00000000-0005-0000-0000-000021240000}"/>
    <cellStyle name="Normal 36 2 3 2 4" xfId="7594" xr:uid="{00000000-0005-0000-0000-000022240000}"/>
    <cellStyle name="Normal 36 2 3 3" xfId="2115" xr:uid="{00000000-0005-0000-0000-000023240000}"/>
    <cellStyle name="Normal 36 2 3 3 2" xfId="5244" xr:uid="{00000000-0005-0000-0000-000024240000}"/>
    <cellStyle name="Normal 36 2 3 3 2 2" xfId="11506" xr:uid="{00000000-0005-0000-0000-000025240000}"/>
    <cellStyle name="Normal 36 2 3 3 3" xfId="8377" xr:uid="{00000000-0005-0000-0000-000026240000}"/>
    <cellStyle name="Normal 36 2 3 4" xfId="3685" xr:uid="{00000000-0005-0000-0000-000027240000}"/>
    <cellStyle name="Normal 36 2 3 4 2" xfId="9947" xr:uid="{00000000-0005-0000-0000-000028240000}"/>
    <cellStyle name="Normal 36 2 3 5" xfId="6814" xr:uid="{00000000-0005-0000-0000-000029240000}"/>
    <cellStyle name="Normal 36 2 4" xfId="951" xr:uid="{00000000-0005-0000-0000-00002A240000}"/>
    <cellStyle name="Normal 36 2 4 2" xfId="2512" xr:uid="{00000000-0005-0000-0000-00002B240000}"/>
    <cellStyle name="Normal 36 2 4 2 2" xfId="5641" xr:uid="{00000000-0005-0000-0000-00002C240000}"/>
    <cellStyle name="Normal 36 2 4 2 2 2" xfId="11903" xr:uid="{00000000-0005-0000-0000-00002D240000}"/>
    <cellStyle name="Normal 36 2 4 2 3" xfId="8774" xr:uid="{00000000-0005-0000-0000-00002E240000}"/>
    <cellStyle name="Normal 36 2 4 3" xfId="4082" xr:uid="{00000000-0005-0000-0000-00002F240000}"/>
    <cellStyle name="Normal 36 2 4 3 2" xfId="10344" xr:uid="{00000000-0005-0000-0000-000030240000}"/>
    <cellStyle name="Normal 36 2 4 4" xfId="7213" xr:uid="{00000000-0005-0000-0000-000031240000}"/>
    <cellStyle name="Normal 36 2 5" xfId="1734" xr:uid="{00000000-0005-0000-0000-000032240000}"/>
    <cellStyle name="Normal 36 2 5 2" xfId="4863" xr:uid="{00000000-0005-0000-0000-000033240000}"/>
    <cellStyle name="Normal 36 2 5 2 2" xfId="11125" xr:uid="{00000000-0005-0000-0000-000034240000}"/>
    <cellStyle name="Normal 36 2 5 3" xfId="7996" xr:uid="{00000000-0005-0000-0000-000035240000}"/>
    <cellStyle name="Normal 36 2 6" xfId="3304" xr:uid="{00000000-0005-0000-0000-000036240000}"/>
    <cellStyle name="Normal 36 2 6 2" xfId="9566" xr:uid="{00000000-0005-0000-0000-000037240000}"/>
    <cellStyle name="Normal 36 2 7" xfId="6433" xr:uid="{00000000-0005-0000-0000-000038240000}"/>
    <cellStyle name="Normal 36 3" xfId="269" xr:uid="{00000000-0005-0000-0000-000039240000}"/>
    <cellStyle name="Normal 36 3 2" xfId="650" xr:uid="{00000000-0005-0000-0000-00003A240000}"/>
    <cellStyle name="Normal 36 3 2 2" xfId="1430" xr:uid="{00000000-0005-0000-0000-00003B240000}"/>
    <cellStyle name="Normal 36 3 2 2 2" xfId="2991" xr:uid="{00000000-0005-0000-0000-00003C240000}"/>
    <cellStyle name="Normal 36 3 2 2 2 2" xfId="6120" xr:uid="{00000000-0005-0000-0000-00003D240000}"/>
    <cellStyle name="Normal 36 3 2 2 2 2 2" xfId="12382" xr:uid="{00000000-0005-0000-0000-00003E240000}"/>
    <cellStyle name="Normal 36 3 2 2 2 3" xfId="9253" xr:uid="{00000000-0005-0000-0000-00003F240000}"/>
    <cellStyle name="Normal 36 3 2 2 3" xfId="4561" xr:uid="{00000000-0005-0000-0000-000040240000}"/>
    <cellStyle name="Normal 36 3 2 2 3 2" xfId="10823" xr:uid="{00000000-0005-0000-0000-000041240000}"/>
    <cellStyle name="Normal 36 3 2 2 4" xfId="7692" xr:uid="{00000000-0005-0000-0000-000042240000}"/>
    <cellStyle name="Normal 36 3 2 3" xfId="2213" xr:uid="{00000000-0005-0000-0000-000043240000}"/>
    <cellStyle name="Normal 36 3 2 3 2" xfId="5342" xr:uid="{00000000-0005-0000-0000-000044240000}"/>
    <cellStyle name="Normal 36 3 2 3 2 2" xfId="11604" xr:uid="{00000000-0005-0000-0000-000045240000}"/>
    <cellStyle name="Normal 36 3 2 3 3" xfId="8475" xr:uid="{00000000-0005-0000-0000-000046240000}"/>
    <cellStyle name="Normal 36 3 2 4" xfId="3783" xr:uid="{00000000-0005-0000-0000-000047240000}"/>
    <cellStyle name="Normal 36 3 2 4 2" xfId="10045" xr:uid="{00000000-0005-0000-0000-000048240000}"/>
    <cellStyle name="Normal 36 3 2 5" xfId="6912" xr:uid="{00000000-0005-0000-0000-000049240000}"/>
    <cellStyle name="Normal 36 3 3" xfId="1049" xr:uid="{00000000-0005-0000-0000-00004A240000}"/>
    <cellStyle name="Normal 36 3 3 2" xfId="2610" xr:uid="{00000000-0005-0000-0000-00004B240000}"/>
    <cellStyle name="Normal 36 3 3 2 2" xfId="5739" xr:uid="{00000000-0005-0000-0000-00004C240000}"/>
    <cellStyle name="Normal 36 3 3 2 2 2" xfId="12001" xr:uid="{00000000-0005-0000-0000-00004D240000}"/>
    <cellStyle name="Normal 36 3 3 2 3" xfId="8872" xr:uid="{00000000-0005-0000-0000-00004E240000}"/>
    <cellStyle name="Normal 36 3 3 3" xfId="4180" xr:uid="{00000000-0005-0000-0000-00004F240000}"/>
    <cellStyle name="Normal 36 3 3 3 2" xfId="10442" xr:uid="{00000000-0005-0000-0000-000050240000}"/>
    <cellStyle name="Normal 36 3 3 4" xfId="7311" xr:uid="{00000000-0005-0000-0000-000051240000}"/>
    <cellStyle name="Normal 36 3 4" xfId="1832" xr:uid="{00000000-0005-0000-0000-000052240000}"/>
    <cellStyle name="Normal 36 3 4 2" xfId="4961" xr:uid="{00000000-0005-0000-0000-000053240000}"/>
    <cellStyle name="Normal 36 3 4 2 2" xfId="11223" xr:uid="{00000000-0005-0000-0000-000054240000}"/>
    <cellStyle name="Normal 36 3 4 3" xfId="8094" xr:uid="{00000000-0005-0000-0000-000055240000}"/>
    <cellStyle name="Normal 36 3 5" xfId="3402" xr:uid="{00000000-0005-0000-0000-000056240000}"/>
    <cellStyle name="Normal 36 3 5 2" xfId="9664" xr:uid="{00000000-0005-0000-0000-000057240000}"/>
    <cellStyle name="Normal 36 3 6" xfId="6531" xr:uid="{00000000-0005-0000-0000-000058240000}"/>
    <cellStyle name="Normal 36 4" xfId="461" xr:uid="{00000000-0005-0000-0000-000059240000}"/>
    <cellStyle name="Normal 36 4 2" xfId="1241" xr:uid="{00000000-0005-0000-0000-00005A240000}"/>
    <cellStyle name="Normal 36 4 2 2" xfId="2802" xr:uid="{00000000-0005-0000-0000-00005B240000}"/>
    <cellStyle name="Normal 36 4 2 2 2" xfId="5931" xr:uid="{00000000-0005-0000-0000-00005C240000}"/>
    <cellStyle name="Normal 36 4 2 2 2 2" xfId="12193" xr:uid="{00000000-0005-0000-0000-00005D240000}"/>
    <cellStyle name="Normal 36 4 2 2 3" xfId="9064" xr:uid="{00000000-0005-0000-0000-00005E240000}"/>
    <cellStyle name="Normal 36 4 2 3" xfId="4372" xr:uid="{00000000-0005-0000-0000-00005F240000}"/>
    <cellStyle name="Normal 36 4 2 3 2" xfId="10634" xr:uid="{00000000-0005-0000-0000-000060240000}"/>
    <cellStyle name="Normal 36 4 2 4" xfId="7503" xr:uid="{00000000-0005-0000-0000-000061240000}"/>
    <cellStyle name="Normal 36 4 3" xfId="2024" xr:uid="{00000000-0005-0000-0000-000062240000}"/>
    <cellStyle name="Normal 36 4 3 2" xfId="5153" xr:uid="{00000000-0005-0000-0000-000063240000}"/>
    <cellStyle name="Normal 36 4 3 2 2" xfId="11415" xr:uid="{00000000-0005-0000-0000-000064240000}"/>
    <cellStyle name="Normal 36 4 3 3" xfId="8286" xr:uid="{00000000-0005-0000-0000-000065240000}"/>
    <cellStyle name="Normal 36 4 4" xfId="3594" xr:uid="{00000000-0005-0000-0000-000066240000}"/>
    <cellStyle name="Normal 36 4 4 2" xfId="9856" xr:uid="{00000000-0005-0000-0000-000067240000}"/>
    <cellStyle name="Normal 36 4 5" xfId="6723" xr:uid="{00000000-0005-0000-0000-000068240000}"/>
    <cellStyle name="Normal 36 5" xfId="860" xr:uid="{00000000-0005-0000-0000-000069240000}"/>
    <cellStyle name="Normal 36 5 2" xfId="2421" xr:uid="{00000000-0005-0000-0000-00006A240000}"/>
    <cellStyle name="Normal 36 5 2 2" xfId="5550" xr:uid="{00000000-0005-0000-0000-00006B240000}"/>
    <cellStyle name="Normal 36 5 2 2 2" xfId="11812" xr:uid="{00000000-0005-0000-0000-00006C240000}"/>
    <cellStyle name="Normal 36 5 2 3" xfId="8683" xr:uid="{00000000-0005-0000-0000-00006D240000}"/>
    <cellStyle name="Normal 36 5 3" xfId="3991" xr:uid="{00000000-0005-0000-0000-00006E240000}"/>
    <cellStyle name="Normal 36 5 3 2" xfId="10253" xr:uid="{00000000-0005-0000-0000-00006F240000}"/>
    <cellStyle name="Normal 36 5 4" xfId="7122" xr:uid="{00000000-0005-0000-0000-000070240000}"/>
    <cellStyle name="Normal 36 6" xfId="1643" xr:uid="{00000000-0005-0000-0000-000071240000}"/>
    <cellStyle name="Normal 36 6 2" xfId="4772" xr:uid="{00000000-0005-0000-0000-000072240000}"/>
    <cellStyle name="Normal 36 6 2 2" xfId="11034" xr:uid="{00000000-0005-0000-0000-000073240000}"/>
    <cellStyle name="Normal 36 6 3" xfId="7905" xr:uid="{00000000-0005-0000-0000-000074240000}"/>
    <cellStyle name="Normal 36 7" xfId="3213" xr:uid="{00000000-0005-0000-0000-000075240000}"/>
    <cellStyle name="Normal 36 7 2" xfId="9475" xr:uid="{00000000-0005-0000-0000-000076240000}"/>
    <cellStyle name="Normal 36 8" xfId="6342" xr:uid="{00000000-0005-0000-0000-000077240000}"/>
    <cellStyle name="Normal 37" xfId="86" xr:uid="{00000000-0005-0000-0000-000078240000}"/>
    <cellStyle name="Normal 37 2" xfId="177" xr:uid="{00000000-0005-0000-0000-000079240000}"/>
    <cellStyle name="Normal 37 2 2" xfId="366" xr:uid="{00000000-0005-0000-0000-00007A240000}"/>
    <cellStyle name="Normal 37 2 2 2" xfId="747" xr:uid="{00000000-0005-0000-0000-00007B240000}"/>
    <cellStyle name="Normal 37 2 2 2 2" xfId="1527" xr:uid="{00000000-0005-0000-0000-00007C240000}"/>
    <cellStyle name="Normal 37 2 2 2 2 2" xfId="3088" xr:uid="{00000000-0005-0000-0000-00007D240000}"/>
    <cellStyle name="Normal 37 2 2 2 2 2 2" xfId="6217" xr:uid="{00000000-0005-0000-0000-00007E240000}"/>
    <cellStyle name="Normal 37 2 2 2 2 2 2 2" xfId="12479" xr:uid="{00000000-0005-0000-0000-00007F240000}"/>
    <cellStyle name="Normal 37 2 2 2 2 2 3" xfId="9350" xr:uid="{00000000-0005-0000-0000-000080240000}"/>
    <cellStyle name="Normal 37 2 2 2 2 3" xfId="4658" xr:uid="{00000000-0005-0000-0000-000081240000}"/>
    <cellStyle name="Normal 37 2 2 2 2 3 2" xfId="10920" xr:uid="{00000000-0005-0000-0000-000082240000}"/>
    <cellStyle name="Normal 37 2 2 2 2 4" xfId="7789" xr:uid="{00000000-0005-0000-0000-000083240000}"/>
    <cellStyle name="Normal 37 2 2 2 3" xfId="2310" xr:uid="{00000000-0005-0000-0000-000084240000}"/>
    <cellStyle name="Normal 37 2 2 2 3 2" xfId="5439" xr:uid="{00000000-0005-0000-0000-000085240000}"/>
    <cellStyle name="Normal 37 2 2 2 3 2 2" xfId="11701" xr:uid="{00000000-0005-0000-0000-000086240000}"/>
    <cellStyle name="Normal 37 2 2 2 3 3" xfId="8572" xr:uid="{00000000-0005-0000-0000-000087240000}"/>
    <cellStyle name="Normal 37 2 2 2 4" xfId="3880" xr:uid="{00000000-0005-0000-0000-000088240000}"/>
    <cellStyle name="Normal 37 2 2 2 4 2" xfId="10142" xr:uid="{00000000-0005-0000-0000-000089240000}"/>
    <cellStyle name="Normal 37 2 2 2 5" xfId="7009" xr:uid="{00000000-0005-0000-0000-00008A240000}"/>
    <cellStyle name="Normal 37 2 2 3" xfId="1146" xr:uid="{00000000-0005-0000-0000-00008B240000}"/>
    <cellStyle name="Normal 37 2 2 3 2" xfId="2707" xr:uid="{00000000-0005-0000-0000-00008C240000}"/>
    <cellStyle name="Normal 37 2 2 3 2 2" xfId="5836" xr:uid="{00000000-0005-0000-0000-00008D240000}"/>
    <cellStyle name="Normal 37 2 2 3 2 2 2" xfId="12098" xr:uid="{00000000-0005-0000-0000-00008E240000}"/>
    <cellStyle name="Normal 37 2 2 3 2 3" xfId="8969" xr:uid="{00000000-0005-0000-0000-00008F240000}"/>
    <cellStyle name="Normal 37 2 2 3 3" xfId="4277" xr:uid="{00000000-0005-0000-0000-000090240000}"/>
    <cellStyle name="Normal 37 2 2 3 3 2" xfId="10539" xr:uid="{00000000-0005-0000-0000-000091240000}"/>
    <cellStyle name="Normal 37 2 2 3 4" xfId="7408" xr:uid="{00000000-0005-0000-0000-000092240000}"/>
    <cellStyle name="Normal 37 2 2 4" xfId="1929" xr:uid="{00000000-0005-0000-0000-000093240000}"/>
    <cellStyle name="Normal 37 2 2 4 2" xfId="5058" xr:uid="{00000000-0005-0000-0000-000094240000}"/>
    <cellStyle name="Normal 37 2 2 4 2 2" xfId="11320" xr:uid="{00000000-0005-0000-0000-000095240000}"/>
    <cellStyle name="Normal 37 2 2 4 3" xfId="8191" xr:uid="{00000000-0005-0000-0000-000096240000}"/>
    <cellStyle name="Normal 37 2 2 5" xfId="3499" xr:uid="{00000000-0005-0000-0000-000097240000}"/>
    <cellStyle name="Normal 37 2 2 5 2" xfId="9761" xr:uid="{00000000-0005-0000-0000-000098240000}"/>
    <cellStyle name="Normal 37 2 2 6" xfId="6628" xr:uid="{00000000-0005-0000-0000-000099240000}"/>
    <cellStyle name="Normal 37 2 3" xfId="558" xr:uid="{00000000-0005-0000-0000-00009A240000}"/>
    <cellStyle name="Normal 37 2 3 2" xfId="1338" xr:uid="{00000000-0005-0000-0000-00009B240000}"/>
    <cellStyle name="Normal 37 2 3 2 2" xfId="2899" xr:uid="{00000000-0005-0000-0000-00009C240000}"/>
    <cellStyle name="Normal 37 2 3 2 2 2" xfId="6028" xr:uid="{00000000-0005-0000-0000-00009D240000}"/>
    <cellStyle name="Normal 37 2 3 2 2 2 2" xfId="12290" xr:uid="{00000000-0005-0000-0000-00009E240000}"/>
    <cellStyle name="Normal 37 2 3 2 2 3" xfId="9161" xr:uid="{00000000-0005-0000-0000-00009F240000}"/>
    <cellStyle name="Normal 37 2 3 2 3" xfId="4469" xr:uid="{00000000-0005-0000-0000-0000A0240000}"/>
    <cellStyle name="Normal 37 2 3 2 3 2" xfId="10731" xr:uid="{00000000-0005-0000-0000-0000A1240000}"/>
    <cellStyle name="Normal 37 2 3 2 4" xfId="7600" xr:uid="{00000000-0005-0000-0000-0000A2240000}"/>
    <cellStyle name="Normal 37 2 3 3" xfId="2121" xr:uid="{00000000-0005-0000-0000-0000A3240000}"/>
    <cellStyle name="Normal 37 2 3 3 2" xfId="5250" xr:uid="{00000000-0005-0000-0000-0000A4240000}"/>
    <cellStyle name="Normal 37 2 3 3 2 2" xfId="11512" xr:uid="{00000000-0005-0000-0000-0000A5240000}"/>
    <cellStyle name="Normal 37 2 3 3 3" xfId="8383" xr:uid="{00000000-0005-0000-0000-0000A6240000}"/>
    <cellStyle name="Normal 37 2 3 4" xfId="3691" xr:uid="{00000000-0005-0000-0000-0000A7240000}"/>
    <cellStyle name="Normal 37 2 3 4 2" xfId="9953" xr:uid="{00000000-0005-0000-0000-0000A8240000}"/>
    <cellStyle name="Normal 37 2 3 5" xfId="6820" xr:uid="{00000000-0005-0000-0000-0000A9240000}"/>
    <cellStyle name="Normal 37 2 4" xfId="957" xr:uid="{00000000-0005-0000-0000-0000AA240000}"/>
    <cellStyle name="Normal 37 2 4 2" xfId="2518" xr:uid="{00000000-0005-0000-0000-0000AB240000}"/>
    <cellStyle name="Normal 37 2 4 2 2" xfId="5647" xr:uid="{00000000-0005-0000-0000-0000AC240000}"/>
    <cellStyle name="Normal 37 2 4 2 2 2" xfId="11909" xr:uid="{00000000-0005-0000-0000-0000AD240000}"/>
    <cellStyle name="Normal 37 2 4 2 3" xfId="8780" xr:uid="{00000000-0005-0000-0000-0000AE240000}"/>
    <cellStyle name="Normal 37 2 4 3" xfId="4088" xr:uid="{00000000-0005-0000-0000-0000AF240000}"/>
    <cellStyle name="Normal 37 2 4 3 2" xfId="10350" xr:uid="{00000000-0005-0000-0000-0000B0240000}"/>
    <cellStyle name="Normal 37 2 4 4" xfId="7219" xr:uid="{00000000-0005-0000-0000-0000B1240000}"/>
    <cellStyle name="Normal 37 2 5" xfId="1740" xr:uid="{00000000-0005-0000-0000-0000B2240000}"/>
    <cellStyle name="Normal 37 2 5 2" xfId="4869" xr:uid="{00000000-0005-0000-0000-0000B3240000}"/>
    <cellStyle name="Normal 37 2 5 2 2" xfId="11131" xr:uid="{00000000-0005-0000-0000-0000B4240000}"/>
    <cellStyle name="Normal 37 2 5 3" xfId="8002" xr:uid="{00000000-0005-0000-0000-0000B5240000}"/>
    <cellStyle name="Normal 37 2 6" xfId="3310" xr:uid="{00000000-0005-0000-0000-0000B6240000}"/>
    <cellStyle name="Normal 37 2 6 2" xfId="9572" xr:uid="{00000000-0005-0000-0000-0000B7240000}"/>
    <cellStyle name="Normal 37 2 7" xfId="6439" xr:uid="{00000000-0005-0000-0000-0000B8240000}"/>
    <cellStyle name="Normal 37 3" xfId="275" xr:uid="{00000000-0005-0000-0000-0000B9240000}"/>
    <cellStyle name="Normal 37 3 2" xfId="656" xr:uid="{00000000-0005-0000-0000-0000BA240000}"/>
    <cellStyle name="Normal 37 3 2 2" xfId="1436" xr:uid="{00000000-0005-0000-0000-0000BB240000}"/>
    <cellStyle name="Normal 37 3 2 2 2" xfId="2997" xr:uid="{00000000-0005-0000-0000-0000BC240000}"/>
    <cellStyle name="Normal 37 3 2 2 2 2" xfId="6126" xr:uid="{00000000-0005-0000-0000-0000BD240000}"/>
    <cellStyle name="Normal 37 3 2 2 2 2 2" xfId="12388" xr:uid="{00000000-0005-0000-0000-0000BE240000}"/>
    <cellStyle name="Normal 37 3 2 2 2 3" xfId="9259" xr:uid="{00000000-0005-0000-0000-0000BF240000}"/>
    <cellStyle name="Normal 37 3 2 2 3" xfId="4567" xr:uid="{00000000-0005-0000-0000-0000C0240000}"/>
    <cellStyle name="Normal 37 3 2 2 3 2" xfId="10829" xr:uid="{00000000-0005-0000-0000-0000C1240000}"/>
    <cellStyle name="Normal 37 3 2 2 4" xfId="7698" xr:uid="{00000000-0005-0000-0000-0000C2240000}"/>
    <cellStyle name="Normal 37 3 2 3" xfId="2219" xr:uid="{00000000-0005-0000-0000-0000C3240000}"/>
    <cellStyle name="Normal 37 3 2 3 2" xfId="5348" xr:uid="{00000000-0005-0000-0000-0000C4240000}"/>
    <cellStyle name="Normal 37 3 2 3 2 2" xfId="11610" xr:uid="{00000000-0005-0000-0000-0000C5240000}"/>
    <cellStyle name="Normal 37 3 2 3 3" xfId="8481" xr:uid="{00000000-0005-0000-0000-0000C6240000}"/>
    <cellStyle name="Normal 37 3 2 4" xfId="3789" xr:uid="{00000000-0005-0000-0000-0000C7240000}"/>
    <cellStyle name="Normal 37 3 2 4 2" xfId="10051" xr:uid="{00000000-0005-0000-0000-0000C8240000}"/>
    <cellStyle name="Normal 37 3 2 5" xfId="6918" xr:uid="{00000000-0005-0000-0000-0000C9240000}"/>
    <cellStyle name="Normal 37 3 3" xfId="1055" xr:uid="{00000000-0005-0000-0000-0000CA240000}"/>
    <cellStyle name="Normal 37 3 3 2" xfId="2616" xr:uid="{00000000-0005-0000-0000-0000CB240000}"/>
    <cellStyle name="Normal 37 3 3 2 2" xfId="5745" xr:uid="{00000000-0005-0000-0000-0000CC240000}"/>
    <cellStyle name="Normal 37 3 3 2 2 2" xfId="12007" xr:uid="{00000000-0005-0000-0000-0000CD240000}"/>
    <cellStyle name="Normal 37 3 3 2 3" xfId="8878" xr:uid="{00000000-0005-0000-0000-0000CE240000}"/>
    <cellStyle name="Normal 37 3 3 3" xfId="4186" xr:uid="{00000000-0005-0000-0000-0000CF240000}"/>
    <cellStyle name="Normal 37 3 3 3 2" xfId="10448" xr:uid="{00000000-0005-0000-0000-0000D0240000}"/>
    <cellStyle name="Normal 37 3 3 4" xfId="7317" xr:uid="{00000000-0005-0000-0000-0000D1240000}"/>
    <cellStyle name="Normal 37 3 4" xfId="1838" xr:uid="{00000000-0005-0000-0000-0000D2240000}"/>
    <cellStyle name="Normal 37 3 4 2" xfId="4967" xr:uid="{00000000-0005-0000-0000-0000D3240000}"/>
    <cellStyle name="Normal 37 3 4 2 2" xfId="11229" xr:uid="{00000000-0005-0000-0000-0000D4240000}"/>
    <cellStyle name="Normal 37 3 4 3" xfId="8100" xr:uid="{00000000-0005-0000-0000-0000D5240000}"/>
    <cellStyle name="Normal 37 3 5" xfId="3408" xr:uid="{00000000-0005-0000-0000-0000D6240000}"/>
    <cellStyle name="Normal 37 3 5 2" xfId="9670" xr:uid="{00000000-0005-0000-0000-0000D7240000}"/>
    <cellStyle name="Normal 37 3 6" xfId="6537" xr:uid="{00000000-0005-0000-0000-0000D8240000}"/>
    <cellStyle name="Normal 37 4" xfId="467" xr:uid="{00000000-0005-0000-0000-0000D9240000}"/>
    <cellStyle name="Normal 37 4 2" xfId="1247" xr:uid="{00000000-0005-0000-0000-0000DA240000}"/>
    <cellStyle name="Normal 37 4 2 2" xfId="2808" xr:uid="{00000000-0005-0000-0000-0000DB240000}"/>
    <cellStyle name="Normal 37 4 2 2 2" xfId="5937" xr:uid="{00000000-0005-0000-0000-0000DC240000}"/>
    <cellStyle name="Normal 37 4 2 2 2 2" xfId="12199" xr:uid="{00000000-0005-0000-0000-0000DD240000}"/>
    <cellStyle name="Normal 37 4 2 2 3" xfId="9070" xr:uid="{00000000-0005-0000-0000-0000DE240000}"/>
    <cellStyle name="Normal 37 4 2 3" xfId="4378" xr:uid="{00000000-0005-0000-0000-0000DF240000}"/>
    <cellStyle name="Normal 37 4 2 3 2" xfId="10640" xr:uid="{00000000-0005-0000-0000-0000E0240000}"/>
    <cellStyle name="Normal 37 4 2 4" xfId="7509" xr:uid="{00000000-0005-0000-0000-0000E1240000}"/>
    <cellStyle name="Normal 37 4 3" xfId="2030" xr:uid="{00000000-0005-0000-0000-0000E2240000}"/>
    <cellStyle name="Normal 37 4 3 2" xfId="5159" xr:uid="{00000000-0005-0000-0000-0000E3240000}"/>
    <cellStyle name="Normal 37 4 3 2 2" xfId="11421" xr:uid="{00000000-0005-0000-0000-0000E4240000}"/>
    <cellStyle name="Normal 37 4 3 3" xfId="8292" xr:uid="{00000000-0005-0000-0000-0000E5240000}"/>
    <cellStyle name="Normal 37 4 4" xfId="3600" xr:uid="{00000000-0005-0000-0000-0000E6240000}"/>
    <cellStyle name="Normal 37 4 4 2" xfId="9862" xr:uid="{00000000-0005-0000-0000-0000E7240000}"/>
    <cellStyle name="Normal 37 4 5" xfId="6729" xr:uid="{00000000-0005-0000-0000-0000E8240000}"/>
    <cellStyle name="Normal 37 5" xfId="866" xr:uid="{00000000-0005-0000-0000-0000E9240000}"/>
    <cellStyle name="Normal 37 5 2" xfId="2427" xr:uid="{00000000-0005-0000-0000-0000EA240000}"/>
    <cellStyle name="Normal 37 5 2 2" xfId="5556" xr:uid="{00000000-0005-0000-0000-0000EB240000}"/>
    <cellStyle name="Normal 37 5 2 2 2" xfId="11818" xr:uid="{00000000-0005-0000-0000-0000EC240000}"/>
    <cellStyle name="Normal 37 5 2 3" xfId="8689" xr:uid="{00000000-0005-0000-0000-0000ED240000}"/>
    <cellStyle name="Normal 37 5 3" xfId="3997" xr:uid="{00000000-0005-0000-0000-0000EE240000}"/>
    <cellStyle name="Normal 37 5 3 2" xfId="10259" xr:uid="{00000000-0005-0000-0000-0000EF240000}"/>
    <cellStyle name="Normal 37 5 4" xfId="7128" xr:uid="{00000000-0005-0000-0000-0000F0240000}"/>
    <cellStyle name="Normal 37 6" xfId="1649" xr:uid="{00000000-0005-0000-0000-0000F1240000}"/>
    <cellStyle name="Normal 37 6 2" xfId="4778" xr:uid="{00000000-0005-0000-0000-0000F2240000}"/>
    <cellStyle name="Normal 37 6 2 2" xfId="11040" xr:uid="{00000000-0005-0000-0000-0000F3240000}"/>
    <cellStyle name="Normal 37 6 3" xfId="7911" xr:uid="{00000000-0005-0000-0000-0000F4240000}"/>
    <cellStyle name="Normal 37 7" xfId="3219" xr:uid="{00000000-0005-0000-0000-0000F5240000}"/>
    <cellStyle name="Normal 37 7 2" xfId="9481" xr:uid="{00000000-0005-0000-0000-0000F6240000}"/>
    <cellStyle name="Normal 37 8" xfId="6348" xr:uid="{00000000-0005-0000-0000-0000F7240000}"/>
    <cellStyle name="Normal 38" xfId="88" xr:uid="{00000000-0005-0000-0000-0000F8240000}"/>
    <cellStyle name="Normal 38 2" xfId="179" xr:uid="{00000000-0005-0000-0000-0000F9240000}"/>
    <cellStyle name="Normal 38 2 2" xfId="368" xr:uid="{00000000-0005-0000-0000-0000FA240000}"/>
    <cellStyle name="Normal 38 2 2 2" xfId="749" xr:uid="{00000000-0005-0000-0000-0000FB240000}"/>
    <cellStyle name="Normal 38 2 2 2 2" xfId="1529" xr:uid="{00000000-0005-0000-0000-0000FC240000}"/>
    <cellStyle name="Normal 38 2 2 2 2 2" xfId="3090" xr:uid="{00000000-0005-0000-0000-0000FD240000}"/>
    <cellStyle name="Normal 38 2 2 2 2 2 2" xfId="6219" xr:uid="{00000000-0005-0000-0000-0000FE240000}"/>
    <cellStyle name="Normal 38 2 2 2 2 2 2 2" xfId="12481" xr:uid="{00000000-0005-0000-0000-0000FF240000}"/>
    <cellStyle name="Normal 38 2 2 2 2 2 3" xfId="9352" xr:uid="{00000000-0005-0000-0000-000000250000}"/>
    <cellStyle name="Normal 38 2 2 2 2 3" xfId="4660" xr:uid="{00000000-0005-0000-0000-000001250000}"/>
    <cellStyle name="Normal 38 2 2 2 2 3 2" xfId="10922" xr:uid="{00000000-0005-0000-0000-000002250000}"/>
    <cellStyle name="Normal 38 2 2 2 2 4" xfId="7791" xr:uid="{00000000-0005-0000-0000-000003250000}"/>
    <cellStyle name="Normal 38 2 2 2 3" xfId="2312" xr:uid="{00000000-0005-0000-0000-000004250000}"/>
    <cellStyle name="Normal 38 2 2 2 3 2" xfId="5441" xr:uid="{00000000-0005-0000-0000-000005250000}"/>
    <cellStyle name="Normal 38 2 2 2 3 2 2" xfId="11703" xr:uid="{00000000-0005-0000-0000-000006250000}"/>
    <cellStyle name="Normal 38 2 2 2 3 3" xfId="8574" xr:uid="{00000000-0005-0000-0000-000007250000}"/>
    <cellStyle name="Normal 38 2 2 2 4" xfId="3882" xr:uid="{00000000-0005-0000-0000-000008250000}"/>
    <cellStyle name="Normal 38 2 2 2 4 2" xfId="10144" xr:uid="{00000000-0005-0000-0000-000009250000}"/>
    <cellStyle name="Normal 38 2 2 2 5" xfId="7011" xr:uid="{00000000-0005-0000-0000-00000A250000}"/>
    <cellStyle name="Normal 38 2 2 3" xfId="1148" xr:uid="{00000000-0005-0000-0000-00000B250000}"/>
    <cellStyle name="Normal 38 2 2 3 2" xfId="2709" xr:uid="{00000000-0005-0000-0000-00000C250000}"/>
    <cellStyle name="Normal 38 2 2 3 2 2" xfId="5838" xr:uid="{00000000-0005-0000-0000-00000D250000}"/>
    <cellStyle name="Normal 38 2 2 3 2 2 2" xfId="12100" xr:uid="{00000000-0005-0000-0000-00000E250000}"/>
    <cellStyle name="Normal 38 2 2 3 2 3" xfId="8971" xr:uid="{00000000-0005-0000-0000-00000F250000}"/>
    <cellStyle name="Normal 38 2 2 3 3" xfId="4279" xr:uid="{00000000-0005-0000-0000-000010250000}"/>
    <cellStyle name="Normal 38 2 2 3 3 2" xfId="10541" xr:uid="{00000000-0005-0000-0000-000011250000}"/>
    <cellStyle name="Normal 38 2 2 3 4" xfId="7410" xr:uid="{00000000-0005-0000-0000-000012250000}"/>
    <cellStyle name="Normal 38 2 2 4" xfId="1931" xr:uid="{00000000-0005-0000-0000-000013250000}"/>
    <cellStyle name="Normal 38 2 2 4 2" xfId="5060" xr:uid="{00000000-0005-0000-0000-000014250000}"/>
    <cellStyle name="Normal 38 2 2 4 2 2" xfId="11322" xr:uid="{00000000-0005-0000-0000-000015250000}"/>
    <cellStyle name="Normal 38 2 2 4 3" xfId="8193" xr:uid="{00000000-0005-0000-0000-000016250000}"/>
    <cellStyle name="Normal 38 2 2 5" xfId="3501" xr:uid="{00000000-0005-0000-0000-000017250000}"/>
    <cellStyle name="Normal 38 2 2 5 2" xfId="9763" xr:uid="{00000000-0005-0000-0000-000018250000}"/>
    <cellStyle name="Normal 38 2 2 6" xfId="6630" xr:uid="{00000000-0005-0000-0000-000019250000}"/>
    <cellStyle name="Normal 38 2 3" xfId="560" xr:uid="{00000000-0005-0000-0000-00001A250000}"/>
    <cellStyle name="Normal 38 2 3 2" xfId="1340" xr:uid="{00000000-0005-0000-0000-00001B250000}"/>
    <cellStyle name="Normal 38 2 3 2 2" xfId="2901" xr:uid="{00000000-0005-0000-0000-00001C250000}"/>
    <cellStyle name="Normal 38 2 3 2 2 2" xfId="6030" xr:uid="{00000000-0005-0000-0000-00001D250000}"/>
    <cellStyle name="Normal 38 2 3 2 2 2 2" xfId="12292" xr:uid="{00000000-0005-0000-0000-00001E250000}"/>
    <cellStyle name="Normal 38 2 3 2 2 3" xfId="9163" xr:uid="{00000000-0005-0000-0000-00001F250000}"/>
    <cellStyle name="Normal 38 2 3 2 3" xfId="4471" xr:uid="{00000000-0005-0000-0000-000020250000}"/>
    <cellStyle name="Normal 38 2 3 2 3 2" xfId="10733" xr:uid="{00000000-0005-0000-0000-000021250000}"/>
    <cellStyle name="Normal 38 2 3 2 4" xfId="7602" xr:uid="{00000000-0005-0000-0000-000022250000}"/>
    <cellStyle name="Normal 38 2 3 3" xfId="2123" xr:uid="{00000000-0005-0000-0000-000023250000}"/>
    <cellStyle name="Normal 38 2 3 3 2" xfId="5252" xr:uid="{00000000-0005-0000-0000-000024250000}"/>
    <cellStyle name="Normal 38 2 3 3 2 2" xfId="11514" xr:uid="{00000000-0005-0000-0000-000025250000}"/>
    <cellStyle name="Normal 38 2 3 3 3" xfId="8385" xr:uid="{00000000-0005-0000-0000-000026250000}"/>
    <cellStyle name="Normal 38 2 3 4" xfId="3693" xr:uid="{00000000-0005-0000-0000-000027250000}"/>
    <cellStyle name="Normal 38 2 3 4 2" xfId="9955" xr:uid="{00000000-0005-0000-0000-000028250000}"/>
    <cellStyle name="Normal 38 2 3 5" xfId="6822" xr:uid="{00000000-0005-0000-0000-000029250000}"/>
    <cellStyle name="Normal 38 2 4" xfId="959" xr:uid="{00000000-0005-0000-0000-00002A250000}"/>
    <cellStyle name="Normal 38 2 4 2" xfId="2520" xr:uid="{00000000-0005-0000-0000-00002B250000}"/>
    <cellStyle name="Normal 38 2 4 2 2" xfId="5649" xr:uid="{00000000-0005-0000-0000-00002C250000}"/>
    <cellStyle name="Normal 38 2 4 2 2 2" xfId="11911" xr:uid="{00000000-0005-0000-0000-00002D250000}"/>
    <cellStyle name="Normal 38 2 4 2 3" xfId="8782" xr:uid="{00000000-0005-0000-0000-00002E250000}"/>
    <cellStyle name="Normal 38 2 4 3" xfId="4090" xr:uid="{00000000-0005-0000-0000-00002F250000}"/>
    <cellStyle name="Normal 38 2 4 3 2" xfId="10352" xr:uid="{00000000-0005-0000-0000-000030250000}"/>
    <cellStyle name="Normal 38 2 4 4" xfId="7221" xr:uid="{00000000-0005-0000-0000-000031250000}"/>
    <cellStyle name="Normal 38 2 5" xfId="1742" xr:uid="{00000000-0005-0000-0000-000032250000}"/>
    <cellStyle name="Normal 38 2 5 2" xfId="4871" xr:uid="{00000000-0005-0000-0000-000033250000}"/>
    <cellStyle name="Normal 38 2 5 2 2" xfId="11133" xr:uid="{00000000-0005-0000-0000-000034250000}"/>
    <cellStyle name="Normal 38 2 5 3" xfId="8004" xr:uid="{00000000-0005-0000-0000-000035250000}"/>
    <cellStyle name="Normal 38 2 6" xfId="3312" xr:uid="{00000000-0005-0000-0000-000036250000}"/>
    <cellStyle name="Normal 38 2 6 2" xfId="9574" xr:uid="{00000000-0005-0000-0000-000037250000}"/>
    <cellStyle name="Normal 38 2 7" xfId="6441" xr:uid="{00000000-0005-0000-0000-000038250000}"/>
    <cellStyle name="Normal 38 3" xfId="277" xr:uid="{00000000-0005-0000-0000-000039250000}"/>
    <cellStyle name="Normal 38 3 2" xfId="658" xr:uid="{00000000-0005-0000-0000-00003A250000}"/>
    <cellStyle name="Normal 38 3 2 2" xfId="1438" xr:uid="{00000000-0005-0000-0000-00003B250000}"/>
    <cellStyle name="Normal 38 3 2 2 2" xfId="2999" xr:uid="{00000000-0005-0000-0000-00003C250000}"/>
    <cellStyle name="Normal 38 3 2 2 2 2" xfId="6128" xr:uid="{00000000-0005-0000-0000-00003D250000}"/>
    <cellStyle name="Normal 38 3 2 2 2 2 2" xfId="12390" xr:uid="{00000000-0005-0000-0000-00003E250000}"/>
    <cellStyle name="Normal 38 3 2 2 2 3" xfId="9261" xr:uid="{00000000-0005-0000-0000-00003F250000}"/>
    <cellStyle name="Normal 38 3 2 2 3" xfId="4569" xr:uid="{00000000-0005-0000-0000-000040250000}"/>
    <cellStyle name="Normal 38 3 2 2 3 2" xfId="10831" xr:uid="{00000000-0005-0000-0000-000041250000}"/>
    <cellStyle name="Normal 38 3 2 2 4" xfId="7700" xr:uid="{00000000-0005-0000-0000-000042250000}"/>
    <cellStyle name="Normal 38 3 2 3" xfId="2221" xr:uid="{00000000-0005-0000-0000-000043250000}"/>
    <cellStyle name="Normal 38 3 2 3 2" xfId="5350" xr:uid="{00000000-0005-0000-0000-000044250000}"/>
    <cellStyle name="Normal 38 3 2 3 2 2" xfId="11612" xr:uid="{00000000-0005-0000-0000-000045250000}"/>
    <cellStyle name="Normal 38 3 2 3 3" xfId="8483" xr:uid="{00000000-0005-0000-0000-000046250000}"/>
    <cellStyle name="Normal 38 3 2 4" xfId="3791" xr:uid="{00000000-0005-0000-0000-000047250000}"/>
    <cellStyle name="Normal 38 3 2 4 2" xfId="10053" xr:uid="{00000000-0005-0000-0000-000048250000}"/>
    <cellStyle name="Normal 38 3 2 5" xfId="6920" xr:uid="{00000000-0005-0000-0000-000049250000}"/>
    <cellStyle name="Normal 38 3 3" xfId="1057" xr:uid="{00000000-0005-0000-0000-00004A250000}"/>
    <cellStyle name="Normal 38 3 3 2" xfId="2618" xr:uid="{00000000-0005-0000-0000-00004B250000}"/>
    <cellStyle name="Normal 38 3 3 2 2" xfId="5747" xr:uid="{00000000-0005-0000-0000-00004C250000}"/>
    <cellStyle name="Normal 38 3 3 2 2 2" xfId="12009" xr:uid="{00000000-0005-0000-0000-00004D250000}"/>
    <cellStyle name="Normal 38 3 3 2 3" xfId="8880" xr:uid="{00000000-0005-0000-0000-00004E250000}"/>
    <cellStyle name="Normal 38 3 3 3" xfId="4188" xr:uid="{00000000-0005-0000-0000-00004F250000}"/>
    <cellStyle name="Normal 38 3 3 3 2" xfId="10450" xr:uid="{00000000-0005-0000-0000-000050250000}"/>
    <cellStyle name="Normal 38 3 3 4" xfId="7319" xr:uid="{00000000-0005-0000-0000-000051250000}"/>
    <cellStyle name="Normal 38 3 4" xfId="1840" xr:uid="{00000000-0005-0000-0000-000052250000}"/>
    <cellStyle name="Normal 38 3 4 2" xfId="4969" xr:uid="{00000000-0005-0000-0000-000053250000}"/>
    <cellStyle name="Normal 38 3 4 2 2" xfId="11231" xr:uid="{00000000-0005-0000-0000-000054250000}"/>
    <cellStyle name="Normal 38 3 4 3" xfId="8102" xr:uid="{00000000-0005-0000-0000-000055250000}"/>
    <cellStyle name="Normal 38 3 5" xfId="3410" xr:uid="{00000000-0005-0000-0000-000056250000}"/>
    <cellStyle name="Normal 38 3 5 2" xfId="9672" xr:uid="{00000000-0005-0000-0000-000057250000}"/>
    <cellStyle name="Normal 38 3 6" xfId="6539" xr:uid="{00000000-0005-0000-0000-000058250000}"/>
    <cellStyle name="Normal 38 4" xfId="469" xr:uid="{00000000-0005-0000-0000-000059250000}"/>
    <cellStyle name="Normal 38 4 2" xfId="1249" xr:uid="{00000000-0005-0000-0000-00005A250000}"/>
    <cellStyle name="Normal 38 4 2 2" xfId="2810" xr:uid="{00000000-0005-0000-0000-00005B250000}"/>
    <cellStyle name="Normal 38 4 2 2 2" xfId="5939" xr:uid="{00000000-0005-0000-0000-00005C250000}"/>
    <cellStyle name="Normal 38 4 2 2 2 2" xfId="12201" xr:uid="{00000000-0005-0000-0000-00005D250000}"/>
    <cellStyle name="Normal 38 4 2 2 3" xfId="9072" xr:uid="{00000000-0005-0000-0000-00005E250000}"/>
    <cellStyle name="Normal 38 4 2 3" xfId="4380" xr:uid="{00000000-0005-0000-0000-00005F250000}"/>
    <cellStyle name="Normal 38 4 2 3 2" xfId="10642" xr:uid="{00000000-0005-0000-0000-000060250000}"/>
    <cellStyle name="Normal 38 4 2 4" xfId="7511" xr:uid="{00000000-0005-0000-0000-000061250000}"/>
    <cellStyle name="Normal 38 4 3" xfId="2032" xr:uid="{00000000-0005-0000-0000-000062250000}"/>
    <cellStyle name="Normal 38 4 3 2" xfId="5161" xr:uid="{00000000-0005-0000-0000-000063250000}"/>
    <cellStyle name="Normal 38 4 3 2 2" xfId="11423" xr:uid="{00000000-0005-0000-0000-000064250000}"/>
    <cellStyle name="Normal 38 4 3 3" xfId="8294" xr:uid="{00000000-0005-0000-0000-000065250000}"/>
    <cellStyle name="Normal 38 4 4" xfId="3602" xr:uid="{00000000-0005-0000-0000-000066250000}"/>
    <cellStyle name="Normal 38 4 4 2" xfId="9864" xr:uid="{00000000-0005-0000-0000-000067250000}"/>
    <cellStyle name="Normal 38 4 5" xfId="6731" xr:uid="{00000000-0005-0000-0000-000068250000}"/>
    <cellStyle name="Normal 38 5" xfId="868" xr:uid="{00000000-0005-0000-0000-000069250000}"/>
    <cellStyle name="Normal 38 5 2" xfId="2429" xr:uid="{00000000-0005-0000-0000-00006A250000}"/>
    <cellStyle name="Normal 38 5 2 2" xfId="5558" xr:uid="{00000000-0005-0000-0000-00006B250000}"/>
    <cellStyle name="Normal 38 5 2 2 2" xfId="11820" xr:uid="{00000000-0005-0000-0000-00006C250000}"/>
    <cellStyle name="Normal 38 5 2 3" xfId="8691" xr:uid="{00000000-0005-0000-0000-00006D250000}"/>
    <cellStyle name="Normal 38 5 3" xfId="3999" xr:uid="{00000000-0005-0000-0000-00006E250000}"/>
    <cellStyle name="Normal 38 5 3 2" xfId="10261" xr:uid="{00000000-0005-0000-0000-00006F250000}"/>
    <cellStyle name="Normal 38 5 4" xfId="7130" xr:uid="{00000000-0005-0000-0000-000070250000}"/>
    <cellStyle name="Normal 38 6" xfId="1651" xr:uid="{00000000-0005-0000-0000-000071250000}"/>
    <cellStyle name="Normal 38 6 2" xfId="4780" xr:uid="{00000000-0005-0000-0000-000072250000}"/>
    <cellStyle name="Normal 38 6 2 2" xfId="11042" xr:uid="{00000000-0005-0000-0000-000073250000}"/>
    <cellStyle name="Normal 38 6 3" xfId="7913" xr:uid="{00000000-0005-0000-0000-000074250000}"/>
    <cellStyle name="Normal 38 7" xfId="3221" xr:uid="{00000000-0005-0000-0000-000075250000}"/>
    <cellStyle name="Normal 38 7 2" xfId="9483" xr:uid="{00000000-0005-0000-0000-000076250000}"/>
    <cellStyle name="Normal 38 8" xfId="6350" xr:uid="{00000000-0005-0000-0000-000077250000}"/>
    <cellStyle name="Normal 39" xfId="89" xr:uid="{00000000-0005-0000-0000-000078250000}"/>
    <cellStyle name="Normal 39 2" xfId="278" xr:uid="{00000000-0005-0000-0000-000079250000}"/>
    <cellStyle name="Normal 39 2 2" xfId="659" xr:uid="{00000000-0005-0000-0000-00007A250000}"/>
    <cellStyle name="Normal 39 2 2 2" xfId="1439" xr:uid="{00000000-0005-0000-0000-00007B250000}"/>
    <cellStyle name="Normal 39 2 2 2 2" xfId="3000" xr:uid="{00000000-0005-0000-0000-00007C250000}"/>
    <cellStyle name="Normal 39 2 2 2 2 2" xfId="6129" xr:uid="{00000000-0005-0000-0000-00007D250000}"/>
    <cellStyle name="Normal 39 2 2 2 2 2 2" xfId="12391" xr:uid="{00000000-0005-0000-0000-00007E250000}"/>
    <cellStyle name="Normal 39 2 2 2 2 3" xfId="9262" xr:uid="{00000000-0005-0000-0000-00007F250000}"/>
    <cellStyle name="Normal 39 2 2 2 3" xfId="4570" xr:uid="{00000000-0005-0000-0000-000080250000}"/>
    <cellStyle name="Normal 39 2 2 2 3 2" xfId="10832" xr:uid="{00000000-0005-0000-0000-000081250000}"/>
    <cellStyle name="Normal 39 2 2 2 4" xfId="7701" xr:uid="{00000000-0005-0000-0000-000082250000}"/>
    <cellStyle name="Normal 39 2 2 3" xfId="2222" xr:uid="{00000000-0005-0000-0000-000083250000}"/>
    <cellStyle name="Normal 39 2 2 3 2" xfId="5351" xr:uid="{00000000-0005-0000-0000-000084250000}"/>
    <cellStyle name="Normal 39 2 2 3 2 2" xfId="11613" xr:uid="{00000000-0005-0000-0000-000085250000}"/>
    <cellStyle name="Normal 39 2 2 3 3" xfId="8484" xr:uid="{00000000-0005-0000-0000-000086250000}"/>
    <cellStyle name="Normal 39 2 2 4" xfId="3792" xr:uid="{00000000-0005-0000-0000-000087250000}"/>
    <cellStyle name="Normal 39 2 2 4 2" xfId="10054" xr:uid="{00000000-0005-0000-0000-000088250000}"/>
    <cellStyle name="Normal 39 2 2 5" xfId="6921" xr:uid="{00000000-0005-0000-0000-000089250000}"/>
    <cellStyle name="Normal 39 2 3" xfId="1058" xr:uid="{00000000-0005-0000-0000-00008A250000}"/>
    <cellStyle name="Normal 39 2 3 2" xfId="2619" xr:uid="{00000000-0005-0000-0000-00008B250000}"/>
    <cellStyle name="Normal 39 2 3 2 2" xfId="5748" xr:uid="{00000000-0005-0000-0000-00008C250000}"/>
    <cellStyle name="Normal 39 2 3 2 2 2" xfId="12010" xr:uid="{00000000-0005-0000-0000-00008D250000}"/>
    <cellStyle name="Normal 39 2 3 2 3" xfId="8881" xr:uid="{00000000-0005-0000-0000-00008E250000}"/>
    <cellStyle name="Normal 39 2 3 3" xfId="4189" xr:uid="{00000000-0005-0000-0000-00008F250000}"/>
    <cellStyle name="Normal 39 2 3 3 2" xfId="10451" xr:uid="{00000000-0005-0000-0000-000090250000}"/>
    <cellStyle name="Normal 39 2 3 4" xfId="7320" xr:uid="{00000000-0005-0000-0000-000091250000}"/>
    <cellStyle name="Normal 39 2 4" xfId="1841" xr:uid="{00000000-0005-0000-0000-000092250000}"/>
    <cellStyle name="Normal 39 2 4 2" xfId="4970" xr:uid="{00000000-0005-0000-0000-000093250000}"/>
    <cellStyle name="Normal 39 2 4 2 2" xfId="11232" xr:uid="{00000000-0005-0000-0000-000094250000}"/>
    <cellStyle name="Normal 39 2 4 3" xfId="8103" xr:uid="{00000000-0005-0000-0000-000095250000}"/>
    <cellStyle name="Normal 39 2 5" xfId="3411" xr:uid="{00000000-0005-0000-0000-000096250000}"/>
    <cellStyle name="Normal 39 2 5 2" xfId="9673" xr:uid="{00000000-0005-0000-0000-000097250000}"/>
    <cellStyle name="Normal 39 2 6" xfId="6540" xr:uid="{00000000-0005-0000-0000-000098250000}"/>
    <cellStyle name="Normal 39 3" xfId="470" xr:uid="{00000000-0005-0000-0000-000099250000}"/>
    <cellStyle name="Normal 39 3 2" xfId="1250" xr:uid="{00000000-0005-0000-0000-00009A250000}"/>
    <cellStyle name="Normal 39 3 2 2" xfId="2811" xr:uid="{00000000-0005-0000-0000-00009B250000}"/>
    <cellStyle name="Normal 39 3 2 2 2" xfId="5940" xr:uid="{00000000-0005-0000-0000-00009C250000}"/>
    <cellStyle name="Normal 39 3 2 2 2 2" xfId="12202" xr:uid="{00000000-0005-0000-0000-00009D250000}"/>
    <cellStyle name="Normal 39 3 2 2 3" xfId="9073" xr:uid="{00000000-0005-0000-0000-00009E250000}"/>
    <cellStyle name="Normal 39 3 2 3" xfId="4381" xr:uid="{00000000-0005-0000-0000-00009F250000}"/>
    <cellStyle name="Normal 39 3 2 3 2" xfId="10643" xr:uid="{00000000-0005-0000-0000-0000A0250000}"/>
    <cellStyle name="Normal 39 3 2 4" xfId="7512" xr:uid="{00000000-0005-0000-0000-0000A1250000}"/>
    <cellStyle name="Normal 39 3 3" xfId="2033" xr:uid="{00000000-0005-0000-0000-0000A2250000}"/>
    <cellStyle name="Normal 39 3 3 2" xfId="5162" xr:uid="{00000000-0005-0000-0000-0000A3250000}"/>
    <cellStyle name="Normal 39 3 3 2 2" xfId="11424" xr:uid="{00000000-0005-0000-0000-0000A4250000}"/>
    <cellStyle name="Normal 39 3 3 3" xfId="8295" xr:uid="{00000000-0005-0000-0000-0000A5250000}"/>
    <cellStyle name="Normal 39 3 4" xfId="3603" xr:uid="{00000000-0005-0000-0000-0000A6250000}"/>
    <cellStyle name="Normal 39 3 4 2" xfId="9865" xr:uid="{00000000-0005-0000-0000-0000A7250000}"/>
    <cellStyle name="Normal 39 3 5" xfId="6732" xr:uid="{00000000-0005-0000-0000-0000A8250000}"/>
    <cellStyle name="Normal 39 4" xfId="869" xr:uid="{00000000-0005-0000-0000-0000A9250000}"/>
    <cellStyle name="Normal 39 4 2" xfId="2430" xr:uid="{00000000-0005-0000-0000-0000AA250000}"/>
    <cellStyle name="Normal 39 4 2 2" xfId="5559" xr:uid="{00000000-0005-0000-0000-0000AB250000}"/>
    <cellStyle name="Normal 39 4 2 2 2" xfId="11821" xr:uid="{00000000-0005-0000-0000-0000AC250000}"/>
    <cellStyle name="Normal 39 4 2 3" xfId="8692" xr:uid="{00000000-0005-0000-0000-0000AD250000}"/>
    <cellStyle name="Normal 39 4 3" xfId="4000" xr:uid="{00000000-0005-0000-0000-0000AE250000}"/>
    <cellStyle name="Normal 39 4 3 2" xfId="10262" xr:uid="{00000000-0005-0000-0000-0000AF250000}"/>
    <cellStyle name="Normal 39 4 4" xfId="7131" xr:uid="{00000000-0005-0000-0000-0000B0250000}"/>
    <cellStyle name="Normal 39 5" xfId="1652" xr:uid="{00000000-0005-0000-0000-0000B1250000}"/>
    <cellStyle name="Normal 39 5 2" xfId="4781" xr:uid="{00000000-0005-0000-0000-0000B2250000}"/>
    <cellStyle name="Normal 39 5 2 2" xfId="11043" xr:uid="{00000000-0005-0000-0000-0000B3250000}"/>
    <cellStyle name="Normal 39 5 3" xfId="7914" xr:uid="{00000000-0005-0000-0000-0000B4250000}"/>
    <cellStyle name="Normal 39 6" xfId="3222" xr:uid="{00000000-0005-0000-0000-0000B5250000}"/>
    <cellStyle name="Normal 39 6 2" xfId="9484" xr:uid="{00000000-0005-0000-0000-0000B6250000}"/>
    <cellStyle name="Normal 39 7" xfId="6351" xr:uid="{00000000-0005-0000-0000-0000B7250000}"/>
    <cellStyle name="Normal 4" xfId="4" xr:uid="{00000000-0005-0000-0000-0000B8250000}"/>
    <cellStyle name="Normal 4 2" xfId="92" xr:uid="{00000000-0005-0000-0000-0000B9250000}"/>
    <cellStyle name="Normal 4 2 2" xfId="281" xr:uid="{00000000-0005-0000-0000-0000BA250000}"/>
    <cellStyle name="Normal 4 2 2 2" xfId="662" xr:uid="{00000000-0005-0000-0000-0000BB250000}"/>
    <cellStyle name="Normal 4 2 2 2 2" xfId="1442" xr:uid="{00000000-0005-0000-0000-0000BC250000}"/>
    <cellStyle name="Normal 4 2 2 2 2 2" xfId="3003" xr:uid="{00000000-0005-0000-0000-0000BD250000}"/>
    <cellStyle name="Normal 4 2 2 2 2 2 2" xfId="6132" xr:uid="{00000000-0005-0000-0000-0000BE250000}"/>
    <cellStyle name="Normal 4 2 2 2 2 2 2 2" xfId="12394" xr:uid="{00000000-0005-0000-0000-0000BF250000}"/>
    <cellStyle name="Normal 4 2 2 2 2 2 3" xfId="9265" xr:uid="{00000000-0005-0000-0000-0000C0250000}"/>
    <cellStyle name="Normal 4 2 2 2 2 3" xfId="4573" xr:uid="{00000000-0005-0000-0000-0000C1250000}"/>
    <cellStyle name="Normal 4 2 2 2 2 3 2" xfId="10835" xr:uid="{00000000-0005-0000-0000-0000C2250000}"/>
    <cellStyle name="Normal 4 2 2 2 2 4" xfId="7704" xr:uid="{00000000-0005-0000-0000-0000C3250000}"/>
    <cellStyle name="Normal 4 2 2 2 3" xfId="2225" xr:uid="{00000000-0005-0000-0000-0000C4250000}"/>
    <cellStyle name="Normal 4 2 2 2 3 2" xfId="5354" xr:uid="{00000000-0005-0000-0000-0000C5250000}"/>
    <cellStyle name="Normal 4 2 2 2 3 2 2" xfId="11616" xr:uid="{00000000-0005-0000-0000-0000C6250000}"/>
    <cellStyle name="Normal 4 2 2 2 3 3" xfId="8487" xr:uid="{00000000-0005-0000-0000-0000C7250000}"/>
    <cellStyle name="Normal 4 2 2 2 4" xfId="3795" xr:uid="{00000000-0005-0000-0000-0000C8250000}"/>
    <cellStyle name="Normal 4 2 2 2 4 2" xfId="10057" xr:uid="{00000000-0005-0000-0000-0000C9250000}"/>
    <cellStyle name="Normal 4 2 2 2 5" xfId="6924" xr:uid="{00000000-0005-0000-0000-0000CA250000}"/>
    <cellStyle name="Normal 4 2 2 3" xfId="1061" xr:uid="{00000000-0005-0000-0000-0000CB250000}"/>
    <cellStyle name="Normal 4 2 2 3 2" xfId="2622" xr:uid="{00000000-0005-0000-0000-0000CC250000}"/>
    <cellStyle name="Normal 4 2 2 3 2 2" xfId="5751" xr:uid="{00000000-0005-0000-0000-0000CD250000}"/>
    <cellStyle name="Normal 4 2 2 3 2 2 2" xfId="12013" xr:uid="{00000000-0005-0000-0000-0000CE250000}"/>
    <cellStyle name="Normal 4 2 2 3 2 3" xfId="8884" xr:uid="{00000000-0005-0000-0000-0000CF250000}"/>
    <cellStyle name="Normal 4 2 2 3 3" xfId="4192" xr:uid="{00000000-0005-0000-0000-0000D0250000}"/>
    <cellStyle name="Normal 4 2 2 3 3 2" xfId="10454" xr:uid="{00000000-0005-0000-0000-0000D1250000}"/>
    <cellStyle name="Normal 4 2 2 3 4" xfId="7323" xr:uid="{00000000-0005-0000-0000-0000D2250000}"/>
    <cellStyle name="Normal 4 2 2 4" xfId="1844" xr:uid="{00000000-0005-0000-0000-0000D3250000}"/>
    <cellStyle name="Normal 4 2 2 4 2" xfId="4973" xr:uid="{00000000-0005-0000-0000-0000D4250000}"/>
    <cellStyle name="Normal 4 2 2 4 2 2" xfId="11235" xr:uid="{00000000-0005-0000-0000-0000D5250000}"/>
    <cellStyle name="Normal 4 2 2 4 3" xfId="8106" xr:uid="{00000000-0005-0000-0000-0000D6250000}"/>
    <cellStyle name="Normal 4 2 2 5" xfId="3414" xr:uid="{00000000-0005-0000-0000-0000D7250000}"/>
    <cellStyle name="Normal 4 2 2 5 2" xfId="9676" xr:uid="{00000000-0005-0000-0000-0000D8250000}"/>
    <cellStyle name="Normal 4 2 2 6" xfId="6543" xr:uid="{00000000-0005-0000-0000-0000D9250000}"/>
    <cellStyle name="Normal 4 2 3" xfId="473" xr:uid="{00000000-0005-0000-0000-0000DA250000}"/>
    <cellStyle name="Normal 4 2 3 2" xfId="1253" xr:uid="{00000000-0005-0000-0000-0000DB250000}"/>
    <cellStyle name="Normal 4 2 3 2 2" xfId="2814" xr:uid="{00000000-0005-0000-0000-0000DC250000}"/>
    <cellStyle name="Normal 4 2 3 2 2 2" xfId="5943" xr:uid="{00000000-0005-0000-0000-0000DD250000}"/>
    <cellStyle name="Normal 4 2 3 2 2 2 2" xfId="12205" xr:uid="{00000000-0005-0000-0000-0000DE250000}"/>
    <cellStyle name="Normal 4 2 3 2 2 3" xfId="9076" xr:uid="{00000000-0005-0000-0000-0000DF250000}"/>
    <cellStyle name="Normal 4 2 3 2 3" xfId="4384" xr:uid="{00000000-0005-0000-0000-0000E0250000}"/>
    <cellStyle name="Normal 4 2 3 2 3 2" xfId="10646" xr:uid="{00000000-0005-0000-0000-0000E1250000}"/>
    <cellStyle name="Normal 4 2 3 2 4" xfId="7515" xr:uid="{00000000-0005-0000-0000-0000E2250000}"/>
    <cellStyle name="Normal 4 2 3 3" xfId="2036" xr:uid="{00000000-0005-0000-0000-0000E3250000}"/>
    <cellStyle name="Normal 4 2 3 3 2" xfId="5165" xr:uid="{00000000-0005-0000-0000-0000E4250000}"/>
    <cellStyle name="Normal 4 2 3 3 2 2" xfId="11427" xr:uid="{00000000-0005-0000-0000-0000E5250000}"/>
    <cellStyle name="Normal 4 2 3 3 3" xfId="8298" xr:uid="{00000000-0005-0000-0000-0000E6250000}"/>
    <cellStyle name="Normal 4 2 3 4" xfId="3606" xr:uid="{00000000-0005-0000-0000-0000E7250000}"/>
    <cellStyle name="Normal 4 2 3 4 2" xfId="9868" xr:uid="{00000000-0005-0000-0000-0000E8250000}"/>
    <cellStyle name="Normal 4 2 3 5" xfId="6735" xr:uid="{00000000-0005-0000-0000-0000E9250000}"/>
    <cellStyle name="Normal 4 2 4" xfId="872" xr:uid="{00000000-0005-0000-0000-0000EA250000}"/>
    <cellStyle name="Normal 4 2 4 2" xfId="2433" xr:uid="{00000000-0005-0000-0000-0000EB250000}"/>
    <cellStyle name="Normal 4 2 4 2 2" xfId="5562" xr:uid="{00000000-0005-0000-0000-0000EC250000}"/>
    <cellStyle name="Normal 4 2 4 2 2 2" xfId="11824" xr:uid="{00000000-0005-0000-0000-0000ED250000}"/>
    <cellStyle name="Normal 4 2 4 2 3" xfId="8695" xr:uid="{00000000-0005-0000-0000-0000EE250000}"/>
    <cellStyle name="Normal 4 2 4 3" xfId="4003" xr:uid="{00000000-0005-0000-0000-0000EF250000}"/>
    <cellStyle name="Normal 4 2 4 3 2" xfId="10265" xr:uid="{00000000-0005-0000-0000-0000F0250000}"/>
    <cellStyle name="Normal 4 2 4 4" xfId="7134" xr:uid="{00000000-0005-0000-0000-0000F1250000}"/>
    <cellStyle name="Normal 4 2 5" xfId="1655" xr:uid="{00000000-0005-0000-0000-0000F2250000}"/>
    <cellStyle name="Normal 4 2 5 2" xfId="4784" xr:uid="{00000000-0005-0000-0000-0000F3250000}"/>
    <cellStyle name="Normal 4 2 5 2 2" xfId="11046" xr:uid="{00000000-0005-0000-0000-0000F4250000}"/>
    <cellStyle name="Normal 4 2 5 3" xfId="7917" xr:uid="{00000000-0005-0000-0000-0000F5250000}"/>
    <cellStyle name="Normal 4 2 6" xfId="3225" xr:uid="{00000000-0005-0000-0000-0000F6250000}"/>
    <cellStyle name="Normal 4 2 6 2" xfId="9487" xr:uid="{00000000-0005-0000-0000-0000F7250000}"/>
    <cellStyle name="Normal 4 2 7" xfId="6354" xr:uid="{00000000-0005-0000-0000-0000F8250000}"/>
    <cellStyle name="Normal 4 3" xfId="190" xr:uid="{00000000-0005-0000-0000-0000F9250000}"/>
    <cellStyle name="Normal 4 3 2" xfId="571" xr:uid="{00000000-0005-0000-0000-0000FA250000}"/>
    <cellStyle name="Normal 4 3 2 2" xfId="1351" xr:uid="{00000000-0005-0000-0000-0000FB250000}"/>
    <cellStyle name="Normal 4 3 2 2 2" xfId="2912" xr:uid="{00000000-0005-0000-0000-0000FC250000}"/>
    <cellStyle name="Normal 4 3 2 2 2 2" xfId="6041" xr:uid="{00000000-0005-0000-0000-0000FD250000}"/>
    <cellStyle name="Normal 4 3 2 2 2 2 2" xfId="12303" xr:uid="{00000000-0005-0000-0000-0000FE250000}"/>
    <cellStyle name="Normal 4 3 2 2 2 3" xfId="9174" xr:uid="{00000000-0005-0000-0000-0000FF250000}"/>
    <cellStyle name="Normal 4 3 2 2 3" xfId="4482" xr:uid="{00000000-0005-0000-0000-000000260000}"/>
    <cellStyle name="Normal 4 3 2 2 3 2" xfId="10744" xr:uid="{00000000-0005-0000-0000-000001260000}"/>
    <cellStyle name="Normal 4 3 2 2 4" xfId="7613" xr:uid="{00000000-0005-0000-0000-000002260000}"/>
    <cellStyle name="Normal 4 3 2 3" xfId="2134" xr:uid="{00000000-0005-0000-0000-000003260000}"/>
    <cellStyle name="Normal 4 3 2 3 2" xfId="5263" xr:uid="{00000000-0005-0000-0000-000004260000}"/>
    <cellStyle name="Normal 4 3 2 3 2 2" xfId="11525" xr:uid="{00000000-0005-0000-0000-000005260000}"/>
    <cellStyle name="Normal 4 3 2 3 3" xfId="8396" xr:uid="{00000000-0005-0000-0000-000006260000}"/>
    <cellStyle name="Normal 4 3 2 4" xfId="3704" xr:uid="{00000000-0005-0000-0000-000007260000}"/>
    <cellStyle name="Normal 4 3 2 4 2" xfId="9966" xr:uid="{00000000-0005-0000-0000-000008260000}"/>
    <cellStyle name="Normal 4 3 2 5" xfId="6833" xr:uid="{00000000-0005-0000-0000-000009260000}"/>
    <cellStyle name="Normal 4 3 3" xfId="970" xr:uid="{00000000-0005-0000-0000-00000A260000}"/>
    <cellStyle name="Normal 4 3 3 2" xfId="2531" xr:uid="{00000000-0005-0000-0000-00000B260000}"/>
    <cellStyle name="Normal 4 3 3 2 2" xfId="5660" xr:uid="{00000000-0005-0000-0000-00000C260000}"/>
    <cellStyle name="Normal 4 3 3 2 2 2" xfId="11922" xr:uid="{00000000-0005-0000-0000-00000D260000}"/>
    <cellStyle name="Normal 4 3 3 2 3" xfId="8793" xr:uid="{00000000-0005-0000-0000-00000E260000}"/>
    <cellStyle name="Normal 4 3 3 3" xfId="4101" xr:uid="{00000000-0005-0000-0000-00000F260000}"/>
    <cellStyle name="Normal 4 3 3 3 2" xfId="10363" xr:uid="{00000000-0005-0000-0000-000010260000}"/>
    <cellStyle name="Normal 4 3 3 4" xfId="7232" xr:uid="{00000000-0005-0000-0000-000011260000}"/>
    <cellStyle name="Normal 4 3 4" xfId="1753" xr:uid="{00000000-0005-0000-0000-000012260000}"/>
    <cellStyle name="Normal 4 3 4 2" xfId="4882" xr:uid="{00000000-0005-0000-0000-000013260000}"/>
    <cellStyle name="Normal 4 3 4 2 2" xfId="11144" xr:uid="{00000000-0005-0000-0000-000014260000}"/>
    <cellStyle name="Normal 4 3 4 3" xfId="8015" xr:uid="{00000000-0005-0000-0000-000015260000}"/>
    <cellStyle name="Normal 4 3 5" xfId="3323" xr:uid="{00000000-0005-0000-0000-000016260000}"/>
    <cellStyle name="Normal 4 3 5 2" xfId="9585" xr:uid="{00000000-0005-0000-0000-000017260000}"/>
    <cellStyle name="Normal 4 3 6" xfId="6452" xr:uid="{00000000-0005-0000-0000-000018260000}"/>
    <cellStyle name="Normal 4 4" xfId="382" xr:uid="{00000000-0005-0000-0000-000019260000}"/>
    <cellStyle name="Normal 4 4 2" xfId="1162" xr:uid="{00000000-0005-0000-0000-00001A260000}"/>
    <cellStyle name="Normal 4 4 2 2" xfId="2723" xr:uid="{00000000-0005-0000-0000-00001B260000}"/>
    <cellStyle name="Normal 4 4 2 2 2" xfId="5852" xr:uid="{00000000-0005-0000-0000-00001C260000}"/>
    <cellStyle name="Normal 4 4 2 2 2 2" xfId="12114" xr:uid="{00000000-0005-0000-0000-00001D260000}"/>
    <cellStyle name="Normal 4 4 2 2 3" xfId="8985" xr:uid="{00000000-0005-0000-0000-00001E260000}"/>
    <cellStyle name="Normal 4 4 2 3" xfId="4293" xr:uid="{00000000-0005-0000-0000-00001F260000}"/>
    <cellStyle name="Normal 4 4 2 3 2" xfId="10555" xr:uid="{00000000-0005-0000-0000-000020260000}"/>
    <cellStyle name="Normal 4 4 2 4" xfId="7424" xr:uid="{00000000-0005-0000-0000-000021260000}"/>
    <cellStyle name="Normal 4 4 3" xfId="1945" xr:uid="{00000000-0005-0000-0000-000022260000}"/>
    <cellStyle name="Normal 4 4 3 2" xfId="5074" xr:uid="{00000000-0005-0000-0000-000023260000}"/>
    <cellStyle name="Normal 4 4 3 2 2" xfId="11336" xr:uid="{00000000-0005-0000-0000-000024260000}"/>
    <cellStyle name="Normal 4 4 3 3" xfId="8207" xr:uid="{00000000-0005-0000-0000-000025260000}"/>
    <cellStyle name="Normal 4 4 4" xfId="3515" xr:uid="{00000000-0005-0000-0000-000026260000}"/>
    <cellStyle name="Normal 4 4 4 2" xfId="9777" xr:uid="{00000000-0005-0000-0000-000027260000}"/>
    <cellStyle name="Normal 4 4 5" xfId="6644" xr:uid="{00000000-0005-0000-0000-000028260000}"/>
    <cellStyle name="Normal 4 5" xfId="781" xr:uid="{00000000-0005-0000-0000-000029260000}"/>
    <cellStyle name="Normal 4 5 2" xfId="2343" xr:uid="{00000000-0005-0000-0000-00002A260000}"/>
    <cellStyle name="Normal 4 5 2 2" xfId="5472" xr:uid="{00000000-0005-0000-0000-00002B260000}"/>
    <cellStyle name="Normal 4 5 2 2 2" xfId="11734" xr:uid="{00000000-0005-0000-0000-00002C260000}"/>
    <cellStyle name="Normal 4 5 2 3" xfId="8605" xr:uid="{00000000-0005-0000-0000-00002D260000}"/>
    <cellStyle name="Normal 4 5 3" xfId="3913" xr:uid="{00000000-0005-0000-0000-00002E260000}"/>
    <cellStyle name="Normal 4 5 3 2" xfId="10175" xr:uid="{00000000-0005-0000-0000-00002F260000}"/>
    <cellStyle name="Normal 4 5 4" xfId="7043" xr:uid="{00000000-0005-0000-0000-000030260000}"/>
    <cellStyle name="Normal 4 6" xfId="1564" xr:uid="{00000000-0005-0000-0000-000031260000}"/>
    <cellStyle name="Normal 4 6 2" xfId="4694" xr:uid="{00000000-0005-0000-0000-000032260000}"/>
    <cellStyle name="Normal 4 6 2 2" xfId="10956" xr:uid="{00000000-0005-0000-0000-000033260000}"/>
    <cellStyle name="Normal 4 6 3" xfId="7826" xr:uid="{00000000-0005-0000-0000-000034260000}"/>
    <cellStyle name="Normal 4 7" xfId="3134" xr:uid="{00000000-0005-0000-0000-000035260000}"/>
    <cellStyle name="Normal 4 7 2" xfId="9396" xr:uid="{00000000-0005-0000-0000-000036260000}"/>
    <cellStyle name="Normal 4 8" xfId="6266" xr:uid="{00000000-0005-0000-0000-000037260000}"/>
    <cellStyle name="Normal 40" xfId="187" xr:uid="{00000000-0005-0000-0000-000038260000}"/>
    <cellStyle name="Normal 40 2" xfId="568" xr:uid="{00000000-0005-0000-0000-000039260000}"/>
    <cellStyle name="Normal 40 2 2" xfId="1348" xr:uid="{00000000-0005-0000-0000-00003A260000}"/>
    <cellStyle name="Normal 40 2 2 2" xfId="2909" xr:uid="{00000000-0005-0000-0000-00003B260000}"/>
    <cellStyle name="Normal 40 2 2 2 2" xfId="6038" xr:uid="{00000000-0005-0000-0000-00003C260000}"/>
    <cellStyle name="Normal 40 2 2 2 2 2" xfId="12300" xr:uid="{00000000-0005-0000-0000-00003D260000}"/>
    <cellStyle name="Normal 40 2 2 2 3" xfId="9171" xr:uid="{00000000-0005-0000-0000-00003E260000}"/>
    <cellStyle name="Normal 40 2 2 3" xfId="4479" xr:uid="{00000000-0005-0000-0000-00003F260000}"/>
    <cellStyle name="Normal 40 2 2 3 2" xfId="10741" xr:uid="{00000000-0005-0000-0000-000040260000}"/>
    <cellStyle name="Normal 40 2 2 4" xfId="7610" xr:uid="{00000000-0005-0000-0000-000041260000}"/>
    <cellStyle name="Normal 40 2 3" xfId="2131" xr:uid="{00000000-0005-0000-0000-000042260000}"/>
    <cellStyle name="Normal 40 2 3 2" xfId="5260" xr:uid="{00000000-0005-0000-0000-000043260000}"/>
    <cellStyle name="Normal 40 2 3 2 2" xfId="11522" xr:uid="{00000000-0005-0000-0000-000044260000}"/>
    <cellStyle name="Normal 40 2 3 3" xfId="8393" xr:uid="{00000000-0005-0000-0000-000045260000}"/>
    <cellStyle name="Normal 40 2 4" xfId="3701" xr:uid="{00000000-0005-0000-0000-000046260000}"/>
    <cellStyle name="Normal 40 2 4 2" xfId="9963" xr:uid="{00000000-0005-0000-0000-000047260000}"/>
    <cellStyle name="Normal 40 2 5" xfId="6830" xr:uid="{00000000-0005-0000-0000-000048260000}"/>
    <cellStyle name="Normal 40 3" xfId="967" xr:uid="{00000000-0005-0000-0000-000049260000}"/>
    <cellStyle name="Normal 40 3 2" xfId="2528" xr:uid="{00000000-0005-0000-0000-00004A260000}"/>
    <cellStyle name="Normal 40 3 2 2" xfId="5657" xr:uid="{00000000-0005-0000-0000-00004B260000}"/>
    <cellStyle name="Normal 40 3 2 2 2" xfId="11919" xr:uid="{00000000-0005-0000-0000-00004C260000}"/>
    <cellStyle name="Normal 40 3 2 3" xfId="8790" xr:uid="{00000000-0005-0000-0000-00004D260000}"/>
    <cellStyle name="Normal 40 3 3" xfId="4098" xr:uid="{00000000-0005-0000-0000-00004E260000}"/>
    <cellStyle name="Normal 40 3 3 2" xfId="10360" xr:uid="{00000000-0005-0000-0000-00004F260000}"/>
    <cellStyle name="Normal 40 3 4" xfId="7229" xr:uid="{00000000-0005-0000-0000-000050260000}"/>
    <cellStyle name="Normal 40 4" xfId="1750" xr:uid="{00000000-0005-0000-0000-000051260000}"/>
    <cellStyle name="Normal 40 4 2" xfId="4879" xr:uid="{00000000-0005-0000-0000-000052260000}"/>
    <cellStyle name="Normal 40 4 2 2" xfId="11141" xr:uid="{00000000-0005-0000-0000-000053260000}"/>
    <cellStyle name="Normal 40 4 3" xfId="8012" xr:uid="{00000000-0005-0000-0000-000054260000}"/>
    <cellStyle name="Normal 40 5" xfId="3320" xr:uid="{00000000-0005-0000-0000-000055260000}"/>
    <cellStyle name="Normal 40 5 2" xfId="9582" xr:uid="{00000000-0005-0000-0000-000056260000}"/>
    <cellStyle name="Normal 40 6" xfId="6449" xr:uid="{00000000-0005-0000-0000-000057260000}"/>
    <cellStyle name="Normal 41" xfId="193" xr:uid="{00000000-0005-0000-0000-000058260000}"/>
    <cellStyle name="Normal 41 2" xfId="574" xr:uid="{00000000-0005-0000-0000-000059260000}"/>
    <cellStyle name="Normal 41 2 2" xfId="1354" xr:uid="{00000000-0005-0000-0000-00005A260000}"/>
    <cellStyle name="Normal 41 2 2 2" xfId="2915" xr:uid="{00000000-0005-0000-0000-00005B260000}"/>
    <cellStyle name="Normal 41 2 2 2 2" xfId="6044" xr:uid="{00000000-0005-0000-0000-00005C260000}"/>
    <cellStyle name="Normal 41 2 2 2 2 2" xfId="12306" xr:uid="{00000000-0005-0000-0000-00005D260000}"/>
    <cellStyle name="Normal 41 2 2 2 3" xfId="9177" xr:uid="{00000000-0005-0000-0000-00005E260000}"/>
    <cellStyle name="Normal 41 2 2 3" xfId="4485" xr:uid="{00000000-0005-0000-0000-00005F260000}"/>
    <cellStyle name="Normal 41 2 2 3 2" xfId="10747" xr:uid="{00000000-0005-0000-0000-000060260000}"/>
    <cellStyle name="Normal 41 2 2 4" xfId="7616" xr:uid="{00000000-0005-0000-0000-000061260000}"/>
    <cellStyle name="Normal 41 2 3" xfId="2137" xr:uid="{00000000-0005-0000-0000-000062260000}"/>
    <cellStyle name="Normal 41 2 3 2" xfId="5266" xr:uid="{00000000-0005-0000-0000-000063260000}"/>
    <cellStyle name="Normal 41 2 3 2 2" xfId="11528" xr:uid="{00000000-0005-0000-0000-000064260000}"/>
    <cellStyle name="Normal 41 2 3 3" xfId="8399" xr:uid="{00000000-0005-0000-0000-000065260000}"/>
    <cellStyle name="Normal 41 2 4" xfId="3707" xr:uid="{00000000-0005-0000-0000-000066260000}"/>
    <cellStyle name="Normal 41 2 4 2" xfId="9969" xr:uid="{00000000-0005-0000-0000-000067260000}"/>
    <cellStyle name="Normal 41 2 5" xfId="6836" xr:uid="{00000000-0005-0000-0000-000068260000}"/>
    <cellStyle name="Normal 41 3" xfId="973" xr:uid="{00000000-0005-0000-0000-000069260000}"/>
    <cellStyle name="Normal 41 3 2" xfId="2534" xr:uid="{00000000-0005-0000-0000-00006A260000}"/>
    <cellStyle name="Normal 41 3 2 2" xfId="5663" xr:uid="{00000000-0005-0000-0000-00006B260000}"/>
    <cellStyle name="Normal 41 3 2 2 2" xfId="11925" xr:uid="{00000000-0005-0000-0000-00006C260000}"/>
    <cellStyle name="Normal 41 3 2 3" xfId="8796" xr:uid="{00000000-0005-0000-0000-00006D260000}"/>
    <cellStyle name="Normal 41 3 3" xfId="4104" xr:uid="{00000000-0005-0000-0000-00006E260000}"/>
    <cellStyle name="Normal 41 3 3 2" xfId="10366" xr:uid="{00000000-0005-0000-0000-00006F260000}"/>
    <cellStyle name="Normal 41 3 4" xfId="7235" xr:uid="{00000000-0005-0000-0000-000070260000}"/>
    <cellStyle name="Normal 41 4" xfId="1756" xr:uid="{00000000-0005-0000-0000-000071260000}"/>
    <cellStyle name="Normal 41 4 2" xfId="4885" xr:uid="{00000000-0005-0000-0000-000072260000}"/>
    <cellStyle name="Normal 41 4 2 2" xfId="11147" xr:uid="{00000000-0005-0000-0000-000073260000}"/>
    <cellStyle name="Normal 41 4 3" xfId="8018" xr:uid="{00000000-0005-0000-0000-000074260000}"/>
    <cellStyle name="Normal 41 5" xfId="3326" xr:uid="{00000000-0005-0000-0000-000075260000}"/>
    <cellStyle name="Normal 41 5 2" xfId="9588" xr:uid="{00000000-0005-0000-0000-000076260000}"/>
    <cellStyle name="Normal 41 6" xfId="6455" xr:uid="{00000000-0005-0000-0000-000077260000}"/>
    <cellStyle name="Normal 42" xfId="378" xr:uid="{00000000-0005-0000-0000-000078260000}"/>
    <cellStyle name="Normal 42 2" xfId="759" xr:uid="{00000000-0005-0000-0000-000079260000}"/>
    <cellStyle name="Normal 42 2 2" xfId="1539" xr:uid="{00000000-0005-0000-0000-00007A260000}"/>
    <cellStyle name="Normal 42 2 2 2" xfId="3100" xr:uid="{00000000-0005-0000-0000-00007B260000}"/>
    <cellStyle name="Normal 42 2 2 2 2" xfId="6229" xr:uid="{00000000-0005-0000-0000-00007C260000}"/>
    <cellStyle name="Normal 42 2 2 2 2 2" xfId="12491" xr:uid="{00000000-0005-0000-0000-00007D260000}"/>
    <cellStyle name="Normal 42 2 2 2 3" xfId="9362" xr:uid="{00000000-0005-0000-0000-00007E260000}"/>
    <cellStyle name="Normal 42 2 2 3" xfId="4670" xr:uid="{00000000-0005-0000-0000-00007F260000}"/>
    <cellStyle name="Normal 42 2 2 3 2" xfId="10932" xr:uid="{00000000-0005-0000-0000-000080260000}"/>
    <cellStyle name="Normal 42 2 2 4" xfId="7801" xr:uid="{00000000-0005-0000-0000-000081260000}"/>
    <cellStyle name="Normal 42 2 3" xfId="2322" xr:uid="{00000000-0005-0000-0000-000082260000}"/>
    <cellStyle name="Normal 42 2 3 2" xfId="5451" xr:uid="{00000000-0005-0000-0000-000083260000}"/>
    <cellStyle name="Normal 42 2 3 2 2" xfId="11713" xr:uid="{00000000-0005-0000-0000-000084260000}"/>
    <cellStyle name="Normal 42 2 3 3" xfId="8584" xr:uid="{00000000-0005-0000-0000-000085260000}"/>
    <cellStyle name="Normal 42 2 4" xfId="3892" xr:uid="{00000000-0005-0000-0000-000086260000}"/>
    <cellStyle name="Normal 42 2 4 2" xfId="10154" xr:uid="{00000000-0005-0000-0000-000087260000}"/>
    <cellStyle name="Normal 42 2 5" xfId="7021" xr:uid="{00000000-0005-0000-0000-000088260000}"/>
    <cellStyle name="Normal 42 3" xfId="1158" xr:uid="{00000000-0005-0000-0000-000089260000}"/>
    <cellStyle name="Normal 42 3 2" xfId="2719" xr:uid="{00000000-0005-0000-0000-00008A260000}"/>
    <cellStyle name="Normal 42 3 2 2" xfId="5848" xr:uid="{00000000-0005-0000-0000-00008B260000}"/>
    <cellStyle name="Normal 42 3 2 2 2" xfId="12110" xr:uid="{00000000-0005-0000-0000-00008C260000}"/>
    <cellStyle name="Normal 42 3 2 3" xfId="8981" xr:uid="{00000000-0005-0000-0000-00008D260000}"/>
    <cellStyle name="Normal 42 3 3" xfId="4289" xr:uid="{00000000-0005-0000-0000-00008E260000}"/>
    <cellStyle name="Normal 42 3 3 2" xfId="10551" xr:uid="{00000000-0005-0000-0000-00008F260000}"/>
    <cellStyle name="Normal 42 3 4" xfId="7420" xr:uid="{00000000-0005-0000-0000-000090260000}"/>
    <cellStyle name="Normal 42 4" xfId="1941" xr:uid="{00000000-0005-0000-0000-000091260000}"/>
    <cellStyle name="Normal 42 4 2" xfId="5070" xr:uid="{00000000-0005-0000-0000-000092260000}"/>
    <cellStyle name="Normal 42 4 2 2" xfId="11332" xr:uid="{00000000-0005-0000-0000-000093260000}"/>
    <cellStyle name="Normal 42 4 3" xfId="8203" xr:uid="{00000000-0005-0000-0000-000094260000}"/>
    <cellStyle name="Normal 42 5" xfId="3511" xr:uid="{00000000-0005-0000-0000-000095260000}"/>
    <cellStyle name="Normal 42 5 2" xfId="9773" xr:uid="{00000000-0005-0000-0000-000096260000}"/>
    <cellStyle name="Normal 42 6" xfId="6640" xr:uid="{00000000-0005-0000-0000-000097260000}"/>
    <cellStyle name="Normal 43" xfId="379" xr:uid="{00000000-0005-0000-0000-000098260000}"/>
    <cellStyle name="Normal 43 2" xfId="1159" xr:uid="{00000000-0005-0000-0000-000099260000}"/>
    <cellStyle name="Normal 43 2 2" xfId="2720" xr:uid="{00000000-0005-0000-0000-00009A260000}"/>
    <cellStyle name="Normal 43 2 2 2" xfId="5849" xr:uid="{00000000-0005-0000-0000-00009B260000}"/>
    <cellStyle name="Normal 43 2 2 2 2" xfId="12111" xr:uid="{00000000-0005-0000-0000-00009C260000}"/>
    <cellStyle name="Normal 43 2 2 3" xfId="8982" xr:uid="{00000000-0005-0000-0000-00009D260000}"/>
    <cellStyle name="Normal 43 2 3" xfId="4290" xr:uid="{00000000-0005-0000-0000-00009E260000}"/>
    <cellStyle name="Normal 43 2 3 2" xfId="10552" xr:uid="{00000000-0005-0000-0000-00009F260000}"/>
    <cellStyle name="Normal 43 2 4" xfId="7421" xr:uid="{00000000-0005-0000-0000-0000A0260000}"/>
    <cellStyle name="Normal 43 3" xfId="1942" xr:uid="{00000000-0005-0000-0000-0000A1260000}"/>
    <cellStyle name="Normal 43 3 2" xfId="5071" xr:uid="{00000000-0005-0000-0000-0000A2260000}"/>
    <cellStyle name="Normal 43 3 2 2" xfId="11333" xr:uid="{00000000-0005-0000-0000-0000A3260000}"/>
    <cellStyle name="Normal 43 3 3" xfId="8204" xr:uid="{00000000-0005-0000-0000-0000A4260000}"/>
    <cellStyle name="Normal 43 4" xfId="3512" xr:uid="{00000000-0005-0000-0000-0000A5260000}"/>
    <cellStyle name="Normal 43 4 2" xfId="9774" xr:uid="{00000000-0005-0000-0000-0000A6260000}"/>
    <cellStyle name="Normal 43 5" xfId="6641" xr:uid="{00000000-0005-0000-0000-0000A7260000}"/>
    <cellStyle name="Normal 44" xfId="385" xr:uid="{00000000-0005-0000-0000-0000A8260000}"/>
    <cellStyle name="Normal 44 2" xfId="1165" xr:uid="{00000000-0005-0000-0000-0000A9260000}"/>
    <cellStyle name="Normal 44 2 2" xfId="2726" xr:uid="{00000000-0005-0000-0000-0000AA260000}"/>
    <cellStyle name="Normal 44 2 2 2" xfId="5855" xr:uid="{00000000-0005-0000-0000-0000AB260000}"/>
    <cellStyle name="Normal 44 2 2 2 2" xfId="12117" xr:uid="{00000000-0005-0000-0000-0000AC260000}"/>
    <cellStyle name="Normal 44 2 2 3" xfId="8988" xr:uid="{00000000-0005-0000-0000-0000AD260000}"/>
    <cellStyle name="Normal 44 2 3" xfId="4296" xr:uid="{00000000-0005-0000-0000-0000AE260000}"/>
    <cellStyle name="Normal 44 2 3 2" xfId="10558" xr:uid="{00000000-0005-0000-0000-0000AF260000}"/>
    <cellStyle name="Normal 44 2 4" xfId="7427" xr:uid="{00000000-0005-0000-0000-0000B0260000}"/>
    <cellStyle name="Normal 44 3" xfId="1948" xr:uid="{00000000-0005-0000-0000-0000B1260000}"/>
    <cellStyle name="Normal 44 3 2" xfId="5077" xr:uid="{00000000-0005-0000-0000-0000B2260000}"/>
    <cellStyle name="Normal 44 3 2 2" xfId="11339" xr:uid="{00000000-0005-0000-0000-0000B3260000}"/>
    <cellStyle name="Normal 44 3 3" xfId="8210" xr:uid="{00000000-0005-0000-0000-0000B4260000}"/>
    <cellStyle name="Normal 44 4" xfId="3518" xr:uid="{00000000-0005-0000-0000-0000B5260000}"/>
    <cellStyle name="Normal 44 4 2" xfId="9780" xr:uid="{00000000-0005-0000-0000-0000B6260000}"/>
    <cellStyle name="Normal 44 5" xfId="6647" xr:uid="{00000000-0005-0000-0000-0000B7260000}"/>
    <cellStyle name="Normal 45" xfId="767" xr:uid="{00000000-0005-0000-0000-0000B8260000}"/>
    <cellStyle name="Normal 45 2" xfId="1547" xr:uid="{00000000-0005-0000-0000-0000B9260000}"/>
    <cellStyle name="Normal 45 2 2" xfId="3108" xr:uid="{00000000-0005-0000-0000-0000BA260000}"/>
    <cellStyle name="Normal 45 2 2 2" xfId="6237" xr:uid="{00000000-0005-0000-0000-0000BB260000}"/>
    <cellStyle name="Normal 45 2 2 2 2" xfId="12499" xr:uid="{00000000-0005-0000-0000-0000BC260000}"/>
    <cellStyle name="Normal 45 2 2 3" xfId="9370" xr:uid="{00000000-0005-0000-0000-0000BD260000}"/>
    <cellStyle name="Normal 45 2 3" xfId="4678" xr:uid="{00000000-0005-0000-0000-0000BE260000}"/>
    <cellStyle name="Normal 45 2 3 2" xfId="10940" xr:uid="{00000000-0005-0000-0000-0000BF260000}"/>
    <cellStyle name="Normal 45 2 4" xfId="7809" xr:uid="{00000000-0005-0000-0000-0000C0260000}"/>
    <cellStyle name="Normal 45 3" xfId="2330" xr:uid="{00000000-0005-0000-0000-0000C1260000}"/>
    <cellStyle name="Normal 45 3 2" xfId="5459" xr:uid="{00000000-0005-0000-0000-0000C2260000}"/>
    <cellStyle name="Normal 45 3 2 2" xfId="11721" xr:uid="{00000000-0005-0000-0000-0000C3260000}"/>
    <cellStyle name="Normal 45 3 3" xfId="8592" xr:uid="{00000000-0005-0000-0000-0000C4260000}"/>
    <cellStyle name="Normal 45 4" xfId="3900" xr:uid="{00000000-0005-0000-0000-0000C5260000}"/>
    <cellStyle name="Normal 45 4 2" xfId="10162" xr:uid="{00000000-0005-0000-0000-0000C6260000}"/>
    <cellStyle name="Normal 45 5" xfId="7029" xr:uid="{00000000-0005-0000-0000-0000C7260000}"/>
    <cellStyle name="Normal 46" xfId="768" xr:uid="{00000000-0005-0000-0000-0000C8260000}"/>
    <cellStyle name="Normal 46 2" xfId="1548" xr:uid="{00000000-0005-0000-0000-0000C9260000}"/>
    <cellStyle name="Normal 46 2 2" xfId="3109" xr:uid="{00000000-0005-0000-0000-0000CA260000}"/>
    <cellStyle name="Normal 46 2 2 2" xfId="6238" xr:uid="{00000000-0005-0000-0000-0000CB260000}"/>
    <cellStyle name="Normal 46 2 2 2 2" xfId="12500" xr:uid="{00000000-0005-0000-0000-0000CC260000}"/>
    <cellStyle name="Normal 46 2 2 3" xfId="9371" xr:uid="{00000000-0005-0000-0000-0000CD260000}"/>
    <cellStyle name="Normal 46 2 3" xfId="4679" xr:uid="{00000000-0005-0000-0000-0000CE260000}"/>
    <cellStyle name="Normal 46 2 3 2" xfId="10941" xr:uid="{00000000-0005-0000-0000-0000CF260000}"/>
    <cellStyle name="Normal 46 2 4" xfId="7810" xr:uid="{00000000-0005-0000-0000-0000D0260000}"/>
    <cellStyle name="Normal 46 3" xfId="2331" xr:uid="{00000000-0005-0000-0000-0000D1260000}"/>
    <cellStyle name="Normal 46 3 2" xfId="5460" xr:uid="{00000000-0005-0000-0000-0000D2260000}"/>
    <cellStyle name="Normal 46 3 2 2" xfId="11722" xr:uid="{00000000-0005-0000-0000-0000D3260000}"/>
    <cellStyle name="Normal 46 3 3" xfId="8593" xr:uid="{00000000-0005-0000-0000-0000D4260000}"/>
    <cellStyle name="Normal 46 4" xfId="3901" xr:uid="{00000000-0005-0000-0000-0000D5260000}"/>
    <cellStyle name="Normal 46 4 2" xfId="10163" xr:uid="{00000000-0005-0000-0000-0000D6260000}"/>
    <cellStyle name="Normal 46 5" xfId="7030" xr:uid="{00000000-0005-0000-0000-0000D7260000}"/>
    <cellStyle name="Normal 47" xfId="774" xr:uid="{00000000-0005-0000-0000-0000D8260000}"/>
    <cellStyle name="Normal 47 2" xfId="1554" xr:uid="{00000000-0005-0000-0000-0000D9260000}"/>
    <cellStyle name="Normal 47 2 2" xfId="3115" xr:uid="{00000000-0005-0000-0000-0000DA260000}"/>
    <cellStyle name="Normal 47 2 2 2" xfId="6244" xr:uid="{00000000-0005-0000-0000-0000DB260000}"/>
    <cellStyle name="Normal 47 2 2 2 2" xfId="12506" xr:uid="{00000000-0005-0000-0000-0000DC260000}"/>
    <cellStyle name="Normal 47 2 2 3" xfId="9377" xr:uid="{00000000-0005-0000-0000-0000DD260000}"/>
    <cellStyle name="Normal 47 2 3" xfId="4685" xr:uid="{00000000-0005-0000-0000-0000DE260000}"/>
    <cellStyle name="Normal 47 2 3 2" xfId="10947" xr:uid="{00000000-0005-0000-0000-0000DF260000}"/>
    <cellStyle name="Normal 47 2 4" xfId="7816" xr:uid="{00000000-0005-0000-0000-0000E0260000}"/>
    <cellStyle name="Normal 47 3" xfId="2337" xr:uid="{00000000-0005-0000-0000-0000E1260000}"/>
    <cellStyle name="Normal 47 3 2" xfId="5466" xr:uid="{00000000-0005-0000-0000-0000E2260000}"/>
    <cellStyle name="Normal 47 3 2 2" xfId="11728" xr:uid="{00000000-0005-0000-0000-0000E3260000}"/>
    <cellStyle name="Normal 47 3 3" xfId="8599" xr:uid="{00000000-0005-0000-0000-0000E4260000}"/>
    <cellStyle name="Normal 47 3 3 2" xfId="12554" xr:uid="{00000000-0005-0000-0000-0000E5260000}"/>
    <cellStyle name="Normal 47 3 3 3" xfId="12557" xr:uid="{00000000-0005-0000-0000-0000E6260000}"/>
    <cellStyle name="Normal 47 4" xfId="3907" xr:uid="{00000000-0005-0000-0000-0000E7260000}"/>
    <cellStyle name="Normal 47 4 2" xfId="10169" xr:uid="{00000000-0005-0000-0000-0000E8260000}"/>
    <cellStyle name="Normal 47 5" xfId="7036" xr:uid="{00000000-0005-0000-0000-0000E9260000}"/>
    <cellStyle name="Normal 48" xfId="772" xr:uid="{00000000-0005-0000-0000-0000EA260000}"/>
    <cellStyle name="Normal 48 2" xfId="1552" xr:uid="{00000000-0005-0000-0000-0000EB260000}"/>
    <cellStyle name="Normal 48 2 2" xfId="3113" xr:uid="{00000000-0005-0000-0000-0000EC260000}"/>
    <cellStyle name="Normal 48 2 2 2" xfId="6242" xr:uid="{00000000-0005-0000-0000-0000ED260000}"/>
    <cellStyle name="Normal 48 2 2 2 2" xfId="12504" xr:uid="{00000000-0005-0000-0000-0000EE260000}"/>
    <cellStyle name="Normal 48 2 2 3" xfId="9375" xr:uid="{00000000-0005-0000-0000-0000EF260000}"/>
    <cellStyle name="Normal 48 2 3" xfId="4683" xr:uid="{00000000-0005-0000-0000-0000F0260000}"/>
    <cellStyle name="Normal 48 2 3 2" xfId="10945" xr:uid="{00000000-0005-0000-0000-0000F1260000}"/>
    <cellStyle name="Normal 48 2 4" xfId="7814" xr:uid="{00000000-0005-0000-0000-0000F2260000}"/>
    <cellStyle name="Normal 48 3" xfId="2335" xr:uid="{00000000-0005-0000-0000-0000F3260000}"/>
    <cellStyle name="Normal 48 3 2" xfId="5464" xr:uid="{00000000-0005-0000-0000-0000F4260000}"/>
    <cellStyle name="Normal 48 3 2 2" xfId="11726" xr:uid="{00000000-0005-0000-0000-0000F5260000}"/>
    <cellStyle name="Normal 48 3 3" xfId="8597" xr:uid="{00000000-0005-0000-0000-0000F6260000}"/>
    <cellStyle name="Normal 48 4" xfId="3905" xr:uid="{00000000-0005-0000-0000-0000F7260000}"/>
    <cellStyle name="Normal 48 4 2" xfId="10167" xr:uid="{00000000-0005-0000-0000-0000F8260000}"/>
    <cellStyle name="Normal 48 5" xfId="7034" xr:uid="{00000000-0005-0000-0000-0000F9260000}"/>
    <cellStyle name="Normal 49" xfId="770" xr:uid="{00000000-0005-0000-0000-0000FA260000}"/>
    <cellStyle name="Normal 49 2" xfId="1550" xr:uid="{00000000-0005-0000-0000-0000FB260000}"/>
    <cellStyle name="Normal 49 2 2" xfId="3111" xr:uid="{00000000-0005-0000-0000-0000FC260000}"/>
    <cellStyle name="Normal 49 2 2 2" xfId="6240" xr:uid="{00000000-0005-0000-0000-0000FD260000}"/>
    <cellStyle name="Normal 49 2 2 2 2" xfId="12502" xr:uid="{00000000-0005-0000-0000-0000FE260000}"/>
    <cellStyle name="Normal 49 2 2 3" xfId="9373" xr:uid="{00000000-0005-0000-0000-0000FF260000}"/>
    <cellStyle name="Normal 49 2 3" xfId="4681" xr:uid="{00000000-0005-0000-0000-000000270000}"/>
    <cellStyle name="Normal 49 2 3 2" xfId="10943" xr:uid="{00000000-0005-0000-0000-000001270000}"/>
    <cellStyle name="Normal 49 2 4" xfId="7812" xr:uid="{00000000-0005-0000-0000-000002270000}"/>
    <cellStyle name="Normal 49 3" xfId="2333" xr:uid="{00000000-0005-0000-0000-000003270000}"/>
    <cellStyle name="Normal 49 3 2" xfId="5462" xr:uid="{00000000-0005-0000-0000-000004270000}"/>
    <cellStyle name="Normal 49 3 2 2" xfId="11724" xr:uid="{00000000-0005-0000-0000-000005270000}"/>
    <cellStyle name="Normal 49 3 3" xfId="8595" xr:uid="{00000000-0005-0000-0000-000006270000}"/>
    <cellStyle name="Normal 49 4" xfId="3903" xr:uid="{00000000-0005-0000-0000-000007270000}"/>
    <cellStyle name="Normal 49 4 2" xfId="10165" xr:uid="{00000000-0005-0000-0000-000008270000}"/>
    <cellStyle name="Normal 49 5" xfId="7032" xr:uid="{00000000-0005-0000-0000-000009270000}"/>
    <cellStyle name="Normal 5" xfId="7" xr:uid="{00000000-0005-0000-0000-00000A270000}"/>
    <cellStyle name="Normal 5 2" xfId="97" xr:uid="{00000000-0005-0000-0000-00000B270000}"/>
    <cellStyle name="Normal 5 2 2" xfId="286" xr:uid="{00000000-0005-0000-0000-00000C270000}"/>
    <cellStyle name="Normal 5 2 2 2" xfId="667" xr:uid="{00000000-0005-0000-0000-00000D270000}"/>
    <cellStyle name="Normal 5 2 2 2 2" xfId="1447" xr:uid="{00000000-0005-0000-0000-00000E270000}"/>
    <cellStyle name="Normal 5 2 2 2 2 2" xfId="3008" xr:uid="{00000000-0005-0000-0000-00000F270000}"/>
    <cellStyle name="Normal 5 2 2 2 2 2 2" xfId="6137" xr:uid="{00000000-0005-0000-0000-000010270000}"/>
    <cellStyle name="Normal 5 2 2 2 2 2 2 2" xfId="12399" xr:uid="{00000000-0005-0000-0000-000011270000}"/>
    <cellStyle name="Normal 5 2 2 2 2 2 3" xfId="9270" xr:uid="{00000000-0005-0000-0000-000012270000}"/>
    <cellStyle name="Normal 5 2 2 2 2 3" xfId="4578" xr:uid="{00000000-0005-0000-0000-000013270000}"/>
    <cellStyle name="Normal 5 2 2 2 2 3 2" xfId="10840" xr:uid="{00000000-0005-0000-0000-000014270000}"/>
    <cellStyle name="Normal 5 2 2 2 2 4" xfId="7709" xr:uid="{00000000-0005-0000-0000-000015270000}"/>
    <cellStyle name="Normal 5 2 2 2 3" xfId="2230" xr:uid="{00000000-0005-0000-0000-000016270000}"/>
    <cellStyle name="Normal 5 2 2 2 3 2" xfId="5359" xr:uid="{00000000-0005-0000-0000-000017270000}"/>
    <cellStyle name="Normal 5 2 2 2 3 2 2" xfId="11621" xr:uid="{00000000-0005-0000-0000-000018270000}"/>
    <cellStyle name="Normal 5 2 2 2 3 3" xfId="8492" xr:uid="{00000000-0005-0000-0000-000019270000}"/>
    <cellStyle name="Normal 5 2 2 2 4" xfId="3800" xr:uid="{00000000-0005-0000-0000-00001A270000}"/>
    <cellStyle name="Normal 5 2 2 2 4 2" xfId="10062" xr:uid="{00000000-0005-0000-0000-00001B270000}"/>
    <cellStyle name="Normal 5 2 2 2 5" xfId="6929" xr:uid="{00000000-0005-0000-0000-00001C270000}"/>
    <cellStyle name="Normal 5 2 2 3" xfId="1066" xr:uid="{00000000-0005-0000-0000-00001D270000}"/>
    <cellStyle name="Normal 5 2 2 3 2" xfId="2627" xr:uid="{00000000-0005-0000-0000-00001E270000}"/>
    <cellStyle name="Normal 5 2 2 3 2 2" xfId="5756" xr:uid="{00000000-0005-0000-0000-00001F270000}"/>
    <cellStyle name="Normal 5 2 2 3 2 2 2" xfId="12018" xr:uid="{00000000-0005-0000-0000-000020270000}"/>
    <cellStyle name="Normal 5 2 2 3 2 3" xfId="8889" xr:uid="{00000000-0005-0000-0000-000021270000}"/>
    <cellStyle name="Normal 5 2 2 3 3" xfId="4197" xr:uid="{00000000-0005-0000-0000-000022270000}"/>
    <cellStyle name="Normal 5 2 2 3 3 2" xfId="10459" xr:uid="{00000000-0005-0000-0000-000023270000}"/>
    <cellStyle name="Normal 5 2 2 3 4" xfId="7328" xr:uid="{00000000-0005-0000-0000-000024270000}"/>
    <cellStyle name="Normal 5 2 2 4" xfId="1849" xr:uid="{00000000-0005-0000-0000-000025270000}"/>
    <cellStyle name="Normal 5 2 2 4 2" xfId="4978" xr:uid="{00000000-0005-0000-0000-000026270000}"/>
    <cellStyle name="Normal 5 2 2 4 2 2" xfId="11240" xr:uid="{00000000-0005-0000-0000-000027270000}"/>
    <cellStyle name="Normal 5 2 2 4 3" xfId="8111" xr:uid="{00000000-0005-0000-0000-000028270000}"/>
    <cellStyle name="Normal 5 2 2 5" xfId="3419" xr:uid="{00000000-0005-0000-0000-000029270000}"/>
    <cellStyle name="Normal 5 2 2 5 2" xfId="9681" xr:uid="{00000000-0005-0000-0000-00002A270000}"/>
    <cellStyle name="Normal 5 2 2 6" xfId="6548" xr:uid="{00000000-0005-0000-0000-00002B270000}"/>
    <cellStyle name="Normal 5 2 3" xfId="478" xr:uid="{00000000-0005-0000-0000-00002C270000}"/>
    <cellStyle name="Normal 5 2 3 2" xfId="1258" xr:uid="{00000000-0005-0000-0000-00002D270000}"/>
    <cellStyle name="Normal 5 2 3 2 2" xfId="2819" xr:uid="{00000000-0005-0000-0000-00002E270000}"/>
    <cellStyle name="Normal 5 2 3 2 2 2" xfId="5948" xr:uid="{00000000-0005-0000-0000-00002F270000}"/>
    <cellStyle name="Normal 5 2 3 2 2 2 2" xfId="12210" xr:uid="{00000000-0005-0000-0000-000030270000}"/>
    <cellStyle name="Normal 5 2 3 2 2 3" xfId="9081" xr:uid="{00000000-0005-0000-0000-000031270000}"/>
    <cellStyle name="Normal 5 2 3 2 3" xfId="4389" xr:uid="{00000000-0005-0000-0000-000032270000}"/>
    <cellStyle name="Normal 5 2 3 2 3 2" xfId="10651" xr:uid="{00000000-0005-0000-0000-000033270000}"/>
    <cellStyle name="Normal 5 2 3 2 4" xfId="7520" xr:uid="{00000000-0005-0000-0000-000034270000}"/>
    <cellStyle name="Normal 5 2 3 3" xfId="2041" xr:uid="{00000000-0005-0000-0000-000035270000}"/>
    <cellStyle name="Normal 5 2 3 3 2" xfId="5170" xr:uid="{00000000-0005-0000-0000-000036270000}"/>
    <cellStyle name="Normal 5 2 3 3 2 2" xfId="11432" xr:uid="{00000000-0005-0000-0000-000037270000}"/>
    <cellStyle name="Normal 5 2 3 3 3" xfId="8303" xr:uid="{00000000-0005-0000-0000-000038270000}"/>
    <cellStyle name="Normal 5 2 3 4" xfId="3611" xr:uid="{00000000-0005-0000-0000-000039270000}"/>
    <cellStyle name="Normal 5 2 3 4 2" xfId="9873" xr:uid="{00000000-0005-0000-0000-00003A270000}"/>
    <cellStyle name="Normal 5 2 3 5" xfId="6740" xr:uid="{00000000-0005-0000-0000-00003B270000}"/>
    <cellStyle name="Normal 5 2 4" xfId="877" xr:uid="{00000000-0005-0000-0000-00003C270000}"/>
    <cellStyle name="Normal 5 2 4 2" xfId="2438" xr:uid="{00000000-0005-0000-0000-00003D270000}"/>
    <cellStyle name="Normal 5 2 4 2 2" xfId="5567" xr:uid="{00000000-0005-0000-0000-00003E270000}"/>
    <cellStyle name="Normal 5 2 4 2 2 2" xfId="11829" xr:uid="{00000000-0005-0000-0000-00003F270000}"/>
    <cellStyle name="Normal 5 2 4 2 3" xfId="8700" xr:uid="{00000000-0005-0000-0000-000040270000}"/>
    <cellStyle name="Normal 5 2 4 3" xfId="4008" xr:uid="{00000000-0005-0000-0000-000041270000}"/>
    <cellStyle name="Normal 5 2 4 3 2" xfId="10270" xr:uid="{00000000-0005-0000-0000-000042270000}"/>
    <cellStyle name="Normal 5 2 4 4" xfId="7139" xr:uid="{00000000-0005-0000-0000-000043270000}"/>
    <cellStyle name="Normal 5 2 5" xfId="1660" xr:uid="{00000000-0005-0000-0000-000044270000}"/>
    <cellStyle name="Normal 5 2 5 2" xfId="4789" xr:uid="{00000000-0005-0000-0000-000045270000}"/>
    <cellStyle name="Normal 5 2 5 2 2" xfId="11051" xr:uid="{00000000-0005-0000-0000-000046270000}"/>
    <cellStyle name="Normal 5 2 5 3" xfId="7922" xr:uid="{00000000-0005-0000-0000-000047270000}"/>
    <cellStyle name="Normal 5 2 6" xfId="3230" xr:uid="{00000000-0005-0000-0000-000048270000}"/>
    <cellStyle name="Normal 5 2 6 2" xfId="9492" xr:uid="{00000000-0005-0000-0000-000049270000}"/>
    <cellStyle name="Normal 5 2 7" xfId="6359" xr:uid="{00000000-0005-0000-0000-00004A270000}"/>
    <cellStyle name="Normal 5 3" xfId="195" xr:uid="{00000000-0005-0000-0000-00004B270000}"/>
    <cellStyle name="Normal 5 3 2" xfId="576" xr:uid="{00000000-0005-0000-0000-00004C270000}"/>
    <cellStyle name="Normal 5 3 2 2" xfId="1356" xr:uid="{00000000-0005-0000-0000-00004D270000}"/>
    <cellStyle name="Normal 5 3 2 2 2" xfId="2917" xr:uid="{00000000-0005-0000-0000-00004E270000}"/>
    <cellStyle name="Normal 5 3 2 2 2 2" xfId="6046" xr:uid="{00000000-0005-0000-0000-00004F270000}"/>
    <cellStyle name="Normal 5 3 2 2 2 2 2" xfId="12308" xr:uid="{00000000-0005-0000-0000-000050270000}"/>
    <cellStyle name="Normal 5 3 2 2 2 3" xfId="9179" xr:uid="{00000000-0005-0000-0000-000051270000}"/>
    <cellStyle name="Normal 5 3 2 2 3" xfId="4487" xr:uid="{00000000-0005-0000-0000-000052270000}"/>
    <cellStyle name="Normal 5 3 2 2 3 2" xfId="10749" xr:uid="{00000000-0005-0000-0000-000053270000}"/>
    <cellStyle name="Normal 5 3 2 2 4" xfId="7618" xr:uid="{00000000-0005-0000-0000-000054270000}"/>
    <cellStyle name="Normal 5 3 2 3" xfId="2139" xr:uid="{00000000-0005-0000-0000-000055270000}"/>
    <cellStyle name="Normal 5 3 2 3 2" xfId="5268" xr:uid="{00000000-0005-0000-0000-000056270000}"/>
    <cellStyle name="Normal 5 3 2 3 2 2" xfId="11530" xr:uid="{00000000-0005-0000-0000-000057270000}"/>
    <cellStyle name="Normal 5 3 2 3 3" xfId="8401" xr:uid="{00000000-0005-0000-0000-000058270000}"/>
    <cellStyle name="Normal 5 3 2 4" xfId="3709" xr:uid="{00000000-0005-0000-0000-000059270000}"/>
    <cellStyle name="Normal 5 3 2 4 2" xfId="9971" xr:uid="{00000000-0005-0000-0000-00005A270000}"/>
    <cellStyle name="Normal 5 3 2 5" xfId="6838" xr:uid="{00000000-0005-0000-0000-00005B270000}"/>
    <cellStyle name="Normal 5 3 3" xfId="975" xr:uid="{00000000-0005-0000-0000-00005C270000}"/>
    <cellStyle name="Normal 5 3 3 2" xfId="2536" xr:uid="{00000000-0005-0000-0000-00005D270000}"/>
    <cellStyle name="Normal 5 3 3 2 2" xfId="5665" xr:uid="{00000000-0005-0000-0000-00005E270000}"/>
    <cellStyle name="Normal 5 3 3 2 2 2" xfId="11927" xr:uid="{00000000-0005-0000-0000-00005F270000}"/>
    <cellStyle name="Normal 5 3 3 2 3" xfId="8798" xr:uid="{00000000-0005-0000-0000-000060270000}"/>
    <cellStyle name="Normal 5 3 3 3" xfId="4106" xr:uid="{00000000-0005-0000-0000-000061270000}"/>
    <cellStyle name="Normal 5 3 3 3 2" xfId="10368" xr:uid="{00000000-0005-0000-0000-000062270000}"/>
    <cellStyle name="Normal 5 3 3 4" xfId="7237" xr:uid="{00000000-0005-0000-0000-000063270000}"/>
    <cellStyle name="Normal 5 3 4" xfId="1758" xr:uid="{00000000-0005-0000-0000-000064270000}"/>
    <cellStyle name="Normal 5 3 4 2" xfId="4887" xr:uid="{00000000-0005-0000-0000-000065270000}"/>
    <cellStyle name="Normal 5 3 4 2 2" xfId="11149" xr:uid="{00000000-0005-0000-0000-000066270000}"/>
    <cellStyle name="Normal 5 3 4 3" xfId="8020" xr:uid="{00000000-0005-0000-0000-000067270000}"/>
    <cellStyle name="Normal 5 3 5" xfId="3328" xr:uid="{00000000-0005-0000-0000-000068270000}"/>
    <cellStyle name="Normal 5 3 5 2" xfId="9590" xr:uid="{00000000-0005-0000-0000-000069270000}"/>
    <cellStyle name="Normal 5 3 6" xfId="6457" xr:uid="{00000000-0005-0000-0000-00006A270000}"/>
    <cellStyle name="Normal 5 4" xfId="387" xr:uid="{00000000-0005-0000-0000-00006B270000}"/>
    <cellStyle name="Normal 5 4 2" xfId="1167" xr:uid="{00000000-0005-0000-0000-00006C270000}"/>
    <cellStyle name="Normal 5 4 2 2" xfId="2728" xr:uid="{00000000-0005-0000-0000-00006D270000}"/>
    <cellStyle name="Normal 5 4 2 2 2" xfId="5857" xr:uid="{00000000-0005-0000-0000-00006E270000}"/>
    <cellStyle name="Normal 5 4 2 2 2 2" xfId="12119" xr:uid="{00000000-0005-0000-0000-00006F270000}"/>
    <cellStyle name="Normal 5 4 2 2 3" xfId="8990" xr:uid="{00000000-0005-0000-0000-000070270000}"/>
    <cellStyle name="Normal 5 4 2 3" xfId="4298" xr:uid="{00000000-0005-0000-0000-000071270000}"/>
    <cellStyle name="Normal 5 4 2 3 2" xfId="10560" xr:uid="{00000000-0005-0000-0000-000072270000}"/>
    <cellStyle name="Normal 5 4 2 4" xfId="7429" xr:uid="{00000000-0005-0000-0000-000073270000}"/>
    <cellStyle name="Normal 5 4 3" xfId="1950" xr:uid="{00000000-0005-0000-0000-000074270000}"/>
    <cellStyle name="Normal 5 4 3 2" xfId="5079" xr:uid="{00000000-0005-0000-0000-000075270000}"/>
    <cellStyle name="Normal 5 4 3 2 2" xfId="11341" xr:uid="{00000000-0005-0000-0000-000076270000}"/>
    <cellStyle name="Normal 5 4 3 3" xfId="8212" xr:uid="{00000000-0005-0000-0000-000077270000}"/>
    <cellStyle name="Normal 5 4 4" xfId="3520" xr:uid="{00000000-0005-0000-0000-000078270000}"/>
    <cellStyle name="Normal 5 4 4 2" xfId="9782" xr:uid="{00000000-0005-0000-0000-000079270000}"/>
    <cellStyle name="Normal 5 4 5" xfId="6649" xr:uid="{00000000-0005-0000-0000-00007A270000}"/>
    <cellStyle name="Normal 5 5" xfId="786" xr:uid="{00000000-0005-0000-0000-00007B270000}"/>
    <cellStyle name="Normal 5 5 2" xfId="2347" xr:uid="{00000000-0005-0000-0000-00007C270000}"/>
    <cellStyle name="Normal 5 5 2 2" xfId="5476" xr:uid="{00000000-0005-0000-0000-00007D270000}"/>
    <cellStyle name="Normal 5 5 2 2 2" xfId="11738" xr:uid="{00000000-0005-0000-0000-00007E270000}"/>
    <cellStyle name="Normal 5 5 2 3" xfId="8609" xr:uid="{00000000-0005-0000-0000-00007F270000}"/>
    <cellStyle name="Normal 5 5 3" xfId="3917" xr:uid="{00000000-0005-0000-0000-000080270000}"/>
    <cellStyle name="Normal 5 5 3 2" xfId="10179" xr:uid="{00000000-0005-0000-0000-000081270000}"/>
    <cellStyle name="Normal 5 5 4" xfId="7048" xr:uid="{00000000-0005-0000-0000-000082270000}"/>
    <cellStyle name="Normal 5 6" xfId="1569" xr:uid="{00000000-0005-0000-0000-000083270000}"/>
    <cellStyle name="Normal 5 6 2" xfId="4698" xr:uid="{00000000-0005-0000-0000-000084270000}"/>
    <cellStyle name="Normal 5 6 2 2" xfId="10960" xr:uid="{00000000-0005-0000-0000-000085270000}"/>
    <cellStyle name="Normal 5 6 3" xfId="7831" xr:uid="{00000000-0005-0000-0000-000086270000}"/>
    <cellStyle name="Normal 5 7" xfId="3139" xr:uid="{00000000-0005-0000-0000-000087270000}"/>
    <cellStyle name="Normal 5 7 2" xfId="9401" xr:uid="{00000000-0005-0000-0000-000088270000}"/>
    <cellStyle name="Normal 5 8" xfId="6269" xr:uid="{00000000-0005-0000-0000-000089270000}"/>
    <cellStyle name="Normal 5 9" xfId="12534" xr:uid="{00000000-0005-0000-0000-00008A270000}"/>
    <cellStyle name="Normal 50" xfId="769" xr:uid="{00000000-0005-0000-0000-00008B270000}"/>
    <cellStyle name="Normal 50 2" xfId="1549" xr:uid="{00000000-0005-0000-0000-00008C270000}"/>
    <cellStyle name="Normal 50 2 2" xfId="3110" xr:uid="{00000000-0005-0000-0000-00008D270000}"/>
    <cellStyle name="Normal 50 2 2 2" xfId="6239" xr:uid="{00000000-0005-0000-0000-00008E270000}"/>
    <cellStyle name="Normal 50 2 2 2 2" xfId="12501" xr:uid="{00000000-0005-0000-0000-00008F270000}"/>
    <cellStyle name="Normal 50 2 2 3" xfId="9372" xr:uid="{00000000-0005-0000-0000-000090270000}"/>
    <cellStyle name="Normal 50 2 3" xfId="4680" xr:uid="{00000000-0005-0000-0000-000091270000}"/>
    <cellStyle name="Normal 50 2 3 2" xfId="10942" xr:uid="{00000000-0005-0000-0000-000092270000}"/>
    <cellStyle name="Normal 50 2 4" xfId="7811" xr:uid="{00000000-0005-0000-0000-000093270000}"/>
    <cellStyle name="Normal 50 3" xfId="2332" xr:uid="{00000000-0005-0000-0000-000094270000}"/>
    <cellStyle name="Normal 50 3 2" xfId="5461" xr:uid="{00000000-0005-0000-0000-000095270000}"/>
    <cellStyle name="Normal 50 3 2 2" xfId="11723" xr:uid="{00000000-0005-0000-0000-000096270000}"/>
    <cellStyle name="Normal 50 3 3" xfId="8594" xr:uid="{00000000-0005-0000-0000-000097270000}"/>
    <cellStyle name="Normal 50 4" xfId="3902" xr:uid="{00000000-0005-0000-0000-000098270000}"/>
    <cellStyle name="Normal 50 4 2" xfId="10164" xr:uid="{00000000-0005-0000-0000-000099270000}"/>
    <cellStyle name="Normal 50 5" xfId="7031" xr:uid="{00000000-0005-0000-0000-00009A270000}"/>
    <cellStyle name="Normal 51" xfId="761" xr:uid="{00000000-0005-0000-0000-00009B270000}"/>
    <cellStyle name="Normal 51 2" xfId="1541" xr:uid="{00000000-0005-0000-0000-00009C270000}"/>
    <cellStyle name="Normal 51 2 2" xfId="3102" xr:uid="{00000000-0005-0000-0000-00009D270000}"/>
    <cellStyle name="Normal 51 2 2 2" xfId="6231" xr:uid="{00000000-0005-0000-0000-00009E270000}"/>
    <cellStyle name="Normal 51 2 2 2 2" xfId="12493" xr:uid="{00000000-0005-0000-0000-00009F270000}"/>
    <cellStyle name="Normal 51 2 2 3" xfId="9364" xr:uid="{00000000-0005-0000-0000-0000A0270000}"/>
    <cellStyle name="Normal 51 2 3" xfId="4672" xr:uid="{00000000-0005-0000-0000-0000A1270000}"/>
    <cellStyle name="Normal 51 2 3 2" xfId="10934" xr:uid="{00000000-0005-0000-0000-0000A2270000}"/>
    <cellStyle name="Normal 51 2 4" xfId="7803" xr:uid="{00000000-0005-0000-0000-0000A3270000}"/>
    <cellStyle name="Normal 51 3" xfId="2324" xr:uid="{00000000-0005-0000-0000-0000A4270000}"/>
    <cellStyle name="Normal 51 3 2" xfId="5453" xr:uid="{00000000-0005-0000-0000-0000A5270000}"/>
    <cellStyle name="Normal 51 3 2 2" xfId="11715" xr:uid="{00000000-0005-0000-0000-0000A6270000}"/>
    <cellStyle name="Normal 51 3 3" xfId="8586" xr:uid="{00000000-0005-0000-0000-0000A7270000}"/>
    <cellStyle name="Normal 51 4" xfId="3894" xr:uid="{00000000-0005-0000-0000-0000A8270000}"/>
    <cellStyle name="Normal 51 4 2" xfId="10156" xr:uid="{00000000-0005-0000-0000-0000A9270000}"/>
    <cellStyle name="Normal 51 5" xfId="7023" xr:uid="{00000000-0005-0000-0000-0000AA270000}"/>
    <cellStyle name="Normal 52" xfId="775" xr:uid="{00000000-0005-0000-0000-0000AB270000}"/>
    <cellStyle name="Normal 52 2" xfId="1555" xr:uid="{00000000-0005-0000-0000-0000AC270000}"/>
    <cellStyle name="Normal 52 2 2" xfId="3116" xr:uid="{00000000-0005-0000-0000-0000AD270000}"/>
    <cellStyle name="Normal 52 2 2 2" xfId="6245" xr:uid="{00000000-0005-0000-0000-0000AE270000}"/>
    <cellStyle name="Normal 52 2 2 2 2" xfId="12507" xr:uid="{00000000-0005-0000-0000-0000AF270000}"/>
    <cellStyle name="Normal 52 2 2 3" xfId="9378" xr:uid="{00000000-0005-0000-0000-0000B0270000}"/>
    <cellStyle name="Normal 52 2 3" xfId="4686" xr:uid="{00000000-0005-0000-0000-0000B1270000}"/>
    <cellStyle name="Normal 52 2 3 2" xfId="10948" xr:uid="{00000000-0005-0000-0000-0000B2270000}"/>
    <cellStyle name="Normal 52 2 4" xfId="7817" xr:uid="{00000000-0005-0000-0000-0000B3270000}"/>
    <cellStyle name="Normal 52 3" xfId="2338" xr:uid="{00000000-0005-0000-0000-0000B4270000}"/>
    <cellStyle name="Normal 52 3 2" xfId="5467" xr:uid="{00000000-0005-0000-0000-0000B5270000}"/>
    <cellStyle name="Normal 52 3 2 2" xfId="11729" xr:uid="{00000000-0005-0000-0000-0000B6270000}"/>
    <cellStyle name="Normal 52 3 3" xfId="8600" xr:uid="{00000000-0005-0000-0000-0000B7270000}"/>
    <cellStyle name="Normal 52 4" xfId="3908" xr:uid="{00000000-0005-0000-0000-0000B8270000}"/>
    <cellStyle name="Normal 52 4 2" xfId="10170" xr:uid="{00000000-0005-0000-0000-0000B9270000}"/>
    <cellStyle name="Normal 52 5" xfId="7037" xr:uid="{00000000-0005-0000-0000-0000BA270000}"/>
    <cellStyle name="Normal 53" xfId="776" xr:uid="{00000000-0005-0000-0000-0000BB270000}"/>
    <cellStyle name="Normal 53 2" xfId="1556" xr:uid="{00000000-0005-0000-0000-0000BC270000}"/>
    <cellStyle name="Normal 53 2 2" xfId="3117" xr:uid="{00000000-0005-0000-0000-0000BD270000}"/>
    <cellStyle name="Normal 53 2 2 2" xfId="6246" xr:uid="{00000000-0005-0000-0000-0000BE270000}"/>
    <cellStyle name="Normal 53 2 2 2 2" xfId="12508" xr:uid="{00000000-0005-0000-0000-0000BF270000}"/>
    <cellStyle name="Normal 53 2 2 3" xfId="9379" xr:uid="{00000000-0005-0000-0000-0000C0270000}"/>
    <cellStyle name="Normal 53 2 3" xfId="4687" xr:uid="{00000000-0005-0000-0000-0000C1270000}"/>
    <cellStyle name="Normal 53 2 3 2" xfId="10949" xr:uid="{00000000-0005-0000-0000-0000C2270000}"/>
    <cellStyle name="Normal 53 2 4" xfId="7818" xr:uid="{00000000-0005-0000-0000-0000C3270000}"/>
    <cellStyle name="Normal 53 3" xfId="2339" xr:uid="{00000000-0005-0000-0000-0000C4270000}"/>
    <cellStyle name="Normal 53 3 2" xfId="5468" xr:uid="{00000000-0005-0000-0000-0000C5270000}"/>
    <cellStyle name="Normal 53 3 2 2" xfId="11730" xr:uid="{00000000-0005-0000-0000-0000C6270000}"/>
    <cellStyle name="Normal 53 3 3" xfId="8601" xr:uid="{00000000-0005-0000-0000-0000C7270000}"/>
    <cellStyle name="Normal 53 4" xfId="3909" xr:uid="{00000000-0005-0000-0000-0000C8270000}"/>
    <cellStyle name="Normal 53 4 2" xfId="10171" xr:uid="{00000000-0005-0000-0000-0000C9270000}"/>
    <cellStyle name="Normal 53 5" xfId="7038" xr:uid="{00000000-0005-0000-0000-0000CA270000}"/>
    <cellStyle name="Normal 54" xfId="778" xr:uid="{00000000-0005-0000-0000-0000CB270000}"/>
    <cellStyle name="Normal 54 2" xfId="7040" xr:uid="{00000000-0005-0000-0000-0000CC270000}"/>
    <cellStyle name="Normal 55" xfId="784" xr:uid="{00000000-0005-0000-0000-0000CD270000}"/>
    <cellStyle name="Normal 55 2" xfId="7046" xr:uid="{00000000-0005-0000-0000-0000CE270000}"/>
    <cellStyle name="Normal 56" xfId="1559" xr:uid="{00000000-0005-0000-0000-0000CF270000}"/>
    <cellStyle name="Normal 56 2" xfId="7821" xr:uid="{00000000-0005-0000-0000-0000D0270000}"/>
    <cellStyle name="Normal 57" xfId="1561" xr:uid="{00000000-0005-0000-0000-0000D1270000}"/>
    <cellStyle name="Normal 57 2" xfId="7823" xr:uid="{00000000-0005-0000-0000-0000D2270000}"/>
    <cellStyle name="Normal 58" xfId="1567" xr:uid="{00000000-0005-0000-0000-0000D3270000}"/>
    <cellStyle name="Normal 58 2" xfId="7829" xr:uid="{00000000-0005-0000-0000-0000D4270000}"/>
    <cellStyle name="Normal 59" xfId="3122" xr:uid="{00000000-0005-0000-0000-0000D5270000}"/>
    <cellStyle name="Normal 59 2" xfId="9384" xr:uid="{00000000-0005-0000-0000-0000D6270000}"/>
    <cellStyle name="Normal 6" xfId="8" xr:uid="{00000000-0005-0000-0000-0000D7270000}"/>
    <cellStyle name="Normal 6 11" xfId="10" xr:uid="{00000000-0005-0000-0000-0000D8270000}"/>
    <cellStyle name="Normal 6 11 2" xfId="101" xr:uid="{00000000-0005-0000-0000-0000D9270000}"/>
    <cellStyle name="Normal 6 11 2 2" xfId="290" xr:uid="{00000000-0005-0000-0000-0000DA270000}"/>
    <cellStyle name="Normal 6 11 2 2 2" xfId="671" xr:uid="{00000000-0005-0000-0000-0000DB270000}"/>
    <cellStyle name="Normal 6 11 2 2 2 2" xfId="1451" xr:uid="{00000000-0005-0000-0000-0000DC270000}"/>
    <cellStyle name="Normal 6 11 2 2 2 2 2" xfId="3012" xr:uid="{00000000-0005-0000-0000-0000DD270000}"/>
    <cellStyle name="Normal 6 11 2 2 2 2 2 2" xfId="6141" xr:uid="{00000000-0005-0000-0000-0000DE270000}"/>
    <cellStyle name="Normal 6 11 2 2 2 2 2 2 2" xfId="12403" xr:uid="{00000000-0005-0000-0000-0000DF270000}"/>
    <cellStyle name="Normal 6 11 2 2 2 2 2 3" xfId="9274" xr:uid="{00000000-0005-0000-0000-0000E0270000}"/>
    <cellStyle name="Normal 6 11 2 2 2 2 3" xfId="4582" xr:uid="{00000000-0005-0000-0000-0000E1270000}"/>
    <cellStyle name="Normal 6 11 2 2 2 2 3 2" xfId="10844" xr:uid="{00000000-0005-0000-0000-0000E2270000}"/>
    <cellStyle name="Normal 6 11 2 2 2 2 4" xfId="7713" xr:uid="{00000000-0005-0000-0000-0000E3270000}"/>
    <cellStyle name="Normal 6 11 2 2 2 3" xfId="2234" xr:uid="{00000000-0005-0000-0000-0000E4270000}"/>
    <cellStyle name="Normal 6 11 2 2 2 3 2" xfId="5363" xr:uid="{00000000-0005-0000-0000-0000E5270000}"/>
    <cellStyle name="Normal 6 11 2 2 2 3 2 2" xfId="11625" xr:uid="{00000000-0005-0000-0000-0000E6270000}"/>
    <cellStyle name="Normal 6 11 2 2 2 3 3" xfId="8496" xr:uid="{00000000-0005-0000-0000-0000E7270000}"/>
    <cellStyle name="Normal 6 11 2 2 2 4" xfId="3804" xr:uid="{00000000-0005-0000-0000-0000E8270000}"/>
    <cellStyle name="Normal 6 11 2 2 2 4 2" xfId="10066" xr:uid="{00000000-0005-0000-0000-0000E9270000}"/>
    <cellStyle name="Normal 6 11 2 2 2 5" xfId="6933" xr:uid="{00000000-0005-0000-0000-0000EA270000}"/>
    <cellStyle name="Normal 6 11 2 2 3" xfId="1070" xr:uid="{00000000-0005-0000-0000-0000EB270000}"/>
    <cellStyle name="Normal 6 11 2 2 3 2" xfId="2631" xr:uid="{00000000-0005-0000-0000-0000EC270000}"/>
    <cellStyle name="Normal 6 11 2 2 3 2 2" xfId="5760" xr:uid="{00000000-0005-0000-0000-0000ED270000}"/>
    <cellStyle name="Normal 6 11 2 2 3 2 2 2" xfId="12022" xr:uid="{00000000-0005-0000-0000-0000EE270000}"/>
    <cellStyle name="Normal 6 11 2 2 3 2 3" xfId="8893" xr:uid="{00000000-0005-0000-0000-0000EF270000}"/>
    <cellStyle name="Normal 6 11 2 2 3 3" xfId="4201" xr:uid="{00000000-0005-0000-0000-0000F0270000}"/>
    <cellStyle name="Normal 6 11 2 2 3 3 2" xfId="10463" xr:uid="{00000000-0005-0000-0000-0000F1270000}"/>
    <cellStyle name="Normal 6 11 2 2 3 4" xfId="7332" xr:uid="{00000000-0005-0000-0000-0000F2270000}"/>
    <cellStyle name="Normal 6 11 2 2 4" xfId="1853" xr:uid="{00000000-0005-0000-0000-0000F3270000}"/>
    <cellStyle name="Normal 6 11 2 2 4 2" xfId="4982" xr:uid="{00000000-0005-0000-0000-0000F4270000}"/>
    <cellStyle name="Normal 6 11 2 2 4 2 2" xfId="11244" xr:uid="{00000000-0005-0000-0000-0000F5270000}"/>
    <cellStyle name="Normal 6 11 2 2 4 3" xfId="8115" xr:uid="{00000000-0005-0000-0000-0000F6270000}"/>
    <cellStyle name="Normal 6 11 2 2 5" xfId="3423" xr:uid="{00000000-0005-0000-0000-0000F7270000}"/>
    <cellStyle name="Normal 6 11 2 2 5 2" xfId="9685" xr:uid="{00000000-0005-0000-0000-0000F8270000}"/>
    <cellStyle name="Normal 6 11 2 2 6" xfId="6552" xr:uid="{00000000-0005-0000-0000-0000F9270000}"/>
    <cellStyle name="Normal 6 11 2 3" xfId="482" xr:uid="{00000000-0005-0000-0000-0000FA270000}"/>
    <cellStyle name="Normal 6 11 2 3 2" xfId="1262" xr:uid="{00000000-0005-0000-0000-0000FB270000}"/>
    <cellStyle name="Normal 6 11 2 3 2 2" xfId="2823" xr:uid="{00000000-0005-0000-0000-0000FC270000}"/>
    <cellStyle name="Normal 6 11 2 3 2 2 2" xfId="5952" xr:uid="{00000000-0005-0000-0000-0000FD270000}"/>
    <cellStyle name="Normal 6 11 2 3 2 2 2 2" xfId="12214" xr:uid="{00000000-0005-0000-0000-0000FE270000}"/>
    <cellStyle name="Normal 6 11 2 3 2 2 3" xfId="9085" xr:uid="{00000000-0005-0000-0000-0000FF270000}"/>
    <cellStyle name="Normal 6 11 2 3 2 3" xfId="4393" xr:uid="{00000000-0005-0000-0000-000000280000}"/>
    <cellStyle name="Normal 6 11 2 3 2 3 2" xfId="10655" xr:uid="{00000000-0005-0000-0000-000001280000}"/>
    <cellStyle name="Normal 6 11 2 3 2 4" xfId="7524" xr:uid="{00000000-0005-0000-0000-000002280000}"/>
    <cellStyle name="Normal 6 11 2 3 3" xfId="2045" xr:uid="{00000000-0005-0000-0000-000003280000}"/>
    <cellStyle name="Normal 6 11 2 3 3 2" xfId="5174" xr:uid="{00000000-0005-0000-0000-000004280000}"/>
    <cellStyle name="Normal 6 11 2 3 3 2 2" xfId="11436" xr:uid="{00000000-0005-0000-0000-000005280000}"/>
    <cellStyle name="Normal 6 11 2 3 3 3" xfId="8307" xr:uid="{00000000-0005-0000-0000-000006280000}"/>
    <cellStyle name="Normal 6 11 2 3 4" xfId="3615" xr:uid="{00000000-0005-0000-0000-000007280000}"/>
    <cellStyle name="Normal 6 11 2 3 4 2" xfId="9877" xr:uid="{00000000-0005-0000-0000-000008280000}"/>
    <cellStyle name="Normal 6 11 2 3 5" xfId="6744" xr:uid="{00000000-0005-0000-0000-000009280000}"/>
    <cellStyle name="Normal 6 11 2 4" xfId="881" xr:uid="{00000000-0005-0000-0000-00000A280000}"/>
    <cellStyle name="Normal 6 11 2 4 2" xfId="2442" xr:uid="{00000000-0005-0000-0000-00000B280000}"/>
    <cellStyle name="Normal 6 11 2 4 2 2" xfId="5571" xr:uid="{00000000-0005-0000-0000-00000C280000}"/>
    <cellStyle name="Normal 6 11 2 4 2 2 2" xfId="11833" xr:uid="{00000000-0005-0000-0000-00000D280000}"/>
    <cellStyle name="Normal 6 11 2 4 2 3" xfId="8704" xr:uid="{00000000-0005-0000-0000-00000E280000}"/>
    <cellStyle name="Normal 6 11 2 4 3" xfId="4012" xr:uid="{00000000-0005-0000-0000-00000F280000}"/>
    <cellStyle name="Normal 6 11 2 4 3 2" xfId="10274" xr:uid="{00000000-0005-0000-0000-000010280000}"/>
    <cellStyle name="Normal 6 11 2 4 4" xfId="7143" xr:uid="{00000000-0005-0000-0000-000011280000}"/>
    <cellStyle name="Normal 6 11 2 5" xfId="1664" xr:uid="{00000000-0005-0000-0000-000012280000}"/>
    <cellStyle name="Normal 6 11 2 5 2" xfId="4793" xr:uid="{00000000-0005-0000-0000-000013280000}"/>
    <cellStyle name="Normal 6 11 2 5 2 2" xfId="11055" xr:uid="{00000000-0005-0000-0000-000014280000}"/>
    <cellStyle name="Normal 6 11 2 5 3" xfId="7926" xr:uid="{00000000-0005-0000-0000-000015280000}"/>
    <cellStyle name="Normal 6 11 2 6" xfId="3234" xr:uid="{00000000-0005-0000-0000-000016280000}"/>
    <cellStyle name="Normal 6 11 2 6 2" xfId="9496" xr:uid="{00000000-0005-0000-0000-000017280000}"/>
    <cellStyle name="Normal 6 11 2 7" xfId="6363" xr:uid="{00000000-0005-0000-0000-000018280000}"/>
    <cellStyle name="Normal 6 11 3" xfId="199" xr:uid="{00000000-0005-0000-0000-000019280000}"/>
    <cellStyle name="Normal 6 11 3 2" xfId="580" xr:uid="{00000000-0005-0000-0000-00001A280000}"/>
    <cellStyle name="Normal 6 11 3 2 2" xfId="1360" xr:uid="{00000000-0005-0000-0000-00001B280000}"/>
    <cellStyle name="Normal 6 11 3 2 2 2" xfId="2921" xr:uid="{00000000-0005-0000-0000-00001C280000}"/>
    <cellStyle name="Normal 6 11 3 2 2 2 2" xfId="6050" xr:uid="{00000000-0005-0000-0000-00001D280000}"/>
    <cellStyle name="Normal 6 11 3 2 2 2 2 2" xfId="12312" xr:uid="{00000000-0005-0000-0000-00001E280000}"/>
    <cellStyle name="Normal 6 11 3 2 2 2 3" xfId="9183" xr:uid="{00000000-0005-0000-0000-00001F280000}"/>
    <cellStyle name="Normal 6 11 3 2 2 3" xfId="4491" xr:uid="{00000000-0005-0000-0000-000020280000}"/>
    <cellStyle name="Normal 6 11 3 2 2 3 2" xfId="10753" xr:uid="{00000000-0005-0000-0000-000021280000}"/>
    <cellStyle name="Normal 6 11 3 2 2 4" xfId="7622" xr:uid="{00000000-0005-0000-0000-000022280000}"/>
    <cellStyle name="Normal 6 11 3 2 3" xfId="2143" xr:uid="{00000000-0005-0000-0000-000023280000}"/>
    <cellStyle name="Normal 6 11 3 2 3 2" xfId="5272" xr:uid="{00000000-0005-0000-0000-000024280000}"/>
    <cellStyle name="Normal 6 11 3 2 3 2 2" xfId="11534" xr:uid="{00000000-0005-0000-0000-000025280000}"/>
    <cellStyle name="Normal 6 11 3 2 3 3" xfId="8405" xr:uid="{00000000-0005-0000-0000-000026280000}"/>
    <cellStyle name="Normal 6 11 3 2 4" xfId="3713" xr:uid="{00000000-0005-0000-0000-000027280000}"/>
    <cellStyle name="Normal 6 11 3 2 4 2" xfId="9975" xr:uid="{00000000-0005-0000-0000-000028280000}"/>
    <cellStyle name="Normal 6 11 3 2 5" xfId="6842" xr:uid="{00000000-0005-0000-0000-000029280000}"/>
    <cellStyle name="Normal 6 11 3 3" xfId="979" xr:uid="{00000000-0005-0000-0000-00002A280000}"/>
    <cellStyle name="Normal 6 11 3 3 2" xfId="2540" xr:uid="{00000000-0005-0000-0000-00002B280000}"/>
    <cellStyle name="Normal 6 11 3 3 2 2" xfId="5669" xr:uid="{00000000-0005-0000-0000-00002C280000}"/>
    <cellStyle name="Normal 6 11 3 3 2 2 2" xfId="11931" xr:uid="{00000000-0005-0000-0000-00002D280000}"/>
    <cellStyle name="Normal 6 11 3 3 2 3" xfId="8802" xr:uid="{00000000-0005-0000-0000-00002E280000}"/>
    <cellStyle name="Normal 6 11 3 3 3" xfId="4110" xr:uid="{00000000-0005-0000-0000-00002F280000}"/>
    <cellStyle name="Normal 6 11 3 3 3 2" xfId="10372" xr:uid="{00000000-0005-0000-0000-000030280000}"/>
    <cellStyle name="Normal 6 11 3 3 4" xfId="7241" xr:uid="{00000000-0005-0000-0000-000031280000}"/>
    <cellStyle name="Normal 6 11 3 4" xfId="1762" xr:uid="{00000000-0005-0000-0000-000032280000}"/>
    <cellStyle name="Normal 6 11 3 4 2" xfId="4891" xr:uid="{00000000-0005-0000-0000-000033280000}"/>
    <cellStyle name="Normal 6 11 3 4 2 2" xfId="11153" xr:uid="{00000000-0005-0000-0000-000034280000}"/>
    <cellStyle name="Normal 6 11 3 4 3" xfId="8024" xr:uid="{00000000-0005-0000-0000-000035280000}"/>
    <cellStyle name="Normal 6 11 3 5" xfId="3332" xr:uid="{00000000-0005-0000-0000-000036280000}"/>
    <cellStyle name="Normal 6 11 3 5 2" xfId="9594" xr:uid="{00000000-0005-0000-0000-000037280000}"/>
    <cellStyle name="Normal 6 11 3 6" xfId="6461" xr:uid="{00000000-0005-0000-0000-000038280000}"/>
    <cellStyle name="Normal 6 11 4" xfId="391" xr:uid="{00000000-0005-0000-0000-000039280000}"/>
    <cellStyle name="Normal 6 11 4 2" xfId="1171" xr:uid="{00000000-0005-0000-0000-00003A280000}"/>
    <cellStyle name="Normal 6 11 4 2 2" xfId="2732" xr:uid="{00000000-0005-0000-0000-00003B280000}"/>
    <cellStyle name="Normal 6 11 4 2 2 2" xfId="5861" xr:uid="{00000000-0005-0000-0000-00003C280000}"/>
    <cellStyle name="Normal 6 11 4 2 2 2 2" xfId="12123" xr:uid="{00000000-0005-0000-0000-00003D280000}"/>
    <cellStyle name="Normal 6 11 4 2 2 3" xfId="8994" xr:uid="{00000000-0005-0000-0000-00003E280000}"/>
    <cellStyle name="Normal 6 11 4 2 3" xfId="4302" xr:uid="{00000000-0005-0000-0000-00003F280000}"/>
    <cellStyle name="Normal 6 11 4 2 3 2" xfId="10564" xr:uid="{00000000-0005-0000-0000-000040280000}"/>
    <cellStyle name="Normal 6 11 4 2 4" xfId="7433" xr:uid="{00000000-0005-0000-0000-000041280000}"/>
    <cellStyle name="Normal 6 11 4 3" xfId="1954" xr:uid="{00000000-0005-0000-0000-000042280000}"/>
    <cellStyle name="Normal 6 11 4 3 2" xfId="5083" xr:uid="{00000000-0005-0000-0000-000043280000}"/>
    <cellStyle name="Normal 6 11 4 3 2 2" xfId="11345" xr:uid="{00000000-0005-0000-0000-000044280000}"/>
    <cellStyle name="Normal 6 11 4 3 3" xfId="8216" xr:uid="{00000000-0005-0000-0000-000045280000}"/>
    <cellStyle name="Normal 6 11 4 4" xfId="3524" xr:uid="{00000000-0005-0000-0000-000046280000}"/>
    <cellStyle name="Normal 6 11 4 4 2" xfId="9786" xr:uid="{00000000-0005-0000-0000-000047280000}"/>
    <cellStyle name="Normal 6 11 4 5" xfId="6653" xr:uid="{00000000-0005-0000-0000-000048280000}"/>
    <cellStyle name="Normal 6 11 5" xfId="790" xr:uid="{00000000-0005-0000-0000-000049280000}"/>
    <cellStyle name="Normal 6 11 5 2" xfId="2351" xr:uid="{00000000-0005-0000-0000-00004A280000}"/>
    <cellStyle name="Normal 6 11 5 2 2" xfId="5480" xr:uid="{00000000-0005-0000-0000-00004B280000}"/>
    <cellStyle name="Normal 6 11 5 2 2 2" xfId="11742" xr:uid="{00000000-0005-0000-0000-00004C280000}"/>
    <cellStyle name="Normal 6 11 5 2 3" xfId="8613" xr:uid="{00000000-0005-0000-0000-00004D280000}"/>
    <cellStyle name="Normal 6 11 5 3" xfId="3921" xr:uid="{00000000-0005-0000-0000-00004E280000}"/>
    <cellStyle name="Normal 6 11 5 3 2" xfId="10183" xr:uid="{00000000-0005-0000-0000-00004F280000}"/>
    <cellStyle name="Normal 6 11 5 4" xfId="7052" xr:uid="{00000000-0005-0000-0000-000050280000}"/>
    <cellStyle name="Normal 6 11 6" xfId="1573" xr:uid="{00000000-0005-0000-0000-000051280000}"/>
    <cellStyle name="Normal 6 11 6 2" xfId="4702" xr:uid="{00000000-0005-0000-0000-000052280000}"/>
    <cellStyle name="Normal 6 11 6 2 2" xfId="10964" xr:uid="{00000000-0005-0000-0000-000053280000}"/>
    <cellStyle name="Normal 6 11 6 3" xfId="7835" xr:uid="{00000000-0005-0000-0000-000054280000}"/>
    <cellStyle name="Normal 6 11 7" xfId="3143" xr:uid="{00000000-0005-0000-0000-000055280000}"/>
    <cellStyle name="Normal 6 11 7 2" xfId="9405" xr:uid="{00000000-0005-0000-0000-000056280000}"/>
    <cellStyle name="Normal 6 11 8" xfId="6272" xr:uid="{00000000-0005-0000-0000-000057280000}"/>
    <cellStyle name="Normal 6 2" xfId="99" xr:uid="{00000000-0005-0000-0000-000058280000}"/>
    <cellStyle name="Normal 6 2 2" xfId="288" xr:uid="{00000000-0005-0000-0000-000059280000}"/>
    <cellStyle name="Normal 6 2 2 2" xfId="669" xr:uid="{00000000-0005-0000-0000-00005A280000}"/>
    <cellStyle name="Normal 6 2 2 2 2" xfId="1449" xr:uid="{00000000-0005-0000-0000-00005B280000}"/>
    <cellStyle name="Normal 6 2 2 2 2 2" xfId="3010" xr:uid="{00000000-0005-0000-0000-00005C280000}"/>
    <cellStyle name="Normal 6 2 2 2 2 2 2" xfId="6139" xr:uid="{00000000-0005-0000-0000-00005D280000}"/>
    <cellStyle name="Normal 6 2 2 2 2 2 2 2" xfId="12401" xr:uid="{00000000-0005-0000-0000-00005E280000}"/>
    <cellStyle name="Normal 6 2 2 2 2 2 3" xfId="9272" xr:uid="{00000000-0005-0000-0000-00005F280000}"/>
    <cellStyle name="Normal 6 2 2 2 2 3" xfId="4580" xr:uid="{00000000-0005-0000-0000-000060280000}"/>
    <cellStyle name="Normal 6 2 2 2 2 3 2" xfId="10842" xr:uid="{00000000-0005-0000-0000-000061280000}"/>
    <cellStyle name="Normal 6 2 2 2 2 4" xfId="7711" xr:uid="{00000000-0005-0000-0000-000062280000}"/>
    <cellStyle name="Normal 6 2 2 2 3" xfId="2232" xr:uid="{00000000-0005-0000-0000-000063280000}"/>
    <cellStyle name="Normal 6 2 2 2 3 2" xfId="5361" xr:uid="{00000000-0005-0000-0000-000064280000}"/>
    <cellStyle name="Normal 6 2 2 2 3 2 2" xfId="11623" xr:uid="{00000000-0005-0000-0000-000065280000}"/>
    <cellStyle name="Normal 6 2 2 2 3 3" xfId="8494" xr:uid="{00000000-0005-0000-0000-000066280000}"/>
    <cellStyle name="Normal 6 2 2 2 4" xfId="3802" xr:uid="{00000000-0005-0000-0000-000067280000}"/>
    <cellStyle name="Normal 6 2 2 2 4 2" xfId="10064" xr:uid="{00000000-0005-0000-0000-000068280000}"/>
    <cellStyle name="Normal 6 2 2 2 5" xfId="6931" xr:uid="{00000000-0005-0000-0000-000069280000}"/>
    <cellStyle name="Normal 6 2 2 3" xfId="1068" xr:uid="{00000000-0005-0000-0000-00006A280000}"/>
    <cellStyle name="Normal 6 2 2 3 2" xfId="2629" xr:uid="{00000000-0005-0000-0000-00006B280000}"/>
    <cellStyle name="Normal 6 2 2 3 2 2" xfId="5758" xr:uid="{00000000-0005-0000-0000-00006C280000}"/>
    <cellStyle name="Normal 6 2 2 3 2 2 2" xfId="12020" xr:uid="{00000000-0005-0000-0000-00006D280000}"/>
    <cellStyle name="Normal 6 2 2 3 2 3" xfId="8891" xr:uid="{00000000-0005-0000-0000-00006E280000}"/>
    <cellStyle name="Normal 6 2 2 3 3" xfId="4199" xr:uid="{00000000-0005-0000-0000-00006F280000}"/>
    <cellStyle name="Normal 6 2 2 3 3 2" xfId="10461" xr:uid="{00000000-0005-0000-0000-000070280000}"/>
    <cellStyle name="Normal 6 2 2 3 4" xfId="7330" xr:uid="{00000000-0005-0000-0000-000071280000}"/>
    <cellStyle name="Normal 6 2 2 4" xfId="1851" xr:uid="{00000000-0005-0000-0000-000072280000}"/>
    <cellStyle name="Normal 6 2 2 4 2" xfId="4980" xr:uid="{00000000-0005-0000-0000-000073280000}"/>
    <cellStyle name="Normal 6 2 2 4 2 2" xfId="11242" xr:uid="{00000000-0005-0000-0000-000074280000}"/>
    <cellStyle name="Normal 6 2 2 4 3" xfId="8113" xr:uid="{00000000-0005-0000-0000-000075280000}"/>
    <cellStyle name="Normal 6 2 2 5" xfId="3421" xr:uid="{00000000-0005-0000-0000-000076280000}"/>
    <cellStyle name="Normal 6 2 2 5 2" xfId="9683" xr:uid="{00000000-0005-0000-0000-000077280000}"/>
    <cellStyle name="Normal 6 2 2 6" xfId="6550" xr:uid="{00000000-0005-0000-0000-000078280000}"/>
    <cellStyle name="Normal 6 2 3" xfId="480" xr:uid="{00000000-0005-0000-0000-000079280000}"/>
    <cellStyle name="Normal 6 2 3 2" xfId="1260" xr:uid="{00000000-0005-0000-0000-00007A280000}"/>
    <cellStyle name="Normal 6 2 3 2 2" xfId="2821" xr:uid="{00000000-0005-0000-0000-00007B280000}"/>
    <cellStyle name="Normal 6 2 3 2 2 2" xfId="5950" xr:uid="{00000000-0005-0000-0000-00007C280000}"/>
    <cellStyle name="Normal 6 2 3 2 2 2 2" xfId="12212" xr:uid="{00000000-0005-0000-0000-00007D280000}"/>
    <cellStyle name="Normal 6 2 3 2 2 3" xfId="9083" xr:uid="{00000000-0005-0000-0000-00007E280000}"/>
    <cellStyle name="Normal 6 2 3 2 3" xfId="4391" xr:uid="{00000000-0005-0000-0000-00007F280000}"/>
    <cellStyle name="Normal 6 2 3 2 3 2" xfId="10653" xr:uid="{00000000-0005-0000-0000-000080280000}"/>
    <cellStyle name="Normal 6 2 3 2 4" xfId="7522" xr:uid="{00000000-0005-0000-0000-000081280000}"/>
    <cellStyle name="Normal 6 2 3 3" xfId="2043" xr:uid="{00000000-0005-0000-0000-000082280000}"/>
    <cellStyle name="Normal 6 2 3 3 2" xfId="5172" xr:uid="{00000000-0005-0000-0000-000083280000}"/>
    <cellStyle name="Normal 6 2 3 3 2 2" xfId="11434" xr:uid="{00000000-0005-0000-0000-000084280000}"/>
    <cellStyle name="Normal 6 2 3 3 3" xfId="8305" xr:uid="{00000000-0005-0000-0000-000085280000}"/>
    <cellStyle name="Normal 6 2 3 4" xfId="3613" xr:uid="{00000000-0005-0000-0000-000086280000}"/>
    <cellStyle name="Normal 6 2 3 4 2" xfId="9875" xr:uid="{00000000-0005-0000-0000-000087280000}"/>
    <cellStyle name="Normal 6 2 3 5" xfId="6742" xr:uid="{00000000-0005-0000-0000-000088280000}"/>
    <cellStyle name="Normal 6 2 4" xfId="879" xr:uid="{00000000-0005-0000-0000-000089280000}"/>
    <cellStyle name="Normal 6 2 4 2" xfId="2440" xr:uid="{00000000-0005-0000-0000-00008A280000}"/>
    <cellStyle name="Normal 6 2 4 2 2" xfId="5569" xr:uid="{00000000-0005-0000-0000-00008B280000}"/>
    <cellStyle name="Normal 6 2 4 2 2 2" xfId="11831" xr:uid="{00000000-0005-0000-0000-00008C280000}"/>
    <cellStyle name="Normal 6 2 4 2 3" xfId="8702" xr:uid="{00000000-0005-0000-0000-00008D280000}"/>
    <cellStyle name="Normal 6 2 4 3" xfId="4010" xr:uid="{00000000-0005-0000-0000-00008E280000}"/>
    <cellStyle name="Normal 6 2 4 3 2" xfId="10272" xr:uid="{00000000-0005-0000-0000-00008F280000}"/>
    <cellStyle name="Normal 6 2 4 4" xfId="7141" xr:uid="{00000000-0005-0000-0000-000090280000}"/>
    <cellStyle name="Normal 6 2 5" xfId="1662" xr:uid="{00000000-0005-0000-0000-000091280000}"/>
    <cellStyle name="Normal 6 2 5 2" xfId="4791" xr:uid="{00000000-0005-0000-0000-000092280000}"/>
    <cellStyle name="Normal 6 2 5 2 2" xfId="11053" xr:uid="{00000000-0005-0000-0000-000093280000}"/>
    <cellStyle name="Normal 6 2 5 3" xfId="7924" xr:uid="{00000000-0005-0000-0000-000094280000}"/>
    <cellStyle name="Normal 6 2 6" xfId="3232" xr:uid="{00000000-0005-0000-0000-000095280000}"/>
    <cellStyle name="Normal 6 2 6 2" xfId="9494" xr:uid="{00000000-0005-0000-0000-000096280000}"/>
    <cellStyle name="Normal 6 2 7" xfId="6361" xr:uid="{00000000-0005-0000-0000-000097280000}"/>
    <cellStyle name="Normal 6 3" xfId="197" xr:uid="{00000000-0005-0000-0000-000098280000}"/>
    <cellStyle name="Normal 6 3 2" xfId="578" xr:uid="{00000000-0005-0000-0000-000099280000}"/>
    <cellStyle name="Normal 6 3 2 2" xfId="1358" xr:uid="{00000000-0005-0000-0000-00009A280000}"/>
    <cellStyle name="Normal 6 3 2 2 2" xfId="2919" xr:uid="{00000000-0005-0000-0000-00009B280000}"/>
    <cellStyle name="Normal 6 3 2 2 2 2" xfId="6048" xr:uid="{00000000-0005-0000-0000-00009C280000}"/>
    <cellStyle name="Normal 6 3 2 2 2 2 2" xfId="12310" xr:uid="{00000000-0005-0000-0000-00009D280000}"/>
    <cellStyle name="Normal 6 3 2 2 2 3" xfId="9181" xr:uid="{00000000-0005-0000-0000-00009E280000}"/>
    <cellStyle name="Normal 6 3 2 2 3" xfId="4489" xr:uid="{00000000-0005-0000-0000-00009F280000}"/>
    <cellStyle name="Normal 6 3 2 2 3 2" xfId="10751" xr:uid="{00000000-0005-0000-0000-0000A0280000}"/>
    <cellStyle name="Normal 6 3 2 2 4" xfId="7620" xr:uid="{00000000-0005-0000-0000-0000A1280000}"/>
    <cellStyle name="Normal 6 3 2 3" xfId="2141" xr:uid="{00000000-0005-0000-0000-0000A2280000}"/>
    <cellStyle name="Normal 6 3 2 3 2" xfId="5270" xr:uid="{00000000-0005-0000-0000-0000A3280000}"/>
    <cellStyle name="Normal 6 3 2 3 2 2" xfId="11532" xr:uid="{00000000-0005-0000-0000-0000A4280000}"/>
    <cellStyle name="Normal 6 3 2 3 3" xfId="8403" xr:uid="{00000000-0005-0000-0000-0000A5280000}"/>
    <cellStyle name="Normal 6 3 2 4" xfId="3711" xr:uid="{00000000-0005-0000-0000-0000A6280000}"/>
    <cellStyle name="Normal 6 3 2 4 2" xfId="9973" xr:uid="{00000000-0005-0000-0000-0000A7280000}"/>
    <cellStyle name="Normal 6 3 2 5" xfId="6840" xr:uid="{00000000-0005-0000-0000-0000A8280000}"/>
    <cellStyle name="Normal 6 3 3" xfId="977" xr:uid="{00000000-0005-0000-0000-0000A9280000}"/>
    <cellStyle name="Normal 6 3 3 2" xfId="2538" xr:uid="{00000000-0005-0000-0000-0000AA280000}"/>
    <cellStyle name="Normal 6 3 3 2 2" xfId="5667" xr:uid="{00000000-0005-0000-0000-0000AB280000}"/>
    <cellStyle name="Normal 6 3 3 2 2 2" xfId="11929" xr:uid="{00000000-0005-0000-0000-0000AC280000}"/>
    <cellStyle name="Normal 6 3 3 2 3" xfId="8800" xr:uid="{00000000-0005-0000-0000-0000AD280000}"/>
    <cellStyle name="Normal 6 3 3 3" xfId="4108" xr:uid="{00000000-0005-0000-0000-0000AE280000}"/>
    <cellStyle name="Normal 6 3 3 3 2" xfId="10370" xr:uid="{00000000-0005-0000-0000-0000AF280000}"/>
    <cellStyle name="Normal 6 3 3 4" xfId="7239" xr:uid="{00000000-0005-0000-0000-0000B0280000}"/>
    <cellStyle name="Normal 6 3 4" xfId="1760" xr:uid="{00000000-0005-0000-0000-0000B1280000}"/>
    <cellStyle name="Normal 6 3 4 2" xfId="4889" xr:uid="{00000000-0005-0000-0000-0000B2280000}"/>
    <cellStyle name="Normal 6 3 4 2 2" xfId="11151" xr:uid="{00000000-0005-0000-0000-0000B3280000}"/>
    <cellStyle name="Normal 6 3 4 3" xfId="8022" xr:uid="{00000000-0005-0000-0000-0000B4280000}"/>
    <cellStyle name="Normal 6 3 5" xfId="3330" xr:uid="{00000000-0005-0000-0000-0000B5280000}"/>
    <cellStyle name="Normal 6 3 5 2" xfId="9592" xr:uid="{00000000-0005-0000-0000-0000B6280000}"/>
    <cellStyle name="Normal 6 3 6" xfId="6459" xr:uid="{00000000-0005-0000-0000-0000B7280000}"/>
    <cellStyle name="Normal 6 4" xfId="389" xr:uid="{00000000-0005-0000-0000-0000B8280000}"/>
    <cellStyle name="Normal 6 4 2" xfId="1169" xr:uid="{00000000-0005-0000-0000-0000B9280000}"/>
    <cellStyle name="Normal 6 4 2 2" xfId="2730" xr:uid="{00000000-0005-0000-0000-0000BA280000}"/>
    <cellStyle name="Normal 6 4 2 2 2" xfId="5859" xr:uid="{00000000-0005-0000-0000-0000BB280000}"/>
    <cellStyle name="Normal 6 4 2 2 2 2" xfId="12121" xr:uid="{00000000-0005-0000-0000-0000BC280000}"/>
    <cellStyle name="Normal 6 4 2 2 3" xfId="8992" xr:uid="{00000000-0005-0000-0000-0000BD280000}"/>
    <cellStyle name="Normal 6 4 2 3" xfId="4300" xr:uid="{00000000-0005-0000-0000-0000BE280000}"/>
    <cellStyle name="Normal 6 4 2 3 2" xfId="10562" xr:uid="{00000000-0005-0000-0000-0000BF280000}"/>
    <cellStyle name="Normal 6 4 2 4" xfId="7431" xr:uid="{00000000-0005-0000-0000-0000C0280000}"/>
    <cellStyle name="Normal 6 4 3" xfId="1952" xr:uid="{00000000-0005-0000-0000-0000C1280000}"/>
    <cellStyle name="Normal 6 4 3 2" xfId="5081" xr:uid="{00000000-0005-0000-0000-0000C2280000}"/>
    <cellStyle name="Normal 6 4 3 2 2" xfId="11343" xr:uid="{00000000-0005-0000-0000-0000C3280000}"/>
    <cellStyle name="Normal 6 4 3 3" xfId="8214" xr:uid="{00000000-0005-0000-0000-0000C4280000}"/>
    <cellStyle name="Normal 6 4 4" xfId="3522" xr:uid="{00000000-0005-0000-0000-0000C5280000}"/>
    <cellStyle name="Normal 6 4 4 2" xfId="9784" xr:uid="{00000000-0005-0000-0000-0000C6280000}"/>
    <cellStyle name="Normal 6 4 5" xfId="6651" xr:uid="{00000000-0005-0000-0000-0000C7280000}"/>
    <cellStyle name="Normal 6 5" xfId="788" xr:uid="{00000000-0005-0000-0000-0000C8280000}"/>
    <cellStyle name="Normal 6 5 2" xfId="2349" xr:uid="{00000000-0005-0000-0000-0000C9280000}"/>
    <cellStyle name="Normal 6 5 2 2" xfId="5478" xr:uid="{00000000-0005-0000-0000-0000CA280000}"/>
    <cellStyle name="Normal 6 5 2 2 2" xfId="11740" xr:uid="{00000000-0005-0000-0000-0000CB280000}"/>
    <cellStyle name="Normal 6 5 2 3" xfId="8611" xr:uid="{00000000-0005-0000-0000-0000CC280000}"/>
    <cellStyle name="Normal 6 5 3" xfId="3919" xr:uid="{00000000-0005-0000-0000-0000CD280000}"/>
    <cellStyle name="Normal 6 5 3 2" xfId="10181" xr:uid="{00000000-0005-0000-0000-0000CE280000}"/>
    <cellStyle name="Normal 6 5 4" xfId="7050" xr:uid="{00000000-0005-0000-0000-0000CF280000}"/>
    <cellStyle name="Normal 6 6" xfId="1571" xr:uid="{00000000-0005-0000-0000-0000D0280000}"/>
    <cellStyle name="Normal 6 6 2" xfId="4700" xr:uid="{00000000-0005-0000-0000-0000D1280000}"/>
    <cellStyle name="Normal 6 6 2 2" xfId="10962" xr:uid="{00000000-0005-0000-0000-0000D2280000}"/>
    <cellStyle name="Normal 6 6 3" xfId="7833" xr:uid="{00000000-0005-0000-0000-0000D3280000}"/>
    <cellStyle name="Normal 6 7" xfId="3141" xr:uid="{00000000-0005-0000-0000-0000D4280000}"/>
    <cellStyle name="Normal 6 7 2" xfId="9403" xr:uid="{00000000-0005-0000-0000-0000D5280000}"/>
    <cellStyle name="Normal 6 8" xfId="6270" xr:uid="{00000000-0005-0000-0000-0000D6280000}"/>
    <cellStyle name="Normal 60" xfId="3124" xr:uid="{00000000-0005-0000-0000-0000D7280000}"/>
    <cellStyle name="Normal 60 2" xfId="9386" xr:uid="{00000000-0005-0000-0000-0000D8280000}"/>
    <cellStyle name="Normal 61" xfId="3125" xr:uid="{00000000-0005-0000-0000-0000D9280000}"/>
    <cellStyle name="Normal 61 2" xfId="9387" xr:uid="{00000000-0005-0000-0000-0000DA280000}"/>
    <cellStyle name="Normal 62" xfId="3126" xr:uid="{00000000-0005-0000-0000-0000DB280000}"/>
    <cellStyle name="Normal 62 2" xfId="9388" xr:uid="{00000000-0005-0000-0000-0000DC280000}"/>
    <cellStyle name="Normal 63" xfId="3127" xr:uid="{00000000-0005-0000-0000-0000DD280000}"/>
    <cellStyle name="Normal 63 2" xfId="9389" xr:uid="{00000000-0005-0000-0000-0000DE280000}"/>
    <cellStyle name="Normal 636" xfId="11" xr:uid="{00000000-0005-0000-0000-0000DF280000}"/>
    <cellStyle name="Normal 636 2" xfId="102" xr:uid="{00000000-0005-0000-0000-0000E0280000}"/>
    <cellStyle name="Normal 636 2 2" xfId="291" xr:uid="{00000000-0005-0000-0000-0000E1280000}"/>
    <cellStyle name="Normal 636 2 2 2" xfId="672" xr:uid="{00000000-0005-0000-0000-0000E2280000}"/>
    <cellStyle name="Normal 636 2 2 2 2" xfId="1452" xr:uid="{00000000-0005-0000-0000-0000E3280000}"/>
    <cellStyle name="Normal 636 2 2 2 2 2" xfId="3013" xr:uid="{00000000-0005-0000-0000-0000E4280000}"/>
    <cellStyle name="Normal 636 2 2 2 2 2 2" xfId="6142" xr:uid="{00000000-0005-0000-0000-0000E5280000}"/>
    <cellStyle name="Normal 636 2 2 2 2 2 2 2" xfId="12404" xr:uid="{00000000-0005-0000-0000-0000E6280000}"/>
    <cellStyle name="Normal 636 2 2 2 2 2 3" xfId="9275" xr:uid="{00000000-0005-0000-0000-0000E7280000}"/>
    <cellStyle name="Normal 636 2 2 2 2 3" xfId="4583" xr:uid="{00000000-0005-0000-0000-0000E8280000}"/>
    <cellStyle name="Normal 636 2 2 2 2 3 2" xfId="10845" xr:uid="{00000000-0005-0000-0000-0000E9280000}"/>
    <cellStyle name="Normal 636 2 2 2 2 4" xfId="7714" xr:uid="{00000000-0005-0000-0000-0000EA280000}"/>
    <cellStyle name="Normal 636 2 2 2 3" xfId="2235" xr:uid="{00000000-0005-0000-0000-0000EB280000}"/>
    <cellStyle name="Normal 636 2 2 2 3 2" xfId="5364" xr:uid="{00000000-0005-0000-0000-0000EC280000}"/>
    <cellStyle name="Normal 636 2 2 2 3 2 2" xfId="11626" xr:uid="{00000000-0005-0000-0000-0000ED280000}"/>
    <cellStyle name="Normal 636 2 2 2 3 3" xfId="8497" xr:uid="{00000000-0005-0000-0000-0000EE280000}"/>
    <cellStyle name="Normal 636 2 2 2 4" xfId="3805" xr:uid="{00000000-0005-0000-0000-0000EF280000}"/>
    <cellStyle name="Normal 636 2 2 2 4 2" xfId="10067" xr:uid="{00000000-0005-0000-0000-0000F0280000}"/>
    <cellStyle name="Normal 636 2 2 2 5" xfId="6934" xr:uid="{00000000-0005-0000-0000-0000F1280000}"/>
    <cellStyle name="Normal 636 2 2 3" xfId="1071" xr:uid="{00000000-0005-0000-0000-0000F2280000}"/>
    <cellStyle name="Normal 636 2 2 3 2" xfId="2632" xr:uid="{00000000-0005-0000-0000-0000F3280000}"/>
    <cellStyle name="Normal 636 2 2 3 2 2" xfId="5761" xr:uid="{00000000-0005-0000-0000-0000F4280000}"/>
    <cellStyle name="Normal 636 2 2 3 2 2 2" xfId="12023" xr:uid="{00000000-0005-0000-0000-0000F5280000}"/>
    <cellStyle name="Normal 636 2 2 3 2 3" xfId="8894" xr:uid="{00000000-0005-0000-0000-0000F6280000}"/>
    <cellStyle name="Normal 636 2 2 3 3" xfId="4202" xr:uid="{00000000-0005-0000-0000-0000F7280000}"/>
    <cellStyle name="Normal 636 2 2 3 3 2" xfId="10464" xr:uid="{00000000-0005-0000-0000-0000F8280000}"/>
    <cellStyle name="Normal 636 2 2 3 4" xfId="7333" xr:uid="{00000000-0005-0000-0000-0000F9280000}"/>
    <cellStyle name="Normal 636 2 2 4" xfId="1854" xr:uid="{00000000-0005-0000-0000-0000FA280000}"/>
    <cellStyle name="Normal 636 2 2 4 2" xfId="4983" xr:uid="{00000000-0005-0000-0000-0000FB280000}"/>
    <cellStyle name="Normal 636 2 2 4 2 2" xfId="11245" xr:uid="{00000000-0005-0000-0000-0000FC280000}"/>
    <cellStyle name="Normal 636 2 2 4 3" xfId="8116" xr:uid="{00000000-0005-0000-0000-0000FD280000}"/>
    <cellStyle name="Normal 636 2 2 5" xfId="3424" xr:uid="{00000000-0005-0000-0000-0000FE280000}"/>
    <cellStyle name="Normal 636 2 2 5 2" xfId="9686" xr:uid="{00000000-0005-0000-0000-0000FF280000}"/>
    <cellStyle name="Normal 636 2 2 6" xfId="6553" xr:uid="{00000000-0005-0000-0000-000000290000}"/>
    <cellStyle name="Normal 636 2 3" xfId="483" xr:uid="{00000000-0005-0000-0000-000001290000}"/>
    <cellStyle name="Normal 636 2 3 2" xfId="1263" xr:uid="{00000000-0005-0000-0000-000002290000}"/>
    <cellStyle name="Normal 636 2 3 2 2" xfId="2824" xr:uid="{00000000-0005-0000-0000-000003290000}"/>
    <cellStyle name="Normal 636 2 3 2 2 2" xfId="5953" xr:uid="{00000000-0005-0000-0000-000004290000}"/>
    <cellStyle name="Normal 636 2 3 2 2 2 2" xfId="12215" xr:uid="{00000000-0005-0000-0000-000005290000}"/>
    <cellStyle name="Normal 636 2 3 2 2 3" xfId="9086" xr:uid="{00000000-0005-0000-0000-000006290000}"/>
    <cellStyle name="Normal 636 2 3 2 3" xfId="4394" xr:uid="{00000000-0005-0000-0000-000007290000}"/>
    <cellStyle name="Normal 636 2 3 2 3 2" xfId="10656" xr:uid="{00000000-0005-0000-0000-000008290000}"/>
    <cellStyle name="Normal 636 2 3 2 4" xfId="7525" xr:uid="{00000000-0005-0000-0000-000009290000}"/>
    <cellStyle name="Normal 636 2 3 3" xfId="2046" xr:uid="{00000000-0005-0000-0000-00000A290000}"/>
    <cellStyle name="Normal 636 2 3 3 2" xfId="5175" xr:uid="{00000000-0005-0000-0000-00000B290000}"/>
    <cellStyle name="Normal 636 2 3 3 2 2" xfId="11437" xr:uid="{00000000-0005-0000-0000-00000C290000}"/>
    <cellStyle name="Normal 636 2 3 3 3" xfId="8308" xr:uid="{00000000-0005-0000-0000-00000D290000}"/>
    <cellStyle name="Normal 636 2 3 4" xfId="3616" xr:uid="{00000000-0005-0000-0000-00000E290000}"/>
    <cellStyle name="Normal 636 2 3 4 2" xfId="9878" xr:uid="{00000000-0005-0000-0000-00000F290000}"/>
    <cellStyle name="Normal 636 2 3 5" xfId="6745" xr:uid="{00000000-0005-0000-0000-000010290000}"/>
    <cellStyle name="Normal 636 2 4" xfId="882" xr:uid="{00000000-0005-0000-0000-000011290000}"/>
    <cellStyle name="Normal 636 2 4 2" xfId="2443" xr:uid="{00000000-0005-0000-0000-000012290000}"/>
    <cellStyle name="Normal 636 2 4 2 2" xfId="5572" xr:uid="{00000000-0005-0000-0000-000013290000}"/>
    <cellStyle name="Normal 636 2 4 2 2 2" xfId="11834" xr:uid="{00000000-0005-0000-0000-000014290000}"/>
    <cellStyle name="Normal 636 2 4 2 3" xfId="8705" xr:uid="{00000000-0005-0000-0000-000015290000}"/>
    <cellStyle name="Normal 636 2 4 3" xfId="4013" xr:uid="{00000000-0005-0000-0000-000016290000}"/>
    <cellStyle name="Normal 636 2 4 3 2" xfId="10275" xr:uid="{00000000-0005-0000-0000-000017290000}"/>
    <cellStyle name="Normal 636 2 4 4" xfId="7144" xr:uid="{00000000-0005-0000-0000-000018290000}"/>
    <cellStyle name="Normal 636 2 5" xfId="1665" xr:uid="{00000000-0005-0000-0000-000019290000}"/>
    <cellStyle name="Normal 636 2 5 2" xfId="4794" xr:uid="{00000000-0005-0000-0000-00001A290000}"/>
    <cellStyle name="Normal 636 2 5 2 2" xfId="11056" xr:uid="{00000000-0005-0000-0000-00001B290000}"/>
    <cellStyle name="Normal 636 2 5 3" xfId="7927" xr:uid="{00000000-0005-0000-0000-00001C290000}"/>
    <cellStyle name="Normal 636 2 6" xfId="3235" xr:uid="{00000000-0005-0000-0000-00001D290000}"/>
    <cellStyle name="Normal 636 2 6 2" xfId="9497" xr:uid="{00000000-0005-0000-0000-00001E290000}"/>
    <cellStyle name="Normal 636 2 7" xfId="6364" xr:uid="{00000000-0005-0000-0000-00001F290000}"/>
    <cellStyle name="Normal 636 3" xfId="200" xr:uid="{00000000-0005-0000-0000-000020290000}"/>
    <cellStyle name="Normal 636 3 2" xfId="581" xr:uid="{00000000-0005-0000-0000-000021290000}"/>
    <cellStyle name="Normal 636 3 2 2" xfId="1361" xr:uid="{00000000-0005-0000-0000-000022290000}"/>
    <cellStyle name="Normal 636 3 2 2 2" xfId="2922" xr:uid="{00000000-0005-0000-0000-000023290000}"/>
    <cellStyle name="Normal 636 3 2 2 2 2" xfId="6051" xr:uid="{00000000-0005-0000-0000-000024290000}"/>
    <cellStyle name="Normal 636 3 2 2 2 2 2" xfId="12313" xr:uid="{00000000-0005-0000-0000-000025290000}"/>
    <cellStyle name="Normal 636 3 2 2 2 3" xfId="9184" xr:uid="{00000000-0005-0000-0000-000026290000}"/>
    <cellStyle name="Normal 636 3 2 2 3" xfId="4492" xr:uid="{00000000-0005-0000-0000-000027290000}"/>
    <cellStyle name="Normal 636 3 2 2 3 2" xfId="10754" xr:uid="{00000000-0005-0000-0000-000028290000}"/>
    <cellStyle name="Normal 636 3 2 2 4" xfId="7623" xr:uid="{00000000-0005-0000-0000-000029290000}"/>
    <cellStyle name="Normal 636 3 2 3" xfId="2144" xr:uid="{00000000-0005-0000-0000-00002A290000}"/>
    <cellStyle name="Normal 636 3 2 3 2" xfId="5273" xr:uid="{00000000-0005-0000-0000-00002B290000}"/>
    <cellStyle name="Normal 636 3 2 3 2 2" xfId="11535" xr:uid="{00000000-0005-0000-0000-00002C290000}"/>
    <cellStyle name="Normal 636 3 2 3 3" xfId="8406" xr:uid="{00000000-0005-0000-0000-00002D290000}"/>
    <cellStyle name="Normal 636 3 2 4" xfId="3714" xr:uid="{00000000-0005-0000-0000-00002E290000}"/>
    <cellStyle name="Normal 636 3 2 4 2" xfId="9976" xr:uid="{00000000-0005-0000-0000-00002F290000}"/>
    <cellStyle name="Normal 636 3 2 5" xfId="6843" xr:uid="{00000000-0005-0000-0000-000030290000}"/>
    <cellStyle name="Normal 636 3 3" xfId="980" xr:uid="{00000000-0005-0000-0000-000031290000}"/>
    <cellStyle name="Normal 636 3 3 2" xfId="2541" xr:uid="{00000000-0005-0000-0000-000032290000}"/>
    <cellStyle name="Normal 636 3 3 2 2" xfId="5670" xr:uid="{00000000-0005-0000-0000-000033290000}"/>
    <cellStyle name="Normal 636 3 3 2 2 2" xfId="11932" xr:uid="{00000000-0005-0000-0000-000034290000}"/>
    <cellStyle name="Normal 636 3 3 2 3" xfId="8803" xr:uid="{00000000-0005-0000-0000-000035290000}"/>
    <cellStyle name="Normal 636 3 3 3" xfId="4111" xr:uid="{00000000-0005-0000-0000-000036290000}"/>
    <cellStyle name="Normal 636 3 3 3 2" xfId="10373" xr:uid="{00000000-0005-0000-0000-000037290000}"/>
    <cellStyle name="Normal 636 3 3 4" xfId="7242" xr:uid="{00000000-0005-0000-0000-000038290000}"/>
    <cellStyle name="Normal 636 3 4" xfId="1763" xr:uid="{00000000-0005-0000-0000-000039290000}"/>
    <cellStyle name="Normal 636 3 4 2" xfId="4892" xr:uid="{00000000-0005-0000-0000-00003A290000}"/>
    <cellStyle name="Normal 636 3 4 2 2" xfId="11154" xr:uid="{00000000-0005-0000-0000-00003B290000}"/>
    <cellStyle name="Normal 636 3 4 3" xfId="8025" xr:uid="{00000000-0005-0000-0000-00003C290000}"/>
    <cellStyle name="Normal 636 3 5" xfId="3333" xr:uid="{00000000-0005-0000-0000-00003D290000}"/>
    <cellStyle name="Normal 636 3 5 2" xfId="9595" xr:uid="{00000000-0005-0000-0000-00003E290000}"/>
    <cellStyle name="Normal 636 3 6" xfId="6462" xr:uid="{00000000-0005-0000-0000-00003F290000}"/>
    <cellStyle name="Normal 636 4" xfId="392" xr:uid="{00000000-0005-0000-0000-000040290000}"/>
    <cellStyle name="Normal 636 4 2" xfId="1172" xr:uid="{00000000-0005-0000-0000-000041290000}"/>
    <cellStyle name="Normal 636 4 2 2" xfId="2733" xr:uid="{00000000-0005-0000-0000-000042290000}"/>
    <cellStyle name="Normal 636 4 2 2 2" xfId="5862" xr:uid="{00000000-0005-0000-0000-000043290000}"/>
    <cellStyle name="Normal 636 4 2 2 2 2" xfId="12124" xr:uid="{00000000-0005-0000-0000-000044290000}"/>
    <cellStyle name="Normal 636 4 2 2 3" xfId="8995" xr:uid="{00000000-0005-0000-0000-000045290000}"/>
    <cellStyle name="Normal 636 4 2 3" xfId="4303" xr:uid="{00000000-0005-0000-0000-000046290000}"/>
    <cellStyle name="Normal 636 4 2 3 2" xfId="10565" xr:uid="{00000000-0005-0000-0000-000047290000}"/>
    <cellStyle name="Normal 636 4 2 4" xfId="7434" xr:uid="{00000000-0005-0000-0000-000048290000}"/>
    <cellStyle name="Normal 636 4 3" xfId="1955" xr:uid="{00000000-0005-0000-0000-000049290000}"/>
    <cellStyle name="Normal 636 4 3 2" xfId="5084" xr:uid="{00000000-0005-0000-0000-00004A290000}"/>
    <cellStyle name="Normal 636 4 3 2 2" xfId="11346" xr:uid="{00000000-0005-0000-0000-00004B290000}"/>
    <cellStyle name="Normal 636 4 3 3" xfId="8217" xr:uid="{00000000-0005-0000-0000-00004C290000}"/>
    <cellStyle name="Normal 636 4 4" xfId="3525" xr:uid="{00000000-0005-0000-0000-00004D290000}"/>
    <cellStyle name="Normal 636 4 4 2" xfId="9787" xr:uid="{00000000-0005-0000-0000-00004E290000}"/>
    <cellStyle name="Normal 636 4 5" xfId="6654" xr:uid="{00000000-0005-0000-0000-00004F290000}"/>
    <cellStyle name="Normal 636 5" xfId="791" xr:uid="{00000000-0005-0000-0000-000050290000}"/>
    <cellStyle name="Normal 636 5 2" xfId="2352" xr:uid="{00000000-0005-0000-0000-000051290000}"/>
    <cellStyle name="Normal 636 5 2 2" xfId="5481" xr:uid="{00000000-0005-0000-0000-000052290000}"/>
    <cellStyle name="Normal 636 5 2 2 2" xfId="11743" xr:uid="{00000000-0005-0000-0000-000053290000}"/>
    <cellStyle name="Normal 636 5 2 3" xfId="8614" xr:uid="{00000000-0005-0000-0000-000054290000}"/>
    <cellStyle name="Normal 636 5 3" xfId="3922" xr:uid="{00000000-0005-0000-0000-000055290000}"/>
    <cellStyle name="Normal 636 5 3 2" xfId="10184" xr:uid="{00000000-0005-0000-0000-000056290000}"/>
    <cellStyle name="Normal 636 5 4" xfId="7053" xr:uid="{00000000-0005-0000-0000-000057290000}"/>
    <cellStyle name="Normal 636 6" xfId="1574" xr:uid="{00000000-0005-0000-0000-000058290000}"/>
    <cellStyle name="Normal 636 6 2" xfId="4703" xr:uid="{00000000-0005-0000-0000-000059290000}"/>
    <cellStyle name="Normal 636 6 2 2" xfId="10965" xr:uid="{00000000-0005-0000-0000-00005A290000}"/>
    <cellStyle name="Normal 636 6 3" xfId="7836" xr:uid="{00000000-0005-0000-0000-00005B290000}"/>
    <cellStyle name="Normal 636 7" xfId="3144" xr:uid="{00000000-0005-0000-0000-00005C290000}"/>
    <cellStyle name="Normal 636 7 2" xfId="9406" xr:uid="{00000000-0005-0000-0000-00005D290000}"/>
    <cellStyle name="Normal 636 8" xfId="6273" xr:uid="{00000000-0005-0000-0000-00005E290000}"/>
    <cellStyle name="Normal 64" xfId="3128" xr:uid="{00000000-0005-0000-0000-00005F290000}"/>
    <cellStyle name="Normal 64 2" xfId="9390" xr:uid="{00000000-0005-0000-0000-000060290000}"/>
    <cellStyle name="Normal 640 2 2" xfId="12526" xr:uid="{00000000-0005-0000-0000-000061290000}"/>
    <cellStyle name="Normal 640 2 2 2" xfId="12539" xr:uid="{00000000-0005-0000-0000-000062290000}"/>
    <cellStyle name="Normal 65" xfId="3129" xr:uid="{00000000-0005-0000-0000-000063290000}"/>
    <cellStyle name="Normal 65 2" xfId="9391" xr:uid="{00000000-0005-0000-0000-000064290000}"/>
    <cellStyle name="Normal 66" xfId="3130" xr:uid="{00000000-0005-0000-0000-000065290000}"/>
    <cellStyle name="Normal 66 2" xfId="9392" xr:uid="{00000000-0005-0000-0000-000066290000}"/>
    <cellStyle name="Normal 669" xfId="12525" xr:uid="{00000000-0005-0000-0000-000067290000}"/>
    <cellStyle name="Normal 669 2" xfId="12542" xr:uid="{00000000-0005-0000-0000-000068290000}"/>
    <cellStyle name="Normal 67" xfId="3131" xr:uid="{00000000-0005-0000-0000-000069290000}"/>
    <cellStyle name="Normal 67 2" xfId="9393" xr:uid="{00000000-0005-0000-0000-00006A290000}"/>
    <cellStyle name="Normal 68" xfId="3137" xr:uid="{00000000-0005-0000-0000-00006B290000}"/>
    <cellStyle name="Normal 68 2" xfId="9399" xr:uid="{00000000-0005-0000-0000-00006C290000}"/>
    <cellStyle name="Normal 69" xfId="6255" xr:uid="{00000000-0005-0000-0000-00006D290000}"/>
    <cellStyle name="Normal 69 2" xfId="12517" xr:uid="{00000000-0005-0000-0000-00006E290000}"/>
    <cellStyle name="Normal 7" xfId="12" xr:uid="{00000000-0005-0000-0000-00006F290000}"/>
    <cellStyle name="Normal 7 10" xfId="6" xr:uid="{00000000-0005-0000-0000-000070290000}"/>
    <cellStyle name="Normal 7 10 2" xfId="42" xr:uid="{00000000-0005-0000-0000-000071290000}"/>
    <cellStyle name="Normal 7 10 2 2" xfId="133" xr:uid="{00000000-0005-0000-0000-000072290000}"/>
    <cellStyle name="Normal 7 10 2 2 2" xfId="322" xr:uid="{00000000-0005-0000-0000-000073290000}"/>
    <cellStyle name="Normal 7 10 2 2 2 2" xfId="703" xr:uid="{00000000-0005-0000-0000-000074290000}"/>
    <cellStyle name="Normal 7 10 2 2 2 2 2" xfId="1483" xr:uid="{00000000-0005-0000-0000-000075290000}"/>
    <cellStyle name="Normal 7 10 2 2 2 2 2 2" xfId="3044" xr:uid="{00000000-0005-0000-0000-000076290000}"/>
    <cellStyle name="Normal 7 10 2 2 2 2 2 2 2" xfId="6173" xr:uid="{00000000-0005-0000-0000-000077290000}"/>
    <cellStyle name="Normal 7 10 2 2 2 2 2 2 2 2" xfId="12435" xr:uid="{00000000-0005-0000-0000-000078290000}"/>
    <cellStyle name="Normal 7 10 2 2 2 2 2 2 3" xfId="9306" xr:uid="{00000000-0005-0000-0000-000079290000}"/>
    <cellStyle name="Normal 7 10 2 2 2 2 2 3" xfId="4614" xr:uid="{00000000-0005-0000-0000-00007A290000}"/>
    <cellStyle name="Normal 7 10 2 2 2 2 2 3 2" xfId="10876" xr:uid="{00000000-0005-0000-0000-00007B290000}"/>
    <cellStyle name="Normal 7 10 2 2 2 2 2 4" xfId="7745" xr:uid="{00000000-0005-0000-0000-00007C290000}"/>
    <cellStyle name="Normal 7 10 2 2 2 2 3" xfId="2266" xr:uid="{00000000-0005-0000-0000-00007D290000}"/>
    <cellStyle name="Normal 7 10 2 2 2 2 3 2" xfId="5395" xr:uid="{00000000-0005-0000-0000-00007E290000}"/>
    <cellStyle name="Normal 7 10 2 2 2 2 3 2 2" xfId="11657" xr:uid="{00000000-0005-0000-0000-00007F290000}"/>
    <cellStyle name="Normal 7 10 2 2 2 2 3 3" xfId="8528" xr:uid="{00000000-0005-0000-0000-000080290000}"/>
    <cellStyle name="Normal 7 10 2 2 2 2 4" xfId="3836" xr:uid="{00000000-0005-0000-0000-000081290000}"/>
    <cellStyle name="Normal 7 10 2 2 2 2 4 2" xfId="10098" xr:uid="{00000000-0005-0000-0000-000082290000}"/>
    <cellStyle name="Normal 7 10 2 2 2 2 5" xfId="6965" xr:uid="{00000000-0005-0000-0000-000083290000}"/>
    <cellStyle name="Normal 7 10 2 2 2 3" xfId="1102" xr:uid="{00000000-0005-0000-0000-000084290000}"/>
    <cellStyle name="Normal 7 10 2 2 2 3 2" xfId="2663" xr:uid="{00000000-0005-0000-0000-000085290000}"/>
    <cellStyle name="Normal 7 10 2 2 2 3 2 2" xfId="5792" xr:uid="{00000000-0005-0000-0000-000086290000}"/>
    <cellStyle name="Normal 7 10 2 2 2 3 2 2 2" xfId="12054" xr:uid="{00000000-0005-0000-0000-000087290000}"/>
    <cellStyle name="Normal 7 10 2 2 2 3 2 3" xfId="8925" xr:uid="{00000000-0005-0000-0000-000088290000}"/>
    <cellStyle name="Normal 7 10 2 2 2 3 3" xfId="4233" xr:uid="{00000000-0005-0000-0000-000089290000}"/>
    <cellStyle name="Normal 7 10 2 2 2 3 3 2" xfId="10495" xr:uid="{00000000-0005-0000-0000-00008A290000}"/>
    <cellStyle name="Normal 7 10 2 2 2 3 4" xfId="7364" xr:uid="{00000000-0005-0000-0000-00008B290000}"/>
    <cellStyle name="Normal 7 10 2 2 2 4" xfId="1885" xr:uid="{00000000-0005-0000-0000-00008C290000}"/>
    <cellStyle name="Normal 7 10 2 2 2 4 2" xfId="5014" xr:uid="{00000000-0005-0000-0000-00008D290000}"/>
    <cellStyle name="Normal 7 10 2 2 2 4 2 2" xfId="11276" xr:uid="{00000000-0005-0000-0000-00008E290000}"/>
    <cellStyle name="Normal 7 10 2 2 2 4 3" xfId="8147" xr:uid="{00000000-0005-0000-0000-00008F290000}"/>
    <cellStyle name="Normal 7 10 2 2 2 5" xfId="3455" xr:uid="{00000000-0005-0000-0000-000090290000}"/>
    <cellStyle name="Normal 7 10 2 2 2 5 2" xfId="9717" xr:uid="{00000000-0005-0000-0000-000091290000}"/>
    <cellStyle name="Normal 7 10 2 2 2 6" xfId="6584" xr:uid="{00000000-0005-0000-0000-000092290000}"/>
    <cellStyle name="Normal 7 10 2 2 3" xfId="514" xr:uid="{00000000-0005-0000-0000-000093290000}"/>
    <cellStyle name="Normal 7 10 2 2 3 2" xfId="1294" xr:uid="{00000000-0005-0000-0000-000094290000}"/>
    <cellStyle name="Normal 7 10 2 2 3 2 2" xfId="2855" xr:uid="{00000000-0005-0000-0000-000095290000}"/>
    <cellStyle name="Normal 7 10 2 2 3 2 2 2" xfId="5984" xr:uid="{00000000-0005-0000-0000-000096290000}"/>
    <cellStyle name="Normal 7 10 2 2 3 2 2 2 2" xfId="12246" xr:uid="{00000000-0005-0000-0000-000097290000}"/>
    <cellStyle name="Normal 7 10 2 2 3 2 2 3" xfId="9117" xr:uid="{00000000-0005-0000-0000-000098290000}"/>
    <cellStyle name="Normal 7 10 2 2 3 2 3" xfId="4425" xr:uid="{00000000-0005-0000-0000-000099290000}"/>
    <cellStyle name="Normal 7 10 2 2 3 2 3 2" xfId="10687" xr:uid="{00000000-0005-0000-0000-00009A290000}"/>
    <cellStyle name="Normal 7 10 2 2 3 2 4" xfId="7556" xr:uid="{00000000-0005-0000-0000-00009B290000}"/>
    <cellStyle name="Normal 7 10 2 2 3 3" xfId="2077" xr:uid="{00000000-0005-0000-0000-00009C290000}"/>
    <cellStyle name="Normal 7 10 2 2 3 3 2" xfId="5206" xr:uid="{00000000-0005-0000-0000-00009D290000}"/>
    <cellStyle name="Normal 7 10 2 2 3 3 2 2" xfId="11468" xr:uid="{00000000-0005-0000-0000-00009E290000}"/>
    <cellStyle name="Normal 7 10 2 2 3 3 3" xfId="8339" xr:uid="{00000000-0005-0000-0000-00009F290000}"/>
    <cellStyle name="Normal 7 10 2 2 3 4" xfId="3647" xr:uid="{00000000-0005-0000-0000-0000A0290000}"/>
    <cellStyle name="Normal 7 10 2 2 3 4 2" xfId="9909" xr:uid="{00000000-0005-0000-0000-0000A1290000}"/>
    <cellStyle name="Normal 7 10 2 2 3 5" xfId="6776" xr:uid="{00000000-0005-0000-0000-0000A2290000}"/>
    <cellStyle name="Normal 7 10 2 2 4" xfId="913" xr:uid="{00000000-0005-0000-0000-0000A3290000}"/>
    <cellStyle name="Normal 7 10 2 2 4 2" xfId="2474" xr:uid="{00000000-0005-0000-0000-0000A4290000}"/>
    <cellStyle name="Normal 7 10 2 2 4 2 2" xfId="5603" xr:uid="{00000000-0005-0000-0000-0000A5290000}"/>
    <cellStyle name="Normal 7 10 2 2 4 2 2 2" xfId="11865" xr:uid="{00000000-0005-0000-0000-0000A6290000}"/>
    <cellStyle name="Normal 7 10 2 2 4 2 3" xfId="8736" xr:uid="{00000000-0005-0000-0000-0000A7290000}"/>
    <cellStyle name="Normal 7 10 2 2 4 3" xfId="4044" xr:uid="{00000000-0005-0000-0000-0000A8290000}"/>
    <cellStyle name="Normal 7 10 2 2 4 3 2" xfId="10306" xr:uid="{00000000-0005-0000-0000-0000A9290000}"/>
    <cellStyle name="Normal 7 10 2 2 4 4" xfId="7175" xr:uid="{00000000-0005-0000-0000-0000AA290000}"/>
    <cellStyle name="Normal 7 10 2 2 5" xfId="1696" xr:uid="{00000000-0005-0000-0000-0000AB290000}"/>
    <cellStyle name="Normal 7 10 2 2 5 2" xfId="4825" xr:uid="{00000000-0005-0000-0000-0000AC290000}"/>
    <cellStyle name="Normal 7 10 2 2 5 2 2" xfId="11087" xr:uid="{00000000-0005-0000-0000-0000AD290000}"/>
    <cellStyle name="Normal 7 10 2 2 5 3" xfId="7958" xr:uid="{00000000-0005-0000-0000-0000AE290000}"/>
    <cellStyle name="Normal 7 10 2 2 6" xfId="3266" xr:uid="{00000000-0005-0000-0000-0000AF290000}"/>
    <cellStyle name="Normal 7 10 2 2 6 2" xfId="9528" xr:uid="{00000000-0005-0000-0000-0000B0290000}"/>
    <cellStyle name="Normal 7 10 2 2 7" xfId="6395" xr:uid="{00000000-0005-0000-0000-0000B1290000}"/>
    <cellStyle name="Normal 7 10 2 3" xfId="231" xr:uid="{00000000-0005-0000-0000-0000B2290000}"/>
    <cellStyle name="Normal 7 10 2 3 2" xfId="612" xr:uid="{00000000-0005-0000-0000-0000B3290000}"/>
    <cellStyle name="Normal 7 10 2 3 2 2" xfId="1392" xr:uid="{00000000-0005-0000-0000-0000B4290000}"/>
    <cellStyle name="Normal 7 10 2 3 2 2 2" xfId="2953" xr:uid="{00000000-0005-0000-0000-0000B5290000}"/>
    <cellStyle name="Normal 7 10 2 3 2 2 2 2" xfId="6082" xr:uid="{00000000-0005-0000-0000-0000B6290000}"/>
    <cellStyle name="Normal 7 10 2 3 2 2 2 2 2" xfId="12344" xr:uid="{00000000-0005-0000-0000-0000B7290000}"/>
    <cellStyle name="Normal 7 10 2 3 2 2 2 3" xfId="9215" xr:uid="{00000000-0005-0000-0000-0000B8290000}"/>
    <cellStyle name="Normal 7 10 2 3 2 2 3" xfId="4523" xr:uid="{00000000-0005-0000-0000-0000B9290000}"/>
    <cellStyle name="Normal 7 10 2 3 2 2 3 2" xfId="10785" xr:uid="{00000000-0005-0000-0000-0000BA290000}"/>
    <cellStyle name="Normal 7 10 2 3 2 2 4" xfId="7654" xr:uid="{00000000-0005-0000-0000-0000BB290000}"/>
    <cellStyle name="Normal 7 10 2 3 2 3" xfId="2175" xr:uid="{00000000-0005-0000-0000-0000BC290000}"/>
    <cellStyle name="Normal 7 10 2 3 2 3 2" xfId="5304" xr:uid="{00000000-0005-0000-0000-0000BD290000}"/>
    <cellStyle name="Normal 7 10 2 3 2 3 2 2" xfId="11566" xr:uid="{00000000-0005-0000-0000-0000BE290000}"/>
    <cellStyle name="Normal 7 10 2 3 2 3 3" xfId="8437" xr:uid="{00000000-0005-0000-0000-0000BF290000}"/>
    <cellStyle name="Normal 7 10 2 3 2 4" xfId="3745" xr:uid="{00000000-0005-0000-0000-0000C0290000}"/>
    <cellStyle name="Normal 7 10 2 3 2 4 2" xfId="10007" xr:uid="{00000000-0005-0000-0000-0000C1290000}"/>
    <cellStyle name="Normal 7 10 2 3 2 5" xfId="6874" xr:uid="{00000000-0005-0000-0000-0000C2290000}"/>
    <cellStyle name="Normal 7 10 2 3 3" xfId="1011" xr:uid="{00000000-0005-0000-0000-0000C3290000}"/>
    <cellStyle name="Normal 7 10 2 3 3 2" xfId="2572" xr:uid="{00000000-0005-0000-0000-0000C4290000}"/>
    <cellStyle name="Normal 7 10 2 3 3 2 2" xfId="5701" xr:uid="{00000000-0005-0000-0000-0000C5290000}"/>
    <cellStyle name="Normal 7 10 2 3 3 2 2 2" xfId="11963" xr:uid="{00000000-0005-0000-0000-0000C6290000}"/>
    <cellStyle name="Normal 7 10 2 3 3 2 3" xfId="8834" xr:uid="{00000000-0005-0000-0000-0000C7290000}"/>
    <cellStyle name="Normal 7 10 2 3 3 3" xfId="4142" xr:uid="{00000000-0005-0000-0000-0000C8290000}"/>
    <cellStyle name="Normal 7 10 2 3 3 3 2" xfId="10404" xr:uid="{00000000-0005-0000-0000-0000C9290000}"/>
    <cellStyle name="Normal 7 10 2 3 3 4" xfId="7273" xr:uid="{00000000-0005-0000-0000-0000CA290000}"/>
    <cellStyle name="Normal 7 10 2 3 4" xfId="1794" xr:uid="{00000000-0005-0000-0000-0000CB290000}"/>
    <cellStyle name="Normal 7 10 2 3 4 2" xfId="4923" xr:uid="{00000000-0005-0000-0000-0000CC290000}"/>
    <cellStyle name="Normal 7 10 2 3 4 2 2" xfId="11185" xr:uid="{00000000-0005-0000-0000-0000CD290000}"/>
    <cellStyle name="Normal 7 10 2 3 4 3" xfId="8056" xr:uid="{00000000-0005-0000-0000-0000CE290000}"/>
    <cellStyle name="Normal 7 10 2 3 5" xfId="3364" xr:uid="{00000000-0005-0000-0000-0000CF290000}"/>
    <cellStyle name="Normal 7 10 2 3 5 2" xfId="9626" xr:uid="{00000000-0005-0000-0000-0000D0290000}"/>
    <cellStyle name="Normal 7 10 2 3 6" xfId="6493" xr:uid="{00000000-0005-0000-0000-0000D1290000}"/>
    <cellStyle name="Normal 7 10 2 4" xfId="423" xr:uid="{00000000-0005-0000-0000-0000D2290000}"/>
    <cellStyle name="Normal 7 10 2 4 2" xfId="1203" xr:uid="{00000000-0005-0000-0000-0000D3290000}"/>
    <cellStyle name="Normal 7 10 2 4 2 2" xfId="2764" xr:uid="{00000000-0005-0000-0000-0000D4290000}"/>
    <cellStyle name="Normal 7 10 2 4 2 2 2" xfId="5893" xr:uid="{00000000-0005-0000-0000-0000D5290000}"/>
    <cellStyle name="Normal 7 10 2 4 2 2 2 2" xfId="12155" xr:uid="{00000000-0005-0000-0000-0000D6290000}"/>
    <cellStyle name="Normal 7 10 2 4 2 2 3" xfId="9026" xr:uid="{00000000-0005-0000-0000-0000D7290000}"/>
    <cellStyle name="Normal 7 10 2 4 2 3" xfId="4334" xr:uid="{00000000-0005-0000-0000-0000D8290000}"/>
    <cellStyle name="Normal 7 10 2 4 2 3 2" xfId="10596" xr:uid="{00000000-0005-0000-0000-0000D9290000}"/>
    <cellStyle name="Normal 7 10 2 4 2 4" xfId="7465" xr:uid="{00000000-0005-0000-0000-0000DA290000}"/>
    <cellStyle name="Normal 7 10 2 4 3" xfId="1986" xr:uid="{00000000-0005-0000-0000-0000DB290000}"/>
    <cellStyle name="Normal 7 10 2 4 3 2" xfId="5115" xr:uid="{00000000-0005-0000-0000-0000DC290000}"/>
    <cellStyle name="Normal 7 10 2 4 3 2 2" xfId="11377" xr:uid="{00000000-0005-0000-0000-0000DD290000}"/>
    <cellStyle name="Normal 7 10 2 4 3 3" xfId="8248" xr:uid="{00000000-0005-0000-0000-0000DE290000}"/>
    <cellStyle name="Normal 7 10 2 4 4" xfId="3556" xr:uid="{00000000-0005-0000-0000-0000DF290000}"/>
    <cellStyle name="Normal 7 10 2 4 4 2" xfId="9818" xr:uid="{00000000-0005-0000-0000-0000E0290000}"/>
    <cellStyle name="Normal 7 10 2 4 5" xfId="6685" xr:uid="{00000000-0005-0000-0000-0000E1290000}"/>
    <cellStyle name="Normal 7 10 2 5" xfId="822" xr:uid="{00000000-0005-0000-0000-0000E2290000}"/>
    <cellStyle name="Normal 7 10 2 5 2" xfId="2383" xr:uid="{00000000-0005-0000-0000-0000E3290000}"/>
    <cellStyle name="Normal 7 10 2 5 2 2" xfId="5512" xr:uid="{00000000-0005-0000-0000-0000E4290000}"/>
    <cellStyle name="Normal 7 10 2 5 2 2 2" xfId="11774" xr:uid="{00000000-0005-0000-0000-0000E5290000}"/>
    <cellStyle name="Normal 7 10 2 5 2 3" xfId="8645" xr:uid="{00000000-0005-0000-0000-0000E6290000}"/>
    <cellStyle name="Normal 7 10 2 5 3" xfId="3953" xr:uid="{00000000-0005-0000-0000-0000E7290000}"/>
    <cellStyle name="Normal 7 10 2 5 3 2" xfId="10215" xr:uid="{00000000-0005-0000-0000-0000E8290000}"/>
    <cellStyle name="Normal 7 10 2 5 4" xfId="7084" xr:uid="{00000000-0005-0000-0000-0000E9290000}"/>
    <cellStyle name="Normal 7 10 2 6" xfId="1605" xr:uid="{00000000-0005-0000-0000-0000EA290000}"/>
    <cellStyle name="Normal 7 10 2 6 2" xfId="4734" xr:uid="{00000000-0005-0000-0000-0000EB290000}"/>
    <cellStyle name="Normal 7 10 2 6 2 2" xfId="10996" xr:uid="{00000000-0005-0000-0000-0000EC290000}"/>
    <cellStyle name="Normal 7 10 2 6 3" xfId="7867" xr:uid="{00000000-0005-0000-0000-0000ED290000}"/>
    <cellStyle name="Normal 7 10 2 7" xfId="3175" xr:uid="{00000000-0005-0000-0000-0000EE290000}"/>
    <cellStyle name="Normal 7 10 2 7 2" xfId="9437" xr:uid="{00000000-0005-0000-0000-0000EF290000}"/>
    <cellStyle name="Normal 7 10 2 8" xfId="6304" xr:uid="{00000000-0005-0000-0000-0000F0290000}"/>
    <cellStyle name="Normal 7 10 3" xfId="96" xr:uid="{00000000-0005-0000-0000-0000F1290000}"/>
    <cellStyle name="Normal 7 10 3 2" xfId="285" xr:uid="{00000000-0005-0000-0000-0000F2290000}"/>
    <cellStyle name="Normal 7 10 3 2 2" xfId="666" xr:uid="{00000000-0005-0000-0000-0000F3290000}"/>
    <cellStyle name="Normal 7 10 3 2 2 2" xfId="1446" xr:uid="{00000000-0005-0000-0000-0000F4290000}"/>
    <cellStyle name="Normal 7 10 3 2 2 2 2" xfId="3007" xr:uid="{00000000-0005-0000-0000-0000F5290000}"/>
    <cellStyle name="Normal 7 10 3 2 2 2 2 2" xfId="6136" xr:uid="{00000000-0005-0000-0000-0000F6290000}"/>
    <cellStyle name="Normal 7 10 3 2 2 2 2 2 2" xfId="12398" xr:uid="{00000000-0005-0000-0000-0000F7290000}"/>
    <cellStyle name="Normal 7 10 3 2 2 2 2 3" xfId="9269" xr:uid="{00000000-0005-0000-0000-0000F8290000}"/>
    <cellStyle name="Normal 7 10 3 2 2 2 3" xfId="4577" xr:uid="{00000000-0005-0000-0000-0000F9290000}"/>
    <cellStyle name="Normal 7 10 3 2 2 2 3 2" xfId="10839" xr:uid="{00000000-0005-0000-0000-0000FA290000}"/>
    <cellStyle name="Normal 7 10 3 2 2 2 4" xfId="7708" xr:uid="{00000000-0005-0000-0000-0000FB290000}"/>
    <cellStyle name="Normal 7 10 3 2 2 3" xfId="2229" xr:uid="{00000000-0005-0000-0000-0000FC290000}"/>
    <cellStyle name="Normal 7 10 3 2 2 3 2" xfId="5358" xr:uid="{00000000-0005-0000-0000-0000FD290000}"/>
    <cellStyle name="Normal 7 10 3 2 2 3 2 2" xfId="11620" xr:uid="{00000000-0005-0000-0000-0000FE290000}"/>
    <cellStyle name="Normal 7 10 3 2 2 3 3" xfId="8491" xr:uid="{00000000-0005-0000-0000-0000FF290000}"/>
    <cellStyle name="Normal 7 10 3 2 2 4" xfId="3799" xr:uid="{00000000-0005-0000-0000-0000002A0000}"/>
    <cellStyle name="Normal 7 10 3 2 2 4 2" xfId="10061" xr:uid="{00000000-0005-0000-0000-0000012A0000}"/>
    <cellStyle name="Normal 7 10 3 2 2 5" xfId="6928" xr:uid="{00000000-0005-0000-0000-0000022A0000}"/>
    <cellStyle name="Normal 7 10 3 2 3" xfId="1065" xr:uid="{00000000-0005-0000-0000-0000032A0000}"/>
    <cellStyle name="Normal 7 10 3 2 3 2" xfId="2626" xr:uid="{00000000-0005-0000-0000-0000042A0000}"/>
    <cellStyle name="Normal 7 10 3 2 3 2 2" xfId="5755" xr:uid="{00000000-0005-0000-0000-0000052A0000}"/>
    <cellStyle name="Normal 7 10 3 2 3 2 2 2" xfId="12017" xr:uid="{00000000-0005-0000-0000-0000062A0000}"/>
    <cellStyle name="Normal 7 10 3 2 3 2 3" xfId="8888" xr:uid="{00000000-0005-0000-0000-0000072A0000}"/>
    <cellStyle name="Normal 7 10 3 2 3 3" xfId="4196" xr:uid="{00000000-0005-0000-0000-0000082A0000}"/>
    <cellStyle name="Normal 7 10 3 2 3 3 2" xfId="10458" xr:uid="{00000000-0005-0000-0000-0000092A0000}"/>
    <cellStyle name="Normal 7 10 3 2 3 4" xfId="7327" xr:uid="{00000000-0005-0000-0000-00000A2A0000}"/>
    <cellStyle name="Normal 7 10 3 2 4" xfId="1848" xr:uid="{00000000-0005-0000-0000-00000B2A0000}"/>
    <cellStyle name="Normal 7 10 3 2 4 2" xfId="4977" xr:uid="{00000000-0005-0000-0000-00000C2A0000}"/>
    <cellStyle name="Normal 7 10 3 2 4 2 2" xfId="11239" xr:uid="{00000000-0005-0000-0000-00000D2A0000}"/>
    <cellStyle name="Normal 7 10 3 2 4 3" xfId="8110" xr:uid="{00000000-0005-0000-0000-00000E2A0000}"/>
    <cellStyle name="Normal 7 10 3 2 5" xfId="3418" xr:uid="{00000000-0005-0000-0000-00000F2A0000}"/>
    <cellStyle name="Normal 7 10 3 2 5 2" xfId="9680" xr:uid="{00000000-0005-0000-0000-0000102A0000}"/>
    <cellStyle name="Normal 7 10 3 2 6" xfId="6547" xr:uid="{00000000-0005-0000-0000-0000112A0000}"/>
    <cellStyle name="Normal 7 10 3 3" xfId="477" xr:uid="{00000000-0005-0000-0000-0000122A0000}"/>
    <cellStyle name="Normal 7 10 3 3 2" xfId="1257" xr:uid="{00000000-0005-0000-0000-0000132A0000}"/>
    <cellStyle name="Normal 7 10 3 3 2 2" xfId="2818" xr:uid="{00000000-0005-0000-0000-0000142A0000}"/>
    <cellStyle name="Normal 7 10 3 3 2 2 2" xfId="5947" xr:uid="{00000000-0005-0000-0000-0000152A0000}"/>
    <cellStyle name="Normal 7 10 3 3 2 2 2 2" xfId="12209" xr:uid="{00000000-0005-0000-0000-0000162A0000}"/>
    <cellStyle name="Normal 7 10 3 3 2 2 3" xfId="9080" xr:uid="{00000000-0005-0000-0000-0000172A0000}"/>
    <cellStyle name="Normal 7 10 3 3 2 3" xfId="4388" xr:uid="{00000000-0005-0000-0000-0000182A0000}"/>
    <cellStyle name="Normal 7 10 3 3 2 3 2" xfId="10650" xr:uid="{00000000-0005-0000-0000-0000192A0000}"/>
    <cellStyle name="Normal 7 10 3 3 2 4" xfId="7519" xr:uid="{00000000-0005-0000-0000-00001A2A0000}"/>
    <cellStyle name="Normal 7 10 3 3 3" xfId="2040" xr:uid="{00000000-0005-0000-0000-00001B2A0000}"/>
    <cellStyle name="Normal 7 10 3 3 3 2" xfId="5169" xr:uid="{00000000-0005-0000-0000-00001C2A0000}"/>
    <cellStyle name="Normal 7 10 3 3 3 2 2" xfId="11431" xr:uid="{00000000-0005-0000-0000-00001D2A0000}"/>
    <cellStyle name="Normal 7 10 3 3 3 3" xfId="8302" xr:uid="{00000000-0005-0000-0000-00001E2A0000}"/>
    <cellStyle name="Normal 7 10 3 3 4" xfId="3610" xr:uid="{00000000-0005-0000-0000-00001F2A0000}"/>
    <cellStyle name="Normal 7 10 3 3 4 2" xfId="9872" xr:uid="{00000000-0005-0000-0000-0000202A0000}"/>
    <cellStyle name="Normal 7 10 3 3 5" xfId="6739" xr:uid="{00000000-0005-0000-0000-0000212A0000}"/>
    <cellStyle name="Normal 7 10 3 4" xfId="876" xr:uid="{00000000-0005-0000-0000-0000222A0000}"/>
    <cellStyle name="Normal 7 10 3 4 2" xfId="2437" xr:uid="{00000000-0005-0000-0000-0000232A0000}"/>
    <cellStyle name="Normal 7 10 3 4 2 2" xfId="5566" xr:uid="{00000000-0005-0000-0000-0000242A0000}"/>
    <cellStyle name="Normal 7 10 3 4 2 2 2" xfId="11828" xr:uid="{00000000-0005-0000-0000-0000252A0000}"/>
    <cellStyle name="Normal 7 10 3 4 2 3" xfId="8699" xr:uid="{00000000-0005-0000-0000-0000262A0000}"/>
    <cellStyle name="Normal 7 10 3 4 3" xfId="4007" xr:uid="{00000000-0005-0000-0000-0000272A0000}"/>
    <cellStyle name="Normal 7 10 3 4 3 2" xfId="10269" xr:uid="{00000000-0005-0000-0000-0000282A0000}"/>
    <cellStyle name="Normal 7 10 3 4 4" xfId="7138" xr:uid="{00000000-0005-0000-0000-0000292A0000}"/>
    <cellStyle name="Normal 7 10 3 5" xfId="1659" xr:uid="{00000000-0005-0000-0000-00002A2A0000}"/>
    <cellStyle name="Normal 7 10 3 5 2" xfId="4788" xr:uid="{00000000-0005-0000-0000-00002B2A0000}"/>
    <cellStyle name="Normal 7 10 3 5 2 2" xfId="11050" xr:uid="{00000000-0005-0000-0000-00002C2A0000}"/>
    <cellStyle name="Normal 7 10 3 5 3" xfId="7921" xr:uid="{00000000-0005-0000-0000-00002D2A0000}"/>
    <cellStyle name="Normal 7 10 3 6" xfId="3229" xr:uid="{00000000-0005-0000-0000-00002E2A0000}"/>
    <cellStyle name="Normal 7 10 3 6 2" xfId="9491" xr:uid="{00000000-0005-0000-0000-00002F2A0000}"/>
    <cellStyle name="Normal 7 10 3 7" xfId="6358" xr:uid="{00000000-0005-0000-0000-0000302A0000}"/>
    <cellStyle name="Normal 7 10 4" xfId="194" xr:uid="{00000000-0005-0000-0000-0000312A0000}"/>
    <cellStyle name="Normal 7 10 4 2" xfId="575" xr:uid="{00000000-0005-0000-0000-0000322A0000}"/>
    <cellStyle name="Normal 7 10 4 2 2" xfId="1355" xr:uid="{00000000-0005-0000-0000-0000332A0000}"/>
    <cellStyle name="Normal 7 10 4 2 2 2" xfId="2916" xr:uid="{00000000-0005-0000-0000-0000342A0000}"/>
    <cellStyle name="Normal 7 10 4 2 2 2 2" xfId="6045" xr:uid="{00000000-0005-0000-0000-0000352A0000}"/>
    <cellStyle name="Normal 7 10 4 2 2 2 2 2" xfId="12307" xr:uid="{00000000-0005-0000-0000-0000362A0000}"/>
    <cellStyle name="Normal 7 10 4 2 2 2 3" xfId="9178" xr:uid="{00000000-0005-0000-0000-0000372A0000}"/>
    <cellStyle name="Normal 7 10 4 2 2 3" xfId="4486" xr:uid="{00000000-0005-0000-0000-0000382A0000}"/>
    <cellStyle name="Normal 7 10 4 2 2 3 2" xfId="10748" xr:uid="{00000000-0005-0000-0000-0000392A0000}"/>
    <cellStyle name="Normal 7 10 4 2 2 4" xfId="7617" xr:uid="{00000000-0005-0000-0000-00003A2A0000}"/>
    <cellStyle name="Normal 7 10 4 2 3" xfId="2138" xr:uid="{00000000-0005-0000-0000-00003B2A0000}"/>
    <cellStyle name="Normal 7 10 4 2 3 2" xfId="5267" xr:uid="{00000000-0005-0000-0000-00003C2A0000}"/>
    <cellStyle name="Normal 7 10 4 2 3 2 2" xfId="11529" xr:uid="{00000000-0005-0000-0000-00003D2A0000}"/>
    <cellStyle name="Normal 7 10 4 2 3 3" xfId="8400" xr:uid="{00000000-0005-0000-0000-00003E2A0000}"/>
    <cellStyle name="Normal 7 10 4 2 4" xfId="3708" xr:uid="{00000000-0005-0000-0000-00003F2A0000}"/>
    <cellStyle name="Normal 7 10 4 2 4 2" xfId="9970" xr:uid="{00000000-0005-0000-0000-0000402A0000}"/>
    <cellStyle name="Normal 7 10 4 2 5" xfId="6837" xr:uid="{00000000-0005-0000-0000-0000412A0000}"/>
    <cellStyle name="Normal 7 10 4 3" xfId="974" xr:uid="{00000000-0005-0000-0000-0000422A0000}"/>
    <cellStyle name="Normal 7 10 4 3 2" xfId="2535" xr:uid="{00000000-0005-0000-0000-0000432A0000}"/>
    <cellStyle name="Normal 7 10 4 3 2 2" xfId="5664" xr:uid="{00000000-0005-0000-0000-0000442A0000}"/>
    <cellStyle name="Normal 7 10 4 3 2 2 2" xfId="11926" xr:uid="{00000000-0005-0000-0000-0000452A0000}"/>
    <cellStyle name="Normal 7 10 4 3 2 3" xfId="8797" xr:uid="{00000000-0005-0000-0000-0000462A0000}"/>
    <cellStyle name="Normal 7 10 4 3 3" xfId="4105" xr:uid="{00000000-0005-0000-0000-0000472A0000}"/>
    <cellStyle name="Normal 7 10 4 3 3 2" xfId="10367" xr:uid="{00000000-0005-0000-0000-0000482A0000}"/>
    <cellStyle name="Normal 7 10 4 3 4" xfId="7236" xr:uid="{00000000-0005-0000-0000-0000492A0000}"/>
    <cellStyle name="Normal 7 10 4 4" xfId="1757" xr:uid="{00000000-0005-0000-0000-00004A2A0000}"/>
    <cellStyle name="Normal 7 10 4 4 2" xfId="4886" xr:uid="{00000000-0005-0000-0000-00004B2A0000}"/>
    <cellStyle name="Normal 7 10 4 4 2 2" xfId="11148" xr:uid="{00000000-0005-0000-0000-00004C2A0000}"/>
    <cellStyle name="Normal 7 10 4 4 3" xfId="8019" xr:uid="{00000000-0005-0000-0000-00004D2A0000}"/>
    <cellStyle name="Normal 7 10 4 5" xfId="3327" xr:uid="{00000000-0005-0000-0000-00004E2A0000}"/>
    <cellStyle name="Normal 7 10 4 5 2" xfId="9589" xr:uid="{00000000-0005-0000-0000-00004F2A0000}"/>
    <cellStyle name="Normal 7 10 4 6" xfId="6456" xr:uid="{00000000-0005-0000-0000-0000502A0000}"/>
    <cellStyle name="Normal 7 10 5" xfId="386" xr:uid="{00000000-0005-0000-0000-0000512A0000}"/>
    <cellStyle name="Normal 7 10 5 2" xfId="1166" xr:uid="{00000000-0005-0000-0000-0000522A0000}"/>
    <cellStyle name="Normal 7 10 5 2 2" xfId="2727" xr:uid="{00000000-0005-0000-0000-0000532A0000}"/>
    <cellStyle name="Normal 7 10 5 2 2 2" xfId="5856" xr:uid="{00000000-0005-0000-0000-0000542A0000}"/>
    <cellStyle name="Normal 7 10 5 2 2 2 2" xfId="12118" xr:uid="{00000000-0005-0000-0000-0000552A0000}"/>
    <cellStyle name="Normal 7 10 5 2 2 3" xfId="8989" xr:uid="{00000000-0005-0000-0000-0000562A0000}"/>
    <cellStyle name="Normal 7 10 5 2 3" xfId="4297" xr:uid="{00000000-0005-0000-0000-0000572A0000}"/>
    <cellStyle name="Normal 7 10 5 2 3 2" xfId="10559" xr:uid="{00000000-0005-0000-0000-0000582A0000}"/>
    <cellStyle name="Normal 7 10 5 2 4" xfId="7428" xr:uid="{00000000-0005-0000-0000-0000592A0000}"/>
    <cellStyle name="Normal 7 10 5 3" xfId="1949" xr:uid="{00000000-0005-0000-0000-00005A2A0000}"/>
    <cellStyle name="Normal 7 10 5 3 2" xfId="5078" xr:uid="{00000000-0005-0000-0000-00005B2A0000}"/>
    <cellStyle name="Normal 7 10 5 3 2 2" xfId="11340" xr:uid="{00000000-0005-0000-0000-00005C2A0000}"/>
    <cellStyle name="Normal 7 10 5 3 3" xfId="8211" xr:uid="{00000000-0005-0000-0000-00005D2A0000}"/>
    <cellStyle name="Normal 7 10 5 4" xfId="3519" xr:uid="{00000000-0005-0000-0000-00005E2A0000}"/>
    <cellStyle name="Normal 7 10 5 4 2" xfId="9781" xr:uid="{00000000-0005-0000-0000-00005F2A0000}"/>
    <cellStyle name="Normal 7 10 5 5" xfId="6648" xr:uid="{00000000-0005-0000-0000-0000602A0000}"/>
    <cellStyle name="Normal 7 10 6" xfId="785" xr:uid="{00000000-0005-0000-0000-0000612A0000}"/>
    <cellStyle name="Normal 7 10 6 2" xfId="2346" xr:uid="{00000000-0005-0000-0000-0000622A0000}"/>
    <cellStyle name="Normal 7 10 6 2 2" xfId="5475" xr:uid="{00000000-0005-0000-0000-0000632A0000}"/>
    <cellStyle name="Normal 7 10 6 2 2 2" xfId="11737" xr:uid="{00000000-0005-0000-0000-0000642A0000}"/>
    <cellStyle name="Normal 7 10 6 2 3" xfId="8608" xr:uid="{00000000-0005-0000-0000-0000652A0000}"/>
    <cellStyle name="Normal 7 10 6 3" xfId="3916" xr:uid="{00000000-0005-0000-0000-0000662A0000}"/>
    <cellStyle name="Normal 7 10 6 3 2" xfId="10178" xr:uid="{00000000-0005-0000-0000-0000672A0000}"/>
    <cellStyle name="Normal 7 10 6 4" xfId="7047" xr:uid="{00000000-0005-0000-0000-0000682A0000}"/>
    <cellStyle name="Normal 7 10 7" xfId="1568" xr:uid="{00000000-0005-0000-0000-0000692A0000}"/>
    <cellStyle name="Normal 7 10 7 2" xfId="4697" xr:uid="{00000000-0005-0000-0000-00006A2A0000}"/>
    <cellStyle name="Normal 7 10 7 2 2" xfId="10959" xr:uid="{00000000-0005-0000-0000-00006B2A0000}"/>
    <cellStyle name="Normal 7 10 7 3" xfId="7830" xr:uid="{00000000-0005-0000-0000-00006C2A0000}"/>
    <cellStyle name="Normal 7 10 8" xfId="3138" xr:uid="{00000000-0005-0000-0000-00006D2A0000}"/>
    <cellStyle name="Normal 7 10 8 2" xfId="9400" xr:uid="{00000000-0005-0000-0000-00006E2A0000}"/>
    <cellStyle name="Normal 7 10 9" xfId="6268" xr:uid="{00000000-0005-0000-0000-00006F2A0000}"/>
    <cellStyle name="Normal 7 2" xfId="103" xr:uid="{00000000-0005-0000-0000-0000702A0000}"/>
    <cellStyle name="Normal 7 2 2" xfId="292" xr:uid="{00000000-0005-0000-0000-0000712A0000}"/>
    <cellStyle name="Normal 7 2 2 2" xfId="673" xr:uid="{00000000-0005-0000-0000-0000722A0000}"/>
    <cellStyle name="Normal 7 2 2 2 2" xfId="1453" xr:uid="{00000000-0005-0000-0000-0000732A0000}"/>
    <cellStyle name="Normal 7 2 2 2 2 2" xfId="3014" xr:uid="{00000000-0005-0000-0000-0000742A0000}"/>
    <cellStyle name="Normal 7 2 2 2 2 2 2" xfId="6143" xr:uid="{00000000-0005-0000-0000-0000752A0000}"/>
    <cellStyle name="Normal 7 2 2 2 2 2 2 2" xfId="12405" xr:uid="{00000000-0005-0000-0000-0000762A0000}"/>
    <cellStyle name="Normal 7 2 2 2 2 2 3" xfId="9276" xr:uid="{00000000-0005-0000-0000-0000772A0000}"/>
    <cellStyle name="Normal 7 2 2 2 2 3" xfId="4584" xr:uid="{00000000-0005-0000-0000-0000782A0000}"/>
    <cellStyle name="Normal 7 2 2 2 2 3 2" xfId="10846" xr:uid="{00000000-0005-0000-0000-0000792A0000}"/>
    <cellStyle name="Normal 7 2 2 2 2 4" xfId="7715" xr:uid="{00000000-0005-0000-0000-00007A2A0000}"/>
    <cellStyle name="Normal 7 2 2 2 3" xfId="2236" xr:uid="{00000000-0005-0000-0000-00007B2A0000}"/>
    <cellStyle name="Normal 7 2 2 2 3 2" xfId="5365" xr:uid="{00000000-0005-0000-0000-00007C2A0000}"/>
    <cellStyle name="Normal 7 2 2 2 3 2 2" xfId="11627" xr:uid="{00000000-0005-0000-0000-00007D2A0000}"/>
    <cellStyle name="Normal 7 2 2 2 3 3" xfId="8498" xr:uid="{00000000-0005-0000-0000-00007E2A0000}"/>
    <cellStyle name="Normal 7 2 2 2 4" xfId="3806" xr:uid="{00000000-0005-0000-0000-00007F2A0000}"/>
    <cellStyle name="Normal 7 2 2 2 4 2" xfId="10068" xr:uid="{00000000-0005-0000-0000-0000802A0000}"/>
    <cellStyle name="Normal 7 2 2 2 5" xfId="6935" xr:uid="{00000000-0005-0000-0000-0000812A0000}"/>
    <cellStyle name="Normal 7 2 2 3" xfId="1072" xr:uid="{00000000-0005-0000-0000-0000822A0000}"/>
    <cellStyle name="Normal 7 2 2 3 2" xfId="2633" xr:uid="{00000000-0005-0000-0000-0000832A0000}"/>
    <cellStyle name="Normal 7 2 2 3 2 2" xfId="5762" xr:uid="{00000000-0005-0000-0000-0000842A0000}"/>
    <cellStyle name="Normal 7 2 2 3 2 2 2" xfId="12024" xr:uid="{00000000-0005-0000-0000-0000852A0000}"/>
    <cellStyle name="Normal 7 2 2 3 2 3" xfId="8895" xr:uid="{00000000-0005-0000-0000-0000862A0000}"/>
    <cellStyle name="Normal 7 2 2 3 3" xfId="4203" xr:uid="{00000000-0005-0000-0000-0000872A0000}"/>
    <cellStyle name="Normal 7 2 2 3 3 2" xfId="10465" xr:uid="{00000000-0005-0000-0000-0000882A0000}"/>
    <cellStyle name="Normal 7 2 2 3 4" xfId="7334" xr:uid="{00000000-0005-0000-0000-0000892A0000}"/>
    <cellStyle name="Normal 7 2 2 4" xfId="1855" xr:uid="{00000000-0005-0000-0000-00008A2A0000}"/>
    <cellStyle name="Normal 7 2 2 4 2" xfId="4984" xr:uid="{00000000-0005-0000-0000-00008B2A0000}"/>
    <cellStyle name="Normal 7 2 2 4 2 2" xfId="11246" xr:uid="{00000000-0005-0000-0000-00008C2A0000}"/>
    <cellStyle name="Normal 7 2 2 4 3" xfId="8117" xr:uid="{00000000-0005-0000-0000-00008D2A0000}"/>
    <cellStyle name="Normal 7 2 2 5" xfId="3425" xr:uid="{00000000-0005-0000-0000-00008E2A0000}"/>
    <cellStyle name="Normal 7 2 2 5 2" xfId="9687" xr:uid="{00000000-0005-0000-0000-00008F2A0000}"/>
    <cellStyle name="Normal 7 2 2 6" xfId="6554" xr:uid="{00000000-0005-0000-0000-0000902A0000}"/>
    <cellStyle name="Normal 7 2 3" xfId="484" xr:uid="{00000000-0005-0000-0000-0000912A0000}"/>
    <cellStyle name="Normal 7 2 3 2" xfId="1264" xr:uid="{00000000-0005-0000-0000-0000922A0000}"/>
    <cellStyle name="Normal 7 2 3 2 2" xfId="2825" xr:uid="{00000000-0005-0000-0000-0000932A0000}"/>
    <cellStyle name="Normal 7 2 3 2 2 2" xfId="5954" xr:uid="{00000000-0005-0000-0000-0000942A0000}"/>
    <cellStyle name="Normal 7 2 3 2 2 2 2" xfId="12216" xr:uid="{00000000-0005-0000-0000-0000952A0000}"/>
    <cellStyle name="Normal 7 2 3 2 2 3" xfId="9087" xr:uid="{00000000-0005-0000-0000-0000962A0000}"/>
    <cellStyle name="Normal 7 2 3 2 3" xfId="4395" xr:uid="{00000000-0005-0000-0000-0000972A0000}"/>
    <cellStyle name="Normal 7 2 3 2 3 2" xfId="10657" xr:uid="{00000000-0005-0000-0000-0000982A0000}"/>
    <cellStyle name="Normal 7 2 3 2 4" xfId="7526" xr:uid="{00000000-0005-0000-0000-0000992A0000}"/>
    <cellStyle name="Normal 7 2 3 3" xfId="2047" xr:uid="{00000000-0005-0000-0000-00009A2A0000}"/>
    <cellStyle name="Normal 7 2 3 3 2" xfId="5176" xr:uid="{00000000-0005-0000-0000-00009B2A0000}"/>
    <cellStyle name="Normal 7 2 3 3 2 2" xfId="11438" xr:uid="{00000000-0005-0000-0000-00009C2A0000}"/>
    <cellStyle name="Normal 7 2 3 3 3" xfId="8309" xr:uid="{00000000-0005-0000-0000-00009D2A0000}"/>
    <cellStyle name="Normal 7 2 3 4" xfId="3617" xr:uid="{00000000-0005-0000-0000-00009E2A0000}"/>
    <cellStyle name="Normal 7 2 3 4 2" xfId="9879" xr:uid="{00000000-0005-0000-0000-00009F2A0000}"/>
    <cellStyle name="Normal 7 2 3 5" xfId="6746" xr:uid="{00000000-0005-0000-0000-0000A02A0000}"/>
    <cellStyle name="Normal 7 2 4" xfId="883" xr:uid="{00000000-0005-0000-0000-0000A12A0000}"/>
    <cellStyle name="Normal 7 2 4 2" xfId="2444" xr:uid="{00000000-0005-0000-0000-0000A22A0000}"/>
    <cellStyle name="Normal 7 2 4 2 2" xfId="5573" xr:uid="{00000000-0005-0000-0000-0000A32A0000}"/>
    <cellStyle name="Normal 7 2 4 2 2 2" xfId="11835" xr:uid="{00000000-0005-0000-0000-0000A42A0000}"/>
    <cellStyle name="Normal 7 2 4 2 3" xfId="8706" xr:uid="{00000000-0005-0000-0000-0000A52A0000}"/>
    <cellStyle name="Normal 7 2 4 3" xfId="4014" xr:uid="{00000000-0005-0000-0000-0000A62A0000}"/>
    <cellStyle name="Normal 7 2 4 3 2" xfId="10276" xr:uid="{00000000-0005-0000-0000-0000A72A0000}"/>
    <cellStyle name="Normal 7 2 4 4" xfId="7145" xr:uid="{00000000-0005-0000-0000-0000A82A0000}"/>
    <cellStyle name="Normal 7 2 5" xfId="1666" xr:uid="{00000000-0005-0000-0000-0000A92A0000}"/>
    <cellStyle name="Normal 7 2 5 2" xfId="4795" xr:uid="{00000000-0005-0000-0000-0000AA2A0000}"/>
    <cellStyle name="Normal 7 2 5 2 2" xfId="11057" xr:uid="{00000000-0005-0000-0000-0000AB2A0000}"/>
    <cellStyle name="Normal 7 2 5 3" xfId="7928" xr:uid="{00000000-0005-0000-0000-0000AC2A0000}"/>
    <cellStyle name="Normal 7 2 6" xfId="3236" xr:uid="{00000000-0005-0000-0000-0000AD2A0000}"/>
    <cellStyle name="Normal 7 2 6 2" xfId="9498" xr:uid="{00000000-0005-0000-0000-0000AE2A0000}"/>
    <cellStyle name="Normal 7 2 7" xfId="6365" xr:uid="{00000000-0005-0000-0000-0000AF2A0000}"/>
    <cellStyle name="Normal 7 3" xfId="201" xr:uid="{00000000-0005-0000-0000-0000B02A0000}"/>
    <cellStyle name="Normal 7 3 2" xfId="582" xr:uid="{00000000-0005-0000-0000-0000B12A0000}"/>
    <cellStyle name="Normal 7 3 2 2" xfId="1362" xr:uid="{00000000-0005-0000-0000-0000B22A0000}"/>
    <cellStyle name="Normal 7 3 2 2 2" xfId="2923" xr:uid="{00000000-0005-0000-0000-0000B32A0000}"/>
    <cellStyle name="Normal 7 3 2 2 2 2" xfId="6052" xr:uid="{00000000-0005-0000-0000-0000B42A0000}"/>
    <cellStyle name="Normal 7 3 2 2 2 2 2" xfId="12314" xr:uid="{00000000-0005-0000-0000-0000B52A0000}"/>
    <cellStyle name="Normal 7 3 2 2 2 3" xfId="9185" xr:uid="{00000000-0005-0000-0000-0000B62A0000}"/>
    <cellStyle name="Normal 7 3 2 2 3" xfId="4493" xr:uid="{00000000-0005-0000-0000-0000B72A0000}"/>
    <cellStyle name="Normal 7 3 2 2 3 2" xfId="10755" xr:uid="{00000000-0005-0000-0000-0000B82A0000}"/>
    <cellStyle name="Normal 7 3 2 2 4" xfId="7624" xr:uid="{00000000-0005-0000-0000-0000B92A0000}"/>
    <cellStyle name="Normal 7 3 2 3" xfId="2145" xr:uid="{00000000-0005-0000-0000-0000BA2A0000}"/>
    <cellStyle name="Normal 7 3 2 3 2" xfId="5274" xr:uid="{00000000-0005-0000-0000-0000BB2A0000}"/>
    <cellStyle name="Normal 7 3 2 3 2 2" xfId="11536" xr:uid="{00000000-0005-0000-0000-0000BC2A0000}"/>
    <cellStyle name="Normal 7 3 2 3 3" xfId="8407" xr:uid="{00000000-0005-0000-0000-0000BD2A0000}"/>
    <cellStyle name="Normal 7 3 2 4" xfId="3715" xr:uid="{00000000-0005-0000-0000-0000BE2A0000}"/>
    <cellStyle name="Normal 7 3 2 4 2" xfId="9977" xr:uid="{00000000-0005-0000-0000-0000BF2A0000}"/>
    <cellStyle name="Normal 7 3 2 5" xfId="6844" xr:uid="{00000000-0005-0000-0000-0000C02A0000}"/>
    <cellStyle name="Normal 7 3 3" xfId="981" xr:uid="{00000000-0005-0000-0000-0000C12A0000}"/>
    <cellStyle name="Normal 7 3 3 2" xfId="2542" xr:uid="{00000000-0005-0000-0000-0000C22A0000}"/>
    <cellStyle name="Normal 7 3 3 2 2" xfId="5671" xr:uid="{00000000-0005-0000-0000-0000C32A0000}"/>
    <cellStyle name="Normal 7 3 3 2 2 2" xfId="11933" xr:uid="{00000000-0005-0000-0000-0000C42A0000}"/>
    <cellStyle name="Normal 7 3 3 2 3" xfId="8804" xr:uid="{00000000-0005-0000-0000-0000C52A0000}"/>
    <cellStyle name="Normal 7 3 3 3" xfId="4112" xr:uid="{00000000-0005-0000-0000-0000C62A0000}"/>
    <cellStyle name="Normal 7 3 3 3 2" xfId="10374" xr:uid="{00000000-0005-0000-0000-0000C72A0000}"/>
    <cellStyle name="Normal 7 3 3 4" xfId="7243" xr:uid="{00000000-0005-0000-0000-0000C82A0000}"/>
    <cellStyle name="Normal 7 3 4" xfId="1764" xr:uid="{00000000-0005-0000-0000-0000C92A0000}"/>
    <cellStyle name="Normal 7 3 4 2" xfId="4893" xr:uid="{00000000-0005-0000-0000-0000CA2A0000}"/>
    <cellStyle name="Normal 7 3 4 2 2" xfId="11155" xr:uid="{00000000-0005-0000-0000-0000CB2A0000}"/>
    <cellStyle name="Normal 7 3 4 3" xfId="8026" xr:uid="{00000000-0005-0000-0000-0000CC2A0000}"/>
    <cellStyle name="Normal 7 3 5" xfId="3334" xr:uid="{00000000-0005-0000-0000-0000CD2A0000}"/>
    <cellStyle name="Normal 7 3 5 2" xfId="9596" xr:uid="{00000000-0005-0000-0000-0000CE2A0000}"/>
    <cellStyle name="Normal 7 3 6" xfId="6463" xr:uid="{00000000-0005-0000-0000-0000CF2A0000}"/>
    <cellStyle name="Normal 7 4" xfId="393" xr:uid="{00000000-0005-0000-0000-0000D02A0000}"/>
    <cellStyle name="Normal 7 4 2" xfId="1173" xr:uid="{00000000-0005-0000-0000-0000D12A0000}"/>
    <cellStyle name="Normal 7 4 2 2" xfId="2734" xr:uid="{00000000-0005-0000-0000-0000D22A0000}"/>
    <cellStyle name="Normal 7 4 2 2 2" xfId="5863" xr:uid="{00000000-0005-0000-0000-0000D32A0000}"/>
    <cellStyle name="Normal 7 4 2 2 2 2" xfId="12125" xr:uid="{00000000-0005-0000-0000-0000D42A0000}"/>
    <cellStyle name="Normal 7 4 2 2 3" xfId="8996" xr:uid="{00000000-0005-0000-0000-0000D52A0000}"/>
    <cellStyle name="Normal 7 4 2 3" xfId="4304" xr:uid="{00000000-0005-0000-0000-0000D62A0000}"/>
    <cellStyle name="Normal 7 4 2 3 2" xfId="10566" xr:uid="{00000000-0005-0000-0000-0000D72A0000}"/>
    <cellStyle name="Normal 7 4 2 4" xfId="7435" xr:uid="{00000000-0005-0000-0000-0000D82A0000}"/>
    <cellStyle name="Normal 7 4 3" xfId="1956" xr:uid="{00000000-0005-0000-0000-0000D92A0000}"/>
    <cellStyle name="Normal 7 4 3 2" xfId="5085" xr:uid="{00000000-0005-0000-0000-0000DA2A0000}"/>
    <cellStyle name="Normal 7 4 3 2 2" xfId="11347" xr:uid="{00000000-0005-0000-0000-0000DB2A0000}"/>
    <cellStyle name="Normal 7 4 3 3" xfId="8218" xr:uid="{00000000-0005-0000-0000-0000DC2A0000}"/>
    <cellStyle name="Normal 7 4 4" xfId="3526" xr:uid="{00000000-0005-0000-0000-0000DD2A0000}"/>
    <cellStyle name="Normal 7 4 4 2" xfId="9788" xr:uid="{00000000-0005-0000-0000-0000DE2A0000}"/>
    <cellStyle name="Normal 7 4 5" xfId="6655" xr:uid="{00000000-0005-0000-0000-0000DF2A0000}"/>
    <cellStyle name="Normal 7 5" xfId="792" xr:uid="{00000000-0005-0000-0000-0000E02A0000}"/>
    <cellStyle name="Normal 7 5 2" xfId="2353" xr:uid="{00000000-0005-0000-0000-0000E12A0000}"/>
    <cellStyle name="Normal 7 5 2 2" xfId="5482" xr:uid="{00000000-0005-0000-0000-0000E22A0000}"/>
    <cellStyle name="Normal 7 5 2 2 2" xfId="11744" xr:uid="{00000000-0005-0000-0000-0000E32A0000}"/>
    <cellStyle name="Normal 7 5 2 3" xfId="8615" xr:uid="{00000000-0005-0000-0000-0000E42A0000}"/>
    <cellStyle name="Normal 7 5 3" xfId="3923" xr:uid="{00000000-0005-0000-0000-0000E52A0000}"/>
    <cellStyle name="Normal 7 5 3 2" xfId="10185" xr:uid="{00000000-0005-0000-0000-0000E62A0000}"/>
    <cellStyle name="Normal 7 5 4" xfId="7054" xr:uid="{00000000-0005-0000-0000-0000E72A0000}"/>
    <cellStyle name="Normal 7 6" xfId="1575" xr:uid="{00000000-0005-0000-0000-0000E82A0000}"/>
    <cellStyle name="Normal 7 6 2" xfId="4704" xr:uid="{00000000-0005-0000-0000-0000E92A0000}"/>
    <cellStyle name="Normal 7 6 2 2" xfId="10966" xr:uid="{00000000-0005-0000-0000-0000EA2A0000}"/>
    <cellStyle name="Normal 7 6 3" xfId="7837" xr:uid="{00000000-0005-0000-0000-0000EB2A0000}"/>
    <cellStyle name="Normal 7 7" xfId="3145" xr:uid="{00000000-0005-0000-0000-0000EC2A0000}"/>
    <cellStyle name="Normal 7 7 2" xfId="9407" xr:uid="{00000000-0005-0000-0000-0000ED2A0000}"/>
    <cellStyle name="Normal 7 8" xfId="6274" xr:uid="{00000000-0005-0000-0000-0000EE2A0000}"/>
    <cellStyle name="Normal 7 9" xfId="12531" xr:uid="{00000000-0005-0000-0000-0000EF2A0000}"/>
    <cellStyle name="Normal 70" xfId="6254" xr:uid="{00000000-0005-0000-0000-0000F02A0000}"/>
    <cellStyle name="Normal 70 2" xfId="12516" xr:uid="{00000000-0005-0000-0000-0000F12A0000}"/>
    <cellStyle name="Normal 706" xfId="12536" xr:uid="{00000000-0005-0000-0000-0000F22A0000}"/>
    <cellStyle name="Normal 71" xfId="6256" xr:uid="{00000000-0005-0000-0000-0000F32A0000}"/>
    <cellStyle name="Normal 71 2" xfId="12518" xr:uid="{00000000-0005-0000-0000-0000F42A0000}"/>
    <cellStyle name="Normal 72" xfId="6263" xr:uid="{00000000-0005-0000-0000-0000F52A0000}"/>
    <cellStyle name="Normal 73" xfId="12524" xr:uid="{00000000-0005-0000-0000-0000F62A0000}"/>
    <cellStyle name="Normal 74" xfId="12529" xr:uid="{00000000-0005-0000-0000-0000F72A0000}"/>
    <cellStyle name="Normal 74 2" xfId="12549" xr:uid="{00000000-0005-0000-0000-0000F82A0000}"/>
    <cellStyle name="Normal 74 2 2" xfId="12575" xr:uid="{00000000-0005-0000-0000-0000F92A0000}"/>
    <cellStyle name="Normal 75" xfId="12535" xr:uid="{00000000-0005-0000-0000-0000FA2A0000}"/>
    <cellStyle name="Normal 75 2" xfId="12547" xr:uid="{00000000-0005-0000-0000-0000FB2A0000}"/>
    <cellStyle name="Normal 75 3" xfId="12576" xr:uid="{00000000-0005-0000-0000-0000FC2A0000}"/>
    <cellStyle name="Normal 76" xfId="12537" xr:uid="{00000000-0005-0000-0000-0000FD2A0000}"/>
    <cellStyle name="Normal 76 2" xfId="12544" xr:uid="{00000000-0005-0000-0000-0000FE2A0000}"/>
    <cellStyle name="Normal 77" xfId="12548" xr:uid="{00000000-0005-0000-0000-0000FF2A0000}"/>
    <cellStyle name="Normal 77 2" xfId="12578" xr:uid="{00000000-0005-0000-0000-0000002B0000}"/>
    <cellStyle name="Normal 78" xfId="12555" xr:uid="{00000000-0005-0000-0000-0000012B0000}"/>
    <cellStyle name="Normal 79" xfId="12556" xr:uid="{00000000-0005-0000-0000-0000022B0000}"/>
    <cellStyle name="Normal 8" xfId="13" xr:uid="{00000000-0005-0000-0000-0000032B0000}"/>
    <cellStyle name="Normal 8 2" xfId="104" xr:uid="{00000000-0005-0000-0000-0000042B0000}"/>
    <cellStyle name="Normal 8 2 2" xfId="293" xr:uid="{00000000-0005-0000-0000-0000052B0000}"/>
    <cellStyle name="Normal 8 2 2 2" xfId="674" xr:uid="{00000000-0005-0000-0000-0000062B0000}"/>
    <cellStyle name="Normal 8 2 2 2 2" xfId="1454" xr:uid="{00000000-0005-0000-0000-0000072B0000}"/>
    <cellStyle name="Normal 8 2 2 2 2 2" xfId="3015" xr:uid="{00000000-0005-0000-0000-0000082B0000}"/>
    <cellStyle name="Normal 8 2 2 2 2 2 2" xfId="6144" xr:uid="{00000000-0005-0000-0000-0000092B0000}"/>
    <cellStyle name="Normal 8 2 2 2 2 2 2 2" xfId="12406" xr:uid="{00000000-0005-0000-0000-00000A2B0000}"/>
    <cellStyle name="Normal 8 2 2 2 2 2 3" xfId="9277" xr:uid="{00000000-0005-0000-0000-00000B2B0000}"/>
    <cellStyle name="Normal 8 2 2 2 2 3" xfId="4585" xr:uid="{00000000-0005-0000-0000-00000C2B0000}"/>
    <cellStyle name="Normal 8 2 2 2 2 3 2" xfId="10847" xr:uid="{00000000-0005-0000-0000-00000D2B0000}"/>
    <cellStyle name="Normal 8 2 2 2 2 4" xfId="7716" xr:uid="{00000000-0005-0000-0000-00000E2B0000}"/>
    <cellStyle name="Normal 8 2 2 2 3" xfId="2237" xr:uid="{00000000-0005-0000-0000-00000F2B0000}"/>
    <cellStyle name="Normal 8 2 2 2 3 2" xfId="5366" xr:uid="{00000000-0005-0000-0000-0000102B0000}"/>
    <cellStyle name="Normal 8 2 2 2 3 2 2" xfId="11628" xr:uid="{00000000-0005-0000-0000-0000112B0000}"/>
    <cellStyle name="Normal 8 2 2 2 3 3" xfId="8499" xr:uid="{00000000-0005-0000-0000-0000122B0000}"/>
    <cellStyle name="Normal 8 2 2 2 4" xfId="3807" xr:uid="{00000000-0005-0000-0000-0000132B0000}"/>
    <cellStyle name="Normal 8 2 2 2 4 2" xfId="10069" xr:uid="{00000000-0005-0000-0000-0000142B0000}"/>
    <cellStyle name="Normal 8 2 2 2 5" xfId="6936" xr:uid="{00000000-0005-0000-0000-0000152B0000}"/>
    <cellStyle name="Normal 8 2 2 3" xfId="1073" xr:uid="{00000000-0005-0000-0000-0000162B0000}"/>
    <cellStyle name="Normal 8 2 2 3 2" xfId="2634" xr:uid="{00000000-0005-0000-0000-0000172B0000}"/>
    <cellStyle name="Normal 8 2 2 3 2 2" xfId="5763" xr:uid="{00000000-0005-0000-0000-0000182B0000}"/>
    <cellStyle name="Normal 8 2 2 3 2 2 2" xfId="12025" xr:uid="{00000000-0005-0000-0000-0000192B0000}"/>
    <cellStyle name="Normal 8 2 2 3 2 3" xfId="8896" xr:uid="{00000000-0005-0000-0000-00001A2B0000}"/>
    <cellStyle name="Normal 8 2 2 3 3" xfId="4204" xr:uid="{00000000-0005-0000-0000-00001B2B0000}"/>
    <cellStyle name="Normal 8 2 2 3 3 2" xfId="10466" xr:uid="{00000000-0005-0000-0000-00001C2B0000}"/>
    <cellStyle name="Normal 8 2 2 3 4" xfId="7335" xr:uid="{00000000-0005-0000-0000-00001D2B0000}"/>
    <cellStyle name="Normal 8 2 2 4" xfId="1856" xr:uid="{00000000-0005-0000-0000-00001E2B0000}"/>
    <cellStyle name="Normal 8 2 2 4 2" xfId="4985" xr:uid="{00000000-0005-0000-0000-00001F2B0000}"/>
    <cellStyle name="Normal 8 2 2 4 2 2" xfId="11247" xr:uid="{00000000-0005-0000-0000-0000202B0000}"/>
    <cellStyle name="Normal 8 2 2 4 3" xfId="8118" xr:uid="{00000000-0005-0000-0000-0000212B0000}"/>
    <cellStyle name="Normal 8 2 2 5" xfId="3426" xr:uid="{00000000-0005-0000-0000-0000222B0000}"/>
    <cellStyle name="Normal 8 2 2 5 2" xfId="9688" xr:uid="{00000000-0005-0000-0000-0000232B0000}"/>
    <cellStyle name="Normal 8 2 2 6" xfId="6555" xr:uid="{00000000-0005-0000-0000-0000242B0000}"/>
    <cellStyle name="Normal 8 2 3" xfId="485" xr:uid="{00000000-0005-0000-0000-0000252B0000}"/>
    <cellStyle name="Normal 8 2 3 2" xfId="1265" xr:uid="{00000000-0005-0000-0000-0000262B0000}"/>
    <cellStyle name="Normal 8 2 3 2 2" xfId="2826" xr:uid="{00000000-0005-0000-0000-0000272B0000}"/>
    <cellStyle name="Normal 8 2 3 2 2 2" xfId="5955" xr:uid="{00000000-0005-0000-0000-0000282B0000}"/>
    <cellStyle name="Normal 8 2 3 2 2 2 2" xfId="12217" xr:uid="{00000000-0005-0000-0000-0000292B0000}"/>
    <cellStyle name="Normal 8 2 3 2 2 3" xfId="9088" xr:uid="{00000000-0005-0000-0000-00002A2B0000}"/>
    <cellStyle name="Normal 8 2 3 2 3" xfId="4396" xr:uid="{00000000-0005-0000-0000-00002B2B0000}"/>
    <cellStyle name="Normal 8 2 3 2 3 2" xfId="10658" xr:uid="{00000000-0005-0000-0000-00002C2B0000}"/>
    <cellStyle name="Normal 8 2 3 2 4" xfId="7527" xr:uid="{00000000-0005-0000-0000-00002D2B0000}"/>
    <cellStyle name="Normal 8 2 3 3" xfId="2048" xr:uid="{00000000-0005-0000-0000-00002E2B0000}"/>
    <cellStyle name="Normal 8 2 3 3 2" xfId="5177" xr:uid="{00000000-0005-0000-0000-00002F2B0000}"/>
    <cellStyle name="Normal 8 2 3 3 2 2" xfId="11439" xr:uid="{00000000-0005-0000-0000-0000302B0000}"/>
    <cellStyle name="Normal 8 2 3 3 3" xfId="8310" xr:uid="{00000000-0005-0000-0000-0000312B0000}"/>
    <cellStyle name="Normal 8 2 3 4" xfId="3618" xr:uid="{00000000-0005-0000-0000-0000322B0000}"/>
    <cellStyle name="Normal 8 2 3 4 2" xfId="9880" xr:uid="{00000000-0005-0000-0000-0000332B0000}"/>
    <cellStyle name="Normal 8 2 3 5" xfId="6747" xr:uid="{00000000-0005-0000-0000-0000342B0000}"/>
    <cellStyle name="Normal 8 2 4" xfId="884" xr:uid="{00000000-0005-0000-0000-0000352B0000}"/>
    <cellStyle name="Normal 8 2 4 2" xfId="2445" xr:uid="{00000000-0005-0000-0000-0000362B0000}"/>
    <cellStyle name="Normal 8 2 4 2 2" xfId="5574" xr:uid="{00000000-0005-0000-0000-0000372B0000}"/>
    <cellStyle name="Normal 8 2 4 2 2 2" xfId="11836" xr:uid="{00000000-0005-0000-0000-0000382B0000}"/>
    <cellStyle name="Normal 8 2 4 2 3" xfId="8707" xr:uid="{00000000-0005-0000-0000-0000392B0000}"/>
    <cellStyle name="Normal 8 2 4 3" xfId="4015" xr:uid="{00000000-0005-0000-0000-00003A2B0000}"/>
    <cellStyle name="Normal 8 2 4 3 2" xfId="10277" xr:uid="{00000000-0005-0000-0000-00003B2B0000}"/>
    <cellStyle name="Normal 8 2 4 4" xfId="7146" xr:uid="{00000000-0005-0000-0000-00003C2B0000}"/>
    <cellStyle name="Normal 8 2 5" xfId="1667" xr:uid="{00000000-0005-0000-0000-00003D2B0000}"/>
    <cellStyle name="Normal 8 2 5 2" xfId="4796" xr:uid="{00000000-0005-0000-0000-00003E2B0000}"/>
    <cellStyle name="Normal 8 2 5 2 2" xfId="11058" xr:uid="{00000000-0005-0000-0000-00003F2B0000}"/>
    <cellStyle name="Normal 8 2 5 3" xfId="7929" xr:uid="{00000000-0005-0000-0000-0000402B0000}"/>
    <cellStyle name="Normal 8 2 6" xfId="3237" xr:uid="{00000000-0005-0000-0000-0000412B0000}"/>
    <cellStyle name="Normal 8 2 6 2" xfId="9499" xr:uid="{00000000-0005-0000-0000-0000422B0000}"/>
    <cellStyle name="Normal 8 2 7" xfId="6366" xr:uid="{00000000-0005-0000-0000-0000432B0000}"/>
    <cellStyle name="Normal 8 3" xfId="202" xr:uid="{00000000-0005-0000-0000-0000442B0000}"/>
    <cellStyle name="Normal 8 3 2" xfId="583" xr:uid="{00000000-0005-0000-0000-0000452B0000}"/>
    <cellStyle name="Normal 8 3 2 2" xfId="1363" xr:uid="{00000000-0005-0000-0000-0000462B0000}"/>
    <cellStyle name="Normal 8 3 2 2 2" xfId="2924" xr:uid="{00000000-0005-0000-0000-0000472B0000}"/>
    <cellStyle name="Normal 8 3 2 2 2 2" xfId="6053" xr:uid="{00000000-0005-0000-0000-0000482B0000}"/>
    <cellStyle name="Normal 8 3 2 2 2 2 2" xfId="12315" xr:uid="{00000000-0005-0000-0000-0000492B0000}"/>
    <cellStyle name="Normal 8 3 2 2 2 3" xfId="9186" xr:uid="{00000000-0005-0000-0000-00004A2B0000}"/>
    <cellStyle name="Normal 8 3 2 2 3" xfId="4494" xr:uid="{00000000-0005-0000-0000-00004B2B0000}"/>
    <cellStyle name="Normal 8 3 2 2 3 2" xfId="10756" xr:uid="{00000000-0005-0000-0000-00004C2B0000}"/>
    <cellStyle name="Normal 8 3 2 2 4" xfId="7625" xr:uid="{00000000-0005-0000-0000-00004D2B0000}"/>
    <cellStyle name="Normal 8 3 2 3" xfId="2146" xr:uid="{00000000-0005-0000-0000-00004E2B0000}"/>
    <cellStyle name="Normal 8 3 2 3 2" xfId="5275" xr:uid="{00000000-0005-0000-0000-00004F2B0000}"/>
    <cellStyle name="Normal 8 3 2 3 2 2" xfId="11537" xr:uid="{00000000-0005-0000-0000-0000502B0000}"/>
    <cellStyle name="Normal 8 3 2 3 3" xfId="8408" xr:uid="{00000000-0005-0000-0000-0000512B0000}"/>
    <cellStyle name="Normal 8 3 2 4" xfId="3716" xr:uid="{00000000-0005-0000-0000-0000522B0000}"/>
    <cellStyle name="Normal 8 3 2 4 2" xfId="9978" xr:uid="{00000000-0005-0000-0000-0000532B0000}"/>
    <cellStyle name="Normal 8 3 2 5" xfId="6845" xr:uid="{00000000-0005-0000-0000-0000542B0000}"/>
    <cellStyle name="Normal 8 3 3" xfId="982" xr:uid="{00000000-0005-0000-0000-0000552B0000}"/>
    <cellStyle name="Normal 8 3 3 2" xfId="2543" xr:uid="{00000000-0005-0000-0000-0000562B0000}"/>
    <cellStyle name="Normal 8 3 3 2 2" xfId="5672" xr:uid="{00000000-0005-0000-0000-0000572B0000}"/>
    <cellStyle name="Normal 8 3 3 2 2 2" xfId="11934" xr:uid="{00000000-0005-0000-0000-0000582B0000}"/>
    <cellStyle name="Normal 8 3 3 2 3" xfId="8805" xr:uid="{00000000-0005-0000-0000-0000592B0000}"/>
    <cellStyle name="Normal 8 3 3 3" xfId="4113" xr:uid="{00000000-0005-0000-0000-00005A2B0000}"/>
    <cellStyle name="Normal 8 3 3 3 2" xfId="10375" xr:uid="{00000000-0005-0000-0000-00005B2B0000}"/>
    <cellStyle name="Normal 8 3 3 4" xfId="7244" xr:uid="{00000000-0005-0000-0000-00005C2B0000}"/>
    <cellStyle name="Normal 8 3 4" xfId="1765" xr:uid="{00000000-0005-0000-0000-00005D2B0000}"/>
    <cellStyle name="Normal 8 3 4 2" xfId="4894" xr:uid="{00000000-0005-0000-0000-00005E2B0000}"/>
    <cellStyle name="Normal 8 3 4 2 2" xfId="11156" xr:uid="{00000000-0005-0000-0000-00005F2B0000}"/>
    <cellStyle name="Normal 8 3 4 3" xfId="8027" xr:uid="{00000000-0005-0000-0000-0000602B0000}"/>
    <cellStyle name="Normal 8 3 5" xfId="3335" xr:uid="{00000000-0005-0000-0000-0000612B0000}"/>
    <cellStyle name="Normal 8 3 5 2" xfId="9597" xr:uid="{00000000-0005-0000-0000-0000622B0000}"/>
    <cellStyle name="Normal 8 3 6" xfId="6464" xr:uid="{00000000-0005-0000-0000-0000632B0000}"/>
    <cellStyle name="Normal 8 4" xfId="394" xr:uid="{00000000-0005-0000-0000-0000642B0000}"/>
    <cellStyle name="Normal 8 4 2" xfId="1174" xr:uid="{00000000-0005-0000-0000-0000652B0000}"/>
    <cellStyle name="Normal 8 4 2 2" xfId="2735" xr:uid="{00000000-0005-0000-0000-0000662B0000}"/>
    <cellStyle name="Normal 8 4 2 2 2" xfId="5864" xr:uid="{00000000-0005-0000-0000-0000672B0000}"/>
    <cellStyle name="Normal 8 4 2 2 2 2" xfId="12126" xr:uid="{00000000-0005-0000-0000-0000682B0000}"/>
    <cellStyle name="Normal 8 4 2 2 3" xfId="8997" xr:uid="{00000000-0005-0000-0000-0000692B0000}"/>
    <cellStyle name="Normal 8 4 2 3" xfId="4305" xr:uid="{00000000-0005-0000-0000-00006A2B0000}"/>
    <cellStyle name="Normal 8 4 2 3 2" xfId="10567" xr:uid="{00000000-0005-0000-0000-00006B2B0000}"/>
    <cellStyle name="Normal 8 4 2 4" xfId="7436" xr:uid="{00000000-0005-0000-0000-00006C2B0000}"/>
    <cellStyle name="Normal 8 4 3" xfId="1957" xr:uid="{00000000-0005-0000-0000-00006D2B0000}"/>
    <cellStyle name="Normal 8 4 3 2" xfId="5086" xr:uid="{00000000-0005-0000-0000-00006E2B0000}"/>
    <cellStyle name="Normal 8 4 3 2 2" xfId="11348" xr:uid="{00000000-0005-0000-0000-00006F2B0000}"/>
    <cellStyle name="Normal 8 4 3 3" xfId="8219" xr:uid="{00000000-0005-0000-0000-0000702B0000}"/>
    <cellStyle name="Normal 8 4 4" xfId="3527" xr:uid="{00000000-0005-0000-0000-0000712B0000}"/>
    <cellStyle name="Normal 8 4 4 2" xfId="9789" xr:uid="{00000000-0005-0000-0000-0000722B0000}"/>
    <cellStyle name="Normal 8 4 5" xfId="6656" xr:uid="{00000000-0005-0000-0000-0000732B0000}"/>
    <cellStyle name="Normal 8 5" xfId="793" xr:uid="{00000000-0005-0000-0000-0000742B0000}"/>
    <cellStyle name="Normal 8 5 2" xfId="2354" xr:uid="{00000000-0005-0000-0000-0000752B0000}"/>
    <cellStyle name="Normal 8 5 2 2" xfId="5483" xr:uid="{00000000-0005-0000-0000-0000762B0000}"/>
    <cellStyle name="Normal 8 5 2 2 2" xfId="11745" xr:uid="{00000000-0005-0000-0000-0000772B0000}"/>
    <cellStyle name="Normal 8 5 2 3" xfId="8616" xr:uid="{00000000-0005-0000-0000-0000782B0000}"/>
    <cellStyle name="Normal 8 5 3" xfId="3924" xr:uid="{00000000-0005-0000-0000-0000792B0000}"/>
    <cellStyle name="Normal 8 5 3 2" xfId="10186" xr:uid="{00000000-0005-0000-0000-00007A2B0000}"/>
    <cellStyle name="Normal 8 5 4" xfId="7055" xr:uid="{00000000-0005-0000-0000-00007B2B0000}"/>
    <cellStyle name="Normal 8 6" xfId="1576" xr:uid="{00000000-0005-0000-0000-00007C2B0000}"/>
    <cellStyle name="Normal 8 6 2" xfId="4705" xr:uid="{00000000-0005-0000-0000-00007D2B0000}"/>
    <cellStyle name="Normal 8 6 2 2" xfId="10967" xr:uid="{00000000-0005-0000-0000-00007E2B0000}"/>
    <cellStyle name="Normal 8 6 3" xfId="7838" xr:uid="{00000000-0005-0000-0000-00007F2B0000}"/>
    <cellStyle name="Normal 8 7" xfId="3146" xr:uid="{00000000-0005-0000-0000-0000802B0000}"/>
    <cellStyle name="Normal 8 7 2" xfId="9408" xr:uid="{00000000-0005-0000-0000-0000812B0000}"/>
    <cellStyle name="Normal 8 8" xfId="6275" xr:uid="{00000000-0005-0000-0000-0000822B0000}"/>
    <cellStyle name="Normal 80" xfId="12562" xr:uid="{00000000-0005-0000-0000-0000832B0000}"/>
    <cellStyle name="Normal 81" xfId="12563" xr:uid="{00000000-0005-0000-0000-0000842B0000}"/>
    <cellStyle name="Normal 82" xfId="12564" xr:uid="{00000000-0005-0000-0000-0000852B0000}"/>
    <cellStyle name="Normal 83" xfId="12566" xr:uid="{00000000-0005-0000-0000-0000862B0000}"/>
    <cellStyle name="Normal 84" xfId="12570" xr:uid="{00000000-0005-0000-0000-0000872B0000}"/>
    <cellStyle name="Normal 85" xfId="12571" xr:uid="{00000000-0005-0000-0000-0000882B0000}"/>
    <cellStyle name="Normal 86" xfId="12572" xr:uid="{00000000-0005-0000-0000-0000892B0000}"/>
    <cellStyle name="Normal 87" xfId="12574" xr:uid="{00000000-0005-0000-0000-00008A2B0000}"/>
    <cellStyle name="Normal 88" xfId="12579" xr:uid="{00000000-0005-0000-0000-00008B2B0000}"/>
    <cellStyle name="Normal 9" xfId="15" xr:uid="{00000000-0005-0000-0000-00008C2B0000}"/>
    <cellStyle name="Normal 9 2" xfId="106" xr:uid="{00000000-0005-0000-0000-00008D2B0000}"/>
    <cellStyle name="Normal 9 2 2" xfId="295" xr:uid="{00000000-0005-0000-0000-00008E2B0000}"/>
    <cellStyle name="Normal 9 2 2 2" xfId="676" xr:uid="{00000000-0005-0000-0000-00008F2B0000}"/>
    <cellStyle name="Normal 9 2 2 2 2" xfId="1456" xr:uid="{00000000-0005-0000-0000-0000902B0000}"/>
    <cellStyle name="Normal 9 2 2 2 2 2" xfId="3017" xr:uid="{00000000-0005-0000-0000-0000912B0000}"/>
    <cellStyle name="Normal 9 2 2 2 2 2 2" xfId="6146" xr:uid="{00000000-0005-0000-0000-0000922B0000}"/>
    <cellStyle name="Normal 9 2 2 2 2 2 2 2" xfId="12408" xr:uid="{00000000-0005-0000-0000-0000932B0000}"/>
    <cellStyle name="Normal 9 2 2 2 2 2 3" xfId="9279" xr:uid="{00000000-0005-0000-0000-0000942B0000}"/>
    <cellStyle name="Normal 9 2 2 2 2 3" xfId="4587" xr:uid="{00000000-0005-0000-0000-0000952B0000}"/>
    <cellStyle name="Normal 9 2 2 2 2 3 2" xfId="10849" xr:uid="{00000000-0005-0000-0000-0000962B0000}"/>
    <cellStyle name="Normal 9 2 2 2 2 4" xfId="7718" xr:uid="{00000000-0005-0000-0000-0000972B0000}"/>
    <cellStyle name="Normal 9 2 2 2 3" xfId="2239" xr:uid="{00000000-0005-0000-0000-0000982B0000}"/>
    <cellStyle name="Normal 9 2 2 2 3 2" xfId="5368" xr:uid="{00000000-0005-0000-0000-0000992B0000}"/>
    <cellStyle name="Normal 9 2 2 2 3 2 2" xfId="11630" xr:uid="{00000000-0005-0000-0000-00009A2B0000}"/>
    <cellStyle name="Normal 9 2 2 2 3 3" xfId="8501" xr:uid="{00000000-0005-0000-0000-00009B2B0000}"/>
    <cellStyle name="Normal 9 2 2 2 4" xfId="3809" xr:uid="{00000000-0005-0000-0000-00009C2B0000}"/>
    <cellStyle name="Normal 9 2 2 2 4 2" xfId="10071" xr:uid="{00000000-0005-0000-0000-00009D2B0000}"/>
    <cellStyle name="Normal 9 2 2 2 5" xfId="6938" xr:uid="{00000000-0005-0000-0000-00009E2B0000}"/>
    <cellStyle name="Normal 9 2 2 3" xfId="1075" xr:uid="{00000000-0005-0000-0000-00009F2B0000}"/>
    <cellStyle name="Normal 9 2 2 3 2" xfId="2636" xr:uid="{00000000-0005-0000-0000-0000A02B0000}"/>
    <cellStyle name="Normal 9 2 2 3 2 2" xfId="5765" xr:uid="{00000000-0005-0000-0000-0000A12B0000}"/>
    <cellStyle name="Normal 9 2 2 3 2 2 2" xfId="12027" xr:uid="{00000000-0005-0000-0000-0000A22B0000}"/>
    <cellStyle name="Normal 9 2 2 3 2 3" xfId="8898" xr:uid="{00000000-0005-0000-0000-0000A32B0000}"/>
    <cellStyle name="Normal 9 2 2 3 3" xfId="4206" xr:uid="{00000000-0005-0000-0000-0000A42B0000}"/>
    <cellStyle name="Normal 9 2 2 3 3 2" xfId="10468" xr:uid="{00000000-0005-0000-0000-0000A52B0000}"/>
    <cellStyle name="Normal 9 2 2 3 4" xfId="7337" xr:uid="{00000000-0005-0000-0000-0000A62B0000}"/>
    <cellStyle name="Normal 9 2 2 4" xfId="1858" xr:uid="{00000000-0005-0000-0000-0000A72B0000}"/>
    <cellStyle name="Normal 9 2 2 4 2" xfId="4987" xr:uid="{00000000-0005-0000-0000-0000A82B0000}"/>
    <cellStyle name="Normal 9 2 2 4 2 2" xfId="11249" xr:uid="{00000000-0005-0000-0000-0000A92B0000}"/>
    <cellStyle name="Normal 9 2 2 4 3" xfId="8120" xr:uid="{00000000-0005-0000-0000-0000AA2B0000}"/>
    <cellStyle name="Normal 9 2 2 5" xfId="3428" xr:uid="{00000000-0005-0000-0000-0000AB2B0000}"/>
    <cellStyle name="Normal 9 2 2 5 2" xfId="9690" xr:uid="{00000000-0005-0000-0000-0000AC2B0000}"/>
    <cellStyle name="Normal 9 2 2 6" xfId="6557" xr:uid="{00000000-0005-0000-0000-0000AD2B0000}"/>
    <cellStyle name="Normal 9 2 3" xfId="487" xr:uid="{00000000-0005-0000-0000-0000AE2B0000}"/>
    <cellStyle name="Normal 9 2 3 2" xfId="1267" xr:uid="{00000000-0005-0000-0000-0000AF2B0000}"/>
    <cellStyle name="Normal 9 2 3 2 2" xfId="2828" xr:uid="{00000000-0005-0000-0000-0000B02B0000}"/>
    <cellStyle name="Normal 9 2 3 2 2 2" xfId="5957" xr:uid="{00000000-0005-0000-0000-0000B12B0000}"/>
    <cellStyle name="Normal 9 2 3 2 2 2 2" xfId="12219" xr:uid="{00000000-0005-0000-0000-0000B22B0000}"/>
    <cellStyle name="Normal 9 2 3 2 2 3" xfId="9090" xr:uid="{00000000-0005-0000-0000-0000B32B0000}"/>
    <cellStyle name="Normal 9 2 3 2 3" xfId="4398" xr:uid="{00000000-0005-0000-0000-0000B42B0000}"/>
    <cellStyle name="Normal 9 2 3 2 3 2" xfId="10660" xr:uid="{00000000-0005-0000-0000-0000B52B0000}"/>
    <cellStyle name="Normal 9 2 3 2 4" xfId="7529" xr:uid="{00000000-0005-0000-0000-0000B62B0000}"/>
    <cellStyle name="Normal 9 2 3 3" xfId="2050" xr:uid="{00000000-0005-0000-0000-0000B72B0000}"/>
    <cellStyle name="Normal 9 2 3 3 2" xfId="5179" xr:uid="{00000000-0005-0000-0000-0000B82B0000}"/>
    <cellStyle name="Normal 9 2 3 3 2 2" xfId="11441" xr:uid="{00000000-0005-0000-0000-0000B92B0000}"/>
    <cellStyle name="Normal 9 2 3 3 3" xfId="8312" xr:uid="{00000000-0005-0000-0000-0000BA2B0000}"/>
    <cellStyle name="Normal 9 2 3 4" xfId="3620" xr:uid="{00000000-0005-0000-0000-0000BB2B0000}"/>
    <cellStyle name="Normal 9 2 3 4 2" xfId="9882" xr:uid="{00000000-0005-0000-0000-0000BC2B0000}"/>
    <cellStyle name="Normal 9 2 3 5" xfId="6749" xr:uid="{00000000-0005-0000-0000-0000BD2B0000}"/>
    <cellStyle name="Normal 9 2 4" xfId="886" xr:uid="{00000000-0005-0000-0000-0000BE2B0000}"/>
    <cellStyle name="Normal 9 2 4 2" xfId="2447" xr:uid="{00000000-0005-0000-0000-0000BF2B0000}"/>
    <cellStyle name="Normal 9 2 4 2 2" xfId="5576" xr:uid="{00000000-0005-0000-0000-0000C02B0000}"/>
    <cellStyle name="Normal 9 2 4 2 2 2" xfId="11838" xr:uid="{00000000-0005-0000-0000-0000C12B0000}"/>
    <cellStyle name="Normal 9 2 4 2 3" xfId="8709" xr:uid="{00000000-0005-0000-0000-0000C22B0000}"/>
    <cellStyle name="Normal 9 2 4 3" xfId="4017" xr:uid="{00000000-0005-0000-0000-0000C32B0000}"/>
    <cellStyle name="Normal 9 2 4 3 2" xfId="10279" xr:uid="{00000000-0005-0000-0000-0000C42B0000}"/>
    <cellStyle name="Normal 9 2 4 4" xfId="7148" xr:uid="{00000000-0005-0000-0000-0000C52B0000}"/>
    <cellStyle name="Normal 9 2 5" xfId="1669" xr:uid="{00000000-0005-0000-0000-0000C62B0000}"/>
    <cellStyle name="Normal 9 2 5 2" xfId="4798" xr:uid="{00000000-0005-0000-0000-0000C72B0000}"/>
    <cellStyle name="Normal 9 2 5 2 2" xfId="11060" xr:uid="{00000000-0005-0000-0000-0000C82B0000}"/>
    <cellStyle name="Normal 9 2 5 3" xfId="7931" xr:uid="{00000000-0005-0000-0000-0000C92B0000}"/>
    <cellStyle name="Normal 9 2 6" xfId="3239" xr:uid="{00000000-0005-0000-0000-0000CA2B0000}"/>
    <cellStyle name="Normal 9 2 6 2" xfId="9501" xr:uid="{00000000-0005-0000-0000-0000CB2B0000}"/>
    <cellStyle name="Normal 9 2 7" xfId="6368" xr:uid="{00000000-0005-0000-0000-0000CC2B0000}"/>
    <cellStyle name="Normal 9 3" xfId="204" xr:uid="{00000000-0005-0000-0000-0000CD2B0000}"/>
    <cellStyle name="Normal 9 3 2" xfId="585" xr:uid="{00000000-0005-0000-0000-0000CE2B0000}"/>
    <cellStyle name="Normal 9 3 2 2" xfId="1365" xr:uid="{00000000-0005-0000-0000-0000CF2B0000}"/>
    <cellStyle name="Normal 9 3 2 2 2" xfId="2926" xr:uid="{00000000-0005-0000-0000-0000D02B0000}"/>
    <cellStyle name="Normal 9 3 2 2 2 2" xfId="6055" xr:uid="{00000000-0005-0000-0000-0000D12B0000}"/>
    <cellStyle name="Normal 9 3 2 2 2 2 2" xfId="12317" xr:uid="{00000000-0005-0000-0000-0000D22B0000}"/>
    <cellStyle name="Normal 9 3 2 2 2 3" xfId="9188" xr:uid="{00000000-0005-0000-0000-0000D32B0000}"/>
    <cellStyle name="Normal 9 3 2 2 3" xfId="4496" xr:uid="{00000000-0005-0000-0000-0000D42B0000}"/>
    <cellStyle name="Normal 9 3 2 2 3 2" xfId="10758" xr:uid="{00000000-0005-0000-0000-0000D52B0000}"/>
    <cellStyle name="Normal 9 3 2 2 4" xfId="7627" xr:uid="{00000000-0005-0000-0000-0000D62B0000}"/>
    <cellStyle name="Normal 9 3 2 3" xfId="2148" xr:uid="{00000000-0005-0000-0000-0000D72B0000}"/>
    <cellStyle name="Normal 9 3 2 3 2" xfId="5277" xr:uid="{00000000-0005-0000-0000-0000D82B0000}"/>
    <cellStyle name="Normal 9 3 2 3 2 2" xfId="11539" xr:uid="{00000000-0005-0000-0000-0000D92B0000}"/>
    <cellStyle name="Normal 9 3 2 3 3" xfId="8410" xr:uid="{00000000-0005-0000-0000-0000DA2B0000}"/>
    <cellStyle name="Normal 9 3 2 4" xfId="3718" xr:uid="{00000000-0005-0000-0000-0000DB2B0000}"/>
    <cellStyle name="Normal 9 3 2 4 2" xfId="9980" xr:uid="{00000000-0005-0000-0000-0000DC2B0000}"/>
    <cellStyle name="Normal 9 3 2 5" xfId="6847" xr:uid="{00000000-0005-0000-0000-0000DD2B0000}"/>
    <cellStyle name="Normal 9 3 3" xfId="984" xr:uid="{00000000-0005-0000-0000-0000DE2B0000}"/>
    <cellStyle name="Normal 9 3 3 2" xfId="2545" xr:uid="{00000000-0005-0000-0000-0000DF2B0000}"/>
    <cellStyle name="Normal 9 3 3 2 2" xfId="5674" xr:uid="{00000000-0005-0000-0000-0000E02B0000}"/>
    <cellStyle name="Normal 9 3 3 2 2 2" xfId="11936" xr:uid="{00000000-0005-0000-0000-0000E12B0000}"/>
    <cellStyle name="Normal 9 3 3 2 3" xfId="8807" xr:uid="{00000000-0005-0000-0000-0000E22B0000}"/>
    <cellStyle name="Normal 9 3 3 3" xfId="4115" xr:uid="{00000000-0005-0000-0000-0000E32B0000}"/>
    <cellStyle name="Normal 9 3 3 3 2" xfId="10377" xr:uid="{00000000-0005-0000-0000-0000E42B0000}"/>
    <cellStyle name="Normal 9 3 3 4" xfId="7246" xr:uid="{00000000-0005-0000-0000-0000E52B0000}"/>
    <cellStyle name="Normal 9 3 4" xfId="1767" xr:uid="{00000000-0005-0000-0000-0000E62B0000}"/>
    <cellStyle name="Normal 9 3 4 2" xfId="4896" xr:uid="{00000000-0005-0000-0000-0000E72B0000}"/>
    <cellStyle name="Normal 9 3 4 2 2" xfId="11158" xr:uid="{00000000-0005-0000-0000-0000E82B0000}"/>
    <cellStyle name="Normal 9 3 4 3" xfId="8029" xr:uid="{00000000-0005-0000-0000-0000E92B0000}"/>
    <cellStyle name="Normal 9 3 5" xfId="3337" xr:uid="{00000000-0005-0000-0000-0000EA2B0000}"/>
    <cellStyle name="Normal 9 3 5 2" xfId="9599" xr:uid="{00000000-0005-0000-0000-0000EB2B0000}"/>
    <cellStyle name="Normal 9 3 6" xfId="6466" xr:uid="{00000000-0005-0000-0000-0000EC2B0000}"/>
    <cellStyle name="Normal 9 4" xfId="396" xr:uid="{00000000-0005-0000-0000-0000ED2B0000}"/>
    <cellStyle name="Normal 9 4 2" xfId="1176" xr:uid="{00000000-0005-0000-0000-0000EE2B0000}"/>
    <cellStyle name="Normal 9 4 2 2" xfId="2737" xr:uid="{00000000-0005-0000-0000-0000EF2B0000}"/>
    <cellStyle name="Normal 9 4 2 2 2" xfId="5866" xr:uid="{00000000-0005-0000-0000-0000F02B0000}"/>
    <cellStyle name="Normal 9 4 2 2 2 2" xfId="12128" xr:uid="{00000000-0005-0000-0000-0000F12B0000}"/>
    <cellStyle name="Normal 9 4 2 2 3" xfId="8999" xr:uid="{00000000-0005-0000-0000-0000F22B0000}"/>
    <cellStyle name="Normal 9 4 2 3" xfId="4307" xr:uid="{00000000-0005-0000-0000-0000F32B0000}"/>
    <cellStyle name="Normal 9 4 2 3 2" xfId="10569" xr:uid="{00000000-0005-0000-0000-0000F42B0000}"/>
    <cellStyle name="Normal 9 4 2 4" xfId="7438" xr:uid="{00000000-0005-0000-0000-0000F52B0000}"/>
    <cellStyle name="Normal 9 4 3" xfId="1959" xr:uid="{00000000-0005-0000-0000-0000F62B0000}"/>
    <cellStyle name="Normal 9 4 3 2" xfId="5088" xr:uid="{00000000-0005-0000-0000-0000F72B0000}"/>
    <cellStyle name="Normal 9 4 3 2 2" xfId="11350" xr:uid="{00000000-0005-0000-0000-0000F82B0000}"/>
    <cellStyle name="Normal 9 4 3 3" xfId="8221" xr:uid="{00000000-0005-0000-0000-0000F92B0000}"/>
    <cellStyle name="Normal 9 4 4" xfId="3529" xr:uid="{00000000-0005-0000-0000-0000FA2B0000}"/>
    <cellStyle name="Normal 9 4 4 2" xfId="9791" xr:uid="{00000000-0005-0000-0000-0000FB2B0000}"/>
    <cellStyle name="Normal 9 4 5" xfId="6658" xr:uid="{00000000-0005-0000-0000-0000FC2B0000}"/>
    <cellStyle name="Normal 9 5" xfId="795" xr:uid="{00000000-0005-0000-0000-0000FD2B0000}"/>
    <cellStyle name="Normal 9 5 2" xfId="2356" xr:uid="{00000000-0005-0000-0000-0000FE2B0000}"/>
    <cellStyle name="Normal 9 5 2 2" xfId="5485" xr:uid="{00000000-0005-0000-0000-0000FF2B0000}"/>
    <cellStyle name="Normal 9 5 2 2 2" xfId="11747" xr:uid="{00000000-0005-0000-0000-0000002C0000}"/>
    <cellStyle name="Normal 9 5 2 3" xfId="8618" xr:uid="{00000000-0005-0000-0000-0000012C0000}"/>
    <cellStyle name="Normal 9 5 3" xfId="3926" xr:uid="{00000000-0005-0000-0000-0000022C0000}"/>
    <cellStyle name="Normal 9 5 3 2" xfId="10188" xr:uid="{00000000-0005-0000-0000-0000032C0000}"/>
    <cellStyle name="Normal 9 5 4" xfId="7057" xr:uid="{00000000-0005-0000-0000-0000042C0000}"/>
    <cellStyle name="Normal 9 6" xfId="1578" xr:uid="{00000000-0005-0000-0000-0000052C0000}"/>
    <cellStyle name="Normal 9 6 2" xfId="4707" xr:uid="{00000000-0005-0000-0000-0000062C0000}"/>
    <cellStyle name="Normal 9 6 2 2" xfId="10969" xr:uid="{00000000-0005-0000-0000-0000072C0000}"/>
    <cellStyle name="Normal 9 6 3" xfId="7840" xr:uid="{00000000-0005-0000-0000-0000082C0000}"/>
    <cellStyle name="Normal 9 7" xfId="3148" xr:uid="{00000000-0005-0000-0000-0000092C0000}"/>
    <cellStyle name="Normal 9 7 2" xfId="9410" xr:uid="{00000000-0005-0000-0000-00000A2C0000}"/>
    <cellStyle name="Normal 9 8" xfId="6277" xr:uid="{00000000-0005-0000-0000-00000B2C0000}"/>
    <cellStyle name="Percent 2" xfId="75" xr:uid="{00000000-0005-0000-0000-00000C2C0000}"/>
    <cellStyle name="Percent 2 2" xfId="166" xr:uid="{00000000-0005-0000-0000-00000D2C0000}"/>
    <cellStyle name="Percent 2 2 2" xfId="355" xr:uid="{00000000-0005-0000-0000-00000E2C0000}"/>
    <cellStyle name="Percent 2 2 2 2" xfId="736" xr:uid="{00000000-0005-0000-0000-00000F2C0000}"/>
    <cellStyle name="Percent 2 2 2 2 2" xfId="1516" xr:uid="{00000000-0005-0000-0000-0000102C0000}"/>
    <cellStyle name="Percent 2 2 2 2 2 2" xfId="3077" xr:uid="{00000000-0005-0000-0000-0000112C0000}"/>
    <cellStyle name="Percent 2 2 2 2 2 2 2" xfId="6206" xr:uid="{00000000-0005-0000-0000-0000122C0000}"/>
    <cellStyle name="Percent 2 2 2 2 2 2 2 2" xfId="12468" xr:uid="{00000000-0005-0000-0000-0000132C0000}"/>
    <cellStyle name="Percent 2 2 2 2 2 2 3" xfId="9339" xr:uid="{00000000-0005-0000-0000-0000142C0000}"/>
    <cellStyle name="Percent 2 2 2 2 2 3" xfId="4647" xr:uid="{00000000-0005-0000-0000-0000152C0000}"/>
    <cellStyle name="Percent 2 2 2 2 2 3 2" xfId="10909" xr:uid="{00000000-0005-0000-0000-0000162C0000}"/>
    <cellStyle name="Percent 2 2 2 2 2 4" xfId="7778" xr:uid="{00000000-0005-0000-0000-0000172C0000}"/>
    <cellStyle name="Percent 2 2 2 2 3" xfId="2299" xr:uid="{00000000-0005-0000-0000-0000182C0000}"/>
    <cellStyle name="Percent 2 2 2 2 3 2" xfId="5428" xr:uid="{00000000-0005-0000-0000-0000192C0000}"/>
    <cellStyle name="Percent 2 2 2 2 3 2 2" xfId="11690" xr:uid="{00000000-0005-0000-0000-00001A2C0000}"/>
    <cellStyle name="Percent 2 2 2 2 3 3" xfId="8561" xr:uid="{00000000-0005-0000-0000-00001B2C0000}"/>
    <cellStyle name="Percent 2 2 2 2 4" xfId="3869" xr:uid="{00000000-0005-0000-0000-00001C2C0000}"/>
    <cellStyle name="Percent 2 2 2 2 4 2" xfId="10131" xr:uid="{00000000-0005-0000-0000-00001D2C0000}"/>
    <cellStyle name="Percent 2 2 2 2 5" xfId="6998" xr:uid="{00000000-0005-0000-0000-00001E2C0000}"/>
    <cellStyle name="Percent 2 2 2 3" xfId="1135" xr:uid="{00000000-0005-0000-0000-00001F2C0000}"/>
    <cellStyle name="Percent 2 2 2 3 2" xfId="2696" xr:uid="{00000000-0005-0000-0000-0000202C0000}"/>
    <cellStyle name="Percent 2 2 2 3 2 2" xfId="5825" xr:uid="{00000000-0005-0000-0000-0000212C0000}"/>
    <cellStyle name="Percent 2 2 2 3 2 2 2" xfId="12087" xr:uid="{00000000-0005-0000-0000-0000222C0000}"/>
    <cellStyle name="Percent 2 2 2 3 2 3" xfId="8958" xr:uid="{00000000-0005-0000-0000-0000232C0000}"/>
    <cellStyle name="Percent 2 2 2 3 3" xfId="4266" xr:uid="{00000000-0005-0000-0000-0000242C0000}"/>
    <cellStyle name="Percent 2 2 2 3 3 2" xfId="10528" xr:uid="{00000000-0005-0000-0000-0000252C0000}"/>
    <cellStyle name="Percent 2 2 2 3 4" xfId="7397" xr:uid="{00000000-0005-0000-0000-0000262C0000}"/>
    <cellStyle name="Percent 2 2 2 4" xfId="1918" xr:uid="{00000000-0005-0000-0000-0000272C0000}"/>
    <cellStyle name="Percent 2 2 2 4 2" xfId="5047" xr:uid="{00000000-0005-0000-0000-0000282C0000}"/>
    <cellStyle name="Percent 2 2 2 4 2 2" xfId="11309" xr:uid="{00000000-0005-0000-0000-0000292C0000}"/>
    <cellStyle name="Percent 2 2 2 4 3" xfId="8180" xr:uid="{00000000-0005-0000-0000-00002A2C0000}"/>
    <cellStyle name="Percent 2 2 2 5" xfId="3488" xr:uid="{00000000-0005-0000-0000-00002B2C0000}"/>
    <cellStyle name="Percent 2 2 2 5 2" xfId="9750" xr:uid="{00000000-0005-0000-0000-00002C2C0000}"/>
    <cellStyle name="Percent 2 2 2 6" xfId="6617" xr:uid="{00000000-0005-0000-0000-00002D2C0000}"/>
    <cellStyle name="Percent 2 2 3" xfId="547" xr:uid="{00000000-0005-0000-0000-00002E2C0000}"/>
    <cellStyle name="Percent 2 2 3 2" xfId="1327" xr:uid="{00000000-0005-0000-0000-00002F2C0000}"/>
    <cellStyle name="Percent 2 2 3 2 2" xfId="2888" xr:uid="{00000000-0005-0000-0000-0000302C0000}"/>
    <cellStyle name="Percent 2 2 3 2 2 2" xfId="6017" xr:uid="{00000000-0005-0000-0000-0000312C0000}"/>
    <cellStyle name="Percent 2 2 3 2 2 2 2" xfId="12279" xr:uid="{00000000-0005-0000-0000-0000322C0000}"/>
    <cellStyle name="Percent 2 2 3 2 2 3" xfId="9150" xr:uid="{00000000-0005-0000-0000-0000332C0000}"/>
    <cellStyle name="Percent 2 2 3 2 3" xfId="4458" xr:uid="{00000000-0005-0000-0000-0000342C0000}"/>
    <cellStyle name="Percent 2 2 3 2 3 2" xfId="10720" xr:uid="{00000000-0005-0000-0000-0000352C0000}"/>
    <cellStyle name="Percent 2 2 3 2 4" xfId="7589" xr:uid="{00000000-0005-0000-0000-0000362C0000}"/>
    <cellStyle name="Percent 2 2 3 3" xfId="2110" xr:uid="{00000000-0005-0000-0000-0000372C0000}"/>
    <cellStyle name="Percent 2 2 3 3 2" xfId="5239" xr:uid="{00000000-0005-0000-0000-0000382C0000}"/>
    <cellStyle name="Percent 2 2 3 3 2 2" xfId="11501" xr:uid="{00000000-0005-0000-0000-0000392C0000}"/>
    <cellStyle name="Percent 2 2 3 3 3" xfId="8372" xr:uid="{00000000-0005-0000-0000-00003A2C0000}"/>
    <cellStyle name="Percent 2 2 3 4" xfId="3680" xr:uid="{00000000-0005-0000-0000-00003B2C0000}"/>
    <cellStyle name="Percent 2 2 3 4 2" xfId="9942" xr:uid="{00000000-0005-0000-0000-00003C2C0000}"/>
    <cellStyle name="Percent 2 2 3 5" xfId="6809" xr:uid="{00000000-0005-0000-0000-00003D2C0000}"/>
    <cellStyle name="Percent 2 2 4" xfId="946" xr:uid="{00000000-0005-0000-0000-00003E2C0000}"/>
    <cellStyle name="Percent 2 2 4 2" xfId="2507" xr:uid="{00000000-0005-0000-0000-00003F2C0000}"/>
    <cellStyle name="Percent 2 2 4 2 2" xfId="5636" xr:uid="{00000000-0005-0000-0000-0000402C0000}"/>
    <cellStyle name="Percent 2 2 4 2 2 2" xfId="11898" xr:uid="{00000000-0005-0000-0000-0000412C0000}"/>
    <cellStyle name="Percent 2 2 4 2 3" xfId="8769" xr:uid="{00000000-0005-0000-0000-0000422C0000}"/>
    <cellStyle name="Percent 2 2 4 3" xfId="4077" xr:uid="{00000000-0005-0000-0000-0000432C0000}"/>
    <cellStyle name="Percent 2 2 4 3 2" xfId="10339" xr:uid="{00000000-0005-0000-0000-0000442C0000}"/>
    <cellStyle name="Percent 2 2 4 4" xfId="7208" xr:uid="{00000000-0005-0000-0000-0000452C0000}"/>
    <cellStyle name="Percent 2 2 5" xfId="1729" xr:uid="{00000000-0005-0000-0000-0000462C0000}"/>
    <cellStyle name="Percent 2 2 5 2" xfId="4858" xr:uid="{00000000-0005-0000-0000-0000472C0000}"/>
    <cellStyle name="Percent 2 2 5 2 2" xfId="11120" xr:uid="{00000000-0005-0000-0000-0000482C0000}"/>
    <cellStyle name="Percent 2 2 5 3" xfId="7991" xr:uid="{00000000-0005-0000-0000-0000492C0000}"/>
    <cellStyle name="Percent 2 2 6" xfId="3299" xr:uid="{00000000-0005-0000-0000-00004A2C0000}"/>
    <cellStyle name="Percent 2 2 6 2" xfId="9561" xr:uid="{00000000-0005-0000-0000-00004B2C0000}"/>
    <cellStyle name="Percent 2 2 7" xfId="6428" xr:uid="{00000000-0005-0000-0000-00004C2C0000}"/>
    <cellStyle name="Percent 2 3" xfId="264" xr:uid="{00000000-0005-0000-0000-00004D2C0000}"/>
    <cellStyle name="Percent 2 3 2" xfId="645" xr:uid="{00000000-0005-0000-0000-00004E2C0000}"/>
    <cellStyle name="Percent 2 3 2 2" xfId="1425" xr:uid="{00000000-0005-0000-0000-00004F2C0000}"/>
    <cellStyle name="Percent 2 3 2 2 2" xfId="2986" xr:uid="{00000000-0005-0000-0000-0000502C0000}"/>
    <cellStyle name="Percent 2 3 2 2 2 2" xfId="6115" xr:uid="{00000000-0005-0000-0000-0000512C0000}"/>
    <cellStyle name="Percent 2 3 2 2 2 2 2" xfId="12377" xr:uid="{00000000-0005-0000-0000-0000522C0000}"/>
    <cellStyle name="Percent 2 3 2 2 2 3" xfId="9248" xr:uid="{00000000-0005-0000-0000-0000532C0000}"/>
    <cellStyle name="Percent 2 3 2 2 3" xfId="4556" xr:uid="{00000000-0005-0000-0000-0000542C0000}"/>
    <cellStyle name="Percent 2 3 2 2 3 2" xfId="10818" xr:uid="{00000000-0005-0000-0000-0000552C0000}"/>
    <cellStyle name="Percent 2 3 2 2 4" xfId="7687" xr:uid="{00000000-0005-0000-0000-0000562C0000}"/>
    <cellStyle name="Percent 2 3 2 3" xfId="2208" xr:uid="{00000000-0005-0000-0000-0000572C0000}"/>
    <cellStyle name="Percent 2 3 2 3 2" xfId="5337" xr:uid="{00000000-0005-0000-0000-0000582C0000}"/>
    <cellStyle name="Percent 2 3 2 3 2 2" xfId="11599" xr:uid="{00000000-0005-0000-0000-0000592C0000}"/>
    <cellStyle name="Percent 2 3 2 3 3" xfId="8470" xr:uid="{00000000-0005-0000-0000-00005A2C0000}"/>
    <cellStyle name="Percent 2 3 2 4" xfId="3778" xr:uid="{00000000-0005-0000-0000-00005B2C0000}"/>
    <cellStyle name="Percent 2 3 2 4 2" xfId="10040" xr:uid="{00000000-0005-0000-0000-00005C2C0000}"/>
    <cellStyle name="Percent 2 3 2 5" xfId="6907" xr:uid="{00000000-0005-0000-0000-00005D2C0000}"/>
    <cellStyle name="Percent 2 3 3" xfId="1044" xr:uid="{00000000-0005-0000-0000-00005E2C0000}"/>
    <cellStyle name="Percent 2 3 3 2" xfId="2605" xr:uid="{00000000-0005-0000-0000-00005F2C0000}"/>
    <cellStyle name="Percent 2 3 3 2 2" xfId="5734" xr:uid="{00000000-0005-0000-0000-0000602C0000}"/>
    <cellStyle name="Percent 2 3 3 2 2 2" xfId="11996" xr:uid="{00000000-0005-0000-0000-0000612C0000}"/>
    <cellStyle name="Percent 2 3 3 2 3" xfId="8867" xr:uid="{00000000-0005-0000-0000-0000622C0000}"/>
    <cellStyle name="Percent 2 3 3 3" xfId="4175" xr:uid="{00000000-0005-0000-0000-0000632C0000}"/>
    <cellStyle name="Percent 2 3 3 3 2" xfId="10437" xr:uid="{00000000-0005-0000-0000-0000642C0000}"/>
    <cellStyle name="Percent 2 3 3 4" xfId="7306" xr:uid="{00000000-0005-0000-0000-0000652C0000}"/>
    <cellStyle name="Percent 2 3 4" xfId="1827" xr:uid="{00000000-0005-0000-0000-0000662C0000}"/>
    <cellStyle name="Percent 2 3 4 2" xfId="4956" xr:uid="{00000000-0005-0000-0000-0000672C0000}"/>
    <cellStyle name="Percent 2 3 4 2 2" xfId="11218" xr:uid="{00000000-0005-0000-0000-0000682C0000}"/>
    <cellStyle name="Percent 2 3 4 3" xfId="8089" xr:uid="{00000000-0005-0000-0000-0000692C0000}"/>
    <cellStyle name="Percent 2 3 5" xfId="3397" xr:uid="{00000000-0005-0000-0000-00006A2C0000}"/>
    <cellStyle name="Percent 2 3 5 2" xfId="9659" xr:uid="{00000000-0005-0000-0000-00006B2C0000}"/>
    <cellStyle name="Percent 2 3 6" xfId="6526" xr:uid="{00000000-0005-0000-0000-00006C2C0000}"/>
    <cellStyle name="Percent 2 4" xfId="456" xr:uid="{00000000-0005-0000-0000-00006D2C0000}"/>
    <cellStyle name="Percent 2 4 2" xfId="1236" xr:uid="{00000000-0005-0000-0000-00006E2C0000}"/>
    <cellStyle name="Percent 2 4 2 2" xfId="2797" xr:uid="{00000000-0005-0000-0000-00006F2C0000}"/>
    <cellStyle name="Percent 2 4 2 2 2" xfId="5926" xr:uid="{00000000-0005-0000-0000-0000702C0000}"/>
    <cellStyle name="Percent 2 4 2 2 2 2" xfId="12188" xr:uid="{00000000-0005-0000-0000-0000712C0000}"/>
    <cellStyle name="Percent 2 4 2 2 3" xfId="9059" xr:uid="{00000000-0005-0000-0000-0000722C0000}"/>
    <cellStyle name="Percent 2 4 2 3" xfId="4367" xr:uid="{00000000-0005-0000-0000-0000732C0000}"/>
    <cellStyle name="Percent 2 4 2 3 2" xfId="10629" xr:uid="{00000000-0005-0000-0000-0000742C0000}"/>
    <cellStyle name="Percent 2 4 2 4" xfId="7498" xr:uid="{00000000-0005-0000-0000-0000752C0000}"/>
    <cellStyle name="Percent 2 4 3" xfId="2019" xr:uid="{00000000-0005-0000-0000-0000762C0000}"/>
    <cellStyle name="Percent 2 4 3 2" xfId="5148" xr:uid="{00000000-0005-0000-0000-0000772C0000}"/>
    <cellStyle name="Percent 2 4 3 2 2" xfId="11410" xr:uid="{00000000-0005-0000-0000-0000782C0000}"/>
    <cellStyle name="Percent 2 4 3 3" xfId="8281" xr:uid="{00000000-0005-0000-0000-0000792C0000}"/>
    <cellStyle name="Percent 2 4 4" xfId="3589" xr:uid="{00000000-0005-0000-0000-00007A2C0000}"/>
    <cellStyle name="Percent 2 4 4 2" xfId="9851" xr:uid="{00000000-0005-0000-0000-00007B2C0000}"/>
    <cellStyle name="Percent 2 4 5" xfId="6718" xr:uid="{00000000-0005-0000-0000-00007C2C0000}"/>
    <cellStyle name="Percent 2 5" xfId="855" xr:uid="{00000000-0005-0000-0000-00007D2C0000}"/>
    <cellStyle name="Percent 2 5 2" xfId="2416" xr:uid="{00000000-0005-0000-0000-00007E2C0000}"/>
    <cellStyle name="Percent 2 5 2 2" xfId="5545" xr:uid="{00000000-0005-0000-0000-00007F2C0000}"/>
    <cellStyle name="Percent 2 5 2 2 2" xfId="11807" xr:uid="{00000000-0005-0000-0000-0000802C0000}"/>
    <cellStyle name="Percent 2 5 2 3" xfId="8678" xr:uid="{00000000-0005-0000-0000-0000812C0000}"/>
    <cellStyle name="Percent 2 5 3" xfId="3986" xr:uid="{00000000-0005-0000-0000-0000822C0000}"/>
    <cellStyle name="Percent 2 5 3 2" xfId="10248" xr:uid="{00000000-0005-0000-0000-0000832C0000}"/>
    <cellStyle name="Percent 2 5 4" xfId="7117" xr:uid="{00000000-0005-0000-0000-0000842C0000}"/>
    <cellStyle name="Percent 2 6" xfId="1638" xr:uid="{00000000-0005-0000-0000-0000852C0000}"/>
    <cellStyle name="Percent 2 6 2" xfId="4767" xr:uid="{00000000-0005-0000-0000-0000862C0000}"/>
    <cellStyle name="Percent 2 6 2 2" xfId="11029" xr:uid="{00000000-0005-0000-0000-0000872C0000}"/>
    <cellStyle name="Percent 2 6 3" xfId="7900" xr:uid="{00000000-0005-0000-0000-0000882C0000}"/>
    <cellStyle name="Percent 2 7" xfId="3208" xr:uid="{00000000-0005-0000-0000-0000892C0000}"/>
    <cellStyle name="Percent 2 7 2" xfId="9470" xr:uid="{00000000-0005-0000-0000-00008A2C0000}"/>
    <cellStyle name="Percent 2 8" xfId="6337" xr:uid="{00000000-0005-0000-0000-00008B2C0000}"/>
    <cellStyle name="Porcentaje" xfId="5" builtinId="5"/>
    <cellStyle name="Porcentaje 10" xfId="777" xr:uid="{00000000-0005-0000-0000-00008D2C0000}"/>
    <cellStyle name="Porcentaje 10 2" xfId="1557" xr:uid="{00000000-0005-0000-0000-00008E2C0000}"/>
    <cellStyle name="Porcentaje 10 2 2" xfId="3118" xr:uid="{00000000-0005-0000-0000-00008F2C0000}"/>
    <cellStyle name="Porcentaje 10 2 2 2" xfId="6247" xr:uid="{00000000-0005-0000-0000-0000902C0000}"/>
    <cellStyle name="Porcentaje 10 2 2 2 2" xfId="12509" xr:uid="{00000000-0005-0000-0000-0000912C0000}"/>
    <cellStyle name="Porcentaje 10 2 2 3" xfId="9380" xr:uid="{00000000-0005-0000-0000-0000922C0000}"/>
    <cellStyle name="Porcentaje 10 2 3" xfId="4688" xr:uid="{00000000-0005-0000-0000-0000932C0000}"/>
    <cellStyle name="Porcentaje 10 2 3 2" xfId="10950" xr:uid="{00000000-0005-0000-0000-0000942C0000}"/>
    <cellStyle name="Porcentaje 10 2 4" xfId="7819" xr:uid="{00000000-0005-0000-0000-0000952C0000}"/>
    <cellStyle name="Porcentaje 10 3" xfId="2340" xr:uid="{00000000-0005-0000-0000-0000962C0000}"/>
    <cellStyle name="Porcentaje 10 3 2" xfId="5469" xr:uid="{00000000-0005-0000-0000-0000972C0000}"/>
    <cellStyle name="Porcentaje 10 3 2 2" xfId="11731" xr:uid="{00000000-0005-0000-0000-0000982C0000}"/>
    <cellStyle name="Porcentaje 10 3 3" xfId="8602" xr:uid="{00000000-0005-0000-0000-0000992C0000}"/>
    <cellStyle name="Porcentaje 10 4" xfId="3910" xr:uid="{00000000-0005-0000-0000-00009A2C0000}"/>
    <cellStyle name="Porcentaje 10 4 2" xfId="10172" xr:uid="{00000000-0005-0000-0000-00009B2C0000}"/>
    <cellStyle name="Porcentaje 10 5" xfId="7039" xr:uid="{00000000-0005-0000-0000-00009C2C0000}"/>
    <cellStyle name="Porcentaje 11" xfId="783" xr:uid="{00000000-0005-0000-0000-00009D2C0000}"/>
    <cellStyle name="Porcentaje 11 2" xfId="2345" xr:uid="{00000000-0005-0000-0000-00009E2C0000}"/>
    <cellStyle name="Porcentaje 11 2 2" xfId="5474" xr:uid="{00000000-0005-0000-0000-00009F2C0000}"/>
    <cellStyle name="Porcentaje 11 2 2 2" xfId="11736" xr:uid="{00000000-0005-0000-0000-0000A02C0000}"/>
    <cellStyle name="Porcentaje 11 2 3" xfId="8607" xr:uid="{00000000-0005-0000-0000-0000A12C0000}"/>
    <cellStyle name="Porcentaje 11 2 4" xfId="12559" xr:uid="{00000000-0005-0000-0000-0000A22C0000}"/>
    <cellStyle name="Porcentaje 11 3" xfId="3915" xr:uid="{00000000-0005-0000-0000-0000A32C0000}"/>
    <cellStyle name="Porcentaje 11 3 2" xfId="10177" xr:uid="{00000000-0005-0000-0000-0000A42C0000}"/>
    <cellStyle name="Porcentaje 11 4" xfId="7045" xr:uid="{00000000-0005-0000-0000-0000A52C0000}"/>
    <cellStyle name="Porcentaje 12" xfId="1566" xr:uid="{00000000-0005-0000-0000-0000A62C0000}"/>
    <cellStyle name="Porcentaje 12 2" xfId="4696" xr:uid="{00000000-0005-0000-0000-0000A72C0000}"/>
    <cellStyle name="Porcentaje 12 2 2" xfId="10958" xr:uid="{00000000-0005-0000-0000-0000A82C0000}"/>
    <cellStyle name="Porcentaje 12 3" xfId="7828" xr:uid="{00000000-0005-0000-0000-0000A92C0000}"/>
    <cellStyle name="Porcentaje 13" xfId="3136" xr:uid="{00000000-0005-0000-0000-0000AA2C0000}"/>
    <cellStyle name="Porcentaje 13 2" xfId="9398" xr:uid="{00000000-0005-0000-0000-0000AB2C0000}"/>
    <cellStyle name="Porcentaje 14" xfId="6257" xr:uid="{00000000-0005-0000-0000-0000AC2C0000}"/>
    <cellStyle name="Porcentaje 14 2" xfId="6260" xr:uid="{00000000-0005-0000-0000-0000AD2C0000}"/>
    <cellStyle name="Porcentaje 14 3" xfId="12519" xr:uid="{00000000-0005-0000-0000-0000AE2C0000}"/>
    <cellStyle name="Porcentaje 15" xfId="6267" xr:uid="{00000000-0005-0000-0000-0000AF2C0000}"/>
    <cellStyle name="Porcentaje 16" xfId="12538" xr:uid="{00000000-0005-0000-0000-0000B02C0000}"/>
    <cellStyle name="Porcentaje 16 2" xfId="12545" xr:uid="{00000000-0005-0000-0000-0000B12C0000}"/>
    <cellStyle name="Porcentaje 16 2 2" xfId="12528" xr:uid="{00000000-0005-0000-0000-0000B22C0000}"/>
    <cellStyle name="Porcentaje 16 2 2 2" xfId="12543" xr:uid="{00000000-0005-0000-0000-0000B32C0000}"/>
    <cellStyle name="Porcentaje 17" xfId="12541" xr:uid="{00000000-0005-0000-0000-0000B42C0000}"/>
    <cellStyle name="Porcentaje 2" xfId="30" xr:uid="{00000000-0005-0000-0000-0000B52C0000}"/>
    <cellStyle name="Porcentaje 2 2" xfId="121" xr:uid="{00000000-0005-0000-0000-0000B62C0000}"/>
    <cellStyle name="Porcentaje 2 2 2" xfId="310" xr:uid="{00000000-0005-0000-0000-0000B72C0000}"/>
    <cellStyle name="Porcentaje 2 2 2 2" xfId="691" xr:uid="{00000000-0005-0000-0000-0000B82C0000}"/>
    <cellStyle name="Porcentaje 2 2 2 2 2" xfId="1471" xr:uid="{00000000-0005-0000-0000-0000B92C0000}"/>
    <cellStyle name="Porcentaje 2 2 2 2 2 2" xfId="3032" xr:uid="{00000000-0005-0000-0000-0000BA2C0000}"/>
    <cellStyle name="Porcentaje 2 2 2 2 2 2 2" xfId="6161" xr:uid="{00000000-0005-0000-0000-0000BB2C0000}"/>
    <cellStyle name="Porcentaje 2 2 2 2 2 2 2 2" xfId="12423" xr:uid="{00000000-0005-0000-0000-0000BC2C0000}"/>
    <cellStyle name="Porcentaje 2 2 2 2 2 2 3" xfId="9294" xr:uid="{00000000-0005-0000-0000-0000BD2C0000}"/>
    <cellStyle name="Porcentaje 2 2 2 2 2 3" xfId="4602" xr:uid="{00000000-0005-0000-0000-0000BE2C0000}"/>
    <cellStyle name="Porcentaje 2 2 2 2 2 3 2" xfId="10864" xr:uid="{00000000-0005-0000-0000-0000BF2C0000}"/>
    <cellStyle name="Porcentaje 2 2 2 2 2 4" xfId="7733" xr:uid="{00000000-0005-0000-0000-0000C02C0000}"/>
    <cellStyle name="Porcentaje 2 2 2 2 3" xfId="2254" xr:uid="{00000000-0005-0000-0000-0000C12C0000}"/>
    <cellStyle name="Porcentaje 2 2 2 2 3 2" xfId="5383" xr:uid="{00000000-0005-0000-0000-0000C22C0000}"/>
    <cellStyle name="Porcentaje 2 2 2 2 3 2 2" xfId="11645" xr:uid="{00000000-0005-0000-0000-0000C32C0000}"/>
    <cellStyle name="Porcentaje 2 2 2 2 3 3" xfId="8516" xr:uid="{00000000-0005-0000-0000-0000C42C0000}"/>
    <cellStyle name="Porcentaje 2 2 2 2 4" xfId="3824" xr:uid="{00000000-0005-0000-0000-0000C52C0000}"/>
    <cellStyle name="Porcentaje 2 2 2 2 4 2" xfId="10086" xr:uid="{00000000-0005-0000-0000-0000C62C0000}"/>
    <cellStyle name="Porcentaje 2 2 2 2 5" xfId="6953" xr:uid="{00000000-0005-0000-0000-0000C72C0000}"/>
    <cellStyle name="Porcentaje 2 2 2 3" xfId="1090" xr:uid="{00000000-0005-0000-0000-0000C82C0000}"/>
    <cellStyle name="Porcentaje 2 2 2 3 2" xfId="2651" xr:uid="{00000000-0005-0000-0000-0000C92C0000}"/>
    <cellStyle name="Porcentaje 2 2 2 3 2 2" xfId="5780" xr:uid="{00000000-0005-0000-0000-0000CA2C0000}"/>
    <cellStyle name="Porcentaje 2 2 2 3 2 2 2" xfId="12042" xr:uid="{00000000-0005-0000-0000-0000CB2C0000}"/>
    <cellStyle name="Porcentaje 2 2 2 3 2 3" xfId="8913" xr:uid="{00000000-0005-0000-0000-0000CC2C0000}"/>
    <cellStyle name="Porcentaje 2 2 2 3 3" xfId="4221" xr:uid="{00000000-0005-0000-0000-0000CD2C0000}"/>
    <cellStyle name="Porcentaje 2 2 2 3 3 2" xfId="10483" xr:uid="{00000000-0005-0000-0000-0000CE2C0000}"/>
    <cellStyle name="Porcentaje 2 2 2 3 4" xfId="7352" xr:uid="{00000000-0005-0000-0000-0000CF2C0000}"/>
    <cellStyle name="Porcentaje 2 2 2 4" xfId="1873" xr:uid="{00000000-0005-0000-0000-0000D02C0000}"/>
    <cellStyle name="Porcentaje 2 2 2 4 2" xfId="5002" xr:uid="{00000000-0005-0000-0000-0000D12C0000}"/>
    <cellStyle name="Porcentaje 2 2 2 4 2 2" xfId="11264" xr:uid="{00000000-0005-0000-0000-0000D22C0000}"/>
    <cellStyle name="Porcentaje 2 2 2 4 3" xfId="8135" xr:uid="{00000000-0005-0000-0000-0000D32C0000}"/>
    <cellStyle name="Porcentaje 2 2 2 5" xfId="3443" xr:uid="{00000000-0005-0000-0000-0000D42C0000}"/>
    <cellStyle name="Porcentaje 2 2 2 5 2" xfId="9705" xr:uid="{00000000-0005-0000-0000-0000D52C0000}"/>
    <cellStyle name="Porcentaje 2 2 2 6" xfId="6572" xr:uid="{00000000-0005-0000-0000-0000D62C0000}"/>
    <cellStyle name="Porcentaje 2 2 3" xfId="502" xr:uid="{00000000-0005-0000-0000-0000D72C0000}"/>
    <cellStyle name="Porcentaje 2 2 3 2" xfId="1282" xr:uid="{00000000-0005-0000-0000-0000D82C0000}"/>
    <cellStyle name="Porcentaje 2 2 3 2 2" xfId="2843" xr:uid="{00000000-0005-0000-0000-0000D92C0000}"/>
    <cellStyle name="Porcentaje 2 2 3 2 2 2" xfId="5972" xr:uid="{00000000-0005-0000-0000-0000DA2C0000}"/>
    <cellStyle name="Porcentaje 2 2 3 2 2 2 2" xfId="12234" xr:uid="{00000000-0005-0000-0000-0000DB2C0000}"/>
    <cellStyle name="Porcentaje 2 2 3 2 2 3" xfId="9105" xr:uid="{00000000-0005-0000-0000-0000DC2C0000}"/>
    <cellStyle name="Porcentaje 2 2 3 2 3" xfId="4413" xr:uid="{00000000-0005-0000-0000-0000DD2C0000}"/>
    <cellStyle name="Porcentaje 2 2 3 2 3 2" xfId="10675" xr:uid="{00000000-0005-0000-0000-0000DE2C0000}"/>
    <cellStyle name="Porcentaje 2 2 3 2 4" xfId="7544" xr:uid="{00000000-0005-0000-0000-0000DF2C0000}"/>
    <cellStyle name="Porcentaje 2 2 3 3" xfId="2065" xr:uid="{00000000-0005-0000-0000-0000E02C0000}"/>
    <cellStyle name="Porcentaje 2 2 3 3 2" xfId="5194" xr:uid="{00000000-0005-0000-0000-0000E12C0000}"/>
    <cellStyle name="Porcentaje 2 2 3 3 2 2" xfId="11456" xr:uid="{00000000-0005-0000-0000-0000E22C0000}"/>
    <cellStyle name="Porcentaje 2 2 3 3 3" xfId="8327" xr:uid="{00000000-0005-0000-0000-0000E32C0000}"/>
    <cellStyle name="Porcentaje 2 2 3 4" xfId="3635" xr:uid="{00000000-0005-0000-0000-0000E42C0000}"/>
    <cellStyle name="Porcentaje 2 2 3 4 2" xfId="9897" xr:uid="{00000000-0005-0000-0000-0000E52C0000}"/>
    <cellStyle name="Porcentaje 2 2 3 5" xfId="6764" xr:uid="{00000000-0005-0000-0000-0000E62C0000}"/>
    <cellStyle name="Porcentaje 2 2 4" xfId="901" xr:uid="{00000000-0005-0000-0000-0000E72C0000}"/>
    <cellStyle name="Porcentaje 2 2 4 2" xfId="2462" xr:uid="{00000000-0005-0000-0000-0000E82C0000}"/>
    <cellStyle name="Porcentaje 2 2 4 2 2" xfId="5591" xr:uid="{00000000-0005-0000-0000-0000E92C0000}"/>
    <cellStyle name="Porcentaje 2 2 4 2 2 2" xfId="11853" xr:uid="{00000000-0005-0000-0000-0000EA2C0000}"/>
    <cellStyle name="Porcentaje 2 2 4 2 3" xfId="8724" xr:uid="{00000000-0005-0000-0000-0000EB2C0000}"/>
    <cellStyle name="Porcentaje 2 2 4 3" xfId="4032" xr:uid="{00000000-0005-0000-0000-0000EC2C0000}"/>
    <cellStyle name="Porcentaje 2 2 4 3 2" xfId="10294" xr:uid="{00000000-0005-0000-0000-0000ED2C0000}"/>
    <cellStyle name="Porcentaje 2 2 4 4" xfId="7163" xr:uid="{00000000-0005-0000-0000-0000EE2C0000}"/>
    <cellStyle name="Porcentaje 2 2 5" xfId="1684" xr:uid="{00000000-0005-0000-0000-0000EF2C0000}"/>
    <cellStyle name="Porcentaje 2 2 5 2" xfId="4813" xr:uid="{00000000-0005-0000-0000-0000F02C0000}"/>
    <cellStyle name="Porcentaje 2 2 5 2 2" xfId="11075" xr:uid="{00000000-0005-0000-0000-0000F12C0000}"/>
    <cellStyle name="Porcentaje 2 2 5 3" xfId="7946" xr:uid="{00000000-0005-0000-0000-0000F22C0000}"/>
    <cellStyle name="Porcentaje 2 2 6" xfId="3254" xr:uid="{00000000-0005-0000-0000-0000F32C0000}"/>
    <cellStyle name="Porcentaje 2 2 6 2" xfId="9516" xr:uid="{00000000-0005-0000-0000-0000F42C0000}"/>
    <cellStyle name="Porcentaje 2 2 7" xfId="6383" xr:uid="{00000000-0005-0000-0000-0000F52C0000}"/>
    <cellStyle name="Porcentaje 2 3" xfId="219" xr:uid="{00000000-0005-0000-0000-0000F62C0000}"/>
    <cellStyle name="Porcentaje 2 3 2" xfId="600" xr:uid="{00000000-0005-0000-0000-0000F72C0000}"/>
    <cellStyle name="Porcentaje 2 3 2 2" xfId="1380" xr:uid="{00000000-0005-0000-0000-0000F82C0000}"/>
    <cellStyle name="Porcentaje 2 3 2 2 2" xfId="2941" xr:uid="{00000000-0005-0000-0000-0000F92C0000}"/>
    <cellStyle name="Porcentaje 2 3 2 2 2 2" xfId="6070" xr:uid="{00000000-0005-0000-0000-0000FA2C0000}"/>
    <cellStyle name="Porcentaje 2 3 2 2 2 2 2" xfId="12332" xr:uid="{00000000-0005-0000-0000-0000FB2C0000}"/>
    <cellStyle name="Porcentaje 2 3 2 2 2 3" xfId="9203" xr:uid="{00000000-0005-0000-0000-0000FC2C0000}"/>
    <cellStyle name="Porcentaje 2 3 2 2 3" xfId="4511" xr:uid="{00000000-0005-0000-0000-0000FD2C0000}"/>
    <cellStyle name="Porcentaje 2 3 2 2 3 2" xfId="10773" xr:uid="{00000000-0005-0000-0000-0000FE2C0000}"/>
    <cellStyle name="Porcentaje 2 3 2 2 4" xfId="7642" xr:uid="{00000000-0005-0000-0000-0000FF2C0000}"/>
    <cellStyle name="Porcentaje 2 3 2 3" xfId="2163" xr:uid="{00000000-0005-0000-0000-0000002D0000}"/>
    <cellStyle name="Porcentaje 2 3 2 3 2" xfId="5292" xr:uid="{00000000-0005-0000-0000-0000012D0000}"/>
    <cellStyle name="Porcentaje 2 3 2 3 2 2" xfId="11554" xr:uid="{00000000-0005-0000-0000-0000022D0000}"/>
    <cellStyle name="Porcentaje 2 3 2 3 3" xfId="8425" xr:uid="{00000000-0005-0000-0000-0000032D0000}"/>
    <cellStyle name="Porcentaje 2 3 2 4" xfId="3733" xr:uid="{00000000-0005-0000-0000-0000042D0000}"/>
    <cellStyle name="Porcentaje 2 3 2 4 2" xfId="9995" xr:uid="{00000000-0005-0000-0000-0000052D0000}"/>
    <cellStyle name="Porcentaje 2 3 2 5" xfId="6862" xr:uid="{00000000-0005-0000-0000-0000062D0000}"/>
    <cellStyle name="Porcentaje 2 3 3" xfId="999" xr:uid="{00000000-0005-0000-0000-0000072D0000}"/>
    <cellStyle name="Porcentaje 2 3 3 2" xfId="2560" xr:uid="{00000000-0005-0000-0000-0000082D0000}"/>
    <cellStyle name="Porcentaje 2 3 3 2 2" xfId="5689" xr:uid="{00000000-0005-0000-0000-0000092D0000}"/>
    <cellStyle name="Porcentaje 2 3 3 2 2 2" xfId="11951" xr:uid="{00000000-0005-0000-0000-00000A2D0000}"/>
    <cellStyle name="Porcentaje 2 3 3 2 3" xfId="8822" xr:uid="{00000000-0005-0000-0000-00000B2D0000}"/>
    <cellStyle name="Porcentaje 2 3 3 3" xfId="4130" xr:uid="{00000000-0005-0000-0000-00000C2D0000}"/>
    <cellStyle name="Porcentaje 2 3 3 3 2" xfId="10392" xr:uid="{00000000-0005-0000-0000-00000D2D0000}"/>
    <cellStyle name="Porcentaje 2 3 3 4" xfId="7261" xr:uid="{00000000-0005-0000-0000-00000E2D0000}"/>
    <cellStyle name="Porcentaje 2 3 4" xfId="1782" xr:uid="{00000000-0005-0000-0000-00000F2D0000}"/>
    <cellStyle name="Porcentaje 2 3 4 2" xfId="4911" xr:uid="{00000000-0005-0000-0000-0000102D0000}"/>
    <cellStyle name="Porcentaje 2 3 4 2 2" xfId="11173" xr:uid="{00000000-0005-0000-0000-0000112D0000}"/>
    <cellStyle name="Porcentaje 2 3 4 3" xfId="8044" xr:uid="{00000000-0005-0000-0000-0000122D0000}"/>
    <cellStyle name="Porcentaje 2 3 5" xfId="3352" xr:uid="{00000000-0005-0000-0000-0000132D0000}"/>
    <cellStyle name="Porcentaje 2 3 5 2" xfId="9614" xr:uid="{00000000-0005-0000-0000-0000142D0000}"/>
    <cellStyle name="Porcentaje 2 3 6" xfId="6481" xr:uid="{00000000-0005-0000-0000-0000152D0000}"/>
    <cellStyle name="Porcentaje 2 4" xfId="411" xr:uid="{00000000-0005-0000-0000-0000162D0000}"/>
    <cellStyle name="Porcentaje 2 4 2" xfId="1191" xr:uid="{00000000-0005-0000-0000-0000172D0000}"/>
    <cellStyle name="Porcentaje 2 4 2 2" xfId="2752" xr:uid="{00000000-0005-0000-0000-0000182D0000}"/>
    <cellStyle name="Porcentaje 2 4 2 2 2" xfId="5881" xr:uid="{00000000-0005-0000-0000-0000192D0000}"/>
    <cellStyle name="Porcentaje 2 4 2 2 2 2" xfId="12143" xr:uid="{00000000-0005-0000-0000-00001A2D0000}"/>
    <cellStyle name="Porcentaje 2 4 2 2 3" xfId="9014" xr:uid="{00000000-0005-0000-0000-00001B2D0000}"/>
    <cellStyle name="Porcentaje 2 4 2 3" xfId="4322" xr:uid="{00000000-0005-0000-0000-00001C2D0000}"/>
    <cellStyle name="Porcentaje 2 4 2 3 2" xfId="10584" xr:uid="{00000000-0005-0000-0000-00001D2D0000}"/>
    <cellStyle name="Porcentaje 2 4 2 4" xfId="7453" xr:uid="{00000000-0005-0000-0000-00001E2D0000}"/>
    <cellStyle name="Porcentaje 2 4 3" xfId="1974" xr:uid="{00000000-0005-0000-0000-00001F2D0000}"/>
    <cellStyle name="Porcentaje 2 4 3 2" xfId="5103" xr:uid="{00000000-0005-0000-0000-0000202D0000}"/>
    <cellStyle name="Porcentaje 2 4 3 2 2" xfId="11365" xr:uid="{00000000-0005-0000-0000-0000212D0000}"/>
    <cellStyle name="Porcentaje 2 4 3 3" xfId="8236" xr:uid="{00000000-0005-0000-0000-0000222D0000}"/>
    <cellStyle name="Porcentaje 2 4 4" xfId="3544" xr:uid="{00000000-0005-0000-0000-0000232D0000}"/>
    <cellStyle name="Porcentaje 2 4 4 2" xfId="9806" xr:uid="{00000000-0005-0000-0000-0000242D0000}"/>
    <cellStyle name="Porcentaje 2 4 5" xfId="6673" xr:uid="{00000000-0005-0000-0000-0000252D0000}"/>
    <cellStyle name="Porcentaje 2 5" xfId="810" xr:uid="{00000000-0005-0000-0000-0000262D0000}"/>
    <cellStyle name="Porcentaje 2 5 2" xfId="2371" xr:uid="{00000000-0005-0000-0000-0000272D0000}"/>
    <cellStyle name="Porcentaje 2 5 2 2" xfId="5500" xr:uid="{00000000-0005-0000-0000-0000282D0000}"/>
    <cellStyle name="Porcentaje 2 5 2 2 2" xfId="11762" xr:uid="{00000000-0005-0000-0000-0000292D0000}"/>
    <cellStyle name="Porcentaje 2 5 2 3" xfId="8633" xr:uid="{00000000-0005-0000-0000-00002A2D0000}"/>
    <cellStyle name="Porcentaje 2 5 3" xfId="3941" xr:uid="{00000000-0005-0000-0000-00002B2D0000}"/>
    <cellStyle name="Porcentaje 2 5 3 2" xfId="10203" xr:uid="{00000000-0005-0000-0000-00002C2D0000}"/>
    <cellStyle name="Porcentaje 2 5 4" xfId="7072" xr:uid="{00000000-0005-0000-0000-00002D2D0000}"/>
    <cellStyle name="Porcentaje 2 6" xfId="1593" xr:uid="{00000000-0005-0000-0000-00002E2D0000}"/>
    <cellStyle name="Porcentaje 2 6 2" xfId="4722" xr:uid="{00000000-0005-0000-0000-00002F2D0000}"/>
    <cellStyle name="Porcentaje 2 6 2 2" xfId="10984" xr:uid="{00000000-0005-0000-0000-0000302D0000}"/>
    <cellStyle name="Porcentaje 2 6 3" xfId="7855" xr:uid="{00000000-0005-0000-0000-0000312D0000}"/>
    <cellStyle name="Porcentaje 2 7" xfId="3163" xr:uid="{00000000-0005-0000-0000-0000322D0000}"/>
    <cellStyle name="Porcentaje 2 7 2" xfId="9425" xr:uid="{00000000-0005-0000-0000-0000332D0000}"/>
    <cellStyle name="Porcentaje 2 8" xfId="6292" xr:uid="{00000000-0005-0000-0000-0000342D0000}"/>
    <cellStyle name="Porcentaje 3" xfId="38" xr:uid="{00000000-0005-0000-0000-0000352D0000}"/>
    <cellStyle name="Porcentaje 3 2" xfId="129" xr:uid="{00000000-0005-0000-0000-0000362D0000}"/>
    <cellStyle name="Porcentaje 3 2 2" xfId="318" xr:uid="{00000000-0005-0000-0000-0000372D0000}"/>
    <cellStyle name="Porcentaje 3 2 2 2" xfId="699" xr:uid="{00000000-0005-0000-0000-0000382D0000}"/>
    <cellStyle name="Porcentaje 3 2 2 2 2" xfId="1479" xr:uid="{00000000-0005-0000-0000-0000392D0000}"/>
    <cellStyle name="Porcentaje 3 2 2 2 2 2" xfId="3040" xr:uid="{00000000-0005-0000-0000-00003A2D0000}"/>
    <cellStyle name="Porcentaje 3 2 2 2 2 2 2" xfId="6169" xr:uid="{00000000-0005-0000-0000-00003B2D0000}"/>
    <cellStyle name="Porcentaje 3 2 2 2 2 2 2 2" xfId="12431" xr:uid="{00000000-0005-0000-0000-00003C2D0000}"/>
    <cellStyle name="Porcentaje 3 2 2 2 2 2 3" xfId="9302" xr:uid="{00000000-0005-0000-0000-00003D2D0000}"/>
    <cellStyle name="Porcentaje 3 2 2 2 2 3" xfId="4610" xr:uid="{00000000-0005-0000-0000-00003E2D0000}"/>
    <cellStyle name="Porcentaje 3 2 2 2 2 3 2" xfId="10872" xr:uid="{00000000-0005-0000-0000-00003F2D0000}"/>
    <cellStyle name="Porcentaje 3 2 2 2 2 4" xfId="7741" xr:uid="{00000000-0005-0000-0000-0000402D0000}"/>
    <cellStyle name="Porcentaje 3 2 2 2 3" xfId="2262" xr:uid="{00000000-0005-0000-0000-0000412D0000}"/>
    <cellStyle name="Porcentaje 3 2 2 2 3 2" xfId="5391" xr:uid="{00000000-0005-0000-0000-0000422D0000}"/>
    <cellStyle name="Porcentaje 3 2 2 2 3 2 2" xfId="11653" xr:uid="{00000000-0005-0000-0000-0000432D0000}"/>
    <cellStyle name="Porcentaje 3 2 2 2 3 3" xfId="8524" xr:uid="{00000000-0005-0000-0000-0000442D0000}"/>
    <cellStyle name="Porcentaje 3 2 2 2 4" xfId="3832" xr:uid="{00000000-0005-0000-0000-0000452D0000}"/>
    <cellStyle name="Porcentaje 3 2 2 2 4 2" xfId="10094" xr:uid="{00000000-0005-0000-0000-0000462D0000}"/>
    <cellStyle name="Porcentaje 3 2 2 2 5" xfId="6961" xr:uid="{00000000-0005-0000-0000-0000472D0000}"/>
    <cellStyle name="Porcentaje 3 2 2 3" xfId="1098" xr:uid="{00000000-0005-0000-0000-0000482D0000}"/>
    <cellStyle name="Porcentaje 3 2 2 3 2" xfId="2659" xr:uid="{00000000-0005-0000-0000-0000492D0000}"/>
    <cellStyle name="Porcentaje 3 2 2 3 2 2" xfId="5788" xr:uid="{00000000-0005-0000-0000-00004A2D0000}"/>
    <cellStyle name="Porcentaje 3 2 2 3 2 2 2" xfId="12050" xr:uid="{00000000-0005-0000-0000-00004B2D0000}"/>
    <cellStyle name="Porcentaje 3 2 2 3 2 3" xfId="8921" xr:uid="{00000000-0005-0000-0000-00004C2D0000}"/>
    <cellStyle name="Porcentaje 3 2 2 3 3" xfId="4229" xr:uid="{00000000-0005-0000-0000-00004D2D0000}"/>
    <cellStyle name="Porcentaje 3 2 2 3 3 2" xfId="10491" xr:uid="{00000000-0005-0000-0000-00004E2D0000}"/>
    <cellStyle name="Porcentaje 3 2 2 3 4" xfId="7360" xr:uid="{00000000-0005-0000-0000-00004F2D0000}"/>
    <cellStyle name="Porcentaje 3 2 2 4" xfId="1881" xr:uid="{00000000-0005-0000-0000-0000502D0000}"/>
    <cellStyle name="Porcentaje 3 2 2 4 2" xfId="5010" xr:uid="{00000000-0005-0000-0000-0000512D0000}"/>
    <cellStyle name="Porcentaje 3 2 2 4 2 2" xfId="11272" xr:uid="{00000000-0005-0000-0000-0000522D0000}"/>
    <cellStyle name="Porcentaje 3 2 2 4 3" xfId="8143" xr:uid="{00000000-0005-0000-0000-0000532D0000}"/>
    <cellStyle name="Porcentaje 3 2 2 5" xfId="3451" xr:uid="{00000000-0005-0000-0000-0000542D0000}"/>
    <cellStyle name="Porcentaje 3 2 2 5 2" xfId="9713" xr:uid="{00000000-0005-0000-0000-0000552D0000}"/>
    <cellStyle name="Porcentaje 3 2 2 6" xfId="6580" xr:uid="{00000000-0005-0000-0000-0000562D0000}"/>
    <cellStyle name="Porcentaje 3 2 3" xfId="510" xr:uid="{00000000-0005-0000-0000-0000572D0000}"/>
    <cellStyle name="Porcentaje 3 2 3 2" xfId="1290" xr:uid="{00000000-0005-0000-0000-0000582D0000}"/>
    <cellStyle name="Porcentaje 3 2 3 2 2" xfId="2851" xr:uid="{00000000-0005-0000-0000-0000592D0000}"/>
    <cellStyle name="Porcentaje 3 2 3 2 2 2" xfId="5980" xr:uid="{00000000-0005-0000-0000-00005A2D0000}"/>
    <cellStyle name="Porcentaje 3 2 3 2 2 2 2" xfId="12242" xr:uid="{00000000-0005-0000-0000-00005B2D0000}"/>
    <cellStyle name="Porcentaje 3 2 3 2 2 3" xfId="9113" xr:uid="{00000000-0005-0000-0000-00005C2D0000}"/>
    <cellStyle name="Porcentaje 3 2 3 2 3" xfId="4421" xr:uid="{00000000-0005-0000-0000-00005D2D0000}"/>
    <cellStyle name="Porcentaje 3 2 3 2 3 2" xfId="10683" xr:uid="{00000000-0005-0000-0000-00005E2D0000}"/>
    <cellStyle name="Porcentaje 3 2 3 2 4" xfId="7552" xr:uid="{00000000-0005-0000-0000-00005F2D0000}"/>
    <cellStyle name="Porcentaje 3 2 3 3" xfId="2073" xr:uid="{00000000-0005-0000-0000-0000602D0000}"/>
    <cellStyle name="Porcentaje 3 2 3 3 2" xfId="5202" xr:uid="{00000000-0005-0000-0000-0000612D0000}"/>
    <cellStyle name="Porcentaje 3 2 3 3 2 2" xfId="11464" xr:uid="{00000000-0005-0000-0000-0000622D0000}"/>
    <cellStyle name="Porcentaje 3 2 3 3 3" xfId="8335" xr:uid="{00000000-0005-0000-0000-0000632D0000}"/>
    <cellStyle name="Porcentaje 3 2 3 4" xfId="3643" xr:uid="{00000000-0005-0000-0000-0000642D0000}"/>
    <cellStyle name="Porcentaje 3 2 3 4 2" xfId="9905" xr:uid="{00000000-0005-0000-0000-0000652D0000}"/>
    <cellStyle name="Porcentaje 3 2 3 5" xfId="6772" xr:uid="{00000000-0005-0000-0000-0000662D0000}"/>
    <cellStyle name="Porcentaje 3 2 4" xfId="909" xr:uid="{00000000-0005-0000-0000-0000672D0000}"/>
    <cellStyle name="Porcentaje 3 2 4 2" xfId="2470" xr:uid="{00000000-0005-0000-0000-0000682D0000}"/>
    <cellStyle name="Porcentaje 3 2 4 2 2" xfId="5599" xr:uid="{00000000-0005-0000-0000-0000692D0000}"/>
    <cellStyle name="Porcentaje 3 2 4 2 2 2" xfId="11861" xr:uid="{00000000-0005-0000-0000-00006A2D0000}"/>
    <cellStyle name="Porcentaje 3 2 4 2 3" xfId="8732" xr:uid="{00000000-0005-0000-0000-00006B2D0000}"/>
    <cellStyle name="Porcentaje 3 2 4 3" xfId="4040" xr:uid="{00000000-0005-0000-0000-00006C2D0000}"/>
    <cellStyle name="Porcentaje 3 2 4 3 2" xfId="10302" xr:uid="{00000000-0005-0000-0000-00006D2D0000}"/>
    <cellStyle name="Porcentaje 3 2 4 4" xfId="7171" xr:uid="{00000000-0005-0000-0000-00006E2D0000}"/>
    <cellStyle name="Porcentaje 3 2 5" xfId="1692" xr:uid="{00000000-0005-0000-0000-00006F2D0000}"/>
    <cellStyle name="Porcentaje 3 2 5 2" xfId="4821" xr:uid="{00000000-0005-0000-0000-0000702D0000}"/>
    <cellStyle name="Porcentaje 3 2 5 2 2" xfId="11083" xr:uid="{00000000-0005-0000-0000-0000712D0000}"/>
    <cellStyle name="Porcentaje 3 2 5 3" xfId="7954" xr:uid="{00000000-0005-0000-0000-0000722D0000}"/>
    <cellStyle name="Porcentaje 3 2 6" xfId="3262" xr:uid="{00000000-0005-0000-0000-0000732D0000}"/>
    <cellStyle name="Porcentaje 3 2 6 2" xfId="9524" xr:uid="{00000000-0005-0000-0000-0000742D0000}"/>
    <cellStyle name="Porcentaje 3 2 7" xfId="6391" xr:uid="{00000000-0005-0000-0000-0000752D0000}"/>
    <cellStyle name="Porcentaje 3 3" xfId="227" xr:uid="{00000000-0005-0000-0000-0000762D0000}"/>
    <cellStyle name="Porcentaje 3 3 2" xfId="608" xr:uid="{00000000-0005-0000-0000-0000772D0000}"/>
    <cellStyle name="Porcentaje 3 3 2 2" xfId="1388" xr:uid="{00000000-0005-0000-0000-0000782D0000}"/>
    <cellStyle name="Porcentaje 3 3 2 2 2" xfId="2949" xr:uid="{00000000-0005-0000-0000-0000792D0000}"/>
    <cellStyle name="Porcentaje 3 3 2 2 2 2" xfId="6078" xr:uid="{00000000-0005-0000-0000-00007A2D0000}"/>
    <cellStyle name="Porcentaje 3 3 2 2 2 2 2" xfId="12340" xr:uid="{00000000-0005-0000-0000-00007B2D0000}"/>
    <cellStyle name="Porcentaje 3 3 2 2 2 3" xfId="9211" xr:uid="{00000000-0005-0000-0000-00007C2D0000}"/>
    <cellStyle name="Porcentaje 3 3 2 2 3" xfId="4519" xr:uid="{00000000-0005-0000-0000-00007D2D0000}"/>
    <cellStyle name="Porcentaje 3 3 2 2 3 2" xfId="10781" xr:uid="{00000000-0005-0000-0000-00007E2D0000}"/>
    <cellStyle name="Porcentaje 3 3 2 2 4" xfId="7650" xr:uid="{00000000-0005-0000-0000-00007F2D0000}"/>
    <cellStyle name="Porcentaje 3 3 2 3" xfId="2171" xr:uid="{00000000-0005-0000-0000-0000802D0000}"/>
    <cellStyle name="Porcentaje 3 3 2 3 2" xfId="5300" xr:uid="{00000000-0005-0000-0000-0000812D0000}"/>
    <cellStyle name="Porcentaje 3 3 2 3 2 2" xfId="11562" xr:uid="{00000000-0005-0000-0000-0000822D0000}"/>
    <cellStyle name="Porcentaje 3 3 2 3 3" xfId="8433" xr:uid="{00000000-0005-0000-0000-0000832D0000}"/>
    <cellStyle name="Porcentaje 3 3 2 4" xfId="3741" xr:uid="{00000000-0005-0000-0000-0000842D0000}"/>
    <cellStyle name="Porcentaje 3 3 2 4 2" xfId="10003" xr:uid="{00000000-0005-0000-0000-0000852D0000}"/>
    <cellStyle name="Porcentaje 3 3 2 5" xfId="6870" xr:uid="{00000000-0005-0000-0000-0000862D0000}"/>
    <cellStyle name="Porcentaje 3 3 3" xfId="1007" xr:uid="{00000000-0005-0000-0000-0000872D0000}"/>
    <cellStyle name="Porcentaje 3 3 3 2" xfId="2568" xr:uid="{00000000-0005-0000-0000-0000882D0000}"/>
    <cellStyle name="Porcentaje 3 3 3 2 2" xfId="5697" xr:uid="{00000000-0005-0000-0000-0000892D0000}"/>
    <cellStyle name="Porcentaje 3 3 3 2 2 2" xfId="11959" xr:uid="{00000000-0005-0000-0000-00008A2D0000}"/>
    <cellStyle name="Porcentaje 3 3 3 2 3" xfId="8830" xr:uid="{00000000-0005-0000-0000-00008B2D0000}"/>
    <cellStyle name="Porcentaje 3 3 3 3" xfId="4138" xr:uid="{00000000-0005-0000-0000-00008C2D0000}"/>
    <cellStyle name="Porcentaje 3 3 3 3 2" xfId="10400" xr:uid="{00000000-0005-0000-0000-00008D2D0000}"/>
    <cellStyle name="Porcentaje 3 3 3 4" xfId="7269" xr:uid="{00000000-0005-0000-0000-00008E2D0000}"/>
    <cellStyle name="Porcentaje 3 3 4" xfId="1790" xr:uid="{00000000-0005-0000-0000-00008F2D0000}"/>
    <cellStyle name="Porcentaje 3 3 4 2" xfId="4919" xr:uid="{00000000-0005-0000-0000-0000902D0000}"/>
    <cellStyle name="Porcentaje 3 3 4 2 2" xfId="11181" xr:uid="{00000000-0005-0000-0000-0000912D0000}"/>
    <cellStyle name="Porcentaje 3 3 4 3" xfId="8052" xr:uid="{00000000-0005-0000-0000-0000922D0000}"/>
    <cellStyle name="Porcentaje 3 3 5" xfId="3360" xr:uid="{00000000-0005-0000-0000-0000932D0000}"/>
    <cellStyle name="Porcentaje 3 3 5 2" xfId="9622" xr:uid="{00000000-0005-0000-0000-0000942D0000}"/>
    <cellStyle name="Porcentaje 3 3 6" xfId="6489" xr:uid="{00000000-0005-0000-0000-0000952D0000}"/>
    <cellStyle name="Porcentaje 3 4" xfId="419" xr:uid="{00000000-0005-0000-0000-0000962D0000}"/>
    <cellStyle name="Porcentaje 3 4 2" xfId="1199" xr:uid="{00000000-0005-0000-0000-0000972D0000}"/>
    <cellStyle name="Porcentaje 3 4 2 2" xfId="2760" xr:uid="{00000000-0005-0000-0000-0000982D0000}"/>
    <cellStyle name="Porcentaje 3 4 2 2 2" xfId="5889" xr:uid="{00000000-0005-0000-0000-0000992D0000}"/>
    <cellStyle name="Porcentaje 3 4 2 2 2 2" xfId="12151" xr:uid="{00000000-0005-0000-0000-00009A2D0000}"/>
    <cellStyle name="Porcentaje 3 4 2 2 3" xfId="9022" xr:uid="{00000000-0005-0000-0000-00009B2D0000}"/>
    <cellStyle name="Porcentaje 3 4 2 3" xfId="4330" xr:uid="{00000000-0005-0000-0000-00009C2D0000}"/>
    <cellStyle name="Porcentaje 3 4 2 3 2" xfId="10592" xr:uid="{00000000-0005-0000-0000-00009D2D0000}"/>
    <cellStyle name="Porcentaje 3 4 2 4" xfId="7461" xr:uid="{00000000-0005-0000-0000-00009E2D0000}"/>
    <cellStyle name="Porcentaje 3 4 3" xfId="1982" xr:uid="{00000000-0005-0000-0000-00009F2D0000}"/>
    <cellStyle name="Porcentaje 3 4 3 2" xfId="5111" xr:uid="{00000000-0005-0000-0000-0000A02D0000}"/>
    <cellStyle name="Porcentaje 3 4 3 2 2" xfId="11373" xr:uid="{00000000-0005-0000-0000-0000A12D0000}"/>
    <cellStyle name="Porcentaje 3 4 3 3" xfId="8244" xr:uid="{00000000-0005-0000-0000-0000A22D0000}"/>
    <cellStyle name="Porcentaje 3 4 4" xfId="3552" xr:uid="{00000000-0005-0000-0000-0000A32D0000}"/>
    <cellStyle name="Porcentaje 3 4 4 2" xfId="9814" xr:uid="{00000000-0005-0000-0000-0000A42D0000}"/>
    <cellStyle name="Porcentaje 3 4 5" xfId="6681" xr:uid="{00000000-0005-0000-0000-0000A52D0000}"/>
    <cellStyle name="Porcentaje 3 5" xfId="818" xr:uid="{00000000-0005-0000-0000-0000A62D0000}"/>
    <cellStyle name="Porcentaje 3 5 2" xfId="2379" xr:uid="{00000000-0005-0000-0000-0000A72D0000}"/>
    <cellStyle name="Porcentaje 3 5 2 2" xfId="5508" xr:uid="{00000000-0005-0000-0000-0000A82D0000}"/>
    <cellStyle name="Porcentaje 3 5 2 2 2" xfId="11770" xr:uid="{00000000-0005-0000-0000-0000A92D0000}"/>
    <cellStyle name="Porcentaje 3 5 2 3" xfId="8641" xr:uid="{00000000-0005-0000-0000-0000AA2D0000}"/>
    <cellStyle name="Porcentaje 3 5 3" xfId="3949" xr:uid="{00000000-0005-0000-0000-0000AB2D0000}"/>
    <cellStyle name="Porcentaje 3 5 3 2" xfId="10211" xr:uid="{00000000-0005-0000-0000-0000AC2D0000}"/>
    <cellStyle name="Porcentaje 3 5 4" xfId="7080" xr:uid="{00000000-0005-0000-0000-0000AD2D0000}"/>
    <cellStyle name="Porcentaje 3 6" xfId="1601" xr:uid="{00000000-0005-0000-0000-0000AE2D0000}"/>
    <cellStyle name="Porcentaje 3 6 2" xfId="4730" xr:uid="{00000000-0005-0000-0000-0000AF2D0000}"/>
    <cellStyle name="Porcentaje 3 6 2 2" xfId="10992" xr:uid="{00000000-0005-0000-0000-0000B02D0000}"/>
    <cellStyle name="Porcentaje 3 6 3" xfId="7863" xr:uid="{00000000-0005-0000-0000-0000B12D0000}"/>
    <cellStyle name="Porcentaje 3 7" xfId="3171" xr:uid="{00000000-0005-0000-0000-0000B22D0000}"/>
    <cellStyle name="Porcentaje 3 7 2" xfId="9433" xr:uid="{00000000-0005-0000-0000-0000B32D0000}"/>
    <cellStyle name="Porcentaje 3 8" xfId="6300" xr:uid="{00000000-0005-0000-0000-0000B42D0000}"/>
    <cellStyle name="Porcentaje 4" xfId="54" xr:uid="{00000000-0005-0000-0000-0000B52D0000}"/>
    <cellStyle name="Porcentaje 4 2" xfId="61" xr:uid="{00000000-0005-0000-0000-0000B62D0000}"/>
    <cellStyle name="Porcentaje 4 2 2" xfId="66" xr:uid="{00000000-0005-0000-0000-0000B72D0000}"/>
    <cellStyle name="Porcentaje 4 2 2 2" xfId="73" xr:uid="{00000000-0005-0000-0000-0000B82D0000}"/>
    <cellStyle name="Porcentaje 4 2 2 2 2" xfId="164" xr:uid="{00000000-0005-0000-0000-0000B92D0000}"/>
    <cellStyle name="Porcentaje 4 2 2 2 2 2" xfId="353" xr:uid="{00000000-0005-0000-0000-0000BA2D0000}"/>
    <cellStyle name="Porcentaje 4 2 2 2 2 2 2" xfId="734" xr:uid="{00000000-0005-0000-0000-0000BB2D0000}"/>
    <cellStyle name="Porcentaje 4 2 2 2 2 2 2 2" xfId="1514" xr:uid="{00000000-0005-0000-0000-0000BC2D0000}"/>
    <cellStyle name="Porcentaje 4 2 2 2 2 2 2 2 2" xfId="3075" xr:uid="{00000000-0005-0000-0000-0000BD2D0000}"/>
    <cellStyle name="Porcentaje 4 2 2 2 2 2 2 2 2 2" xfId="6204" xr:uid="{00000000-0005-0000-0000-0000BE2D0000}"/>
    <cellStyle name="Porcentaje 4 2 2 2 2 2 2 2 2 2 2" xfId="12466" xr:uid="{00000000-0005-0000-0000-0000BF2D0000}"/>
    <cellStyle name="Porcentaje 4 2 2 2 2 2 2 2 2 3" xfId="9337" xr:uid="{00000000-0005-0000-0000-0000C02D0000}"/>
    <cellStyle name="Porcentaje 4 2 2 2 2 2 2 2 3" xfId="4645" xr:uid="{00000000-0005-0000-0000-0000C12D0000}"/>
    <cellStyle name="Porcentaje 4 2 2 2 2 2 2 2 3 2" xfId="10907" xr:uid="{00000000-0005-0000-0000-0000C22D0000}"/>
    <cellStyle name="Porcentaje 4 2 2 2 2 2 2 2 4" xfId="7776" xr:uid="{00000000-0005-0000-0000-0000C32D0000}"/>
    <cellStyle name="Porcentaje 4 2 2 2 2 2 2 3" xfId="2297" xr:uid="{00000000-0005-0000-0000-0000C42D0000}"/>
    <cellStyle name="Porcentaje 4 2 2 2 2 2 2 3 2" xfId="5426" xr:uid="{00000000-0005-0000-0000-0000C52D0000}"/>
    <cellStyle name="Porcentaje 4 2 2 2 2 2 2 3 2 2" xfId="11688" xr:uid="{00000000-0005-0000-0000-0000C62D0000}"/>
    <cellStyle name="Porcentaje 4 2 2 2 2 2 2 3 3" xfId="8559" xr:uid="{00000000-0005-0000-0000-0000C72D0000}"/>
    <cellStyle name="Porcentaje 4 2 2 2 2 2 2 4" xfId="3867" xr:uid="{00000000-0005-0000-0000-0000C82D0000}"/>
    <cellStyle name="Porcentaje 4 2 2 2 2 2 2 4 2" xfId="10129" xr:uid="{00000000-0005-0000-0000-0000C92D0000}"/>
    <cellStyle name="Porcentaje 4 2 2 2 2 2 2 5" xfId="6996" xr:uid="{00000000-0005-0000-0000-0000CA2D0000}"/>
    <cellStyle name="Porcentaje 4 2 2 2 2 2 3" xfId="1133" xr:uid="{00000000-0005-0000-0000-0000CB2D0000}"/>
    <cellStyle name="Porcentaje 4 2 2 2 2 2 3 2" xfId="2694" xr:uid="{00000000-0005-0000-0000-0000CC2D0000}"/>
    <cellStyle name="Porcentaje 4 2 2 2 2 2 3 2 2" xfId="5823" xr:uid="{00000000-0005-0000-0000-0000CD2D0000}"/>
    <cellStyle name="Porcentaje 4 2 2 2 2 2 3 2 2 2" xfId="12085" xr:uid="{00000000-0005-0000-0000-0000CE2D0000}"/>
    <cellStyle name="Porcentaje 4 2 2 2 2 2 3 2 3" xfId="8956" xr:uid="{00000000-0005-0000-0000-0000CF2D0000}"/>
    <cellStyle name="Porcentaje 4 2 2 2 2 2 3 3" xfId="4264" xr:uid="{00000000-0005-0000-0000-0000D02D0000}"/>
    <cellStyle name="Porcentaje 4 2 2 2 2 2 3 3 2" xfId="10526" xr:uid="{00000000-0005-0000-0000-0000D12D0000}"/>
    <cellStyle name="Porcentaje 4 2 2 2 2 2 3 4" xfId="7395" xr:uid="{00000000-0005-0000-0000-0000D22D0000}"/>
    <cellStyle name="Porcentaje 4 2 2 2 2 2 4" xfId="1916" xr:uid="{00000000-0005-0000-0000-0000D32D0000}"/>
    <cellStyle name="Porcentaje 4 2 2 2 2 2 4 2" xfId="5045" xr:uid="{00000000-0005-0000-0000-0000D42D0000}"/>
    <cellStyle name="Porcentaje 4 2 2 2 2 2 4 2 2" xfId="11307" xr:uid="{00000000-0005-0000-0000-0000D52D0000}"/>
    <cellStyle name="Porcentaje 4 2 2 2 2 2 4 3" xfId="8178" xr:uid="{00000000-0005-0000-0000-0000D62D0000}"/>
    <cellStyle name="Porcentaje 4 2 2 2 2 2 5" xfId="3486" xr:uid="{00000000-0005-0000-0000-0000D72D0000}"/>
    <cellStyle name="Porcentaje 4 2 2 2 2 2 5 2" xfId="9748" xr:uid="{00000000-0005-0000-0000-0000D82D0000}"/>
    <cellStyle name="Porcentaje 4 2 2 2 2 2 6" xfId="6615" xr:uid="{00000000-0005-0000-0000-0000D92D0000}"/>
    <cellStyle name="Porcentaje 4 2 2 2 2 3" xfId="545" xr:uid="{00000000-0005-0000-0000-0000DA2D0000}"/>
    <cellStyle name="Porcentaje 4 2 2 2 2 3 2" xfId="1325" xr:uid="{00000000-0005-0000-0000-0000DB2D0000}"/>
    <cellStyle name="Porcentaje 4 2 2 2 2 3 2 2" xfId="2886" xr:uid="{00000000-0005-0000-0000-0000DC2D0000}"/>
    <cellStyle name="Porcentaje 4 2 2 2 2 3 2 2 2" xfId="6015" xr:uid="{00000000-0005-0000-0000-0000DD2D0000}"/>
    <cellStyle name="Porcentaje 4 2 2 2 2 3 2 2 2 2" xfId="12277" xr:uid="{00000000-0005-0000-0000-0000DE2D0000}"/>
    <cellStyle name="Porcentaje 4 2 2 2 2 3 2 2 3" xfId="9148" xr:uid="{00000000-0005-0000-0000-0000DF2D0000}"/>
    <cellStyle name="Porcentaje 4 2 2 2 2 3 2 3" xfId="4456" xr:uid="{00000000-0005-0000-0000-0000E02D0000}"/>
    <cellStyle name="Porcentaje 4 2 2 2 2 3 2 3 2" xfId="10718" xr:uid="{00000000-0005-0000-0000-0000E12D0000}"/>
    <cellStyle name="Porcentaje 4 2 2 2 2 3 2 4" xfId="7587" xr:uid="{00000000-0005-0000-0000-0000E22D0000}"/>
    <cellStyle name="Porcentaje 4 2 2 2 2 3 3" xfId="2108" xr:uid="{00000000-0005-0000-0000-0000E32D0000}"/>
    <cellStyle name="Porcentaje 4 2 2 2 2 3 3 2" xfId="5237" xr:uid="{00000000-0005-0000-0000-0000E42D0000}"/>
    <cellStyle name="Porcentaje 4 2 2 2 2 3 3 2 2" xfId="11499" xr:uid="{00000000-0005-0000-0000-0000E52D0000}"/>
    <cellStyle name="Porcentaje 4 2 2 2 2 3 3 3" xfId="8370" xr:uid="{00000000-0005-0000-0000-0000E62D0000}"/>
    <cellStyle name="Porcentaje 4 2 2 2 2 3 4" xfId="3678" xr:uid="{00000000-0005-0000-0000-0000E72D0000}"/>
    <cellStyle name="Porcentaje 4 2 2 2 2 3 4 2" xfId="9940" xr:uid="{00000000-0005-0000-0000-0000E82D0000}"/>
    <cellStyle name="Porcentaje 4 2 2 2 2 3 5" xfId="6807" xr:uid="{00000000-0005-0000-0000-0000E92D0000}"/>
    <cellStyle name="Porcentaje 4 2 2 2 2 4" xfId="944" xr:uid="{00000000-0005-0000-0000-0000EA2D0000}"/>
    <cellStyle name="Porcentaje 4 2 2 2 2 4 2" xfId="2505" xr:uid="{00000000-0005-0000-0000-0000EB2D0000}"/>
    <cellStyle name="Porcentaje 4 2 2 2 2 4 2 2" xfId="5634" xr:uid="{00000000-0005-0000-0000-0000EC2D0000}"/>
    <cellStyle name="Porcentaje 4 2 2 2 2 4 2 2 2" xfId="11896" xr:uid="{00000000-0005-0000-0000-0000ED2D0000}"/>
    <cellStyle name="Porcentaje 4 2 2 2 2 4 2 3" xfId="8767" xr:uid="{00000000-0005-0000-0000-0000EE2D0000}"/>
    <cellStyle name="Porcentaje 4 2 2 2 2 4 3" xfId="4075" xr:uid="{00000000-0005-0000-0000-0000EF2D0000}"/>
    <cellStyle name="Porcentaje 4 2 2 2 2 4 3 2" xfId="10337" xr:uid="{00000000-0005-0000-0000-0000F02D0000}"/>
    <cellStyle name="Porcentaje 4 2 2 2 2 4 4" xfId="7206" xr:uid="{00000000-0005-0000-0000-0000F12D0000}"/>
    <cellStyle name="Porcentaje 4 2 2 2 2 5" xfId="1727" xr:uid="{00000000-0005-0000-0000-0000F22D0000}"/>
    <cellStyle name="Porcentaje 4 2 2 2 2 5 2" xfId="4856" xr:uid="{00000000-0005-0000-0000-0000F32D0000}"/>
    <cellStyle name="Porcentaje 4 2 2 2 2 5 2 2" xfId="11118" xr:uid="{00000000-0005-0000-0000-0000F42D0000}"/>
    <cellStyle name="Porcentaje 4 2 2 2 2 5 3" xfId="7989" xr:uid="{00000000-0005-0000-0000-0000F52D0000}"/>
    <cellStyle name="Porcentaje 4 2 2 2 2 6" xfId="3297" xr:uid="{00000000-0005-0000-0000-0000F62D0000}"/>
    <cellStyle name="Porcentaje 4 2 2 2 2 6 2" xfId="9559" xr:uid="{00000000-0005-0000-0000-0000F72D0000}"/>
    <cellStyle name="Porcentaje 4 2 2 2 2 7" xfId="6426" xr:uid="{00000000-0005-0000-0000-0000F82D0000}"/>
    <cellStyle name="Porcentaje 4 2 2 2 3" xfId="262" xr:uid="{00000000-0005-0000-0000-0000F92D0000}"/>
    <cellStyle name="Porcentaje 4 2 2 2 3 2" xfId="643" xr:uid="{00000000-0005-0000-0000-0000FA2D0000}"/>
    <cellStyle name="Porcentaje 4 2 2 2 3 2 2" xfId="1423" xr:uid="{00000000-0005-0000-0000-0000FB2D0000}"/>
    <cellStyle name="Porcentaje 4 2 2 2 3 2 2 2" xfId="2984" xr:uid="{00000000-0005-0000-0000-0000FC2D0000}"/>
    <cellStyle name="Porcentaje 4 2 2 2 3 2 2 2 2" xfId="6113" xr:uid="{00000000-0005-0000-0000-0000FD2D0000}"/>
    <cellStyle name="Porcentaje 4 2 2 2 3 2 2 2 2 2" xfId="12375" xr:uid="{00000000-0005-0000-0000-0000FE2D0000}"/>
    <cellStyle name="Porcentaje 4 2 2 2 3 2 2 2 3" xfId="9246" xr:uid="{00000000-0005-0000-0000-0000FF2D0000}"/>
    <cellStyle name="Porcentaje 4 2 2 2 3 2 2 3" xfId="4554" xr:uid="{00000000-0005-0000-0000-0000002E0000}"/>
    <cellStyle name="Porcentaje 4 2 2 2 3 2 2 3 2" xfId="10816" xr:uid="{00000000-0005-0000-0000-0000012E0000}"/>
    <cellStyle name="Porcentaje 4 2 2 2 3 2 2 4" xfId="7685" xr:uid="{00000000-0005-0000-0000-0000022E0000}"/>
    <cellStyle name="Porcentaje 4 2 2 2 3 2 3" xfId="2206" xr:uid="{00000000-0005-0000-0000-0000032E0000}"/>
    <cellStyle name="Porcentaje 4 2 2 2 3 2 3 2" xfId="5335" xr:uid="{00000000-0005-0000-0000-0000042E0000}"/>
    <cellStyle name="Porcentaje 4 2 2 2 3 2 3 2 2" xfId="11597" xr:uid="{00000000-0005-0000-0000-0000052E0000}"/>
    <cellStyle name="Porcentaje 4 2 2 2 3 2 3 3" xfId="8468" xr:uid="{00000000-0005-0000-0000-0000062E0000}"/>
    <cellStyle name="Porcentaje 4 2 2 2 3 2 4" xfId="3776" xr:uid="{00000000-0005-0000-0000-0000072E0000}"/>
    <cellStyle name="Porcentaje 4 2 2 2 3 2 4 2" xfId="10038" xr:uid="{00000000-0005-0000-0000-0000082E0000}"/>
    <cellStyle name="Porcentaje 4 2 2 2 3 2 5" xfId="6905" xr:uid="{00000000-0005-0000-0000-0000092E0000}"/>
    <cellStyle name="Porcentaje 4 2 2 2 3 3" xfId="1042" xr:uid="{00000000-0005-0000-0000-00000A2E0000}"/>
    <cellStyle name="Porcentaje 4 2 2 2 3 3 2" xfId="2603" xr:uid="{00000000-0005-0000-0000-00000B2E0000}"/>
    <cellStyle name="Porcentaje 4 2 2 2 3 3 2 2" xfId="5732" xr:uid="{00000000-0005-0000-0000-00000C2E0000}"/>
    <cellStyle name="Porcentaje 4 2 2 2 3 3 2 2 2" xfId="11994" xr:uid="{00000000-0005-0000-0000-00000D2E0000}"/>
    <cellStyle name="Porcentaje 4 2 2 2 3 3 2 3" xfId="8865" xr:uid="{00000000-0005-0000-0000-00000E2E0000}"/>
    <cellStyle name="Porcentaje 4 2 2 2 3 3 3" xfId="4173" xr:uid="{00000000-0005-0000-0000-00000F2E0000}"/>
    <cellStyle name="Porcentaje 4 2 2 2 3 3 3 2" xfId="10435" xr:uid="{00000000-0005-0000-0000-0000102E0000}"/>
    <cellStyle name="Porcentaje 4 2 2 2 3 3 4" xfId="7304" xr:uid="{00000000-0005-0000-0000-0000112E0000}"/>
    <cellStyle name="Porcentaje 4 2 2 2 3 4" xfId="1825" xr:uid="{00000000-0005-0000-0000-0000122E0000}"/>
    <cellStyle name="Porcentaje 4 2 2 2 3 4 2" xfId="4954" xr:uid="{00000000-0005-0000-0000-0000132E0000}"/>
    <cellStyle name="Porcentaje 4 2 2 2 3 4 2 2" xfId="11216" xr:uid="{00000000-0005-0000-0000-0000142E0000}"/>
    <cellStyle name="Porcentaje 4 2 2 2 3 4 3" xfId="8087" xr:uid="{00000000-0005-0000-0000-0000152E0000}"/>
    <cellStyle name="Porcentaje 4 2 2 2 3 5" xfId="3395" xr:uid="{00000000-0005-0000-0000-0000162E0000}"/>
    <cellStyle name="Porcentaje 4 2 2 2 3 5 2" xfId="9657" xr:uid="{00000000-0005-0000-0000-0000172E0000}"/>
    <cellStyle name="Porcentaje 4 2 2 2 3 6" xfId="6524" xr:uid="{00000000-0005-0000-0000-0000182E0000}"/>
    <cellStyle name="Porcentaje 4 2 2 2 4" xfId="454" xr:uid="{00000000-0005-0000-0000-0000192E0000}"/>
    <cellStyle name="Porcentaje 4 2 2 2 4 2" xfId="1234" xr:uid="{00000000-0005-0000-0000-00001A2E0000}"/>
    <cellStyle name="Porcentaje 4 2 2 2 4 2 2" xfId="2795" xr:uid="{00000000-0005-0000-0000-00001B2E0000}"/>
    <cellStyle name="Porcentaje 4 2 2 2 4 2 2 2" xfId="5924" xr:uid="{00000000-0005-0000-0000-00001C2E0000}"/>
    <cellStyle name="Porcentaje 4 2 2 2 4 2 2 2 2" xfId="12186" xr:uid="{00000000-0005-0000-0000-00001D2E0000}"/>
    <cellStyle name="Porcentaje 4 2 2 2 4 2 2 3" xfId="9057" xr:uid="{00000000-0005-0000-0000-00001E2E0000}"/>
    <cellStyle name="Porcentaje 4 2 2 2 4 2 3" xfId="4365" xr:uid="{00000000-0005-0000-0000-00001F2E0000}"/>
    <cellStyle name="Porcentaje 4 2 2 2 4 2 3 2" xfId="10627" xr:uid="{00000000-0005-0000-0000-0000202E0000}"/>
    <cellStyle name="Porcentaje 4 2 2 2 4 2 4" xfId="7496" xr:uid="{00000000-0005-0000-0000-0000212E0000}"/>
    <cellStyle name="Porcentaje 4 2 2 2 4 3" xfId="2017" xr:uid="{00000000-0005-0000-0000-0000222E0000}"/>
    <cellStyle name="Porcentaje 4 2 2 2 4 3 2" xfId="5146" xr:uid="{00000000-0005-0000-0000-0000232E0000}"/>
    <cellStyle name="Porcentaje 4 2 2 2 4 3 2 2" xfId="11408" xr:uid="{00000000-0005-0000-0000-0000242E0000}"/>
    <cellStyle name="Porcentaje 4 2 2 2 4 3 3" xfId="8279" xr:uid="{00000000-0005-0000-0000-0000252E0000}"/>
    <cellStyle name="Porcentaje 4 2 2 2 4 4" xfId="3587" xr:uid="{00000000-0005-0000-0000-0000262E0000}"/>
    <cellStyle name="Porcentaje 4 2 2 2 4 4 2" xfId="9849" xr:uid="{00000000-0005-0000-0000-0000272E0000}"/>
    <cellStyle name="Porcentaje 4 2 2 2 4 5" xfId="6716" xr:uid="{00000000-0005-0000-0000-0000282E0000}"/>
    <cellStyle name="Porcentaje 4 2 2 2 5" xfId="853" xr:uid="{00000000-0005-0000-0000-0000292E0000}"/>
    <cellStyle name="Porcentaje 4 2 2 2 5 2" xfId="2414" xr:uid="{00000000-0005-0000-0000-00002A2E0000}"/>
    <cellStyle name="Porcentaje 4 2 2 2 5 2 2" xfId="5543" xr:uid="{00000000-0005-0000-0000-00002B2E0000}"/>
    <cellStyle name="Porcentaje 4 2 2 2 5 2 2 2" xfId="11805" xr:uid="{00000000-0005-0000-0000-00002C2E0000}"/>
    <cellStyle name="Porcentaje 4 2 2 2 5 2 3" xfId="8676" xr:uid="{00000000-0005-0000-0000-00002D2E0000}"/>
    <cellStyle name="Porcentaje 4 2 2 2 5 3" xfId="3984" xr:uid="{00000000-0005-0000-0000-00002E2E0000}"/>
    <cellStyle name="Porcentaje 4 2 2 2 5 3 2" xfId="10246" xr:uid="{00000000-0005-0000-0000-00002F2E0000}"/>
    <cellStyle name="Porcentaje 4 2 2 2 5 4" xfId="7115" xr:uid="{00000000-0005-0000-0000-0000302E0000}"/>
    <cellStyle name="Porcentaje 4 2 2 2 6" xfId="1636" xr:uid="{00000000-0005-0000-0000-0000312E0000}"/>
    <cellStyle name="Porcentaje 4 2 2 2 6 2" xfId="4765" xr:uid="{00000000-0005-0000-0000-0000322E0000}"/>
    <cellStyle name="Porcentaje 4 2 2 2 6 2 2" xfId="11027" xr:uid="{00000000-0005-0000-0000-0000332E0000}"/>
    <cellStyle name="Porcentaje 4 2 2 2 6 3" xfId="7898" xr:uid="{00000000-0005-0000-0000-0000342E0000}"/>
    <cellStyle name="Porcentaje 4 2 2 2 7" xfId="3206" xr:uid="{00000000-0005-0000-0000-0000352E0000}"/>
    <cellStyle name="Porcentaje 4 2 2 2 7 2" xfId="9468" xr:uid="{00000000-0005-0000-0000-0000362E0000}"/>
    <cellStyle name="Porcentaje 4 2 2 2 8" xfId="6335" xr:uid="{00000000-0005-0000-0000-0000372E0000}"/>
    <cellStyle name="Porcentaje 4 2 2 3" xfId="157" xr:uid="{00000000-0005-0000-0000-0000382E0000}"/>
    <cellStyle name="Porcentaje 4 2 2 3 2" xfId="346" xr:uid="{00000000-0005-0000-0000-0000392E0000}"/>
    <cellStyle name="Porcentaje 4 2 2 3 2 2" xfId="727" xr:uid="{00000000-0005-0000-0000-00003A2E0000}"/>
    <cellStyle name="Porcentaje 4 2 2 3 2 2 2" xfId="1507" xr:uid="{00000000-0005-0000-0000-00003B2E0000}"/>
    <cellStyle name="Porcentaje 4 2 2 3 2 2 2 2" xfId="3068" xr:uid="{00000000-0005-0000-0000-00003C2E0000}"/>
    <cellStyle name="Porcentaje 4 2 2 3 2 2 2 2 2" xfId="6197" xr:uid="{00000000-0005-0000-0000-00003D2E0000}"/>
    <cellStyle name="Porcentaje 4 2 2 3 2 2 2 2 2 2" xfId="12459" xr:uid="{00000000-0005-0000-0000-00003E2E0000}"/>
    <cellStyle name="Porcentaje 4 2 2 3 2 2 2 2 3" xfId="9330" xr:uid="{00000000-0005-0000-0000-00003F2E0000}"/>
    <cellStyle name="Porcentaje 4 2 2 3 2 2 2 3" xfId="4638" xr:uid="{00000000-0005-0000-0000-0000402E0000}"/>
    <cellStyle name="Porcentaje 4 2 2 3 2 2 2 3 2" xfId="10900" xr:uid="{00000000-0005-0000-0000-0000412E0000}"/>
    <cellStyle name="Porcentaje 4 2 2 3 2 2 2 4" xfId="7769" xr:uid="{00000000-0005-0000-0000-0000422E0000}"/>
    <cellStyle name="Porcentaje 4 2 2 3 2 2 3" xfId="2290" xr:uid="{00000000-0005-0000-0000-0000432E0000}"/>
    <cellStyle name="Porcentaje 4 2 2 3 2 2 3 2" xfId="5419" xr:uid="{00000000-0005-0000-0000-0000442E0000}"/>
    <cellStyle name="Porcentaje 4 2 2 3 2 2 3 2 2" xfId="11681" xr:uid="{00000000-0005-0000-0000-0000452E0000}"/>
    <cellStyle name="Porcentaje 4 2 2 3 2 2 3 3" xfId="8552" xr:uid="{00000000-0005-0000-0000-0000462E0000}"/>
    <cellStyle name="Porcentaje 4 2 2 3 2 2 4" xfId="3860" xr:uid="{00000000-0005-0000-0000-0000472E0000}"/>
    <cellStyle name="Porcentaje 4 2 2 3 2 2 4 2" xfId="10122" xr:uid="{00000000-0005-0000-0000-0000482E0000}"/>
    <cellStyle name="Porcentaje 4 2 2 3 2 2 5" xfId="6989" xr:uid="{00000000-0005-0000-0000-0000492E0000}"/>
    <cellStyle name="Porcentaje 4 2 2 3 2 3" xfId="1126" xr:uid="{00000000-0005-0000-0000-00004A2E0000}"/>
    <cellStyle name="Porcentaje 4 2 2 3 2 3 2" xfId="2687" xr:uid="{00000000-0005-0000-0000-00004B2E0000}"/>
    <cellStyle name="Porcentaje 4 2 2 3 2 3 2 2" xfId="5816" xr:uid="{00000000-0005-0000-0000-00004C2E0000}"/>
    <cellStyle name="Porcentaje 4 2 2 3 2 3 2 2 2" xfId="12078" xr:uid="{00000000-0005-0000-0000-00004D2E0000}"/>
    <cellStyle name="Porcentaje 4 2 2 3 2 3 2 3" xfId="8949" xr:uid="{00000000-0005-0000-0000-00004E2E0000}"/>
    <cellStyle name="Porcentaje 4 2 2 3 2 3 3" xfId="4257" xr:uid="{00000000-0005-0000-0000-00004F2E0000}"/>
    <cellStyle name="Porcentaje 4 2 2 3 2 3 3 2" xfId="10519" xr:uid="{00000000-0005-0000-0000-0000502E0000}"/>
    <cellStyle name="Porcentaje 4 2 2 3 2 3 4" xfId="7388" xr:uid="{00000000-0005-0000-0000-0000512E0000}"/>
    <cellStyle name="Porcentaje 4 2 2 3 2 4" xfId="1909" xr:uid="{00000000-0005-0000-0000-0000522E0000}"/>
    <cellStyle name="Porcentaje 4 2 2 3 2 4 2" xfId="5038" xr:uid="{00000000-0005-0000-0000-0000532E0000}"/>
    <cellStyle name="Porcentaje 4 2 2 3 2 4 2 2" xfId="11300" xr:uid="{00000000-0005-0000-0000-0000542E0000}"/>
    <cellStyle name="Porcentaje 4 2 2 3 2 4 3" xfId="8171" xr:uid="{00000000-0005-0000-0000-0000552E0000}"/>
    <cellStyle name="Porcentaje 4 2 2 3 2 5" xfId="3479" xr:uid="{00000000-0005-0000-0000-0000562E0000}"/>
    <cellStyle name="Porcentaje 4 2 2 3 2 5 2" xfId="9741" xr:uid="{00000000-0005-0000-0000-0000572E0000}"/>
    <cellStyle name="Porcentaje 4 2 2 3 2 6" xfId="6608" xr:uid="{00000000-0005-0000-0000-0000582E0000}"/>
    <cellStyle name="Porcentaje 4 2 2 3 3" xfId="538" xr:uid="{00000000-0005-0000-0000-0000592E0000}"/>
    <cellStyle name="Porcentaje 4 2 2 3 3 2" xfId="1318" xr:uid="{00000000-0005-0000-0000-00005A2E0000}"/>
    <cellStyle name="Porcentaje 4 2 2 3 3 2 2" xfId="2879" xr:uid="{00000000-0005-0000-0000-00005B2E0000}"/>
    <cellStyle name="Porcentaje 4 2 2 3 3 2 2 2" xfId="6008" xr:uid="{00000000-0005-0000-0000-00005C2E0000}"/>
    <cellStyle name="Porcentaje 4 2 2 3 3 2 2 2 2" xfId="12270" xr:uid="{00000000-0005-0000-0000-00005D2E0000}"/>
    <cellStyle name="Porcentaje 4 2 2 3 3 2 2 3" xfId="9141" xr:uid="{00000000-0005-0000-0000-00005E2E0000}"/>
    <cellStyle name="Porcentaje 4 2 2 3 3 2 3" xfId="4449" xr:uid="{00000000-0005-0000-0000-00005F2E0000}"/>
    <cellStyle name="Porcentaje 4 2 2 3 3 2 3 2" xfId="10711" xr:uid="{00000000-0005-0000-0000-0000602E0000}"/>
    <cellStyle name="Porcentaje 4 2 2 3 3 2 4" xfId="7580" xr:uid="{00000000-0005-0000-0000-0000612E0000}"/>
    <cellStyle name="Porcentaje 4 2 2 3 3 3" xfId="2101" xr:uid="{00000000-0005-0000-0000-0000622E0000}"/>
    <cellStyle name="Porcentaje 4 2 2 3 3 3 2" xfId="5230" xr:uid="{00000000-0005-0000-0000-0000632E0000}"/>
    <cellStyle name="Porcentaje 4 2 2 3 3 3 2 2" xfId="11492" xr:uid="{00000000-0005-0000-0000-0000642E0000}"/>
    <cellStyle name="Porcentaje 4 2 2 3 3 3 3" xfId="8363" xr:uid="{00000000-0005-0000-0000-0000652E0000}"/>
    <cellStyle name="Porcentaje 4 2 2 3 3 4" xfId="3671" xr:uid="{00000000-0005-0000-0000-0000662E0000}"/>
    <cellStyle name="Porcentaje 4 2 2 3 3 4 2" xfId="9933" xr:uid="{00000000-0005-0000-0000-0000672E0000}"/>
    <cellStyle name="Porcentaje 4 2 2 3 3 5" xfId="6800" xr:uid="{00000000-0005-0000-0000-0000682E0000}"/>
    <cellStyle name="Porcentaje 4 2 2 3 4" xfId="937" xr:uid="{00000000-0005-0000-0000-0000692E0000}"/>
    <cellStyle name="Porcentaje 4 2 2 3 4 2" xfId="2498" xr:uid="{00000000-0005-0000-0000-00006A2E0000}"/>
    <cellStyle name="Porcentaje 4 2 2 3 4 2 2" xfId="5627" xr:uid="{00000000-0005-0000-0000-00006B2E0000}"/>
    <cellStyle name="Porcentaje 4 2 2 3 4 2 2 2" xfId="11889" xr:uid="{00000000-0005-0000-0000-00006C2E0000}"/>
    <cellStyle name="Porcentaje 4 2 2 3 4 2 3" xfId="8760" xr:uid="{00000000-0005-0000-0000-00006D2E0000}"/>
    <cellStyle name="Porcentaje 4 2 2 3 4 3" xfId="4068" xr:uid="{00000000-0005-0000-0000-00006E2E0000}"/>
    <cellStyle name="Porcentaje 4 2 2 3 4 3 2" xfId="10330" xr:uid="{00000000-0005-0000-0000-00006F2E0000}"/>
    <cellStyle name="Porcentaje 4 2 2 3 4 4" xfId="7199" xr:uid="{00000000-0005-0000-0000-0000702E0000}"/>
    <cellStyle name="Porcentaje 4 2 2 3 5" xfId="1720" xr:uid="{00000000-0005-0000-0000-0000712E0000}"/>
    <cellStyle name="Porcentaje 4 2 2 3 5 2" xfId="4849" xr:uid="{00000000-0005-0000-0000-0000722E0000}"/>
    <cellStyle name="Porcentaje 4 2 2 3 5 2 2" xfId="11111" xr:uid="{00000000-0005-0000-0000-0000732E0000}"/>
    <cellStyle name="Porcentaje 4 2 2 3 5 3" xfId="7982" xr:uid="{00000000-0005-0000-0000-0000742E0000}"/>
    <cellStyle name="Porcentaje 4 2 2 3 6" xfId="3290" xr:uid="{00000000-0005-0000-0000-0000752E0000}"/>
    <cellStyle name="Porcentaje 4 2 2 3 6 2" xfId="9552" xr:uid="{00000000-0005-0000-0000-0000762E0000}"/>
    <cellStyle name="Porcentaje 4 2 2 3 7" xfId="6419" xr:uid="{00000000-0005-0000-0000-0000772E0000}"/>
    <cellStyle name="Porcentaje 4 2 2 4" xfId="255" xr:uid="{00000000-0005-0000-0000-0000782E0000}"/>
    <cellStyle name="Porcentaje 4 2 2 4 2" xfId="636" xr:uid="{00000000-0005-0000-0000-0000792E0000}"/>
    <cellStyle name="Porcentaje 4 2 2 4 2 2" xfId="1416" xr:uid="{00000000-0005-0000-0000-00007A2E0000}"/>
    <cellStyle name="Porcentaje 4 2 2 4 2 2 2" xfId="2977" xr:uid="{00000000-0005-0000-0000-00007B2E0000}"/>
    <cellStyle name="Porcentaje 4 2 2 4 2 2 2 2" xfId="6106" xr:uid="{00000000-0005-0000-0000-00007C2E0000}"/>
    <cellStyle name="Porcentaje 4 2 2 4 2 2 2 2 2" xfId="12368" xr:uid="{00000000-0005-0000-0000-00007D2E0000}"/>
    <cellStyle name="Porcentaje 4 2 2 4 2 2 2 3" xfId="9239" xr:uid="{00000000-0005-0000-0000-00007E2E0000}"/>
    <cellStyle name="Porcentaje 4 2 2 4 2 2 3" xfId="4547" xr:uid="{00000000-0005-0000-0000-00007F2E0000}"/>
    <cellStyle name="Porcentaje 4 2 2 4 2 2 3 2" xfId="10809" xr:uid="{00000000-0005-0000-0000-0000802E0000}"/>
    <cellStyle name="Porcentaje 4 2 2 4 2 2 4" xfId="7678" xr:uid="{00000000-0005-0000-0000-0000812E0000}"/>
    <cellStyle name="Porcentaje 4 2 2 4 2 3" xfId="2199" xr:uid="{00000000-0005-0000-0000-0000822E0000}"/>
    <cellStyle name="Porcentaje 4 2 2 4 2 3 2" xfId="5328" xr:uid="{00000000-0005-0000-0000-0000832E0000}"/>
    <cellStyle name="Porcentaje 4 2 2 4 2 3 2 2" xfId="11590" xr:uid="{00000000-0005-0000-0000-0000842E0000}"/>
    <cellStyle name="Porcentaje 4 2 2 4 2 3 3" xfId="8461" xr:uid="{00000000-0005-0000-0000-0000852E0000}"/>
    <cellStyle name="Porcentaje 4 2 2 4 2 4" xfId="3769" xr:uid="{00000000-0005-0000-0000-0000862E0000}"/>
    <cellStyle name="Porcentaje 4 2 2 4 2 4 2" xfId="10031" xr:uid="{00000000-0005-0000-0000-0000872E0000}"/>
    <cellStyle name="Porcentaje 4 2 2 4 2 5" xfId="6898" xr:uid="{00000000-0005-0000-0000-0000882E0000}"/>
    <cellStyle name="Porcentaje 4 2 2 4 3" xfId="1035" xr:uid="{00000000-0005-0000-0000-0000892E0000}"/>
    <cellStyle name="Porcentaje 4 2 2 4 3 2" xfId="2596" xr:uid="{00000000-0005-0000-0000-00008A2E0000}"/>
    <cellStyle name="Porcentaje 4 2 2 4 3 2 2" xfId="5725" xr:uid="{00000000-0005-0000-0000-00008B2E0000}"/>
    <cellStyle name="Porcentaje 4 2 2 4 3 2 2 2" xfId="11987" xr:uid="{00000000-0005-0000-0000-00008C2E0000}"/>
    <cellStyle name="Porcentaje 4 2 2 4 3 2 3" xfId="8858" xr:uid="{00000000-0005-0000-0000-00008D2E0000}"/>
    <cellStyle name="Porcentaje 4 2 2 4 3 3" xfId="4166" xr:uid="{00000000-0005-0000-0000-00008E2E0000}"/>
    <cellStyle name="Porcentaje 4 2 2 4 3 3 2" xfId="10428" xr:uid="{00000000-0005-0000-0000-00008F2E0000}"/>
    <cellStyle name="Porcentaje 4 2 2 4 3 4" xfId="7297" xr:uid="{00000000-0005-0000-0000-0000902E0000}"/>
    <cellStyle name="Porcentaje 4 2 2 4 4" xfId="1818" xr:uid="{00000000-0005-0000-0000-0000912E0000}"/>
    <cellStyle name="Porcentaje 4 2 2 4 4 2" xfId="4947" xr:uid="{00000000-0005-0000-0000-0000922E0000}"/>
    <cellStyle name="Porcentaje 4 2 2 4 4 2 2" xfId="11209" xr:uid="{00000000-0005-0000-0000-0000932E0000}"/>
    <cellStyle name="Porcentaje 4 2 2 4 4 3" xfId="8080" xr:uid="{00000000-0005-0000-0000-0000942E0000}"/>
    <cellStyle name="Porcentaje 4 2 2 4 5" xfId="3388" xr:uid="{00000000-0005-0000-0000-0000952E0000}"/>
    <cellStyle name="Porcentaje 4 2 2 4 5 2" xfId="9650" xr:uid="{00000000-0005-0000-0000-0000962E0000}"/>
    <cellStyle name="Porcentaje 4 2 2 4 6" xfId="6517" xr:uid="{00000000-0005-0000-0000-0000972E0000}"/>
    <cellStyle name="Porcentaje 4 2 2 5" xfId="447" xr:uid="{00000000-0005-0000-0000-0000982E0000}"/>
    <cellStyle name="Porcentaje 4 2 2 5 2" xfId="1227" xr:uid="{00000000-0005-0000-0000-0000992E0000}"/>
    <cellStyle name="Porcentaje 4 2 2 5 2 2" xfId="2788" xr:uid="{00000000-0005-0000-0000-00009A2E0000}"/>
    <cellStyle name="Porcentaje 4 2 2 5 2 2 2" xfId="5917" xr:uid="{00000000-0005-0000-0000-00009B2E0000}"/>
    <cellStyle name="Porcentaje 4 2 2 5 2 2 2 2" xfId="12179" xr:uid="{00000000-0005-0000-0000-00009C2E0000}"/>
    <cellStyle name="Porcentaje 4 2 2 5 2 2 3" xfId="9050" xr:uid="{00000000-0005-0000-0000-00009D2E0000}"/>
    <cellStyle name="Porcentaje 4 2 2 5 2 3" xfId="4358" xr:uid="{00000000-0005-0000-0000-00009E2E0000}"/>
    <cellStyle name="Porcentaje 4 2 2 5 2 3 2" xfId="10620" xr:uid="{00000000-0005-0000-0000-00009F2E0000}"/>
    <cellStyle name="Porcentaje 4 2 2 5 2 4" xfId="7489" xr:uid="{00000000-0005-0000-0000-0000A02E0000}"/>
    <cellStyle name="Porcentaje 4 2 2 5 3" xfId="2010" xr:uid="{00000000-0005-0000-0000-0000A12E0000}"/>
    <cellStyle name="Porcentaje 4 2 2 5 3 2" xfId="5139" xr:uid="{00000000-0005-0000-0000-0000A22E0000}"/>
    <cellStyle name="Porcentaje 4 2 2 5 3 2 2" xfId="11401" xr:uid="{00000000-0005-0000-0000-0000A32E0000}"/>
    <cellStyle name="Porcentaje 4 2 2 5 3 3" xfId="8272" xr:uid="{00000000-0005-0000-0000-0000A42E0000}"/>
    <cellStyle name="Porcentaje 4 2 2 5 4" xfId="3580" xr:uid="{00000000-0005-0000-0000-0000A52E0000}"/>
    <cellStyle name="Porcentaje 4 2 2 5 4 2" xfId="9842" xr:uid="{00000000-0005-0000-0000-0000A62E0000}"/>
    <cellStyle name="Porcentaje 4 2 2 5 5" xfId="6709" xr:uid="{00000000-0005-0000-0000-0000A72E0000}"/>
    <cellStyle name="Porcentaje 4 2 2 6" xfId="846" xr:uid="{00000000-0005-0000-0000-0000A82E0000}"/>
    <cellStyle name="Porcentaje 4 2 2 6 2" xfId="2407" xr:uid="{00000000-0005-0000-0000-0000A92E0000}"/>
    <cellStyle name="Porcentaje 4 2 2 6 2 2" xfId="5536" xr:uid="{00000000-0005-0000-0000-0000AA2E0000}"/>
    <cellStyle name="Porcentaje 4 2 2 6 2 2 2" xfId="11798" xr:uid="{00000000-0005-0000-0000-0000AB2E0000}"/>
    <cellStyle name="Porcentaje 4 2 2 6 2 3" xfId="8669" xr:uid="{00000000-0005-0000-0000-0000AC2E0000}"/>
    <cellStyle name="Porcentaje 4 2 2 6 3" xfId="3977" xr:uid="{00000000-0005-0000-0000-0000AD2E0000}"/>
    <cellStyle name="Porcentaje 4 2 2 6 3 2" xfId="10239" xr:uid="{00000000-0005-0000-0000-0000AE2E0000}"/>
    <cellStyle name="Porcentaje 4 2 2 6 4" xfId="7108" xr:uid="{00000000-0005-0000-0000-0000AF2E0000}"/>
    <cellStyle name="Porcentaje 4 2 2 7" xfId="1629" xr:uid="{00000000-0005-0000-0000-0000B02E0000}"/>
    <cellStyle name="Porcentaje 4 2 2 7 2" xfId="4758" xr:uid="{00000000-0005-0000-0000-0000B12E0000}"/>
    <cellStyle name="Porcentaje 4 2 2 7 2 2" xfId="11020" xr:uid="{00000000-0005-0000-0000-0000B22E0000}"/>
    <cellStyle name="Porcentaje 4 2 2 7 3" xfId="7891" xr:uid="{00000000-0005-0000-0000-0000B32E0000}"/>
    <cellStyle name="Porcentaje 4 2 2 8" xfId="3199" xr:uid="{00000000-0005-0000-0000-0000B42E0000}"/>
    <cellStyle name="Porcentaje 4 2 2 8 2" xfId="9461" xr:uid="{00000000-0005-0000-0000-0000B52E0000}"/>
    <cellStyle name="Porcentaje 4 2 2 9" xfId="6328" xr:uid="{00000000-0005-0000-0000-0000B62E0000}"/>
    <cellStyle name="Porcentaje 4 2 3" xfId="152" xr:uid="{00000000-0005-0000-0000-0000B72E0000}"/>
    <cellStyle name="Porcentaje 4 2 3 2" xfId="341" xr:uid="{00000000-0005-0000-0000-0000B82E0000}"/>
    <cellStyle name="Porcentaje 4 2 3 2 2" xfId="722" xr:uid="{00000000-0005-0000-0000-0000B92E0000}"/>
    <cellStyle name="Porcentaje 4 2 3 2 2 2" xfId="1502" xr:uid="{00000000-0005-0000-0000-0000BA2E0000}"/>
    <cellStyle name="Porcentaje 4 2 3 2 2 2 2" xfId="3063" xr:uid="{00000000-0005-0000-0000-0000BB2E0000}"/>
    <cellStyle name="Porcentaje 4 2 3 2 2 2 2 2" xfId="6192" xr:uid="{00000000-0005-0000-0000-0000BC2E0000}"/>
    <cellStyle name="Porcentaje 4 2 3 2 2 2 2 2 2" xfId="12454" xr:uid="{00000000-0005-0000-0000-0000BD2E0000}"/>
    <cellStyle name="Porcentaje 4 2 3 2 2 2 2 3" xfId="9325" xr:uid="{00000000-0005-0000-0000-0000BE2E0000}"/>
    <cellStyle name="Porcentaje 4 2 3 2 2 2 3" xfId="4633" xr:uid="{00000000-0005-0000-0000-0000BF2E0000}"/>
    <cellStyle name="Porcentaje 4 2 3 2 2 2 3 2" xfId="10895" xr:uid="{00000000-0005-0000-0000-0000C02E0000}"/>
    <cellStyle name="Porcentaje 4 2 3 2 2 2 4" xfId="7764" xr:uid="{00000000-0005-0000-0000-0000C12E0000}"/>
    <cellStyle name="Porcentaje 4 2 3 2 2 3" xfId="2285" xr:uid="{00000000-0005-0000-0000-0000C22E0000}"/>
    <cellStyle name="Porcentaje 4 2 3 2 2 3 2" xfId="5414" xr:uid="{00000000-0005-0000-0000-0000C32E0000}"/>
    <cellStyle name="Porcentaje 4 2 3 2 2 3 2 2" xfId="11676" xr:uid="{00000000-0005-0000-0000-0000C42E0000}"/>
    <cellStyle name="Porcentaje 4 2 3 2 2 3 3" xfId="8547" xr:uid="{00000000-0005-0000-0000-0000C52E0000}"/>
    <cellStyle name="Porcentaje 4 2 3 2 2 4" xfId="3855" xr:uid="{00000000-0005-0000-0000-0000C62E0000}"/>
    <cellStyle name="Porcentaje 4 2 3 2 2 4 2" xfId="10117" xr:uid="{00000000-0005-0000-0000-0000C72E0000}"/>
    <cellStyle name="Porcentaje 4 2 3 2 2 5" xfId="6984" xr:uid="{00000000-0005-0000-0000-0000C82E0000}"/>
    <cellStyle name="Porcentaje 4 2 3 2 3" xfId="1121" xr:uid="{00000000-0005-0000-0000-0000C92E0000}"/>
    <cellStyle name="Porcentaje 4 2 3 2 3 2" xfId="2682" xr:uid="{00000000-0005-0000-0000-0000CA2E0000}"/>
    <cellStyle name="Porcentaje 4 2 3 2 3 2 2" xfId="5811" xr:uid="{00000000-0005-0000-0000-0000CB2E0000}"/>
    <cellStyle name="Porcentaje 4 2 3 2 3 2 2 2" xfId="12073" xr:uid="{00000000-0005-0000-0000-0000CC2E0000}"/>
    <cellStyle name="Porcentaje 4 2 3 2 3 2 3" xfId="8944" xr:uid="{00000000-0005-0000-0000-0000CD2E0000}"/>
    <cellStyle name="Porcentaje 4 2 3 2 3 3" xfId="4252" xr:uid="{00000000-0005-0000-0000-0000CE2E0000}"/>
    <cellStyle name="Porcentaje 4 2 3 2 3 3 2" xfId="10514" xr:uid="{00000000-0005-0000-0000-0000CF2E0000}"/>
    <cellStyle name="Porcentaje 4 2 3 2 3 4" xfId="7383" xr:uid="{00000000-0005-0000-0000-0000D02E0000}"/>
    <cellStyle name="Porcentaje 4 2 3 2 4" xfId="1904" xr:uid="{00000000-0005-0000-0000-0000D12E0000}"/>
    <cellStyle name="Porcentaje 4 2 3 2 4 2" xfId="5033" xr:uid="{00000000-0005-0000-0000-0000D22E0000}"/>
    <cellStyle name="Porcentaje 4 2 3 2 4 2 2" xfId="11295" xr:uid="{00000000-0005-0000-0000-0000D32E0000}"/>
    <cellStyle name="Porcentaje 4 2 3 2 4 3" xfId="8166" xr:uid="{00000000-0005-0000-0000-0000D42E0000}"/>
    <cellStyle name="Porcentaje 4 2 3 2 5" xfId="3474" xr:uid="{00000000-0005-0000-0000-0000D52E0000}"/>
    <cellStyle name="Porcentaje 4 2 3 2 5 2" xfId="9736" xr:uid="{00000000-0005-0000-0000-0000D62E0000}"/>
    <cellStyle name="Porcentaje 4 2 3 2 6" xfId="6603" xr:uid="{00000000-0005-0000-0000-0000D72E0000}"/>
    <cellStyle name="Porcentaje 4 2 3 3" xfId="533" xr:uid="{00000000-0005-0000-0000-0000D82E0000}"/>
    <cellStyle name="Porcentaje 4 2 3 3 2" xfId="1313" xr:uid="{00000000-0005-0000-0000-0000D92E0000}"/>
    <cellStyle name="Porcentaje 4 2 3 3 2 2" xfId="2874" xr:uid="{00000000-0005-0000-0000-0000DA2E0000}"/>
    <cellStyle name="Porcentaje 4 2 3 3 2 2 2" xfId="6003" xr:uid="{00000000-0005-0000-0000-0000DB2E0000}"/>
    <cellStyle name="Porcentaje 4 2 3 3 2 2 2 2" xfId="12265" xr:uid="{00000000-0005-0000-0000-0000DC2E0000}"/>
    <cellStyle name="Porcentaje 4 2 3 3 2 2 3" xfId="9136" xr:uid="{00000000-0005-0000-0000-0000DD2E0000}"/>
    <cellStyle name="Porcentaje 4 2 3 3 2 3" xfId="4444" xr:uid="{00000000-0005-0000-0000-0000DE2E0000}"/>
    <cellStyle name="Porcentaje 4 2 3 3 2 3 2" xfId="10706" xr:uid="{00000000-0005-0000-0000-0000DF2E0000}"/>
    <cellStyle name="Porcentaje 4 2 3 3 2 4" xfId="7575" xr:uid="{00000000-0005-0000-0000-0000E02E0000}"/>
    <cellStyle name="Porcentaje 4 2 3 3 3" xfId="2096" xr:uid="{00000000-0005-0000-0000-0000E12E0000}"/>
    <cellStyle name="Porcentaje 4 2 3 3 3 2" xfId="5225" xr:uid="{00000000-0005-0000-0000-0000E22E0000}"/>
    <cellStyle name="Porcentaje 4 2 3 3 3 2 2" xfId="11487" xr:uid="{00000000-0005-0000-0000-0000E32E0000}"/>
    <cellStyle name="Porcentaje 4 2 3 3 3 3" xfId="8358" xr:uid="{00000000-0005-0000-0000-0000E42E0000}"/>
    <cellStyle name="Porcentaje 4 2 3 3 4" xfId="3666" xr:uid="{00000000-0005-0000-0000-0000E52E0000}"/>
    <cellStyle name="Porcentaje 4 2 3 3 4 2" xfId="9928" xr:uid="{00000000-0005-0000-0000-0000E62E0000}"/>
    <cellStyle name="Porcentaje 4 2 3 3 5" xfId="6795" xr:uid="{00000000-0005-0000-0000-0000E72E0000}"/>
    <cellStyle name="Porcentaje 4 2 3 4" xfId="932" xr:uid="{00000000-0005-0000-0000-0000E82E0000}"/>
    <cellStyle name="Porcentaje 4 2 3 4 2" xfId="2493" xr:uid="{00000000-0005-0000-0000-0000E92E0000}"/>
    <cellStyle name="Porcentaje 4 2 3 4 2 2" xfId="5622" xr:uid="{00000000-0005-0000-0000-0000EA2E0000}"/>
    <cellStyle name="Porcentaje 4 2 3 4 2 2 2" xfId="11884" xr:uid="{00000000-0005-0000-0000-0000EB2E0000}"/>
    <cellStyle name="Porcentaje 4 2 3 4 2 3" xfId="8755" xr:uid="{00000000-0005-0000-0000-0000EC2E0000}"/>
    <cellStyle name="Porcentaje 4 2 3 4 3" xfId="4063" xr:uid="{00000000-0005-0000-0000-0000ED2E0000}"/>
    <cellStyle name="Porcentaje 4 2 3 4 3 2" xfId="10325" xr:uid="{00000000-0005-0000-0000-0000EE2E0000}"/>
    <cellStyle name="Porcentaje 4 2 3 4 4" xfId="7194" xr:uid="{00000000-0005-0000-0000-0000EF2E0000}"/>
    <cellStyle name="Porcentaje 4 2 3 5" xfId="1715" xr:uid="{00000000-0005-0000-0000-0000F02E0000}"/>
    <cellStyle name="Porcentaje 4 2 3 5 2" xfId="4844" xr:uid="{00000000-0005-0000-0000-0000F12E0000}"/>
    <cellStyle name="Porcentaje 4 2 3 5 2 2" xfId="11106" xr:uid="{00000000-0005-0000-0000-0000F22E0000}"/>
    <cellStyle name="Porcentaje 4 2 3 5 3" xfId="7977" xr:uid="{00000000-0005-0000-0000-0000F32E0000}"/>
    <cellStyle name="Porcentaje 4 2 3 6" xfId="3285" xr:uid="{00000000-0005-0000-0000-0000F42E0000}"/>
    <cellStyle name="Porcentaje 4 2 3 6 2" xfId="9547" xr:uid="{00000000-0005-0000-0000-0000F52E0000}"/>
    <cellStyle name="Porcentaje 4 2 3 7" xfId="6414" xr:uid="{00000000-0005-0000-0000-0000F62E0000}"/>
    <cellStyle name="Porcentaje 4 2 4" xfId="250" xr:uid="{00000000-0005-0000-0000-0000F72E0000}"/>
    <cellStyle name="Porcentaje 4 2 4 2" xfId="631" xr:uid="{00000000-0005-0000-0000-0000F82E0000}"/>
    <cellStyle name="Porcentaje 4 2 4 2 2" xfId="1411" xr:uid="{00000000-0005-0000-0000-0000F92E0000}"/>
    <cellStyle name="Porcentaje 4 2 4 2 2 2" xfId="2972" xr:uid="{00000000-0005-0000-0000-0000FA2E0000}"/>
    <cellStyle name="Porcentaje 4 2 4 2 2 2 2" xfId="6101" xr:uid="{00000000-0005-0000-0000-0000FB2E0000}"/>
    <cellStyle name="Porcentaje 4 2 4 2 2 2 2 2" xfId="12363" xr:uid="{00000000-0005-0000-0000-0000FC2E0000}"/>
    <cellStyle name="Porcentaje 4 2 4 2 2 2 3" xfId="9234" xr:uid="{00000000-0005-0000-0000-0000FD2E0000}"/>
    <cellStyle name="Porcentaje 4 2 4 2 2 3" xfId="4542" xr:uid="{00000000-0005-0000-0000-0000FE2E0000}"/>
    <cellStyle name="Porcentaje 4 2 4 2 2 3 2" xfId="10804" xr:uid="{00000000-0005-0000-0000-0000FF2E0000}"/>
    <cellStyle name="Porcentaje 4 2 4 2 2 4" xfId="7673" xr:uid="{00000000-0005-0000-0000-0000002F0000}"/>
    <cellStyle name="Porcentaje 4 2 4 2 3" xfId="2194" xr:uid="{00000000-0005-0000-0000-0000012F0000}"/>
    <cellStyle name="Porcentaje 4 2 4 2 3 2" xfId="5323" xr:uid="{00000000-0005-0000-0000-0000022F0000}"/>
    <cellStyle name="Porcentaje 4 2 4 2 3 2 2" xfId="11585" xr:uid="{00000000-0005-0000-0000-0000032F0000}"/>
    <cellStyle name="Porcentaje 4 2 4 2 3 3" xfId="8456" xr:uid="{00000000-0005-0000-0000-0000042F0000}"/>
    <cellStyle name="Porcentaje 4 2 4 2 4" xfId="3764" xr:uid="{00000000-0005-0000-0000-0000052F0000}"/>
    <cellStyle name="Porcentaje 4 2 4 2 4 2" xfId="10026" xr:uid="{00000000-0005-0000-0000-0000062F0000}"/>
    <cellStyle name="Porcentaje 4 2 4 2 5" xfId="6893" xr:uid="{00000000-0005-0000-0000-0000072F0000}"/>
    <cellStyle name="Porcentaje 4 2 4 3" xfId="1030" xr:uid="{00000000-0005-0000-0000-0000082F0000}"/>
    <cellStyle name="Porcentaje 4 2 4 3 2" xfId="2591" xr:uid="{00000000-0005-0000-0000-0000092F0000}"/>
    <cellStyle name="Porcentaje 4 2 4 3 2 2" xfId="5720" xr:uid="{00000000-0005-0000-0000-00000A2F0000}"/>
    <cellStyle name="Porcentaje 4 2 4 3 2 2 2" xfId="11982" xr:uid="{00000000-0005-0000-0000-00000B2F0000}"/>
    <cellStyle name="Porcentaje 4 2 4 3 2 3" xfId="8853" xr:uid="{00000000-0005-0000-0000-00000C2F0000}"/>
    <cellStyle name="Porcentaje 4 2 4 3 3" xfId="4161" xr:uid="{00000000-0005-0000-0000-00000D2F0000}"/>
    <cellStyle name="Porcentaje 4 2 4 3 3 2" xfId="10423" xr:uid="{00000000-0005-0000-0000-00000E2F0000}"/>
    <cellStyle name="Porcentaje 4 2 4 3 4" xfId="7292" xr:uid="{00000000-0005-0000-0000-00000F2F0000}"/>
    <cellStyle name="Porcentaje 4 2 4 4" xfId="1813" xr:uid="{00000000-0005-0000-0000-0000102F0000}"/>
    <cellStyle name="Porcentaje 4 2 4 4 2" xfId="4942" xr:uid="{00000000-0005-0000-0000-0000112F0000}"/>
    <cellStyle name="Porcentaje 4 2 4 4 2 2" xfId="11204" xr:uid="{00000000-0005-0000-0000-0000122F0000}"/>
    <cellStyle name="Porcentaje 4 2 4 4 3" xfId="8075" xr:uid="{00000000-0005-0000-0000-0000132F0000}"/>
    <cellStyle name="Porcentaje 4 2 4 5" xfId="3383" xr:uid="{00000000-0005-0000-0000-0000142F0000}"/>
    <cellStyle name="Porcentaje 4 2 4 5 2" xfId="9645" xr:uid="{00000000-0005-0000-0000-0000152F0000}"/>
    <cellStyle name="Porcentaje 4 2 4 6" xfId="6512" xr:uid="{00000000-0005-0000-0000-0000162F0000}"/>
    <cellStyle name="Porcentaje 4 2 5" xfId="442" xr:uid="{00000000-0005-0000-0000-0000172F0000}"/>
    <cellStyle name="Porcentaje 4 2 5 2" xfId="1222" xr:uid="{00000000-0005-0000-0000-0000182F0000}"/>
    <cellStyle name="Porcentaje 4 2 5 2 2" xfId="2783" xr:uid="{00000000-0005-0000-0000-0000192F0000}"/>
    <cellStyle name="Porcentaje 4 2 5 2 2 2" xfId="5912" xr:uid="{00000000-0005-0000-0000-00001A2F0000}"/>
    <cellStyle name="Porcentaje 4 2 5 2 2 2 2" xfId="12174" xr:uid="{00000000-0005-0000-0000-00001B2F0000}"/>
    <cellStyle name="Porcentaje 4 2 5 2 2 3" xfId="9045" xr:uid="{00000000-0005-0000-0000-00001C2F0000}"/>
    <cellStyle name="Porcentaje 4 2 5 2 3" xfId="4353" xr:uid="{00000000-0005-0000-0000-00001D2F0000}"/>
    <cellStyle name="Porcentaje 4 2 5 2 3 2" xfId="10615" xr:uid="{00000000-0005-0000-0000-00001E2F0000}"/>
    <cellStyle name="Porcentaje 4 2 5 2 4" xfId="7484" xr:uid="{00000000-0005-0000-0000-00001F2F0000}"/>
    <cellStyle name="Porcentaje 4 2 5 3" xfId="2005" xr:uid="{00000000-0005-0000-0000-0000202F0000}"/>
    <cellStyle name="Porcentaje 4 2 5 3 2" xfId="5134" xr:uid="{00000000-0005-0000-0000-0000212F0000}"/>
    <cellStyle name="Porcentaje 4 2 5 3 2 2" xfId="11396" xr:uid="{00000000-0005-0000-0000-0000222F0000}"/>
    <cellStyle name="Porcentaje 4 2 5 3 3" xfId="8267" xr:uid="{00000000-0005-0000-0000-0000232F0000}"/>
    <cellStyle name="Porcentaje 4 2 5 4" xfId="3575" xr:uid="{00000000-0005-0000-0000-0000242F0000}"/>
    <cellStyle name="Porcentaje 4 2 5 4 2" xfId="9837" xr:uid="{00000000-0005-0000-0000-0000252F0000}"/>
    <cellStyle name="Porcentaje 4 2 5 5" xfId="6704" xr:uid="{00000000-0005-0000-0000-0000262F0000}"/>
    <cellStyle name="Porcentaje 4 2 6" xfId="841" xr:uid="{00000000-0005-0000-0000-0000272F0000}"/>
    <cellStyle name="Porcentaje 4 2 6 2" xfId="2402" xr:uid="{00000000-0005-0000-0000-0000282F0000}"/>
    <cellStyle name="Porcentaje 4 2 6 2 2" xfId="5531" xr:uid="{00000000-0005-0000-0000-0000292F0000}"/>
    <cellStyle name="Porcentaje 4 2 6 2 2 2" xfId="11793" xr:uid="{00000000-0005-0000-0000-00002A2F0000}"/>
    <cellStyle name="Porcentaje 4 2 6 2 3" xfId="8664" xr:uid="{00000000-0005-0000-0000-00002B2F0000}"/>
    <cellStyle name="Porcentaje 4 2 6 3" xfId="3972" xr:uid="{00000000-0005-0000-0000-00002C2F0000}"/>
    <cellStyle name="Porcentaje 4 2 6 3 2" xfId="10234" xr:uid="{00000000-0005-0000-0000-00002D2F0000}"/>
    <cellStyle name="Porcentaje 4 2 6 4" xfId="7103" xr:uid="{00000000-0005-0000-0000-00002E2F0000}"/>
    <cellStyle name="Porcentaje 4 2 7" xfId="1624" xr:uid="{00000000-0005-0000-0000-00002F2F0000}"/>
    <cellStyle name="Porcentaje 4 2 7 2" xfId="4753" xr:uid="{00000000-0005-0000-0000-0000302F0000}"/>
    <cellStyle name="Porcentaje 4 2 7 2 2" xfId="11015" xr:uid="{00000000-0005-0000-0000-0000312F0000}"/>
    <cellStyle name="Porcentaje 4 2 7 3" xfId="7886" xr:uid="{00000000-0005-0000-0000-0000322F0000}"/>
    <cellStyle name="Porcentaje 4 2 8" xfId="3194" xr:uid="{00000000-0005-0000-0000-0000332F0000}"/>
    <cellStyle name="Porcentaje 4 2 8 2" xfId="9456" xr:uid="{00000000-0005-0000-0000-0000342F0000}"/>
    <cellStyle name="Porcentaje 4 2 9" xfId="6323" xr:uid="{00000000-0005-0000-0000-0000352F0000}"/>
    <cellStyle name="Porcentaje 4 3" xfId="145" xr:uid="{00000000-0005-0000-0000-0000362F0000}"/>
    <cellStyle name="Porcentaje 4 3 2" xfId="334" xr:uid="{00000000-0005-0000-0000-0000372F0000}"/>
    <cellStyle name="Porcentaje 4 3 2 2" xfId="715" xr:uid="{00000000-0005-0000-0000-0000382F0000}"/>
    <cellStyle name="Porcentaje 4 3 2 2 2" xfId="1495" xr:uid="{00000000-0005-0000-0000-0000392F0000}"/>
    <cellStyle name="Porcentaje 4 3 2 2 2 2" xfId="3056" xr:uid="{00000000-0005-0000-0000-00003A2F0000}"/>
    <cellStyle name="Porcentaje 4 3 2 2 2 2 2" xfId="6185" xr:uid="{00000000-0005-0000-0000-00003B2F0000}"/>
    <cellStyle name="Porcentaje 4 3 2 2 2 2 2 2" xfId="12447" xr:uid="{00000000-0005-0000-0000-00003C2F0000}"/>
    <cellStyle name="Porcentaje 4 3 2 2 2 2 3" xfId="9318" xr:uid="{00000000-0005-0000-0000-00003D2F0000}"/>
    <cellStyle name="Porcentaje 4 3 2 2 2 3" xfId="4626" xr:uid="{00000000-0005-0000-0000-00003E2F0000}"/>
    <cellStyle name="Porcentaje 4 3 2 2 2 3 2" xfId="10888" xr:uid="{00000000-0005-0000-0000-00003F2F0000}"/>
    <cellStyle name="Porcentaje 4 3 2 2 2 4" xfId="7757" xr:uid="{00000000-0005-0000-0000-0000402F0000}"/>
    <cellStyle name="Porcentaje 4 3 2 2 3" xfId="2278" xr:uid="{00000000-0005-0000-0000-0000412F0000}"/>
    <cellStyle name="Porcentaje 4 3 2 2 3 2" xfId="5407" xr:uid="{00000000-0005-0000-0000-0000422F0000}"/>
    <cellStyle name="Porcentaje 4 3 2 2 3 2 2" xfId="11669" xr:uid="{00000000-0005-0000-0000-0000432F0000}"/>
    <cellStyle name="Porcentaje 4 3 2 2 3 3" xfId="8540" xr:uid="{00000000-0005-0000-0000-0000442F0000}"/>
    <cellStyle name="Porcentaje 4 3 2 2 4" xfId="3848" xr:uid="{00000000-0005-0000-0000-0000452F0000}"/>
    <cellStyle name="Porcentaje 4 3 2 2 4 2" xfId="10110" xr:uid="{00000000-0005-0000-0000-0000462F0000}"/>
    <cellStyle name="Porcentaje 4 3 2 2 5" xfId="6977" xr:uid="{00000000-0005-0000-0000-0000472F0000}"/>
    <cellStyle name="Porcentaje 4 3 2 3" xfId="1114" xr:uid="{00000000-0005-0000-0000-0000482F0000}"/>
    <cellStyle name="Porcentaje 4 3 2 3 2" xfId="2675" xr:uid="{00000000-0005-0000-0000-0000492F0000}"/>
    <cellStyle name="Porcentaje 4 3 2 3 2 2" xfId="5804" xr:uid="{00000000-0005-0000-0000-00004A2F0000}"/>
    <cellStyle name="Porcentaje 4 3 2 3 2 2 2" xfId="12066" xr:uid="{00000000-0005-0000-0000-00004B2F0000}"/>
    <cellStyle name="Porcentaje 4 3 2 3 2 3" xfId="8937" xr:uid="{00000000-0005-0000-0000-00004C2F0000}"/>
    <cellStyle name="Porcentaje 4 3 2 3 3" xfId="4245" xr:uid="{00000000-0005-0000-0000-00004D2F0000}"/>
    <cellStyle name="Porcentaje 4 3 2 3 3 2" xfId="10507" xr:uid="{00000000-0005-0000-0000-00004E2F0000}"/>
    <cellStyle name="Porcentaje 4 3 2 3 4" xfId="7376" xr:uid="{00000000-0005-0000-0000-00004F2F0000}"/>
    <cellStyle name="Porcentaje 4 3 2 4" xfId="1897" xr:uid="{00000000-0005-0000-0000-0000502F0000}"/>
    <cellStyle name="Porcentaje 4 3 2 4 2" xfId="5026" xr:uid="{00000000-0005-0000-0000-0000512F0000}"/>
    <cellStyle name="Porcentaje 4 3 2 4 2 2" xfId="11288" xr:uid="{00000000-0005-0000-0000-0000522F0000}"/>
    <cellStyle name="Porcentaje 4 3 2 4 3" xfId="8159" xr:uid="{00000000-0005-0000-0000-0000532F0000}"/>
    <cellStyle name="Porcentaje 4 3 2 5" xfId="3467" xr:uid="{00000000-0005-0000-0000-0000542F0000}"/>
    <cellStyle name="Porcentaje 4 3 2 5 2" xfId="9729" xr:uid="{00000000-0005-0000-0000-0000552F0000}"/>
    <cellStyle name="Porcentaje 4 3 2 6" xfId="6596" xr:uid="{00000000-0005-0000-0000-0000562F0000}"/>
    <cellStyle name="Porcentaje 4 3 3" xfId="526" xr:uid="{00000000-0005-0000-0000-0000572F0000}"/>
    <cellStyle name="Porcentaje 4 3 3 2" xfId="1306" xr:uid="{00000000-0005-0000-0000-0000582F0000}"/>
    <cellStyle name="Porcentaje 4 3 3 2 2" xfId="2867" xr:uid="{00000000-0005-0000-0000-0000592F0000}"/>
    <cellStyle name="Porcentaje 4 3 3 2 2 2" xfId="5996" xr:uid="{00000000-0005-0000-0000-00005A2F0000}"/>
    <cellStyle name="Porcentaje 4 3 3 2 2 2 2" xfId="12258" xr:uid="{00000000-0005-0000-0000-00005B2F0000}"/>
    <cellStyle name="Porcentaje 4 3 3 2 2 3" xfId="9129" xr:uid="{00000000-0005-0000-0000-00005C2F0000}"/>
    <cellStyle name="Porcentaje 4 3 3 2 3" xfId="4437" xr:uid="{00000000-0005-0000-0000-00005D2F0000}"/>
    <cellStyle name="Porcentaje 4 3 3 2 3 2" xfId="10699" xr:uid="{00000000-0005-0000-0000-00005E2F0000}"/>
    <cellStyle name="Porcentaje 4 3 3 2 4" xfId="7568" xr:uid="{00000000-0005-0000-0000-00005F2F0000}"/>
    <cellStyle name="Porcentaje 4 3 3 3" xfId="2089" xr:uid="{00000000-0005-0000-0000-0000602F0000}"/>
    <cellStyle name="Porcentaje 4 3 3 3 2" xfId="5218" xr:uid="{00000000-0005-0000-0000-0000612F0000}"/>
    <cellStyle name="Porcentaje 4 3 3 3 2 2" xfId="11480" xr:uid="{00000000-0005-0000-0000-0000622F0000}"/>
    <cellStyle name="Porcentaje 4 3 3 3 3" xfId="8351" xr:uid="{00000000-0005-0000-0000-0000632F0000}"/>
    <cellStyle name="Porcentaje 4 3 3 4" xfId="3659" xr:uid="{00000000-0005-0000-0000-0000642F0000}"/>
    <cellStyle name="Porcentaje 4 3 3 4 2" xfId="9921" xr:uid="{00000000-0005-0000-0000-0000652F0000}"/>
    <cellStyle name="Porcentaje 4 3 3 5" xfId="6788" xr:uid="{00000000-0005-0000-0000-0000662F0000}"/>
    <cellStyle name="Porcentaje 4 3 4" xfId="925" xr:uid="{00000000-0005-0000-0000-0000672F0000}"/>
    <cellStyle name="Porcentaje 4 3 4 2" xfId="2486" xr:uid="{00000000-0005-0000-0000-0000682F0000}"/>
    <cellStyle name="Porcentaje 4 3 4 2 2" xfId="5615" xr:uid="{00000000-0005-0000-0000-0000692F0000}"/>
    <cellStyle name="Porcentaje 4 3 4 2 2 2" xfId="11877" xr:uid="{00000000-0005-0000-0000-00006A2F0000}"/>
    <cellStyle name="Porcentaje 4 3 4 2 3" xfId="8748" xr:uid="{00000000-0005-0000-0000-00006B2F0000}"/>
    <cellStyle name="Porcentaje 4 3 4 3" xfId="4056" xr:uid="{00000000-0005-0000-0000-00006C2F0000}"/>
    <cellStyle name="Porcentaje 4 3 4 3 2" xfId="10318" xr:uid="{00000000-0005-0000-0000-00006D2F0000}"/>
    <cellStyle name="Porcentaje 4 3 4 4" xfId="7187" xr:uid="{00000000-0005-0000-0000-00006E2F0000}"/>
    <cellStyle name="Porcentaje 4 3 5" xfId="1708" xr:uid="{00000000-0005-0000-0000-00006F2F0000}"/>
    <cellStyle name="Porcentaje 4 3 5 2" xfId="4837" xr:uid="{00000000-0005-0000-0000-0000702F0000}"/>
    <cellStyle name="Porcentaje 4 3 5 2 2" xfId="11099" xr:uid="{00000000-0005-0000-0000-0000712F0000}"/>
    <cellStyle name="Porcentaje 4 3 5 3" xfId="7970" xr:uid="{00000000-0005-0000-0000-0000722F0000}"/>
    <cellStyle name="Porcentaje 4 3 6" xfId="3278" xr:uid="{00000000-0005-0000-0000-0000732F0000}"/>
    <cellStyle name="Porcentaje 4 3 6 2" xfId="9540" xr:uid="{00000000-0005-0000-0000-0000742F0000}"/>
    <cellStyle name="Porcentaje 4 3 7" xfId="6407" xr:uid="{00000000-0005-0000-0000-0000752F0000}"/>
    <cellStyle name="Porcentaje 4 4" xfId="243" xr:uid="{00000000-0005-0000-0000-0000762F0000}"/>
    <cellStyle name="Porcentaje 4 4 2" xfId="624" xr:uid="{00000000-0005-0000-0000-0000772F0000}"/>
    <cellStyle name="Porcentaje 4 4 2 2" xfId="1404" xr:uid="{00000000-0005-0000-0000-0000782F0000}"/>
    <cellStyle name="Porcentaje 4 4 2 2 2" xfId="2965" xr:uid="{00000000-0005-0000-0000-0000792F0000}"/>
    <cellStyle name="Porcentaje 4 4 2 2 2 2" xfId="6094" xr:uid="{00000000-0005-0000-0000-00007A2F0000}"/>
    <cellStyle name="Porcentaje 4 4 2 2 2 2 2" xfId="12356" xr:uid="{00000000-0005-0000-0000-00007B2F0000}"/>
    <cellStyle name="Porcentaje 4 4 2 2 2 3" xfId="9227" xr:uid="{00000000-0005-0000-0000-00007C2F0000}"/>
    <cellStyle name="Porcentaje 4 4 2 2 3" xfId="4535" xr:uid="{00000000-0005-0000-0000-00007D2F0000}"/>
    <cellStyle name="Porcentaje 4 4 2 2 3 2" xfId="10797" xr:uid="{00000000-0005-0000-0000-00007E2F0000}"/>
    <cellStyle name="Porcentaje 4 4 2 2 4" xfId="7666" xr:uid="{00000000-0005-0000-0000-00007F2F0000}"/>
    <cellStyle name="Porcentaje 4 4 2 3" xfId="2187" xr:uid="{00000000-0005-0000-0000-0000802F0000}"/>
    <cellStyle name="Porcentaje 4 4 2 3 2" xfId="5316" xr:uid="{00000000-0005-0000-0000-0000812F0000}"/>
    <cellStyle name="Porcentaje 4 4 2 3 2 2" xfId="11578" xr:uid="{00000000-0005-0000-0000-0000822F0000}"/>
    <cellStyle name="Porcentaje 4 4 2 3 3" xfId="8449" xr:uid="{00000000-0005-0000-0000-0000832F0000}"/>
    <cellStyle name="Porcentaje 4 4 2 4" xfId="3757" xr:uid="{00000000-0005-0000-0000-0000842F0000}"/>
    <cellStyle name="Porcentaje 4 4 2 4 2" xfId="10019" xr:uid="{00000000-0005-0000-0000-0000852F0000}"/>
    <cellStyle name="Porcentaje 4 4 2 5" xfId="6886" xr:uid="{00000000-0005-0000-0000-0000862F0000}"/>
    <cellStyle name="Porcentaje 4 4 3" xfId="1023" xr:uid="{00000000-0005-0000-0000-0000872F0000}"/>
    <cellStyle name="Porcentaje 4 4 3 2" xfId="2584" xr:uid="{00000000-0005-0000-0000-0000882F0000}"/>
    <cellStyle name="Porcentaje 4 4 3 2 2" xfId="5713" xr:uid="{00000000-0005-0000-0000-0000892F0000}"/>
    <cellStyle name="Porcentaje 4 4 3 2 2 2" xfId="11975" xr:uid="{00000000-0005-0000-0000-00008A2F0000}"/>
    <cellStyle name="Porcentaje 4 4 3 2 3" xfId="8846" xr:uid="{00000000-0005-0000-0000-00008B2F0000}"/>
    <cellStyle name="Porcentaje 4 4 3 3" xfId="4154" xr:uid="{00000000-0005-0000-0000-00008C2F0000}"/>
    <cellStyle name="Porcentaje 4 4 3 3 2" xfId="10416" xr:uid="{00000000-0005-0000-0000-00008D2F0000}"/>
    <cellStyle name="Porcentaje 4 4 3 4" xfId="7285" xr:uid="{00000000-0005-0000-0000-00008E2F0000}"/>
    <cellStyle name="Porcentaje 4 4 4" xfId="1806" xr:uid="{00000000-0005-0000-0000-00008F2F0000}"/>
    <cellStyle name="Porcentaje 4 4 4 2" xfId="4935" xr:uid="{00000000-0005-0000-0000-0000902F0000}"/>
    <cellStyle name="Porcentaje 4 4 4 2 2" xfId="11197" xr:uid="{00000000-0005-0000-0000-0000912F0000}"/>
    <cellStyle name="Porcentaje 4 4 4 3" xfId="8068" xr:uid="{00000000-0005-0000-0000-0000922F0000}"/>
    <cellStyle name="Porcentaje 4 4 5" xfId="3376" xr:uid="{00000000-0005-0000-0000-0000932F0000}"/>
    <cellStyle name="Porcentaje 4 4 5 2" xfId="9638" xr:uid="{00000000-0005-0000-0000-0000942F0000}"/>
    <cellStyle name="Porcentaje 4 4 6" xfId="6505" xr:uid="{00000000-0005-0000-0000-0000952F0000}"/>
    <cellStyle name="Porcentaje 4 5" xfId="435" xr:uid="{00000000-0005-0000-0000-0000962F0000}"/>
    <cellStyle name="Porcentaje 4 5 2" xfId="1215" xr:uid="{00000000-0005-0000-0000-0000972F0000}"/>
    <cellStyle name="Porcentaje 4 5 2 2" xfId="2776" xr:uid="{00000000-0005-0000-0000-0000982F0000}"/>
    <cellStyle name="Porcentaje 4 5 2 2 2" xfId="5905" xr:uid="{00000000-0005-0000-0000-0000992F0000}"/>
    <cellStyle name="Porcentaje 4 5 2 2 2 2" xfId="12167" xr:uid="{00000000-0005-0000-0000-00009A2F0000}"/>
    <cellStyle name="Porcentaje 4 5 2 2 3" xfId="9038" xr:uid="{00000000-0005-0000-0000-00009B2F0000}"/>
    <cellStyle name="Porcentaje 4 5 2 3" xfId="4346" xr:uid="{00000000-0005-0000-0000-00009C2F0000}"/>
    <cellStyle name="Porcentaje 4 5 2 3 2" xfId="10608" xr:uid="{00000000-0005-0000-0000-00009D2F0000}"/>
    <cellStyle name="Porcentaje 4 5 2 4" xfId="7477" xr:uid="{00000000-0005-0000-0000-00009E2F0000}"/>
    <cellStyle name="Porcentaje 4 5 3" xfId="1998" xr:uid="{00000000-0005-0000-0000-00009F2F0000}"/>
    <cellStyle name="Porcentaje 4 5 3 2" xfId="5127" xr:uid="{00000000-0005-0000-0000-0000A02F0000}"/>
    <cellStyle name="Porcentaje 4 5 3 2 2" xfId="11389" xr:uid="{00000000-0005-0000-0000-0000A12F0000}"/>
    <cellStyle name="Porcentaje 4 5 3 3" xfId="8260" xr:uid="{00000000-0005-0000-0000-0000A22F0000}"/>
    <cellStyle name="Porcentaje 4 5 4" xfId="3568" xr:uid="{00000000-0005-0000-0000-0000A32F0000}"/>
    <cellStyle name="Porcentaje 4 5 4 2" xfId="9830" xr:uid="{00000000-0005-0000-0000-0000A42F0000}"/>
    <cellStyle name="Porcentaje 4 5 5" xfId="6697" xr:uid="{00000000-0005-0000-0000-0000A52F0000}"/>
    <cellStyle name="Porcentaje 4 6" xfId="834" xr:uid="{00000000-0005-0000-0000-0000A62F0000}"/>
    <cellStyle name="Porcentaje 4 6 2" xfId="2395" xr:uid="{00000000-0005-0000-0000-0000A72F0000}"/>
    <cellStyle name="Porcentaje 4 6 2 2" xfId="5524" xr:uid="{00000000-0005-0000-0000-0000A82F0000}"/>
    <cellStyle name="Porcentaje 4 6 2 2 2" xfId="11786" xr:uid="{00000000-0005-0000-0000-0000A92F0000}"/>
    <cellStyle name="Porcentaje 4 6 2 3" xfId="8657" xr:uid="{00000000-0005-0000-0000-0000AA2F0000}"/>
    <cellStyle name="Porcentaje 4 6 3" xfId="3965" xr:uid="{00000000-0005-0000-0000-0000AB2F0000}"/>
    <cellStyle name="Porcentaje 4 6 3 2" xfId="10227" xr:uid="{00000000-0005-0000-0000-0000AC2F0000}"/>
    <cellStyle name="Porcentaje 4 6 4" xfId="7096" xr:uid="{00000000-0005-0000-0000-0000AD2F0000}"/>
    <cellStyle name="Porcentaje 4 7" xfId="1617" xr:uid="{00000000-0005-0000-0000-0000AE2F0000}"/>
    <cellStyle name="Porcentaje 4 7 2" xfId="4746" xr:uid="{00000000-0005-0000-0000-0000AF2F0000}"/>
    <cellStyle name="Porcentaje 4 7 2 2" xfId="11008" xr:uid="{00000000-0005-0000-0000-0000B02F0000}"/>
    <cellStyle name="Porcentaje 4 7 3" xfId="7879" xr:uid="{00000000-0005-0000-0000-0000B12F0000}"/>
    <cellStyle name="Porcentaje 4 8" xfId="3187" xr:uid="{00000000-0005-0000-0000-0000B22F0000}"/>
    <cellStyle name="Porcentaje 4 8 2" xfId="9449" xr:uid="{00000000-0005-0000-0000-0000B32F0000}"/>
    <cellStyle name="Porcentaje 4 9" xfId="6316" xr:uid="{00000000-0005-0000-0000-0000B42F0000}"/>
    <cellStyle name="Porcentaje 5" xfId="78" xr:uid="{00000000-0005-0000-0000-0000B52F0000}"/>
    <cellStyle name="Porcentaje 5 2" xfId="169" xr:uid="{00000000-0005-0000-0000-0000B62F0000}"/>
    <cellStyle name="Porcentaje 5 2 2" xfId="358" xr:uid="{00000000-0005-0000-0000-0000B72F0000}"/>
    <cellStyle name="Porcentaje 5 2 2 2" xfId="739" xr:uid="{00000000-0005-0000-0000-0000B82F0000}"/>
    <cellStyle name="Porcentaje 5 2 2 2 2" xfId="1519" xr:uid="{00000000-0005-0000-0000-0000B92F0000}"/>
    <cellStyle name="Porcentaje 5 2 2 2 2 2" xfId="3080" xr:uid="{00000000-0005-0000-0000-0000BA2F0000}"/>
    <cellStyle name="Porcentaje 5 2 2 2 2 2 2" xfId="6209" xr:uid="{00000000-0005-0000-0000-0000BB2F0000}"/>
    <cellStyle name="Porcentaje 5 2 2 2 2 2 2 2" xfId="12471" xr:uid="{00000000-0005-0000-0000-0000BC2F0000}"/>
    <cellStyle name="Porcentaje 5 2 2 2 2 2 3" xfId="9342" xr:uid="{00000000-0005-0000-0000-0000BD2F0000}"/>
    <cellStyle name="Porcentaje 5 2 2 2 2 3" xfId="4650" xr:uid="{00000000-0005-0000-0000-0000BE2F0000}"/>
    <cellStyle name="Porcentaje 5 2 2 2 2 3 2" xfId="10912" xr:uid="{00000000-0005-0000-0000-0000BF2F0000}"/>
    <cellStyle name="Porcentaje 5 2 2 2 2 4" xfId="7781" xr:uid="{00000000-0005-0000-0000-0000C02F0000}"/>
    <cellStyle name="Porcentaje 5 2 2 2 3" xfId="2302" xr:uid="{00000000-0005-0000-0000-0000C12F0000}"/>
    <cellStyle name="Porcentaje 5 2 2 2 3 2" xfId="5431" xr:uid="{00000000-0005-0000-0000-0000C22F0000}"/>
    <cellStyle name="Porcentaje 5 2 2 2 3 2 2" xfId="11693" xr:uid="{00000000-0005-0000-0000-0000C32F0000}"/>
    <cellStyle name="Porcentaje 5 2 2 2 3 3" xfId="8564" xr:uid="{00000000-0005-0000-0000-0000C42F0000}"/>
    <cellStyle name="Porcentaje 5 2 2 2 4" xfId="3872" xr:uid="{00000000-0005-0000-0000-0000C52F0000}"/>
    <cellStyle name="Porcentaje 5 2 2 2 4 2" xfId="10134" xr:uid="{00000000-0005-0000-0000-0000C62F0000}"/>
    <cellStyle name="Porcentaje 5 2 2 2 5" xfId="7001" xr:uid="{00000000-0005-0000-0000-0000C72F0000}"/>
    <cellStyle name="Porcentaje 5 2 2 3" xfId="1138" xr:uid="{00000000-0005-0000-0000-0000C82F0000}"/>
    <cellStyle name="Porcentaje 5 2 2 3 2" xfId="2699" xr:uid="{00000000-0005-0000-0000-0000C92F0000}"/>
    <cellStyle name="Porcentaje 5 2 2 3 2 2" xfId="5828" xr:uid="{00000000-0005-0000-0000-0000CA2F0000}"/>
    <cellStyle name="Porcentaje 5 2 2 3 2 2 2" xfId="12090" xr:uid="{00000000-0005-0000-0000-0000CB2F0000}"/>
    <cellStyle name="Porcentaje 5 2 2 3 2 3" xfId="8961" xr:uid="{00000000-0005-0000-0000-0000CC2F0000}"/>
    <cellStyle name="Porcentaje 5 2 2 3 3" xfId="4269" xr:uid="{00000000-0005-0000-0000-0000CD2F0000}"/>
    <cellStyle name="Porcentaje 5 2 2 3 3 2" xfId="10531" xr:uid="{00000000-0005-0000-0000-0000CE2F0000}"/>
    <cellStyle name="Porcentaje 5 2 2 3 4" xfId="7400" xr:uid="{00000000-0005-0000-0000-0000CF2F0000}"/>
    <cellStyle name="Porcentaje 5 2 2 4" xfId="1921" xr:uid="{00000000-0005-0000-0000-0000D02F0000}"/>
    <cellStyle name="Porcentaje 5 2 2 4 2" xfId="5050" xr:uid="{00000000-0005-0000-0000-0000D12F0000}"/>
    <cellStyle name="Porcentaje 5 2 2 4 2 2" xfId="11312" xr:uid="{00000000-0005-0000-0000-0000D22F0000}"/>
    <cellStyle name="Porcentaje 5 2 2 4 3" xfId="8183" xr:uid="{00000000-0005-0000-0000-0000D32F0000}"/>
    <cellStyle name="Porcentaje 5 2 2 5" xfId="3491" xr:uid="{00000000-0005-0000-0000-0000D42F0000}"/>
    <cellStyle name="Porcentaje 5 2 2 5 2" xfId="9753" xr:uid="{00000000-0005-0000-0000-0000D52F0000}"/>
    <cellStyle name="Porcentaje 5 2 2 6" xfId="6620" xr:uid="{00000000-0005-0000-0000-0000D62F0000}"/>
    <cellStyle name="Porcentaje 5 2 3" xfId="550" xr:uid="{00000000-0005-0000-0000-0000D72F0000}"/>
    <cellStyle name="Porcentaje 5 2 3 2" xfId="1330" xr:uid="{00000000-0005-0000-0000-0000D82F0000}"/>
    <cellStyle name="Porcentaje 5 2 3 2 2" xfId="2891" xr:uid="{00000000-0005-0000-0000-0000D92F0000}"/>
    <cellStyle name="Porcentaje 5 2 3 2 2 2" xfId="6020" xr:uid="{00000000-0005-0000-0000-0000DA2F0000}"/>
    <cellStyle name="Porcentaje 5 2 3 2 2 2 2" xfId="12282" xr:uid="{00000000-0005-0000-0000-0000DB2F0000}"/>
    <cellStyle name="Porcentaje 5 2 3 2 2 3" xfId="9153" xr:uid="{00000000-0005-0000-0000-0000DC2F0000}"/>
    <cellStyle name="Porcentaje 5 2 3 2 3" xfId="4461" xr:uid="{00000000-0005-0000-0000-0000DD2F0000}"/>
    <cellStyle name="Porcentaje 5 2 3 2 3 2" xfId="10723" xr:uid="{00000000-0005-0000-0000-0000DE2F0000}"/>
    <cellStyle name="Porcentaje 5 2 3 2 4" xfId="7592" xr:uid="{00000000-0005-0000-0000-0000DF2F0000}"/>
    <cellStyle name="Porcentaje 5 2 3 3" xfId="2113" xr:uid="{00000000-0005-0000-0000-0000E02F0000}"/>
    <cellStyle name="Porcentaje 5 2 3 3 2" xfId="5242" xr:uid="{00000000-0005-0000-0000-0000E12F0000}"/>
    <cellStyle name="Porcentaje 5 2 3 3 2 2" xfId="11504" xr:uid="{00000000-0005-0000-0000-0000E22F0000}"/>
    <cellStyle name="Porcentaje 5 2 3 3 3" xfId="8375" xr:uid="{00000000-0005-0000-0000-0000E32F0000}"/>
    <cellStyle name="Porcentaje 5 2 3 4" xfId="3683" xr:uid="{00000000-0005-0000-0000-0000E42F0000}"/>
    <cellStyle name="Porcentaje 5 2 3 4 2" xfId="9945" xr:uid="{00000000-0005-0000-0000-0000E52F0000}"/>
    <cellStyle name="Porcentaje 5 2 3 5" xfId="6812" xr:uid="{00000000-0005-0000-0000-0000E62F0000}"/>
    <cellStyle name="Porcentaje 5 2 4" xfId="949" xr:uid="{00000000-0005-0000-0000-0000E72F0000}"/>
    <cellStyle name="Porcentaje 5 2 4 2" xfId="2510" xr:uid="{00000000-0005-0000-0000-0000E82F0000}"/>
    <cellStyle name="Porcentaje 5 2 4 2 2" xfId="5639" xr:uid="{00000000-0005-0000-0000-0000E92F0000}"/>
    <cellStyle name="Porcentaje 5 2 4 2 2 2" xfId="11901" xr:uid="{00000000-0005-0000-0000-0000EA2F0000}"/>
    <cellStyle name="Porcentaje 5 2 4 2 3" xfId="8772" xr:uid="{00000000-0005-0000-0000-0000EB2F0000}"/>
    <cellStyle name="Porcentaje 5 2 4 3" xfId="4080" xr:uid="{00000000-0005-0000-0000-0000EC2F0000}"/>
    <cellStyle name="Porcentaje 5 2 4 3 2" xfId="10342" xr:uid="{00000000-0005-0000-0000-0000ED2F0000}"/>
    <cellStyle name="Porcentaje 5 2 4 4" xfId="7211" xr:uid="{00000000-0005-0000-0000-0000EE2F0000}"/>
    <cellStyle name="Porcentaje 5 2 5" xfId="1732" xr:uid="{00000000-0005-0000-0000-0000EF2F0000}"/>
    <cellStyle name="Porcentaje 5 2 5 2" xfId="4861" xr:uid="{00000000-0005-0000-0000-0000F02F0000}"/>
    <cellStyle name="Porcentaje 5 2 5 2 2" xfId="11123" xr:uid="{00000000-0005-0000-0000-0000F12F0000}"/>
    <cellStyle name="Porcentaje 5 2 5 3" xfId="7994" xr:uid="{00000000-0005-0000-0000-0000F22F0000}"/>
    <cellStyle name="Porcentaje 5 2 6" xfId="3302" xr:uid="{00000000-0005-0000-0000-0000F32F0000}"/>
    <cellStyle name="Porcentaje 5 2 6 2" xfId="9564" xr:uid="{00000000-0005-0000-0000-0000F42F0000}"/>
    <cellStyle name="Porcentaje 5 2 7" xfId="6431" xr:uid="{00000000-0005-0000-0000-0000F52F0000}"/>
    <cellStyle name="Porcentaje 5 3" xfId="267" xr:uid="{00000000-0005-0000-0000-0000F62F0000}"/>
    <cellStyle name="Porcentaje 5 3 2" xfId="648" xr:uid="{00000000-0005-0000-0000-0000F72F0000}"/>
    <cellStyle name="Porcentaje 5 3 2 2" xfId="1428" xr:uid="{00000000-0005-0000-0000-0000F82F0000}"/>
    <cellStyle name="Porcentaje 5 3 2 2 2" xfId="2989" xr:uid="{00000000-0005-0000-0000-0000F92F0000}"/>
    <cellStyle name="Porcentaje 5 3 2 2 2 2" xfId="6118" xr:uid="{00000000-0005-0000-0000-0000FA2F0000}"/>
    <cellStyle name="Porcentaje 5 3 2 2 2 2 2" xfId="12380" xr:uid="{00000000-0005-0000-0000-0000FB2F0000}"/>
    <cellStyle name="Porcentaje 5 3 2 2 2 3" xfId="9251" xr:uid="{00000000-0005-0000-0000-0000FC2F0000}"/>
    <cellStyle name="Porcentaje 5 3 2 2 3" xfId="4559" xr:uid="{00000000-0005-0000-0000-0000FD2F0000}"/>
    <cellStyle name="Porcentaje 5 3 2 2 3 2" xfId="10821" xr:uid="{00000000-0005-0000-0000-0000FE2F0000}"/>
    <cellStyle name="Porcentaje 5 3 2 2 4" xfId="7690" xr:uid="{00000000-0005-0000-0000-0000FF2F0000}"/>
    <cellStyle name="Porcentaje 5 3 2 3" xfId="2211" xr:uid="{00000000-0005-0000-0000-000000300000}"/>
    <cellStyle name="Porcentaje 5 3 2 3 2" xfId="5340" xr:uid="{00000000-0005-0000-0000-000001300000}"/>
    <cellStyle name="Porcentaje 5 3 2 3 2 2" xfId="11602" xr:uid="{00000000-0005-0000-0000-000002300000}"/>
    <cellStyle name="Porcentaje 5 3 2 3 3" xfId="8473" xr:uid="{00000000-0005-0000-0000-000003300000}"/>
    <cellStyle name="Porcentaje 5 3 2 4" xfId="3781" xr:uid="{00000000-0005-0000-0000-000004300000}"/>
    <cellStyle name="Porcentaje 5 3 2 4 2" xfId="10043" xr:uid="{00000000-0005-0000-0000-000005300000}"/>
    <cellStyle name="Porcentaje 5 3 2 5" xfId="6910" xr:uid="{00000000-0005-0000-0000-000006300000}"/>
    <cellStyle name="Porcentaje 5 3 3" xfId="1047" xr:uid="{00000000-0005-0000-0000-000007300000}"/>
    <cellStyle name="Porcentaje 5 3 3 2" xfId="2608" xr:uid="{00000000-0005-0000-0000-000008300000}"/>
    <cellStyle name="Porcentaje 5 3 3 2 2" xfId="5737" xr:uid="{00000000-0005-0000-0000-000009300000}"/>
    <cellStyle name="Porcentaje 5 3 3 2 2 2" xfId="11999" xr:uid="{00000000-0005-0000-0000-00000A300000}"/>
    <cellStyle name="Porcentaje 5 3 3 2 3" xfId="8870" xr:uid="{00000000-0005-0000-0000-00000B300000}"/>
    <cellStyle name="Porcentaje 5 3 3 3" xfId="4178" xr:uid="{00000000-0005-0000-0000-00000C300000}"/>
    <cellStyle name="Porcentaje 5 3 3 3 2" xfId="10440" xr:uid="{00000000-0005-0000-0000-00000D300000}"/>
    <cellStyle name="Porcentaje 5 3 3 4" xfId="7309" xr:uid="{00000000-0005-0000-0000-00000E300000}"/>
    <cellStyle name="Porcentaje 5 3 4" xfId="1830" xr:uid="{00000000-0005-0000-0000-00000F300000}"/>
    <cellStyle name="Porcentaje 5 3 4 2" xfId="4959" xr:uid="{00000000-0005-0000-0000-000010300000}"/>
    <cellStyle name="Porcentaje 5 3 4 2 2" xfId="11221" xr:uid="{00000000-0005-0000-0000-000011300000}"/>
    <cellStyle name="Porcentaje 5 3 4 3" xfId="8092" xr:uid="{00000000-0005-0000-0000-000012300000}"/>
    <cellStyle name="Porcentaje 5 3 5" xfId="3400" xr:uid="{00000000-0005-0000-0000-000013300000}"/>
    <cellStyle name="Porcentaje 5 3 5 2" xfId="9662" xr:uid="{00000000-0005-0000-0000-000014300000}"/>
    <cellStyle name="Porcentaje 5 3 6" xfId="6529" xr:uid="{00000000-0005-0000-0000-000015300000}"/>
    <cellStyle name="Porcentaje 5 4" xfId="459" xr:uid="{00000000-0005-0000-0000-000016300000}"/>
    <cellStyle name="Porcentaje 5 4 2" xfId="1239" xr:uid="{00000000-0005-0000-0000-000017300000}"/>
    <cellStyle name="Porcentaje 5 4 2 2" xfId="2800" xr:uid="{00000000-0005-0000-0000-000018300000}"/>
    <cellStyle name="Porcentaje 5 4 2 2 2" xfId="5929" xr:uid="{00000000-0005-0000-0000-000019300000}"/>
    <cellStyle name="Porcentaje 5 4 2 2 2 2" xfId="12191" xr:uid="{00000000-0005-0000-0000-00001A300000}"/>
    <cellStyle name="Porcentaje 5 4 2 2 3" xfId="9062" xr:uid="{00000000-0005-0000-0000-00001B300000}"/>
    <cellStyle name="Porcentaje 5 4 2 3" xfId="4370" xr:uid="{00000000-0005-0000-0000-00001C300000}"/>
    <cellStyle name="Porcentaje 5 4 2 3 2" xfId="10632" xr:uid="{00000000-0005-0000-0000-00001D300000}"/>
    <cellStyle name="Porcentaje 5 4 2 4" xfId="7501" xr:uid="{00000000-0005-0000-0000-00001E300000}"/>
    <cellStyle name="Porcentaje 5 4 3" xfId="2022" xr:uid="{00000000-0005-0000-0000-00001F300000}"/>
    <cellStyle name="Porcentaje 5 4 3 2" xfId="5151" xr:uid="{00000000-0005-0000-0000-000020300000}"/>
    <cellStyle name="Porcentaje 5 4 3 2 2" xfId="11413" xr:uid="{00000000-0005-0000-0000-000021300000}"/>
    <cellStyle name="Porcentaje 5 4 3 3" xfId="8284" xr:uid="{00000000-0005-0000-0000-000022300000}"/>
    <cellStyle name="Porcentaje 5 4 4" xfId="3592" xr:uid="{00000000-0005-0000-0000-000023300000}"/>
    <cellStyle name="Porcentaje 5 4 4 2" xfId="9854" xr:uid="{00000000-0005-0000-0000-000024300000}"/>
    <cellStyle name="Porcentaje 5 4 5" xfId="6721" xr:uid="{00000000-0005-0000-0000-000025300000}"/>
    <cellStyle name="Porcentaje 5 5" xfId="858" xr:uid="{00000000-0005-0000-0000-000026300000}"/>
    <cellStyle name="Porcentaje 5 5 2" xfId="2419" xr:uid="{00000000-0005-0000-0000-000027300000}"/>
    <cellStyle name="Porcentaje 5 5 2 2" xfId="5548" xr:uid="{00000000-0005-0000-0000-000028300000}"/>
    <cellStyle name="Porcentaje 5 5 2 2 2" xfId="11810" xr:uid="{00000000-0005-0000-0000-000029300000}"/>
    <cellStyle name="Porcentaje 5 5 2 3" xfId="8681" xr:uid="{00000000-0005-0000-0000-00002A300000}"/>
    <cellStyle name="Porcentaje 5 5 3" xfId="3989" xr:uid="{00000000-0005-0000-0000-00002B300000}"/>
    <cellStyle name="Porcentaje 5 5 3 2" xfId="10251" xr:uid="{00000000-0005-0000-0000-00002C300000}"/>
    <cellStyle name="Porcentaje 5 5 4" xfId="7120" xr:uid="{00000000-0005-0000-0000-00002D300000}"/>
    <cellStyle name="Porcentaje 5 6" xfId="1641" xr:uid="{00000000-0005-0000-0000-00002E300000}"/>
    <cellStyle name="Porcentaje 5 6 2" xfId="4770" xr:uid="{00000000-0005-0000-0000-00002F300000}"/>
    <cellStyle name="Porcentaje 5 6 2 2" xfId="11032" xr:uid="{00000000-0005-0000-0000-000030300000}"/>
    <cellStyle name="Porcentaje 5 6 3" xfId="7903" xr:uid="{00000000-0005-0000-0000-000031300000}"/>
    <cellStyle name="Porcentaje 5 7" xfId="3211" xr:uid="{00000000-0005-0000-0000-000032300000}"/>
    <cellStyle name="Porcentaje 5 7 2" xfId="9473" xr:uid="{00000000-0005-0000-0000-000033300000}"/>
    <cellStyle name="Porcentaje 5 8" xfId="6340" xr:uid="{00000000-0005-0000-0000-000034300000}"/>
    <cellStyle name="Porcentaje 6" xfId="87" xr:uid="{00000000-0005-0000-0000-000035300000}"/>
    <cellStyle name="Porcentaje 6 2" xfId="178" xr:uid="{00000000-0005-0000-0000-000036300000}"/>
    <cellStyle name="Porcentaje 6 2 2" xfId="367" xr:uid="{00000000-0005-0000-0000-000037300000}"/>
    <cellStyle name="Porcentaje 6 2 2 2" xfId="748" xr:uid="{00000000-0005-0000-0000-000038300000}"/>
    <cellStyle name="Porcentaje 6 2 2 2 2" xfId="1528" xr:uid="{00000000-0005-0000-0000-000039300000}"/>
    <cellStyle name="Porcentaje 6 2 2 2 2 2" xfId="3089" xr:uid="{00000000-0005-0000-0000-00003A300000}"/>
    <cellStyle name="Porcentaje 6 2 2 2 2 2 2" xfId="6218" xr:uid="{00000000-0005-0000-0000-00003B300000}"/>
    <cellStyle name="Porcentaje 6 2 2 2 2 2 2 2" xfId="12480" xr:uid="{00000000-0005-0000-0000-00003C300000}"/>
    <cellStyle name="Porcentaje 6 2 2 2 2 2 3" xfId="9351" xr:uid="{00000000-0005-0000-0000-00003D300000}"/>
    <cellStyle name="Porcentaje 6 2 2 2 2 3" xfId="4659" xr:uid="{00000000-0005-0000-0000-00003E300000}"/>
    <cellStyle name="Porcentaje 6 2 2 2 2 3 2" xfId="10921" xr:uid="{00000000-0005-0000-0000-00003F300000}"/>
    <cellStyle name="Porcentaje 6 2 2 2 2 4" xfId="7790" xr:uid="{00000000-0005-0000-0000-000040300000}"/>
    <cellStyle name="Porcentaje 6 2 2 2 3" xfId="2311" xr:uid="{00000000-0005-0000-0000-000041300000}"/>
    <cellStyle name="Porcentaje 6 2 2 2 3 2" xfId="5440" xr:uid="{00000000-0005-0000-0000-000042300000}"/>
    <cellStyle name="Porcentaje 6 2 2 2 3 2 2" xfId="11702" xr:uid="{00000000-0005-0000-0000-000043300000}"/>
    <cellStyle name="Porcentaje 6 2 2 2 3 3" xfId="8573" xr:uid="{00000000-0005-0000-0000-000044300000}"/>
    <cellStyle name="Porcentaje 6 2 2 2 4" xfId="3881" xr:uid="{00000000-0005-0000-0000-000045300000}"/>
    <cellStyle name="Porcentaje 6 2 2 2 4 2" xfId="10143" xr:uid="{00000000-0005-0000-0000-000046300000}"/>
    <cellStyle name="Porcentaje 6 2 2 2 5" xfId="7010" xr:uid="{00000000-0005-0000-0000-000047300000}"/>
    <cellStyle name="Porcentaje 6 2 2 3" xfId="1147" xr:uid="{00000000-0005-0000-0000-000048300000}"/>
    <cellStyle name="Porcentaje 6 2 2 3 2" xfId="2708" xr:uid="{00000000-0005-0000-0000-000049300000}"/>
    <cellStyle name="Porcentaje 6 2 2 3 2 2" xfId="5837" xr:uid="{00000000-0005-0000-0000-00004A300000}"/>
    <cellStyle name="Porcentaje 6 2 2 3 2 2 2" xfId="12099" xr:uid="{00000000-0005-0000-0000-00004B300000}"/>
    <cellStyle name="Porcentaje 6 2 2 3 2 3" xfId="8970" xr:uid="{00000000-0005-0000-0000-00004C300000}"/>
    <cellStyle name="Porcentaje 6 2 2 3 3" xfId="4278" xr:uid="{00000000-0005-0000-0000-00004D300000}"/>
    <cellStyle name="Porcentaje 6 2 2 3 3 2" xfId="10540" xr:uid="{00000000-0005-0000-0000-00004E300000}"/>
    <cellStyle name="Porcentaje 6 2 2 3 4" xfId="7409" xr:uid="{00000000-0005-0000-0000-00004F300000}"/>
    <cellStyle name="Porcentaje 6 2 2 4" xfId="1930" xr:uid="{00000000-0005-0000-0000-000050300000}"/>
    <cellStyle name="Porcentaje 6 2 2 4 2" xfId="5059" xr:uid="{00000000-0005-0000-0000-000051300000}"/>
    <cellStyle name="Porcentaje 6 2 2 4 2 2" xfId="11321" xr:uid="{00000000-0005-0000-0000-000052300000}"/>
    <cellStyle name="Porcentaje 6 2 2 4 3" xfId="8192" xr:uid="{00000000-0005-0000-0000-000053300000}"/>
    <cellStyle name="Porcentaje 6 2 2 5" xfId="3500" xr:uid="{00000000-0005-0000-0000-000054300000}"/>
    <cellStyle name="Porcentaje 6 2 2 5 2" xfId="9762" xr:uid="{00000000-0005-0000-0000-000055300000}"/>
    <cellStyle name="Porcentaje 6 2 2 6" xfId="6629" xr:uid="{00000000-0005-0000-0000-000056300000}"/>
    <cellStyle name="Porcentaje 6 2 3" xfId="559" xr:uid="{00000000-0005-0000-0000-000057300000}"/>
    <cellStyle name="Porcentaje 6 2 3 2" xfId="1339" xr:uid="{00000000-0005-0000-0000-000058300000}"/>
    <cellStyle name="Porcentaje 6 2 3 2 2" xfId="2900" xr:uid="{00000000-0005-0000-0000-000059300000}"/>
    <cellStyle name="Porcentaje 6 2 3 2 2 2" xfId="6029" xr:uid="{00000000-0005-0000-0000-00005A300000}"/>
    <cellStyle name="Porcentaje 6 2 3 2 2 2 2" xfId="12291" xr:uid="{00000000-0005-0000-0000-00005B300000}"/>
    <cellStyle name="Porcentaje 6 2 3 2 2 3" xfId="9162" xr:uid="{00000000-0005-0000-0000-00005C300000}"/>
    <cellStyle name="Porcentaje 6 2 3 2 3" xfId="4470" xr:uid="{00000000-0005-0000-0000-00005D300000}"/>
    <cellStyle name="Porcentaje 6 2 3 2 3 2" xfId="10732" xr:uid="{00000000-0005-0000-0000-00005E300000}"/>
    <cellStyle name="Porcentaje 6 2 3 2 4" xfId="7601" xr:uid="{00000000-0005-0000-0000-00005F300000}"/>
    <cellStyle name="Porcentaje 6 2 3 3" xfId="2122" xr:uid="{00000000-0005-0000-0000-000060300000}"/>
    <cellStyle name="Porcentaje 6 2 3 3 2" xfId="5251" xr:uid="{00000000-0005-0000-0000-000061300000}"/>
    <cellStyle name="Porcentaje 6 2 3 3 2 2" xfId="11513" xr:uid="{00000000-0005-0000-0000-000062300000}"/>
    <cellStyle name="Porcentaje 6 2 3 3 3" xfId="8384" xr:uid="{00000000-0005-0000-0000-000063300000}"/>
    <cellStyle name="Porcentaje 6 2 3 4" xfId="3692" xr:uid="{00000000-0005-0000-0000-000064300000}"/>
    <cellStyle name="Porcentaje 6 2 3 4 2" xfId="9954" xr:uid="{00000000-0005-0000-0000-000065300000}"/>
    <cellStyle name="Porcentaje 6 2 3 5" xfId="6821" xr:uid="{00000000-0005-0000-0000-000066300000}"/>
    <cellStyle name="Porcentaje 6 2 4" xfId="958" xr:uid="{00000000-0005-0000-0000-000067300000}"/>
    <cellStyle name="Porcentaje 6 2 4 2" xfId="2519" xr:uid="{00000000-0005-0000-0000-000068300000}"/>
    <cellStyle name="Porcentaje 6 2 4 2 2" xfId="5648" xr:uid="{00000000-0005-0000-0000-000069300000}"/>
    <cellStyle name="Porcentaje 6 2 4 2 2 2" xfId="11910" xr:uid="{00000000-0005-0000-0000-00006A300000}"/>
    <cellStyle name="Porcentaje 6 2 4 2 3" xfId="8781" xr:uid="{00000000-0005-0000-0000-00006B300000}"/>
    <cellStyle name="Porcentaje 6 2 4 3" xfId="4089" xr:uid="{00000000-0005-0000-0000-00006C300000}"/>
    <cellStyle name="Porcentaje 6 2 4 3 2" xfId="10351" xr:uid="{00000000-0005-0000-0000-00006D300000}"/>
    <cellStyle name="Porcentaje 6 2 4 4" xfId="7220" xr:uid="{00000000-0005-0000-0000-00006E300000}"/>
    <cellStyle name="Porcentaje 6 2 5" xfId="1741" xr:uid="{00000000-0005-0000-0000-00006F300000}"/>
    <cellStyle name="Porcentaje 6 2 5 2" xfId="4870" xr:uid="{00000000-0005-0000-0000-000070300000}"/>
    <cellStyle name="Porcentaje 6 2 5 2 2" xfId="11132" xr:uid="{00000000-0005-0000-0000-000071300000}"/>
    <cellStyle name="Porcentaje 6 2 5 3" xfId="8003" xr:uid="{00000000-0005-0000-0000-000072300000}"/>
    <cellStyle name="Porcentaje 6 2 6" xfId="3311" xr:uid="{00000000-0005-0000-0000-000073300000}"/>
    <cellStyle name="Porcentaje 6 2 6 2" xfId="9573" xr:uid="{00000000-0005-0000-0000-000074300000}"/>
    <cellStyle name="Porcentaje 6 2 7" xfId="6440" xr:uid="{00000000-0005-0000-0000-000075300000}"/>
    <cellStyle name="Porcentaje 6 3" xfId="276" xr:uid="{00000000-0005-0000-0000-000076300000}"/>
    <cellStyle name="Porcentaje 6 3 2" xfId="657" xr:uid="{00000000-0005-0000-0000-000077300000}"/>
    <cellStyle name="Porcentaje 6 3 2 2" xfId="1437" xr:uid="{00000000-0005-0000-0000-000078300000}"/>
    <cellStyle name="Porcentaje 6 3 2 2 2" xfId="2998" xr:uid="{00000000-0005-0000-0000-000079300000}"/>
    <cellStyle name="Porcentaje 6 3 2 2 2 2" xfId="6127" xr:uid="{00000000-0005-0000-0000-00007A300000}"/>
    <cellStyle name="Porcentaje 6 3 2 2 2 2 2" xfId="12389" xr:uid="{00000000-0005-0000-0000-00007B300000}"/>
    <cellStyle name="Porcentaje 6 3 2 2 2 3" xfId="9260" xr:uid="{00000000-0005-0000-0000-00007C300000}"/>
    <cellStyle name="Porcentaje 6 3 2 2 3" xfId="4568" xr:uid="{00000000-0005-0000-0000-00007D300000}"/>
    <cellStyle name="Porcentaje 6 3 2 2 3 2" xfId="10830" xr:uid="{00000000-0005-0000-0000-00007E300000}"/>
    <cellStyle name="Porcentaje 6 3 2 2 4" xfId="7699" xr:uid="{00000000-0005-0000-0000-00007F300000}"/>
    <cellStyle name="Porcentaje 6 3 2 3" xfId="2220" xr:uid="{00000000-0005-0000-0000-000080300000}"/>
    <cellStyle name="Porcentaje 6 3 2 3 2" xfId="5349" xr:uid="{00000000-0005-0000-0000-000081300000}"/>
    <cellStyle name="Porcentaje 6 3 2 3 2 2" xfId="11611" xr:uid="{00000000-0005-0000-0000-000082300000}"/>
    <cellStyle name="Porcentaje 6 3 2 3 3" xfId="8482" xr:uid="{00000000-0005-0000-0000-000083300000}"/>
    <cellStyle name="Porcentaje 6 3 2 4" xfId="3790" xr:uid="{00000000-0005-0000-0000-000084300000}"/>
    <cellStyle name="Porcentaje 6 3 2 4 2" xfId="10052" xr:uid="{00000000-0005-0000-0000-000085300000}"/>
    <cellStyle name="Porcentaje 6 3 2 5" xfId="6919" xr:uid="{00000000-0005-0000-0000-000086300000}"/>
    <cellStyle name="Porcentaje 6 3 3" xfId="1056" xr:uid="{00000000-0005-0000-0000-000087300000}"/>
    <cellStyle name="Porcentaje 6 3 3 2" xfId="2617" xr:uid="{00000000-0005-0000-0000-000088300000}"/>
    <cellStyle name="Porcentaje 6 3 3 2 2" xfId="5746" xr:uid="{00000000-0005-0000-0000-000089300000}"/>
    <cellStyle name="Porcentaje 6 3 3 2 2 2" xfId="12008" xr:uid="{00000000-0005-0000-0000-00008A300000}"/>
    <cellStyle name="Porcentaje 6 3 3 2 3" xfId="8879" xr:uid="{00000000-0005-0000-0000-00008B300000}"/>
    <cellStyle name="Porcentaje 6 3 3 3" xfId="4187" xr:uid="{00000000-0005-0000-0000-00008C300000}"/>
    <cellStyle name="Porcentaje 6 3 3 3 2" xfId="10449" xr:uid="{00000000-0005-0000-0000-00008D300000}"/>
    <cellStyle name="Porcentaje 6 3 3 4" xfId="7318" xr:uid="{00000000-0005-0000-0000-00008E300000}"/>
    <cellStyle name="Porcentaje 6 3 4" xfId="1839" xr:uid="{00000000-0005-0000-0000-00008F300000}"/>
    <cellStyle name="Porcentaje 6 3 4 2" xfId="4968" xr:uid="{00000000-0005-0000-0000-000090300000}"/>
    <cellStyle name="Porcentaje 6 3 4 2 2" xfId="11230" xr:uid="{00000000-0005-0000-0000-000091300000}"/>
    <cellStyle name="Porcentaje 6 3 4 3" xfId="8101" xr:uid="{00000000-0005-0000-0000-000092300000}"/>
    <cellStyle name="Porcentaje 6 3 5" xfId="3409" xr:uid="{00000000-0005-0000-0000-000093300000}"/>
    <cellStyle name="Porcentaje 6 3 5 2" xfId="9671" xr:uid="{00000000-0005-0000-0000-000094300000}"/>
    <cellStyle name="Porcentaje 6 3 6" xfId="6538" xr:uid="{00000000-0005-0000-0000-000095300000}"/>
    <cellStyle name="Porcentaje 6 4" xfId="468" xr:uid="{00000000-0005-0000-0000-000096300000}"/>
    <cellStyle name="Porcentaje 6 4 2" xfId="1248" xr:uid="{00000000-0005-0000-0000-000097300000}"/>
    <cellStyle name="Porcentaje 6 4 2 2" xfId="2809" xr:uid="{00000000-0005-0000-0000-000098300000}"/>
    <cellStyle name="Porcentaje 6 4 2 2 2" xfId="5938" xr:uid="{00000000-0005-0000-0000-000099300000}"/>
    <cellStyle name="Porcentaje 6 4 2 2 2 2" xfId="12200" xr:uid="{00000000-0005-0000-0000-00009A300000}"/>
    <cellStyle name="Porcentaje 6 4 2 2 3" xfId="9071" xr:uid="{00000000-0005-0000-0000-00009B300000}"/>
    <cellStyle name="Porcentaje 6 4 2 3" xfId="4379" xr:uid="{00000000-0005-0000-0000-00009C300000}"/>
    <cellStyle name="Porcentaje 6 4 2 3 2" xfId="10641" xr:uid="{00000000-0005-0000-0000-00009D300000}"/>
    <cellStyle name="Porcentaje 6 4 2 4" xfId="7510" xr:uid="{00000000-0005-0000-0000-00009E300000}"/>
    <cellStyle name="Porcentaje 6 4 3" xfId="2031" xr:uid="{00000000-0005-0000-0000-00009F300000}"/>
    <cellStyle name="Porcentaje 6 4 3 2" xfId="5160" xr:uid="{00000000-0005-0000-0000-0000A0300000}"/>
    <cellStyle name="Porcentaje 6 4 3 2 2" xfId="11422" xr:uid="{00000000-0005-0000-0000-0000A1300000}"/>
    <cellStyle name="Porcentaje 6 4 3 3" xfId="8293" xr:uid="{00000000-0005-0000-0000-0000A2300000}"/>
    <cellStyle name="Porcentaje 6 4 4" xfId="3601" xr:uid="{00000000-0005-0000-0000-0000A3300000}"/>
    <cellStyle name="Porcentaje 6 4 4 2" xfId="9863" xr:uid="{00000000-0005-0000-0000-0000A4300000}"/>
    <cellStyle name="Porcentaje 6 4 5" xfId="6730" xr:uid="{00000000-0005-0000-0000-0000A5300000}"/>
    <cellStyle name="Porcentaje 6 5" xfId="867" xr:uid="{00000000-0005-0000-0000-0000A6300000}"/>
    <cellStyle name="Porcentaje 6 5 2" xfId="2428" xr:uid="{00000000-0005-0000-0000-0000A7300000}"/>
    <cellStyle name="Porcentaje 6 5 2 2" xfId="5557" xr:uid="{00000000-0005-0000-0000-0000A8300000}"/>
    <cellStyle name="Porcentaje 6 5 2 2 2" xfId="11819" xr:uid="{00000000-0005-0000-0000-0000A9300000}"/>
    <cellStyle name="Porcentaje 6 5 2 3" xfId="8690" xr:uid="{00000000-0005-0000-0000-0000AA300000}"/>
    <cellStyle name="Porcentaje 6 5 3" xfId="3998" xr:uid="{00000000-0005-0000-0000-0000AB300000}"/>
    <cellStyle name="Porcentaje 6 5 3 2" xfId="10260" xr:uid="{00000000-0005-0000-0000-0000AC300000}"/>
    <cellStyle name="Porcentaje 6 5 4" xfId="7129" xr:uid="{00000000-0005-0000-0000-0000AD300000}"/>
    <cellStyle name="Porcentaje 6 6" xfId="1650" xr:uid="{00000000-0005-0000-0000-0000AE300000}"/>
    <cellStyle name="Porcentaje 6 6 2" xfId="4779" xr:uid="{00000000-0005-0000-0000-0000AF300000}"/>
    <cellStyle name="Porcentaje 6 6 2 2" xfId="11041" xr:uid="{00000000-0005-0000-0000-0000B0300000}"/>
    <cellStyle name="Porcentaje 6 6 3" xfId="7912" xr:uid="{00000000-0005-0000-0000-0000B1300000}"/>
    <cellStyle name="Porcentaje 6 7" xfId="3220" xr:uid="{00000000-0005-0000-0000-0000B2300000}"/>
    <cellStyle name="Porcentaje 6 7 2" xfId="9482" xr:uid="{00000000-0005-0000-0000-0000B3300000}"/>
    <cellStyle name="Porcentaje 6 8" xfId="6349" xr:uid="{00000000-0005-0000-0000-0000B4300000}"/>
    <cellStyle name="Porcentaje 7" xfId="94" xr:uid="{00000000-0005-0000-0000-0000B5300000}"/>
    <cellStyle name="Porcentaje 7 2" xfId="283" xr:uid="{00000000-0005-0000-0000-0000B6300000}"/>
    <cellStyle name="Porcentaje 7 2 2" xfId="664" xr:uid="{00000000-0005-0000-0000-0000B7300000}"/>
    <cellStyle name="Porcentaje 7 2 2 2" xfId="1444" xr:uid="{00000000-0005-0000-0000-0000B8300000}"/>
    <cellStyle name="Porcentaje 7 2 2 2 2" xfId="3005" xr:uid="{00000000-0005-0000-0000-0000B9300000}"/>
    <cellStyle name="Porcentaje 7 2 2 2 2 2" xfId="6134" xr:uid="{00000000-0005-0000-0000-0000BA300000}"/>
    <cellStyle name="Porcentaje 7 2 2 2 2 2 2" xfId="12396" xr:uid="{00000000-0005-0000-0000-0000BB300000}"/>
    <cellStyle name="Porcentaje 7 2 2 2 2 3" xfId="9267" xr:uid="{00000000-0005-0000-0000-0000BC300000}"/>
    <cellStyle name="Porcentaje 7 2 2 2 3" xfId="4575" xr:uid="{00000000-0005-0000-0000-0000BD300000}"/>
    <cellStyle name="Porcentaje 7 2 2 2 3 2" xfId="10837" xr:uid="{00000000-0005-0000-0000-0000BE300000}"/>
    <cellStyle name="Porcentaje 7 2 2 2 4" xfId="7706" xr:uid="{00000000-0005-0000-0000-0000BF300000}"/>
    <cellStyle name="Porcentaje 7 2 2 3" xfId="2227" xr:uid="{00000000-0005-0000-0000-0000C0300000}"/>
    <cellStyle name="Porcentaje 7 2 2 3 2" xfId="5356" xr:uid="{00000000-0005-0000-0000-0000C1300000}"/>
    <cellStyle name="Porcentaje 7 2 2 3 2 2" xfId="11618" xr:uid="{00000000-0005-0000-0000-0000C2300000}"/>
    <cellStyle name="Porcentaje 7 2 2 3 3" xfId="8489" xr:uid="{00000000-0005-0000-0000-0000C3300000}"/>
    <cellStyle name="Porcentaje 7 2 2 4" xfId="3797" xr:uid="{00000000-0005-0000-0000-0000C4300000}"/>
    <cellStyle name="Porcentaje 7 2 2 4 2" xfId="10059" xr:uid="{00000000-0005-0000-0000-0000C5300000}"/>
    <cellStyle name="Porcentaje 7 2 2 5" xfId="6926" xr:uid="{00000000-0005-0000-0000-0000C6300000}"/>
    <cellStyle name="Porcentaje 7 2 3" xfId="1063" xr:uid="{00000000-0005-0000-0000-0000C7300000}"/>
    <cellStyle name="Porcentaje 7 2 3 2" xfId="2624" xr:uid="{00000000-0005-0000-0000-0000C8300000}"/>
    <cellStyle name="Porcentaje 7 2 3 2 2" xfId="5753" xr:uid="{00000000-0005-0000-0000-0000C9300000}"/>
    <cellStyle name="Porcentaje 7 2 3 2 2 2" xfId="12015" xr:uid="{00000000-0005-0000-0000-0000CA300000}"/>
    <cellStyle name="Porcentaje 7 2 3 2 3" xfId="8886" xr:uid="{00000000-0005-0000-0000-0000CB300000}"/>
    <cellStyle name="Porcentaje 7 2 3 3" xfId="4194" xr:uid="{00000000-0005-0000-0000-0000CC300000}"/>
    <cellStyle name="Porcentaje 7 2 3 3 2" xfId="10456" xr:uid="{00000000-0005-0000-0000-0000CD300000}"/>
    <cellStyle name="Porcentaje 7 2 3 4" xfId="7325" xr:uid="{00000000-0005-0000-0000-0000CE300000}"/>
    <cellStyle name="Porcentaje 7 2 4" xfId="1846" xr:uid="{00000000-0005-0000-0000-0000CF300000}"/>
    <cellStyle name="Porcentaje 7 2 4 2" xfId="4975" xr:uid="{00000000-0005-0000-0000-0000D0300000}"/>
    <cellStyle name="Porcentaje 7 2 4 2 2" xfId="11237" xr:uid="{00000000-0005-0000-0000-0000D1300000}"/>
    <cellStyle name="Porcentaje 7 2 4 3" xfId="8108" xr:uid="{00000000-0005-0000-0000-0000D2300000}"/>
    <cellStyle name="Porcentaje 7 2 5" xfId="3416" xr:uid="{00000000-0005-0000-0000-0000D3300000}"/>
    <cellStyle name="Porcentaje 7 2 5 2" xfId="9678" xr:uid="{00000000-0005-0000-0000-0000D4300000}"/>
    <cellStyle name="Porcentaje 7 2 6" xfId="6545" xr:uid="{00000000-0005-0000-0000-0000D5300000}"/>
    <cellStyle name="Porcentaje 7 3" xfId="475" xr:uid="{00000000-0005-0000-0000-0000D6300000}"/>
    <cellStyle name="Porcentaje 7 3 2" xfId="1255" xr:uid="{00000000-0005-0000-0000-0000D7300000}"/>
    <cellStyle name="Porcentaje 7 3 2 2" xfId="2816" xr:uid="{00000000-0005-0000-0000-0000D8300000}"/>
    <cellStyle name="Porcentaje 7 3 2 2 2" xfId="5945" xr:uid="{00000000-0005-0000-0000-0000D9300000}"/>
    <cellStyle name="Porcentaje 7 3 2 2 2 2" xfId="12207" xr:uid="{00000000-0005-0000-0000-0000DA300000}"/>
    <cellStyle name="Porcentaje 7 3 2 2 3" xfId="9078" xr:uid="{00000000-0005-0000-0000-0000DB300000}"/>
    <cellStyle name="Porcentaje 7 3 2 3" xfId="4386" xr:uid="{00000000-0005-0000-0000-0000DC300000}"/>
    <cellStyle name="Porcentaje 7 3 2 3 2" xfId="10648" xr:uid="{00000000-0005-0000-0000-0000DD300000}"/>
    <cellStyle name="Porcentaje 7 3 2 4" xfId="7517" xr:uid="{00000000-0005-0000-0000-0000DE300000}"/>
    <cellStyle name="Porcentaje 7 3 3" xfId="2038" xr:uid="{00000000-0005-0000-0000-0000DF300000}"/>
    <cellStyle name="Porcentaje 7 3 3 2" xfId="5167" xr:uid="{00000000-0005-0000-0000-0000E0300000}"/>
    <cellStyle name="Porcentaje 7 3 3 2 2" xfId="11429" xr:uid="{00000000-0005-0000-0000-0000E1300000}"/>
    <cellStyle name="Porcentaje 7 3 3 3" xfId="8300" xr:uid="{00000000-0005-0000-0000-0000E2300000}"/>
    <cellStyle name="Porcentaje 7 3 4" xfId="3608" xr:uid="{00000000-0005-0000-0000-0000E3300000}"/>
    <cellStyle name="Porcentaje 7 3 4 2" xfId="9870" xr:uid="{00000000-0005-0000-0000-0000E4300000}"/>
    <cellStyle name="Porcentaje 7 3 5" xfId="6737" xr:uid="{00000000-0005-0000-0000-0000E5300000}"/>
    <cellStyle name="Porcentaje 7 4" xfId="874" xr:uid="{00000000-0005-0000-0000-0000E6300000}"/>
    <cellStyle name="Porcentaje 7 4 2" xfId="2435" xr:uid="{00000000-0005-0000-0000-0000E7300000}"/>
    <cellStyle name="Porcentaje 7 4 2 2" xfId="5564" xr:uid="{00000000-0005-0000-0000-0000E8300000}"/>
    <cellStyle name="Porcentaje 7 4 2 2 2" xfId="11826" xr:uid="{00000000-0005-0000-0000-0000E9300000}"/>
    <cellStyle name="Porcentaje 7 4 2 3" xfId="8697" xr:uid="{00000000-0005-0000-0000-0000EA300000}"/>
    <cellStyle name="Porcentaje 7 4 3" xfId="4005" xr:uid="{00000000-0005-0000-0000-0000EB300000}"/>
    <cellStyle name="Porcentaje 7 4 3 2" xfId="10267" xr:uid="{00000000-0005-0000-0000-0000EC300000}"/>
    <cellStyle name="Porcentaje 7 4 4" xfId="7136" xr:uid="{00000000-0005-0000-0000-0000ED300000}"/>
    <cellStyle name="Porcentaje 7 5" xfId="1657" xr:uid="{00000000-0005-0000-0000-0000EE300000}"/>
    <cellStyle name="Porcentaje 7 5 2" xfId="4786" xr:uid="{00000000-0005-0000-0000-0000EF300000}"/>
    <cellStyle name="Porcentaje 7 5 2 2" xfId="11048" xr:uid="{00000000-0005-0000-0000-0000F0300000}"/>
    <cellStyle name="Porcentaje 7 5 3" xfId="7919" xr:uid="{00000000-0005-0000-0000-0000F1300000}"/>
    <cellStyle name="Porcentaje 7 6" xfId="3227" xr:uid="{00000000-0005-0000-0000-0000F2300000}"/>
    <cellStyle name="Porcentaje 7 6 2" xfId="9489" xr:uid="{00000000-0005-0000-0000-0000F3300000}"/>
    <cellStyle name="Porcentaje 7 7" xfId="6356" xr:uid="{00000000-0005-0000-0000-0000F4300000}"/>
    <cellStyle name="Porcentaje 8" xfId="192" xr:uid="{00000000-0005-0000-0000-0000F5300000}"/>
    <cellStyle name="Porcentaje 8 2" xfId="573" xr:uid="{00000000-0005-0000-0000-0000F6300000}"/>
    <cellStyle name="Porcentaje 8 2 2" xfId="1353" xr:uid="{00000000-0005-0000-0000-0000F7300000}"/>
    <cellStyle name="Porcentaje 8 2 2 2" xfId="2914" xr:uid="{00000000-0005-0000-0000-0000F8300000}"/>
    <cellStyle name="Porcentaje 8 2 2 2 2" xfId="6043" xr:uid="{00000000-0005-0000-0000-0000F9300000}"/>
    <cellStyle name="Porcentaje 8 2 2 2 2 2" xfId="12305" xr:uid="{00000000-0005-0000-0000-0000FA300000}"/>
    <cellStyle name="Porcentaje 8 2 2 2 3" xfId="9176" xr:uid="{00000000-0005-0000-0000-0000FB300000}"/>
    <cellStyle name="Porcentaje 8 2 2 3" xfId="4484" xr:uid="{00000000-0005-0000-0000-0000FC300000}"/>
    <cellStyle name="Porcentaje 8 2 2 3 2" xfId="10746" xr:uid="{00000000-0005-0000-0000-0000FD300000}"/>
    <cellStyle name="Porcentaje 8 2 2 4" xfId="7615" xr:uid="{00000000-0005-0000-0000-0000FE300000}"/>
    <cellStyle name="Porcentaje 8 2 3" xfId="2136" xr:uid="{00000000-0005-0000-0000-0000FF300000}"/>
    <cellStyle name="Porcentaje 8 2 3 2" xfId="5265" xr:uid="{00000000-0005-0000-0000-000000310000}"/>
    <cellStyle name="Porcentaje 8 2 3 2 2" xfId="11527" xr:uid="{00000000-0005-0000-0000-000001310000}"/>
    <cellStyle name="Porcentaje 8 2 3 3" xfId="8398" xr:uid="{00000000-0005-0000-0000-000002310000}"/>
    <cellStyle name="Porcentaje 8 2 4" xfId="3706" xr:uid="{00000000-0005-0000-0000-000003310000}"/>
    <cellStyle name="Porcentaje 8 2 4 2" xfId="9968" xr:uid="{00000000-0005-0000-0000-000004310000}"/>
    <cellStyle name="Porcentaje 8 2 5" xfId="6835" xr:uid="{00000000-0005-0000-0000-000005310000}"/>
    <cellStyle name="Porcentaje 8 3" xfId="972" xr:uid="{00000000-0005-0000-0000-000006310000}"/>
    <cellStyle name="Porcentaje 8 3 2" xfId="2533" xr:uid="{00000000-0005-0000-0000-000007310000}"/>
    <cellStyle name="Porcentaje 8 3 2 2" xfId="5662" xr:uid="{00000000-0005-0000-0000-000008310000}"/>
    <cellStyle name="Porcentaje 8 3 2 2 2" xfId="11924" xr:uid="{00000000-0005-0000-0000-000009310000}"/>
    <cellStyle name="Porcentaje 8 3 2 3" xfId="8795" xr:uid="{00000000-0005-0000-0000-00000A310000}"/>
    <cellStyle name="Porcentaje 8 3 3" xfId="4103" xr:uid="{00000000-0005-0000-0000-00000B310000}"/>
    <cellStyle name="Porcentaje 8 3 3 2" xfId="10365" xr:uid="{00000000-0005-0000-0000-00000C310000}"/>
    <cellStyle name="Porcentaje 8 3 4" xfId="7234" xr:uid="{00000000-0005-0000-0000-00000D310000}"/>
    <cellStyle name="Porcentaje 8 4" xfId="1755" xr:uid="{00000000-0005-0000-0000-00000E310000}"/>
    <cellStyle name="Porcentaje 8 4 2" xfId="4884" xr:uid="{00000000-0005-0000-0000-00000F310000}"/>
    <cellStyle name="Porcentaje 8 4 2 2" xfId="11146" xr:uid="{00000000-0005-0000-0000-000010310000}"/>
    <cellStyle name="Porcentaje 8 4 3" xfId="8017" xr:uid="{00000000-0005-0000-0000-000011310000}"/>
    <cellStyle name="Porcentaje 8 5" xfId="3325" xr:uid="{00000000-0005-0000-0000-000012310000}"/>
    <cellStyle name="Porcentaje 8 5 2" xfId="9587" xr:uid="{00000000-0005-0000-0000-000013310000}"/>
    <cellStyle name="Porcentaje 8 6" xfId="6454" xr:uid="{00000000-0005-0000-0000-000014310000}"/>
    <cellStyle name="Porcentaje 9" xfId="384" xr:uid="{00000000-0005-0000-0000-000015310000}"/>
    <cellStyle name="Porcentaje 9 2" xfId="1164" xr:uid="{00000000-0005-0000-0000-000016310000}"/>
    <cellStyle name="Porcentaje 9 2 2" xfId="2725" xr:uid="{00000000-0005-0000-0000-000017310000}"/>
    <cellStyle name="Porcentaje 9 2 2 2" xfId="5854" xr:uid="{00000000-0005-0000-0000-000018310000}"/>
    <cellStyle name="Porcentaje 9 2 2 2 2" xfId="12116" xr:uid="{00000000-0005-0000-0000-000019310000}"/>
    <cellStyle name="Porcentaje 9 2 2 3" xfId="8987" xr:uid="{00000000-0005-0000-0000-00001A310000}"/>
    <cellStyle name="Porcentaje 9 2 3" xfId="4295" xr:uid="{00000000-0005-0000-0000-00001B310000}"/>
    <cellStyle name="Porcentaje 9 2 3 2" xfId="10557" xr:uid="{00000000-0005-0000-0000-00001C310000}"/>
    <cellStyle name="Porcentaje 9 2 4" xfId="7426" xr:uid="{00000000-0005-0000-0000-00001D310000}"/>
    <cellStyle name="Porcentaje 9 3" xfId="1947" xr:uid="{00000000-0005-0000-0000-00001E310000}"/>
    <cellStyle name="Porcentaje 9 3 2" xfId="5076" xr:uid="{00000000-0005-0000-0000-00001F310000}"/>
    <cellStyle name="Porcentaje 9 3 2 2" xfId="11338" xr:uid="{00000000-0005-0000-0000-000020310000}"/>
    <cellStyle name="Porcentaje 9 3 3" xfId="8209" xr:uid="{00000000-0005-0000-0000-000021310000}"/>
    <cellStyle name="Porcentaje 9 4" xfId="3517" xr:uid="{00000000-0005-0000-0000-000022310000}"/>
    <cellStyle name="Porcentaje 9 4 2" xfId="9779" xr:uid="{00000000-0005-0000-0000-000023310000}"/>
    <cellStyle name="Porcentaje 9 5" xfId="6646" xr:uid="{00000000-0005-0000-0000-000024310000}"/>
  </cellStyles>
  <dxfs count="3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5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5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b val="0"/>
        <i val="0"/>
        <strike val="0"/>
        <color auto="1"/>
      </font>
      <fill>
        <patternFill patternType="none">
          <bgColor auto="1"/>
        </patternFill>
      </fill>
    </dxf>
    <dxf>
      <font>
        <color theme="0"/>
      </font>
    </dxf>
    <dxf>
      <font>
        <b val="0"/>
        <i val="0"/>
        <strike val="0"/>
        <color auto="1"/>
      </font>
      <fill>
        <patternFill patternType="none">
          <bgColor auto="1"/>
        </patternFill>
      </fill>
    </dxf>
    <dxf>
      <font>
        <color theme="0"/>
      </font>
    </dxf>
    <dxf>
      <font>
        <b val="0"/>
        <i val="0"/>
        <strike val="0"/>
        <color auto="1"/>
      </font>
      <fill>
        <patternFill patternType="none">
          <bgColor auto="1"/>
        </patternFill>
      </fill>
    </dxf>
    <dxf>
      <font>
        <color theme="0"/>
      </font>
    </dxf>
    <dxf>
      <font>
        <b val="0"/>
        <i val="0"/>
        <strike val="0"/>
        <color auto="1"/>
      </font>
      <fill>
        <patternFill patternType="none">
          <bgColor auto="1"/>
        </patternFill>
      </fill>
    </dxf>
    <dxf>
      <font>
        <color theme="0"/>
      </font>
    </dxf>
    <dxf>
      <font>
        <b val="0"/>
        <i val="0"/>
        <strike val="0"/>
        <color auto="1"/>
      </font>
      <fill>
        <patternFill patternType="none">
          <bgColor auto="1"/>
        </patternFill>
      </fill>
    </dxf>
    <dxf>
      <fill>
        <patternFill patternType="darkGrid">
          <bgColor rgb="FF00B0F0"/>
        </patternFill>
      </fill>
    </dxf>
    <dxf>
      <fill>
        <patternFill patternType="darkGray">
          <fgColor theme="7"/>
          <bgColor theme="7"/>
        </patternFill>
      </fill>
    </dxf>
    <dxf>
      <fill>
        <patternFill patternType="gray0625">
          <fgColor theme="9" tint="0.59996337778862885"/>
          <bgColor rgb="FF92D050"/>
        </patternFill>
      </fill>
    </dxf>
    <dxf>
      <font>
        <b/>
        <i val="0"/>
        <color rgb="FFFF0000"/>
      </font>
      <fill>
        <patternFill>
          <bgColor theme="2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</dxfs>
  <tableStyles count="4" defaultPivotStyle="PivotStyleMedium7">
    <tableStyle name="Plan semanal  (tabla)-style" pivot="0" count="4" xr9:uid="{00000000-0011-0000-FFFF-FFFF00000000}">
      <tableStyleElement type="headerRow" dxfId="38"/>
      <tableStyleElement type="totalRow" dxfId="37"/>
      <tableStyleElement type="firstRowStripe" dxfId="36"/>
      <tableStyleElement type="secondRowStripe" dxfId="35"/>
    </tableStyle>
    <tableStyle name="Hoja1-style" pivot="0" count="3" xr9:uid="{00000000-0011-0000-FFFF-FFFF01000000}">
      <tableStyleElement type="headerRow" dxfId="34"/>
      <tableStyleElement type="firstRowStripe" dxfId="33"/>
      <tableStyleElement type="secondRowStripe" dxfId="32"/>
    </tableStyle>
    <tableStyle name="Hoja2-style" pivot="0" count="3" xr9:uid="{00000000-0011-0000-FFFF-FFFF02000000}">
      <tableStyleElement type="headerRow" dxfId="31"/>
      <tableStyleElement type="firstRowStripe" dxfId="30"/>
      <tableStyleElement type="secondRowStripe" dxfId="29"/>
    </tableStyle>
    <tableStyle name="Invisible" pivot="0" table="0" count="0" xr9:uid="{00000000-0011-0000-FFFF-FFFF03000000}"/>
  </tableStyles>
  <colors>
    <mruColors>
      <color rgb="FF66FFFF"/>
      <color rgb="FFCC3300"/>
      <color rgb="FF3864B2"/>
      <color rgb="FF00748D"/>
      <color rgb="FF00FF00"/>
      <color rgb="FFFE3C00"/>
      <color rgb="FFFFA87D"/>
      <color rgb="FF66FF33"/>
      <color rgb="FFFF9661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4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20.xml"/><Relationship Id="rId47" Type="http://schemas.openxmlformats.org/officeDocument/2006/relationships/externalLink" Target="externalLinks/externalLink25.xml"/><Relationship Id="rId63" Type="http://schemas.openxmlformats.org/officeDocument/2006/relationships/externalLink" Target="externalLinks/externalLink41.xml"/><Relationship Id="rId68" Type="http://schemas.openxmlformats.org/officeDocument/2006/relationships/externalLink" Target="externalLinks/externalLink46.xml"/><Relationship Id="rId84" Type="http://schemas.openxmlformats.org/officeDocument/2006/relationships/externalLink" Target="externalLinks/externalLink62.xml"/><Relationship Id="rId89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0.xml"/><Relationship Id="rId37" Type="http://schemas.openxmlformats.org/officeDocument/2006/relationships/externalLink" Target="externalLinks/externalLink15.xml"/><Relationship Id="rId53" Type="http://schemas.openxmlformats.org/officeDocument/2006/relationships/externalLink" Target="externalLinks/externalLink31.xml"/><Relationship Id="rId58" Type="http://schemas.openxmlformats.org/officeDocument/2006/relationships/externalLink" Target="externalLinks/externalLink36.xml"/><Relationship Id="rId74" Type="http://schemas.openxmlformats.org/officeDocument/2006/relationships/externalLink" Target="externalLinks/externalLink52.xml"/><Relationship Id="rId79" Type="http://schemas.openxmlformats.org/officeDocument/2006/relationships/externalLink" Target="externalLinks/externalLink57.xml"/><Relationship Id="rId5" Type="http://schemas.openxmlformats.org/officeDocument/2006/relationships/worksheet" Target="worksheets/sheet5.xml"/><Relationship Id="rId90" Type="http://schemas.openxmlformats.org/officeDocument/2006/relationships/calcChain" Target="calcChain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externalLink" Target="externalLinks/externalLink13.xml"/><Relationship Id="rId43" Type="http://schemas.openxmlformats.org/officeDocument/2006/relationships/externalLink" Target="externalLinks/externalLink21.xml"/><Relationship Id="rId48" Type="http://schemas.openxmlformats.org/officeDocument/2006/relationships/externalLink" Target="externalLinks/externalLink26.xml"/><Relationship Id="rId56" Type="http://schemas.openxmlformats.org/officeDocument/2006/relationships/externalLink" Target="externalLinks/externalLink34.xml"/><Relationship Id="rId64" Type="http://schemas.openxmlformats.org/officeDocument/2006/relationships/externalLink" Target="externalLinks/externalLink42.xml"/><Relationship Id="rId69" Type="http://schemas.openxmlformats.org/officeDocument/2006/relationships/externalLink" Target="externalLinks/externalLink47.xml"/><Relationship Id="rId77" Type="http://schemas.openxmlformats.org/officeDocument/2006/relationships/externalLink" Target="externalLinks/externalLink55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9.xml"/><Relationship Id="rId72" Type="http://schemas.openxmlformats.org/officeDocument/2006/relationships/externalLink" Target="externalLinks/externalLink50.xml"/><Relationship Id="rId80" Type="http://schemas.openxmlformats.org/officeDocument/2006/relationships/externalLink" Target="externalLinks/externalLink58.xml"/><Relationship Id="rId85" Type="http://schemas.openxmlformats.org/officeDocument/2006/relationships/externalLink" Target="externalLinks/externalLink6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externalLink" Target="externalLinks/externalLink11.xml"/><Relationship Id="rId38" Type="http://schemas.openxmlformats.org/officeDocument/2006/relationships/externalLink" Target="externalLinks/externalLink16.xml"/><Relationship Id="rId46" Type="http://schemas.openxmlformats.org/officeDocument/2006/relationships/externalLink" Target="externalLinks/externalLink24.xml"/><Relationship Id="rId59" Type="http://schemas.openxmlformats.org/officeDocument/2006/relationships/externalLink" Target="externalLinks/externalLink37.xml"/><Relationship Id="rId67" Type="http://schemas.openxmlformats.org/officeDocument/2006/relationships/externalLink" Target="externalLinks/externalLink45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9.xml"/><Relationship Id="rId54" Type="http://schemas.openxmlformats.org/officeDocument/2006/relationships/externalLink" Target="externalLinks/externalLink32.xml"/><Relationship Id="rId62" Type="http://schemas.openxmlformats.org/officeDocument/2006/relationships/externalLink" Target="externalLinks/externalLink40.xml"/><Relationship Id="rId70" Type="http://schemas.openxmlformats.org/officeDocument/2006/relationships/externalLink" Target="externalLinks/externalLink48.xml"/><Relationship Id="rId75" Type="http://schemas.openxmlformats.org/officeDocument/2006/relationships/externalLink" Target="externalLinks/externalLink53.xml"/><Relationship Id="rId83" Type="http://schemas.openxmlformats.org/officeDocument/2006/relationships/externalLink" Target="externalLinks/externalLink61.xml"/><Relationship Id="rId88" Type="http://schemas.openxmlformats.org/officeDocument/2006/relationships/styles" Target="styles.xml"/><Relationship Id="rId9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36" Type="http://schemas.openxmlformats.org/officeDocument/2006/relationships/externalLink" Target="externalLinks/externalLink14.xml"/><Relationship Id="rId49" Type="http://schemas.openxmlformats.org/officeDocument/2006/relationships/externalLink" Target="externalLinks/externalLink27.xml"/><Relationship Id="rId57" Type="http://schemas.openxmlformats.org/officeDocument/2006/relationships/externalLink" Target="externalLinks/externalLink35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9.xml"/><Relationship Id="rId44" Type="http://schemas.openxmlformats.org/officeDocument/2006/relationships/externalLink" Target="externalLinks/externalLink22.xml"/><Relationship Id="rId52" Type="http://schemas.openxmlformats.org/officeDocument/2006/relationships/externalLink" Target="externalLinks/externalLink30.xml"/><Relationship Id="rId60" Type="http://schemas.openxmlformats.org/officeDocument/2006/relationships/externalLink" Target="externalLinks/externalLink38.xml"/><Relationship Id="rId65" Type="http://schemas.openxmlformats.org/officeDocument/2006/relationships/externalLink" Target="externalLinks/externalLink43.xml"/><Relationship Id="rId73" Type="http://schemas.openxmlformats.org/officeDocument/2006/relationships/externalLink" Target="externalLinks/externalLink51.xml"/><Relationship Id="rId78" Type="http://schemas.openxmlformats.org/officeDocument/2006/relationships/externalLink" Target="externalLinks/externalLink56.xml"/><Relationship Id="rId81" Type="http://schemas.openxmlformats.org/officeDocument/2006/relationships/externalLink" Target="externalLinks/externalLink59.xml"/><Relationship Id="rId8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7.xml"/><Relationship Id="rId34" Type="http://schemas.openxmlformats.org/officeDocument/2006/relationships/externalLink" Target="externalLinks/externalLink12.xml"/><Relationship Id="rId50" Type="http://schemas.openxmlformats.org/officeDocument/2006/relationships/externalLink" Target="externalLinks/externalLink28.xml"/><Relationship Id="rId55" Type="http://schemas.openxmlformats.org/officeDocument/2006/relationships/externalLink" Target="externalLinks/externalLink33.xml"/><Relationship Id="rId76" Type="http://schemas.openxmlformats.org/officeDocument/2006/relationships/externalLink" Target="externalLinks/externalLink54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49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.xml"/><Relationship Id="rId40" Type="http://schemas.openxmlformats.org/officeDocument/2006/relationships/externalLink" Target="externalLinks/externalLink18.xml"/><Relationship Id="rId45" Type="http://schemas.openxmlformats.org/officeDocument/2006/relationships/externalLink" Target="externalLinks/externalLink23.xml"/><Relationship Id="rId66" Type="http://schemas.openxmlformats.org/officeDocument/2006/relationships/externalLink" Target="externalLinks/externalLink44.xml"/><Relationship Id="rId87" Type="http://schemas.openxmlformats.org/officeDocument/2006/relationships/connections" Target="connections.xml"/><Relationship Id="rId61" Type="http://schemas.openxmlformats.org/officeDocument/2006/relationships/externalLink" Target="externalLinks/externalLink39.xml"/><Relationship Id="rId82" Type="http://schemas.openxmlformats.org/officeDocument/2006/relationships/externalLink" Target="externalLinks/externalLink60.xml"/><Relationship Id="rId19" Type="http://schemas.openxmlformats.org/officeDocument/2006/relationships/worksheet" Target="worksheets/sheet1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L">
                <a:solidFill>
                  <a:schemeClr val="tx2"/>
                </a:solidFill>
              </a:rPr>
              <a:t>ASISTENCIA POD SEMANAL </a:t>
            </a:r>
          </a:p>
        </c:rich>
      </c:tx>
      <c:layout>
        <c:manualLayout>
          <c:xMode val="edge"/>
          <c:yMode val="edge"/>
          <c:x val="0.41421609407195636"/>
          <c:y val="2.07691233934200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20580392796470454"/>
          <c:y val="0.17053110742054661"/>
          <c:w val="0.77261930572997106"/>
          <c:h val="0.637281087358948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'2. Asistencia'!$B$65:$F$65</c:f>
              <c:strCache>
                <c:ptCount val="5"/>
                <c:pt idx="0">
                  <c:v>Asistencia Fegrande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'2. Asistencia'!$G$6:$M$7</c:f>
              <c:multiLvlStrCache>
                <c:ptCount val="7"/>
                <c:lvl>
                  <c:pt idx="0">
                    <c:v>25-Oct</c:v>
                  </c:pt>
                  <c:pt idx="1">
                    <c:v>26-Oct</c:v>
                  </c:pt>
                  <c:pt idx="2">
                    <c:v>27-Oct</c:v>
                  </c:pt>
                  <c:pt idx="3">
                    <c:v>28-Oct</c:v>
                  </c:pt>
                  <c:pt idx="4">
                    <c:v>29-Oct</c:v>
                  </c:pt>
                  <c:pt idx="5">
                    <c:v>30-Oct</c:v>
                  </c:pt>
                  <c:pt idx="6">
                    <c:v>31-Oct</c:v>
                  </c:pt>
                </c:lvl>
                <c:lvl>
                  <c:pt idx="0">
                    <c:v>Sabado</c:v>
                  </c:pt>
                  <c:pt idx="1">
                    <c:v>Domingo</c:v>
                  </c:pt>
                  <c:pt idx="2">
                    <c:v>Lunes</c:v>
                  </c:pt>
                  <c:pt idx="3">
                    <c:v>Martes</c:v>
                  </c:pt>
                  <c:pt idx="4">
                    <c:v>Miercoles</c:v>
                  </c:pt>
                  <c:pt idx="5">
                    <c:v>Jueves</c:v>
                  </c:pt>
                  <c:pt idx="6">
                    <c:v>Viernes</c:v>
                  </c:pt>
                </c:lvl>
              </c:multiLvlStrCache>
            </c:multiLvlStrRef>
          </c:cat>
          <c:val>
            <c:numRef>
              <c:f>'2. Asistencia'!$G$65:$M$65</c:f>
              <c:numCache>
                <c:formatCode>0%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0.83333333333333337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E6-4B95-B5E8-17C284137E8E}"/>
            </c:ext>
          </c:extLst>
        </c:ser>
        <c:ser>
          <c:idx val="1"/>
          <c:order val="1"/>
          <c:tx>
            <c:strRef>
              <c:f>'2. Asistencia'!$B$66:$F$66</c:f>
              <c:strCache>
                <c:ptCount val="5"/>
                <c:pt idx="0">
                  <c:v>Asistencia VP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'2. Asistencia'!$G$6:$M$7</c:f>
              <c:multiLvlStrCache>
                <c:ptCount val="7"/>
                <c:lvl>
                  <c:pt idx="0">
                    <c:v>25-Oct</c:v>
                  </c:pt>
                  <c:pt idx="1">
                    <c:v>26-Oct</c:v>
                  </c:pt>
                  <c:pt idx="2">
                    <c:v>27-Oct</c:v>
                  </c:pt>
                  <c:pt idx="3">
                    <c:v>28-Oct</c:v>
                  </c:pt>
                  <c:pt idx="4">
                    <c:v>29-Oct</c:v>
                  </c:pt>
                  <c:pt idx="5">
                    <c:v>30-Oct</c:v>
                  </c:pt>
                  <c:pt idx="6">
                    <c:v>31-Oct</c:v>
                  </c:pt>
                </c:lvl>
                <c:lvl>
                  <c:pt idx="0">
                    <c:v>Sabado</c:v>
                  </c:pt>
                  <c:pt idx="1">
                    <c:v>Domingo</c:v>
                  </c:pt>
                  <c:pt idx="2">
                    <c:v>Lunes</c:v>
                  </c:pt>
                  <c:pt idx="3">
                    <c:v>Martes</c:v>
                  </c:pt>
                  <c:pt idx="4">
                    <c:v>Miercoles</c:v>
                  </c:pt>
                  <c:pt idx="5">
                    <c:v>Jueves</c:v>
                  </c:pt>
                  <c:pt idx="6">
                    <c:v>Viernes</c:v>
                  </c:pt>
                </c:lvl>
              </c:multiLvlStrCache>
            </c:multiLvlStrRef>
          </c:cat>
          <c:val>
            <c:numRef>
              <c:f>'2. Asistencia'!$G$66:$M$66</c:f>
              <c:numCache>
                <c:formatCode>0%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E6-4B95-B5E8-17C284137E8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-71864560"/>
        <c:axId val="-1853916160"/>
      </c:barChart>
      <c:catAx>
        <c:axId val="-7186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853916160"/>
        <c:crosses val="autoZero"/>
        <c:auto val="1"/>
        <c:lblAlgn val="ctr"/>
        <c:lblOffset val="100"/>
        <c:noMultiLvlLbl val="1"/>
      </c:catAx>
      <c:valAx>
        <c:axId val="-185391616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>
                    <a:solidFill>
                      <a:schemeClr val="tx2"/>
                    </a:solidFill>
                  </a:rPr>
                  <a:t>% DE CUMPLIMINETO</a:t>
                </a:r>
              </a:p>
            </c:rich>
          </c:tx>
          <c:layout>
            <c:manualLayout>
              <c:xMode val="edge"/>
              <c:yMode val="edge"/>
              <c:x val="0.11002112066143309"/>
              <c:y val="0.249743620140972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718645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PPC</a:t>
            </a:r>
          </a:p>
        </c:rich>
      </c:tx>
      <c:layout>
        <c:manualLayout>
          <c:xMode val="edge"/>
          <c:yMode val="edge"/>
          <c:x val="0.47619348732303601"/>
          <c:y val="3.80408882637269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9.1671035936478171E-2"/>
          <c:y val="0.18189876733543633"/>
          <c:w val="0.85854360915882955"/>
          <c:h val="0.61822943354952942"/>
        </c:manualLayout>
      </c:layout>
      <c:lineChart>
        <c:grouping val="standard"/>
        <c:varyColors val="0"/>
        <c:ser>
          <c:idx val="0"/>
          <c:order val="0"/>
          <c:tx>
            <c:strRef>
              <c:f>'9.PPC'!$C$4</c:f>
              <c:strCache>
                <c:ptCount val="1"/>
                <c:pt idx="0">
                  <c:v>PPC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279400">
                <a:solidFill>
                  <a:srgbClr val="0070C0"/>
                </a:solidFill>
              </a:ln>
              <a:effectLst/>
            </c:spPr>
          </c:marker>
          <c:dPt>
            <c:idx val="3"/>
            <c:marker>
              <c:symbol val="circle"/>
              <c:size val="5"/>
              <c:spPr>
                <a:solidFill>
                  <a:schemeClr val="bg1"/>
                </a:solidFill>
                <a:ln w="279400">
                  <a:solidFill>
                    <a:srgbClr val="0070C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BEB8-4EC5-BC21-888B237567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'9.PPC'!$C$7:$I$7</c:f>
              <c:numCache>
                <c:formatCode>dd/mm/yy;@</c:formatCode>
                <c:ptCount val="7"/>
                <c:pt idx="0">
                  <c:v>45955</c:v>
                </c:pt>
                <c:pt idx="1">
                  <c:v>45956</c:v>
                </c:pt>
                <c:pt idx="2">
                  <c:v>45957</c:v>
                </c:pt>
                <c:pt idx="3">
                  <c:v>45958</c:v>
                </c:pt>
                <c:pt idx="4">
                  <c:v>45959</c:v>
                </c:pt>
                <c:pt idx="5">
                  <c:v>45960</c:v>
                </c:pt>
                <c:pt idx="6">
                  <c:v>45961</c:v>
                </c:pt>
              </c:numCache>
            </c:numRef>
          </c:cat>
          <c:val>
            <c:numRef>
              <c:f>'9.PPC'!$C$10:$I$10</c:f>
              <c:numCache>
                <c:formatCode>0%</c:formatCode>
                <c:ptCount val="7"/>
                <c:pt idx="0">
                  <c:v>0.76923076923076927</c:v>
                </c:pt>
                <c:pt idx="1">
                  <c:v>0.70588235294117652</c:v>
                </c:pt>
                <c:pt idx="2">
                  <c:v>0.70588235294117652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B8-4EC5-BC21-888B23756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8293776"/>
        <c:axId val="-18292144"/>
      </c:lineChart>
      <c:dateAx>
        <c:axId val="-18293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d/mm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s-CL"/>
          </a:p>
        </c:txPr>
        <c:crossAx val="-18292144"/>
        <c:crosses val="autoZero"/>
        <c:auto val="1"/>
        <c:lblOffset val="100"/>
        <c:baseTimeUnit val="days"/>
      </c:dateAx>
      <c:valAx>
        <c:axId val="-182921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s-CL"/>
          </a:p>
        </c:txPr>
        <c:crossAx val="-1829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4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4000" b="1"/>
              <a:t>ESTATUS DE COMPROMISOS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1.4397511921840427E-2"/>
          <c:y val="0.11095450172800798"/>
          <c:w val="0.98013399670841328"/>
          <c:h val="0.7906773264316268"/>
        </c:manualLayout>
      </c:layout>
      <c:barChart>
        <c:barDir val="col"/>
        <c:grouping val="clustered"/>
        <c:varyColors val="0"/>
        <c:ser>
          <c:idx val="0"/>
          <c:order val="0"/>
          <c:tx>
            <c:v>Abierto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C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534-4719-86EC-9C9F8B2AFD39}"/>
              </c:ext>
            </c:extLst>
          </c:dPt>
          <c:dPt>
            <c:idx val="1"/>
            <c:invertIfNegative val="0"/>
            <c:bubble3D val="0"/>
            <c:spPr>
              <a:solidFill>
                <a:srgbClr val="CC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534-4719-86EC-9C9F8B2AFD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'10. Compromisos '!$K$2:$L$2</c:f>
              <c:strCache>
                <c:ptCount val="2"/>
                <c:pt idx="0">
                  <c:v>VP</c:v>
                </c:pt>
                <c:pt idx="1">
                  <c:v>Fe Grande</c:v>
                </c:pt>
              </c:strCache>
            </c:strRef>
          </c:cat>
          <c:val>
            <c:numRef>
              <c:f>'10. Compromisos '!$K$4:$L$4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34-4719-86EC-9C9F8B2AFD39}"/>
            </c:ext>
          </c:extLst>
        </c:ser>
        <c:ser>
          <c:idx val="1"/>
          <c:order val="1"/>
          <c:tx>
            <c:v>Cerrado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'10. Compromisos '!$K$2:$L$2</c:f>
              <c:strCache>
                <c:ptCount val="2"/>
                <c:pt idx="0">
                  <c:v>VP</c:v>
                </c:pt>
                <c:pt idx="1">
                  <c:v>Fe Grande</c:v>
                </c:pt>
              </c:strCache>
            </c:strRef>
          </c:cat>
          <c:val>
            <c:numRef>
              <c:f>'10. Compromisos '!$K$5:$L$5</c:f>
              <c:numCache>
                <c:formatCode>General</c:formatCode>
                <c:ptCount val="2"/>
                <c:pt idx="0">
                  <c:v>44</c:v>
                </c:pt>
                <c:pt idx="1">
                  <c:v>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534-4719-86EC-9C9F8B2AF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72914800"/>
        <c:axId val="-1853909632"/>
      </c:barChart>
      <c:catAx>
        <c:axId val="-72914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853909632"/>
        <c:crosses val="autoZero"/>
        <c:auto val="1"/>
        <c:lblAlgn val="ctr"/>
        <c:lblOffset val="100"/>
        <c:noMultiLvlLbl val="0"/>
      </c:catAx>
      <c:valAx>
        <c:axId val="-185390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7291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jpeg"/><Relationship Id="rId3" Type="http://schemas.openxmlformats.org/officeDocument/2006/relationships/image" Target="../media/image7.png"/><Relationship Id="rId7" Type="http://schemas.openxmlformats.org/officeDocument/2006/relationships/image" Target="../media/image11.jpeg"/><Relationship Id="rId2" Type="http://schemas.openxmlformats.org/officeDocument/2006/relationships/image" Target="../media/image6.jpeg"/><Relationship Id="rId1" Type="http://schemas.openxmlformats.org/officeDocument/2006/relationships/image" Target="../media/image3.png"/><Relationship Id="rId6" Type="http://schemas.openxmlformats.org/officeDocument/2006/relationships/image" Target="../media/image10.jpeg"/><Relationship Id="rId11" Type="http://schemas.openxmlformats.org/officeDocument/2006/relationships/image" Target="../media/image15.jpeg"/><Relationship Id="rId5" Type="http://schemas.openxmlformats.org/officeDocument/2006/relationships/image" Target="../media/image9.png"/><Relationship Id="rId10" Type="http://schemas.openxmlformats.org/officeDocument/2006/relationships/image" Target="../media/image14.jpeg"/><Relationship Id="rId4" Type="http://schemas.openxmlformats.org/officeDocument/2006/relationships/image" Target="../media/image8.jpeg"/><Relationship Id="rId9" Type="http://schemas.openxmlformats.org/officeDocument/2006/relationships/image" Target="../media/image13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chart" Target="../charts/chart2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3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582793</xdr:colOff>
      <xdr:row>1</xdr:row>
      <xdr:rowOff>90401</xdr:rowOff>
    </xdr:from>
    <xdr:to>
      <xdr:col>12</xdr:col>
      <xdr:colOff>4104742</xdr:colOff>
      <xdr:row>4</xdr:row>
      <xdr:rowOff>152400</xdr:rowOff>
    </xdr:to>
    <xdr:pic>
      <xdr:nvPicPr>
        <xdr:cNvPr id="11" name="Imagen 1" descr="bhp_orn_rgb_pos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42713" y="303761"/>
          <a:ext cx="3521949" cy="17079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375678</xdr:colOff>
      <xdr:row>1</xdr:row>
      <xdr:rowOff>122456</xdr:rowOff>
    </xdr:from>
    <xdr:to>
      <xdr:col>2</xdr:col>
      <xdr:colOff>1385372</xdr:colOff>
      <xdr:row>3</xdr:row>
      <xdr:rowOff>182880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998" y="335816"/>
          <a:ext cx="5010886" cy="12796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1884218</xdr:colOff>
      <xdr:row>3</xdr:row>
      <xdr:rowOff>112567</xdr:rowOff>
    </xdr:from>
    <xdr:to>
      <xdr:col>4</xdr:col>
      <xdr:colOff>4212128</xdr:colOff>
      <xdr:row>3</xdr:row>
      <xdr:rowOff>858883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85263" y="597476"/>
          <a:ext cx="2333625" cy="7418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479415</xdr:colOff>
      <xdr:row>0</xdr:row>
      <xdr:rowOff>81489</xdr:rowOff>
    </xdr:from>
    <xdr:ext cx="1799425" cy="573267"/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99815" y="81489"/>
          <a:ext cx="1799425" cy="573267"/>
        </a:xfrm>
        <a:prstGeom prst="rect">
          <a:avLst/>
        </a:prstGeom>
      </xdr:spPr>
    </xdr:pic>
    <xdr:clientData/>
  </xdr:oneCellAnchor>
  <xdr:twoCellAnchor>
    <xdr:from>
      <xdr:col>13</xdr:col>
      <xdr:colOff>207963</xdr:colOff>
      <xdr:row>3</xdr:row>
      <xdr:rowOff>194750</xdr:rowOff>
    </xdr:from>
    <xdr:to>
      <xdr:col>26</xdr:col>
      <xdr:colOff>607219</xdr:colOff>
      <xdr:row>46</xdr:row>
      <xdr:rowOff>11905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3524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05000" cy="35242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110863</xdr:colOff>
      <xdr:row>0</xdr:row>
      <xdr:rowOff>27214</xdr:rowOff>
    </xdr:from>
    <xdr:ext cx="2072929" cy="660401"/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89399" y="27214"/>
          <a:ext cx="2072929" cy="660401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557534</xdr:colOff>
      <xdr:row>0</xdr:row>
      <xdr:rowOff>72473</xdr:rowOff>
    </xdr:from>
    <xdr:ext cx="2072929" cy="660401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45574" y="72473"/>
          <a:ext cx="2072929" cy="660401"/>
        </a:xfrm>
        <a:prstGeom prst="rect">
          <a:avLst/>
        </a:prstGeom>
      </xdr:spPr>
    </xdr:pic>
    <xdr:clientData/>
  </xdr:oneCellAnchor>
  <xdr:twoCellAnchor>
    <xdr:from>
      <xdr:col>0</xdr:col>
      <xdr:colOff>63080</xdr:colOff>
      <xdr:row>30</xdr:row>
      <xdr:rowOff>95151</xdr:rowOff>
    </xdr:from>
    <xdr:to>
      <xdr:col>14</xdr:col>
      <xdr:colOff>0</xdr:colOff>
      <xdr:row>46</xdr:row>
      <xdr:rowOff>89121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63080" y="6349901"/>
          <a:ext cx="18574170" cy="28726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419" sz="1100" b="1" u="sng"/>
            <a:t>Consideraciones</a:t>
          </a:r>
          <a:r>
            <a:rPr lang="es-419" sz="1100"/>
            <a:t>:</a:t>
          </a:r>
        </a:p>
        <a:p>
          <a:endParaRPr lang="es-419" sz="1400"/>
        </a:p>
      </xdr:txBody>
    </xdr:sp>
    <xdr:clientData/>
  </xdr:twoCellAnchor>
  <xdr:oneCellAnchor>
    <xdr:from>
      <xdr:col>9</xdr:col>
      <xdr:colOff>557534</xdr:colOff>
      <xdr:row>0</xdr:row>
      <xdr:rowOff>72473</xdr:rowOff>
    </xdr:from>
    <xdr:ext cx="2072929" cy="660401"/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73384" y="72473"/>
          <a:ext cx="2072929" cy="660401"/>
        </a:xfrm>
        <a:prstGeom prst="rect">
          <a:avLst/>
        </a:prstGeom>
      </xdr:spPr>
    </xdr:pic>
    <xdr:clientData/>
  </xdr:oneCellAnchor>
  <xdr:oneCellAnchor>
    <xdr:from>
      <xdr:col>9</xdr:col>
      <xdr:colOff>557534</xdr:colOff>
      <xdr:row>0</xdr:row>
      <xdr:rowOff>72473</xdr:rowOff>
    </xdr:from>
    <xdr:ext cx="2072929" cy="660401"/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82834" y="72473"/>
          <a:ext cx="2072929" cy="660401"/>
        </a:xfrm>
        <a:prstGeom prst="rect">
          <a:avLst/>
        </a:prstGeom>
      </xdr:spPr>
    </xdr:pic>
    <xdr:clientData/>
  </xdr:oneCellAnchor>
  <xdr:oneCellAnchor>
    <xdr:from>
      <xdr:col>9</xdr:col>
      <xdr:colOff>557534</xdr:colOff>
      <xdr:row>0</xdr:row>
      <xdr:rowOff>72473</xdr:rowOff>
    </xdr:from>
    <xdr:ext cx="2072929" cy="660401"/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82834" y="72473"/>
          <a:ext cx="2072929" cy="660401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56</xdr:row>
      <xdr:rowOff>0</xdr:rowOff>
    </xdr:from>
    <xdr:to>
      <xdr:col>3</xdr:col>
      <xdr:colOff>304800</xdr:colOff>
      <xdr:row>57</xdr:row>
      <xdr:rowOff>56629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6470650" y="4084320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304800</xdr:colOff>
      <xdr:row>57</xdr:row>
      <xdr:rowOff>56629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10261600" y="4211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145297</xdr:colOff>
      <xdr:row>1</xdr:row>
      <xdr:rowOff>193728</xdr:rowOff>
    </xdr:from>
    <xdr:to>
      <xdr:col>1</xdr:col>
      <xdr:colOff>2278337</xdr:colOff>
      <xdr:row>3</xdr:row>
      <xdr:rowOff>161440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890" y="387457"/>
          <a:ext cx="2133040" cy="6780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30</xdr:row>
      <xdr:rowOff>0</xdr:rowOff>
    </xdr:from>
    <xdr:to>
      <xdr:col>3</xdr:col>
      <xdr:colOff>304800</xdr:colOff>
      <xdr:row>31</xdr:row>
      <xdr:rowOff>114300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6470650" y="4084320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304800</xdr:colOff>
      <xdr:row>31</xdr:row>
      <xdr:rowOff>114300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10261600" y="4211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205154</xdr:colOff>
      <xdr:row>3</xdr:row>
      <xdr:rowOff>117231</xdr:rowOff>
    </xdr:from>
    <xdr:to>
      <xdr:col>1</xdr:col>
      <xdr:colOff>2338194</xdr:colOff>
      <xdr:row>3</xdr:row>
      <xdr:rowOff>795282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192" y="835269"/>
          <a:ext cx="2133040" cy="67805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2860205</xdr:colOff>
      <xdr:row>0</xdr:row>
      <xdr:rowOff>0</xdr:rowOff>
    </xdr:from>
    <xdr:ext cx="2112355" cy="672962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91030" y="0"/>
          <a:ext cx="2112355" cy="672962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388937</xdr:colOff>
      <xdr:row>13</xdr:row>
      <xdr:rowOff>71438</xdr:rowOff>
    </xdr:from>
    <xdr:to>
      <xdr:col>27</xdr:col>
      <xdr:colOff>682625</xdr:colOff>
      <xdr:row>13</xdr:row>
      <xdr:rowOff>246065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CxnSpPr/>
      </xdr:nvCxnSpPr>
      <xdr:spPr>
        <a:xfrm flipV="1">
          <a:off x="22971125" y="3849688"/>
          <a:ext cx="293688" cy="174627"/>
        </a:xfrm>
        <a:prstGeom prst="line">
          <a:avLst/>
        </a:prstGeom>
        <a:ln w="762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277134</xdr:colOff>
      <xdr:row>14</xdr:row>
      <xdr:rowOff>104775</xdr:rowOff>
    </xdr:from>
    <xdr:to>
      <xdr:col>21</xdr:col>
      <xdr:colOff>219075</xdr:colOff>
      <xdr:row>14</xdr:row>
      <xdr:rowOff>137155</xdr:rowOff>
    </xdr:to>
    <xdr:cxnSp macro="">
      <xdr:nvCxnSpPr>
        <xdr:cNvPr id="48" name="Conector recto 47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CxnSpPr/>
      </xdr:nvCxnSpPr>
      <xdr:spPr>
        <a:xfrm flipV="1">
          <a:off x="18041259" y="4371975"/>
          <a:ext cx="656316" cy="32380"/>
        </a:xfrm>
        <a:prstGeom prst="line">
          <a:avLst/>
        </a:prstGeom>
        <a:ln w="76200">
          <a:solidFill>
            <a:schemeClr val="accent6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569234</xdr:colOff>
      <xdr:row>0</xdr:row>
      <xdr:rowOff>0</xdr:rowOff>
    </xdr:from>
    <xdr:to>
      <xdr:col>40</xdr:col>
      <xdr:colOff>541453</xdr:colOff>
      <xdr:row>35</xdr:row>
      <xdr:rowOff>13366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pSpPr/>
      </xdr:nvGrpSpPr>
      <xdr:grpSpPr>
        <a:xfrm>
          <a:off x="7808234" y="0"/>
          <a:ext cx="25753219" cy="10960766"/>
          <a:chOff x="7601859" y="0"/>
          <a:chExt cx="24975344" cy="11141741"/>
        </a:xfrm>
      </xdr:grpSpPr>
      <xdr:grpSp>
        <xdr:nvGrpSpPr>
          <xdr:cNvPr id="18" name="Grupo 17">
            <a:extLst>
              <a:ext uri="{FF2B5EF4-FFF2-40B4-BE49-F238E27FC236}">
                <a16:creationId xmlns:a16="http://schemas.microsoft.com/office/drawing/2014/main" id="{00000000-0008-0000-0900-000012000000}"/>
              </a:ext>
            </a:extLst>
          </xdr:cNvPr>
          <xdr:cNvGrpSpPr/>
        </xdr:nvGrpSpPr>
        <xdr:grpSpPr>
          <a:xfrm>
            <a:off x="7601859" y="0"/>
            <a:ext cx="24975344" cy="11141741"/>
            <a:chOff x="7458984" y="0"/>
            <a:chExt cx="24975344" cy="10524884"/>
          </a:xfrm>
        </xdr:grpSpPr>
        <xdr:grpSp>
          <xdr:nvGrpSpPr>
            <xdr:cNvPr id="101" name="Grupo 100">
              <a:extLst>
                <a:ext uri="{FF2B5EF4-FFF2-40B4-BE49-F238E27FC236}">
                  <a16:creationId xmlns:a16="http://schemas.microsoft.com/office/drawing/2014/main" id="{00000000-0008-0000-0900-000065000000}"/>
                </a:ext>
              </a:extLst>
            </xdr:cNvPr>
            <xdr:cNvGrpSpPr/>
          </xdr:nvGrpSpPr>
          <xdr:grpSpPr>
            <a:xfrm>
              <a:off x="7458984" y="0"/>
              <a:ext cx="24975344" cy="10524884"/>
              <a:chOff x="7708242" y="123820"/>
              <a:chExt cx="25126878" cy="10655389"/>
            </a:xfrm>
          </xdr:grpSpPr>
          <xdr:grpSp>
            <xdr:nvGrpSpPr>
              <xdr:cNvPr id="87" name="Grupo 86">
                <a:extLst>
                  <a:ext uri="{FF2B5EF4-FFF2-40B4-BE49-F238E27FC236}">
                    <a16:creationId xmlns:a16="http://schemas.microsoft.com/office/drawing/2014/main" id="{00000000-0008-0000-0900-000057000000}"/>
                  </a:ext>
                </a:extLst>
              </xdr:cNvPr>
              <xdr:cNvGrpSpPr/>
            </xdr:nvGrpSpPr>
            <xdr:grpSpPr>
              <a:xfrm>
                <a:off x="7708242" y="123820"/>
                <a:ext cx="25126878" cy="10655389"/>
                <a:chOff x="7313284" y="485880"/>
                <a:chExt cx="25308719" cy="10795666"/>
              </a:xfrm>
            </xdr:grpSpPr>
            <xdr:pic>
              <xdr:nvPicPr>
                <xdr:cNvPr id="9" name="Imagen 8">
                  <a:extLst>
                    <a:ext uri="{FF2B5EF4-FFF2-40B4-BE49-F238E27FC236}">
                      <a16:creationId xmlns:a16="http://schemas.microsoft.com/office/drawing/2014/main" id="{00000000-0008-0000-0900-000009000000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1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 l="1406" t="1864" r="1425" b="48626"/>
                <a:stretch/>
              </xdr:blipFill>
              <xdr:spPr>
                <a:xfrm>
                  <a:off x="7313284" y="485880"/>
                  <a:ext cx="25308719" cy="10795666"/>
                </a:xfrm>
                <a:prstGeom prst="rect">
                  <a:avLst/>
                </a:prstGeom>
                <a:ln w="38100" cap="sq">
                  <a:solidFill>
                    <a:srgbClr val="000000"/>
                  </a:solidFill>
                  <a:prstDash val="solid"/>
                  <a:miter lim="800000"/>
                </a:ln>
                <a:effectLst>
                  <a:outerShdw blurRad="50800" dist="38100" dir="2700000" algn="tl" rotWithShape="0">
                    <a:srgbClr val="000000">
                      <a:alpha val="43000"/>
                    </a:srgbClr>
                  </a:outerShdw>
                </a:effectLst>
              </xdr:spPr>
            </xdr:pic>
            <xdr:grpSp>
              <xdr:nvGrpSpPr>
                <xdr:cNvPr id="86" name="Grupo 85">
                  <a:extLst>
                    <a:ext uri="{FF2B5EF4-FFF2-40B4-BE49-F238E27FC236}">
                      <a16:creationId xmlns:a16="http://schemas.microsoft.com/office/drawing/2014/main" id="{00000000-0008-0000-0900-000056000000}"/>
                    </a:ext>
                  </a:extLst>
                </xdr:cNvPr>
                <xdr:cNvGrpSpPr/>
              </xdr:nvGrpSpPr>
              <xdr:grpSpPr>
                <a:xfrm>
                  <a:off x="9304691" y="4564856"/>
                  <a:ext cx="22221677" cy="4134961"/>
                  <a:chOff x="9226110" y="4464844"/>
                  <a:chExt cx="21932735" cy="4027956"/>
                </a:xfrm>
              </xdr:grpSpPr>
              <xdr:grpSp>
                <xdr:nvGrpSpPr>
                  <xdr:cNvPr id="46" name="Grupo 45">
                    <a:extLst>
                      <a:ext uri="{FF2B5EF4-FFF2-40B4-BE49-F238E27FC236}">
                        <a16:creationId xmlns:a16="http://schemas.microsoft.com/office/drawing/2014/main" id="{00000000-0008-0000-0900-00002E000000}"/>
                      </a:ext>
                    </a:extLst>
                  </xdr:cNvPr>
                  <xdr:cNvGrpSpPr/>
                </xdr:nvGrpSpPr>
                <xdr:grpSpPr>
                  <a:xfrm>
                    <a:off x="9226110" y="4505781"/>
                    <a:ext cx="21690454" cy="3903079"/>
                    <a:chOff x="9118953" y="4049713"/>
                    <a:chExt cx="21690454" cy="3895725"/>
                  </a:xfrm>
                </xdr:grpSpPr>
                <xdr:grpSp>
                  <xdr:nvGrpSpPr>
                    <xdr:cNvPr id="45" name="Grupo 44">
                      <a:extLst>
                        <a:ext uri="{FF2B5EF4-FFF2-40B4-BE49-F238E27FC236}">
                          <a16:creationId xmlns:a16="http://schemas.microsoft.com/office/drawing/2014/main" id="{00000000-0008-0000-0900-00002D000000}"/>
                        </a:ext>
                      </a:extLst>
                    </xdr:cNvPr>
                    <xdr:cNvGrpSpPr/>
                  </xdr:nvGrpSpPr>
                  <xdr:grpSpPr>
                    <a:xfrm>
                      <a:off x="9151873" y="4675188"/>
                      <a:ext cx="1303799" cy="1158269"/>
                      <a:chOff x="9008998" y="4730750"/>
                      <a:chExt cx="1303799" cy="1158269"/>
                    </a:xfrm>
                  </xdr:grpSpPr>
                  <xdr:cxnSp macro="">
                    <xdr:nvCxnSpPr>
                      <xdr:cNvPr id="10" name="Conector recto 9">
                        <a:extLst>
                          <a:ext uri="{FF2B5EF4-FFF2-40B4-BE49-F238E27FC236}">
                            <a16:creationId xmlns:a16="http://schemas.microsoft.com/office/drawing/2014/main" id="{00000000-0008-0000-0900-00000A000000}"/>
                          </a:ext>
                        </a:extLst>
                      </xdr:cNvPr>
                      <xdr:cNvCxnSpPr>
                        <a:stCxn id="7" idx="0"/>
                      </xdr:cNvCxnSpPr>
                    </xdr:nvCxnSpPr>
                    <xdr:spPr>
                      <a:xfrm flipV="1">
                        <a:off x="9507791" y="4730750"/>
                        <a:ext cx="805006" cy="1130342"/>
                      </a:xfrm>
                      <a:prstGeom prst="line">
                        <a:avLst/>
                      </a:prstGeom>
                      <a:ln w="76200"/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sp macro="" textlink="">
                    <xdr:nvSpPr>
                      <xdr:cNvPr id="19" name="Arco 18">
                        <a:extLst>
                          <a:ext uri="{FF2B5EF4-FFF2-40B4-BE49-F238E27FC236}">
                            <a16:creationId xmlns:a16="http://schemas.microsoft.com/office/drawing/2014/main" id="{00000000-0008-0000-0900-000013000000}"/>
                          </a:ext>
                        </a:extLst>
                      </xdr:cNvPr>
                      <xdr:cNvSpPr/>
                    </xdr:nvSpPr>
                    <xdr:spPr>
                      <a:xfrm rot="8164107">
                        <a:off x="9008998" y="5301918"/>
                        <a:ext cx="535407" cy="587101"/>
                      </a:xfrm>
                      <a:prstGeom prst="arc">
                        <a:avLst>
                          <a:gd name="adj1" fmla="val 15999987"/>
                          <a:gd name="adj2" fmla="val 0"/>
                        </a:avLst>
                      </a:prstGeom>
                      <a:ln w="76200">
                        <a:solidFill>
                          <a:schemeClr val="accent4">
                            <a:lumMod val="40000"/>
                            <a:lumOff val="60000"/>
                          </a:schemeClr>
                        </a:solidFill>
                      </a:ln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pPr algn="l"/>
                        <a:endParaRPr lang="es-CL" sz="1100"/>
                      </a:p>
                    </xdr:txBody>
                  </xdr:sp>
                </xdr:grpSp>
                <xdr:grpSp>
                  <xdr:nvGrpSpPr>
                    <xdr:cNvPr id="44" name="Grupo 43">
                      <a:extLst>
                        <a:ext uri="{FF2B5EF4-FFF2-40B4-BE49-F238E27FC236}">
                          <a16:creationId xmlns:a16="http://schemas.microsoft.com/office/drawing/2014/main" id="{00000000-0008-0000-0900-00002C000000}"/>
                        </a:ext>
                      </a:extLst>
                    </xdr:cNvPr>
                    <xdr:cNvGrpSpPr/>
                  </xdr:nvGrpSpPr>
                  <xdr:grpSpPr>
                    <a:xfrm>
                      <a:off x="9118953" y="4448586"/>
                      <a:ext cx="2365325" cy="1459443"/>
                      <a:chOff x="8999890" y="4488272"/>
                      <a:chExt cx="2365325" cy="1459443"/>
                    </a:xfrm>
                  </xdr:grpSpPr>
                  <xdr:sp macro="" textlink="">
                    <xdr:nvSpPr>
                      <xdr:cNvPr id="7" name="Arco 6">
                        <a:extLst>
                          <a:ext uri="{FF2B5EF4-FFF2-40B4-BE49-F238E27FC236}">
                            <a16:creationId xmlns:a16="http://schemas.microsoft.com/office/drawing/2014/main" id="{00000000-0008-0000-0900-000007000000}"/>
                          </a:ext>
                        </a:extLst>
                      </xdr:cNvPr>
                      <xdr:cNvSpPr/>
                    </xdr:nvSpPr>
                    <xdr:spPr>
                      <a:xfrm rot="8164107">
                        <a:off x="8999890" y="5310288"/>
                        <a:ext cx="591079" cy="637427"/>
                      </a:xfrm>
                      <a:prstGeom prst="arc">
                        <a:avLst>
                          <a:gd name="adj1" fmla="val 15999987"/>
                          <a:gd name="adj2" fmla="val 0"/>
                        </a:avLst>
                      </a:prstGeom>
                      <a:ln w="76200"/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pPr algn="l"/>
                        <a:endParaRPr lang="es-CL" sz="1100"/>
                      </a:p>
                    </xdr:txBody>
                  </xdr:sp>
                  <xdr:sp macro="" textlink="">
                    <xdr:nvSpPr>
                      <xdr:cNvPr id="13" name="Arco 12">
                        <a:extLst>
                          <a:ext uri="{FF2B5EF4-FFF2-40B4-BE49-F238E27FC236}">
                            <a16:creationId xmlns:a16="http://schemas.microsoft.com/office/drawing/2014/main" id="{00000000-0008-0000-0900-00000D000000}"/>
                          </a:ext>
                        </a:extLst>
                      </xdr:cNvPr>
                      <xdr:cNvSpPr/>
                    </xdr:nvSpPr>
                    <xdr:spPr>
                      <a:xfrm rot="17487297">
                        <a:off x="10315954" y="4515999"/>
                        <a:ext cx="634945" cy="686136"/>
                      </a:xfrm>
                      <a:prstGeom prst="arc">
                        <a:avLst>
                          <a:gd name="adj1" fmla="val 15999987"/>
                          <a:gd name="adj2" fmla="val 19362712"/>
                        </a:avLst>
                      </a:prstGeom>
                      <a:ln w="76200"/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pPr algn="l"/>
                        <a:endParaRPr lang="es-CL" sz="1100"/>
                      </a:p>
                    </xdr:txBody>
                  </xdr:sp>
                  <xdr:cxnSp macro="">
                    <xdr:nvCxnSpPr>
                      <xdr:cNvPr id="14" name="Conector recto 13">
                        <a:extLst>
                          <a:ext uri="{FF2B5EF4-FFF2-40B4-BE49-F238E27FC236}">
                            <a16:creationId xmlns:a16="http://schemas.microsoft.com/office/drawing/2014/main" id="{00000000-0008-0000-0900-00000E000000}"/>
                          </a:ext>
                        </a:extLst>
                      </xdr:cNvPr>
                      <xdr:cNvCxnSpPr>
                        <a:stCxn id="13" idx="2"/>
                      </xdr:cNvCxnSpPr>
                    </xdr:nvCxnSpPr>
                    <xdr:spPr>
                      <a:xfrm>
                        <a:off x="10544430" y="4545255"/>
                        <a:ext cx="810164" cy="12855"/>
                      </a:xfrm>
                      <a:prstGeom prst="line">
                        <a:avLst/>
                      </a:prstGeom>
                      <a:ln w="76200"/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20" name="Conector recto 19">
                        <a:extLst>
                          <a:ext uri="{FF2B5EF4-FFF2-40B4-BE49-F238E27FC236}">
                            <a16:creationId xmlns:a16="http://schemas.microsoft.com/office/drawing/2014/main" id="{00000000-0008-0000-0900-000014000000}"/>
                          </a:ext>
                        </a:extLst>
                      </xdr:cNvPr>
                      <xdr:cNvCxnSpPr/>
                    </xdr:nvCxnSpPr>
                    <xdr:spPr>
                      <a:xfrm flipV="1">
                        <a:off x="9474325" y="4690072"/>
                        <a:ext cx="797718" cy="1125142"/>
                      </a:xfrm>
                      <a:prstGeom prst="line">
                        <a:avLst/>
                      </a:prstGeom>
                      <a:ln w="76200">
                        <a:solidFill>
                          <a:schemeClr val="accent4">
                            <a:lumMod val="40000"/>
                            <a:lumOff val="60000"/>
                          </a:schemeClr>
                        </a:solidFill>
                      </a:ln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sp macro="" textlink="">
                    <xdr:nvSpPr>
                      <xdr:cNvPr id="21" name="Arco 20">
                        <a:extLst>
                          <a:ext uri="{FF2B5EF4-FFF2-40B4-BE49-F238E27FC236}">
                            <a16:creationId xmlns:a16="http://schemas.microsoft.com/office/drawing/2014/main" id="{00000000-0008-0000-0900-000015000000}"/>
                          </a:ext>
                        </a:extLst>
                      </xdr:cNvPr>
                      <xdr:cNvSpPr/>
                    </xdr:nvSpPr>
                    <xdr:spPr>
                      <a:xfrm rot="17487297">
                        <a:off x="10271697" y="4477615"/>
                        <a:ext cx="643688" cy="666071"/>
                      </a:xfrm>
                      <a:prstGeom prst="arc">
                        <a:avLst>
                          <a:gd name="adj1" fmla="val 15999987"/>
                          <a:gd name="adj2" fmla="val 20045523"/>
                        </a:avLst>
                      </a:prstGeom>
                      <a:ln w="76200">
                        <a:solidFill>
                          <a:schemeClr val="accent4">
                            <a:lumMod val="40000"/>
                            <a:lumOff val="60000"/>
                          </a:schemeClr>
                        </a:solidFill>
                      </a:ln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pPr algn="l"/>
                        <a:endParaRPr lang="es-CL" sz="1100"/>
                      </a:p>
                    </xdr:txBody>
                  </xdr:sp>
                  <xdr:cxnSp macro="">
                    <xdr:nvCxnSpPr>
                      <xdr:cNvPr id="22" name="Conector recto 21">
                        <a:extLst>
                          <a:ext uri="{FF2B5EF4-FFF2-40B4-BE49-F238E27FC236}">
                            <a16:creationId xmlns:a16="http://schemas.microsoft.com/office/drawing/2014/main" id="{00000000-0008-0000-0900-000016000000}"/>
                          </a:ext>
                        </a:extLst>
                      </xdr:cNvPr>
                      <xdr:cNvCxnSpPr>
                        <a:stCxn id="21" idx="2"/>
                      </xdr:cNvCxnSpPr>
                    </xdr:nvCxnSpPr>
                    <xdr:spPr>
                      <a:xfrm>
                        <a:off x="10568205" y="4488272"/>
                        <a:ext cx="797010" cy="11107"/>
                      </a:xfrm>
                      <a:prstGeom prst="line">
                        <a:avLst/>
                      </a:prstGeom>
                      <a:ln w="76200">
                        <a:solidFill>
                          <a:schemeClr val="accent4">
                            <a:lumMod val="40000"/>
                            <a:lumOff val="60000"/>
                          </a:schemeClr>
                        </a:solidFill>
                      </a:ln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</xdr:grpSp>
                <xdr:grpSp>
                  <xdr:nvGrpSpPr>
                    <xdr:cNvPr id="43" name="Grupo 42">
                      <a:extLst>
                        <a:ext uri="{FF2B5EF4-FFF2-40B4-BE49-F238E27FC236}">
                          <a16:creationId xmlns:a16="http://schemas.microsoft.com/office/drawing/2014/main" id="{00000000-0008-0000-0900-00002B000000}"/>
                        </a:ext>
                      </a:extLst>
                    </xdr:cNvPr>
                    <xdr:cNvGrpSpPr/>
                  </xdr:nvGrpSpPr>
                  <xdr:grpSpPr>
                    <a:xfrm>
                      <a:off x="13081000" y="4049713"/>
                      <a:ext cx="17728407" cy="3895725"/>
                      <a:chOff x="13073062" y="4051697"/>
                      <a:chExt cx="17728407" cy="3895725"/>
                    </a:xfrm>
                  </xdr:grpSpPr>
                  <xdr:cxnSp macro="">
                    <xdr:nvCxnSpPr>
                      <xdr:cNvPr id="17" name="Conector recto 16">
                        <a:extLst>
                          <a:ext uri="{FF2B5EF4-FFF2-40B4-BE49-F238E27FC236}">
                            <a16:creationId xmlns:a16="http://schemas.microsoft.com/office/drawing/2014/main" id="{00000000-0008-0000-0900-000011000000}"/>
                          </a:ext>
                        </a:extLst>
                      </xdr:cNvPr>
                      <xdr:cNvCxnSpPr/>
                    </xdr:nvCxnSpPr>
                    <xdr:spPr>
                      <a:xfrm flipV="1">
                        <a:off x="13073062" y="4501356"/>
                        <a:ext cx="505186" cy="52786"/>
                      </a:xfrm>
                      <a:prstGeom prst="line">
                        <a:avLst/>
                      </a:prstGeom>
                      <a:ln w="76200"/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24" name="Conector recto 23">
                        <a:extLst>
                          <a:ext uri="{FF2B5EF4-FFF2-40B4-BE49-F238E27FC236}">
                            <a16:creationId xmlns:a16="http://schemas.microsoft.com/office/drawing/2014/main" id="{00000000-0008-0000-0900-000018000000}"/>
                          </a:ext>
                        </a:extLst>
                      </xdr:cNvPr>
                      <xdr:cNvCxnSpPr/>
                    </xdr:nvCxnSpPr>
                    <xdr:spPr>
                      <a:xfrm flipV="1">
                        <a:off x="13535025" y="4304109"/>
                        <a:ext cx="5020866" cy="194072"/>
                      </a:xfrm>
                      <a:prstGeom prst="line">
                        <a:avLst/>
                      </a:prstGeom>
                      <a:ln w="76200"/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27" name="Conector recto 26">
                        <a:extLst>
                          <a:ext uri="{FF2B5EF4-FFF2-40B4-BE49-F238E27FC236}">
                            <a16:creationId xmlns:a16="http://schemas.microsoft.com/office/drawing/2014/main" id="{00000000-0008-0000-0900-00001B000000}"/>
                          </a:ext>
                        </a:extLst>
                      </xdr:cNvPr>
                      <xdr:cNvCxnSpPr/>
                    </xdr:nvCxnSpPr>
                    <xdr:spPr>
                      <a:xfrm flipV="1">
                        <a:off x="18520171" y="4131469"/>
                        <a:ext cx="952500" cy="172640"/>
                      </a:xfrm>
                      <a:prstGeom prst="line">
                        <a:avLst/>
                      </a:prstGeom>
                      <a:ln w="76200"/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30" name="Conector recto 29">
                        <a:extLst>
                          <a:ext uri="{FF2B5EF4-FFF2-40B4-BE49-F238E27FC236}">
                            <a16:creationId xmlns:a16="http://schemas.microsoft.com/office/drawing/2014/main" id="{00000000-0008-0000-0900-00001E000000}"/>
                          </a:ext>
                        </a:extLst>
                      </xdr:cNvPr>
                      <xdr:cNvCxnSpPr/>
                    </xdr:nvCxnSpPr>
                    <xdr:spPr>
                      <a:xfrm flipV="1">
                        <a:off x="19440524" y="4083844"/>
                        <a:ext cx="1699023" cy="51196"/>
                      </a:xfrm>
                      <a:prstGeom prst="line">
                        <a:avLst/>
                      </a:prstGeom>
                      <a:ln w="76200"/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32" name="Conector recto 31">
                        <a:extLst>
                          <a:ext uri="{FF2B5EF4-FFF2-40B4-BE49-F238E27FC236}">
                            <a16:creationId xmlns:a16="http://schemas.microsoft.com/office/drawing/2014/main" id="{00000000-0008-0000-0900-000020000000}"/>
                          </a:ext>
                        </a:extLst>
                      </xdr:cNvPr>
                      <xdr:cNvCxnSpPr/>
                    </xdr:nvCxnSpPr>
                    <xdr:spPr>
                      <a:xfrm flipV="1">
                        <a:off x="22175391" y="4051697"/>
                        <a:ext cx="485775" cy="26194"/>
                      </a:xfrm>
                      <a:prstGeom prst="line">
                        <a:avLst/>
                      </a:prstGeom>
                      <a:ln w="76200"/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38" name="Conector recto 37">
                        <a:extLst>
                          <a:ext uri="{FF2B5EF4-FFF2-40B4-BE49-F238E27FC236}">
                            <a16:creationId xmlns:a16="http://schemas.microsoft.com/office/drawing/2014/main" id="{00000000-0008-0000-0900-000026000000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26503312" y="4601766"/>
                        <a:ext cx="1387079" cy="1071562"/>
                      </a:xfrm>
                      <a:prstGeom prst="line">
                        <a:avLst/>
                      </a:prstGeom>
                      <a:ln w="76200"/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41" name="Conector recto 40">
                        <a:extLst>
                          <a:ext uri="{FF2B5EF4-FFF2-40B4-BE49-F238E27FC236}">
                            <a16:creationId xmlns:a16="http://schemas.microsoft.com/office/drawing/2014/main" id="{00000000-0008-0000-0900-000029000000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28530947" y="6153151"/>
                        <a:ext cx="2270522" cy="1794271"/>
                      </a:xfrm>
                      <a:prstGeom prst="line">
                        <a:avLst/>
                      </a:prstGeom>
                      <a:ln w="76200"/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</xdr:grpSp>
              </xdr:grpSp>
              <xdr:grpSp>
                <xdr:nvGrpSpPr>
                  <xdr:cNvPr id="85" name="Grupo 84">
                    <a:extLst>
                      <a:ext uri="{FF2B5EF4-FFF2-40B4-BE49-F238E27FC236}">
                        <a16:creationId xmlns:a16="http://schemas.microsoft.com/office/drawing/2014/main" id="{00000000-0008-0000-0900-000055000000}"/>
                      </a:ext>
                    </a:extLst>
                  </xdr:cNvPr>
                  <xdr:cNvGrpSpPr/>
                </xdr:nvGrpSpPr>
                <xdr:grpSpPr>
                  <a:xfrm>
                    <a:off x="13660437" y="4464844"/>
                    <a:ext cx="7568406" cy="410942"/>
                    <a:chOff x="13577094" y="4464844"/>
                    <a:chExt cx="7568406" cy="410942"/>
                  </a:xfrm>
                </xdr:grpSpPr>
                <xdr:cxnSp macro="">
                  <xdr:nvCxnSpPr>
                    <xdr:cNvPr id="51" name="Conector recto 50">
                      <a:extLst>
                        <a:ext uri="{FF2B5EF4-FFF2-40B4-BE49-F238E27FC236}">
                          <a16:creationId xmlns:a16="http://schemas.microsoft.com/office/drawing/2014/main" id="{00000000-0008-0000-0900-000033000000}"/>
                        </a:ext>
                      </a:extLst>
                    </xdr:cNvPr>
                    <xdr:cNvCxnSpPr/>
                  </xdr:nvCxnSpPr>
                  <xdr:spPr>
                    <a:xfrm flipV="1">
                      <a:off x="13577094" y="4681348"/>
                      <a:ext cx="5020866" cy="194438"/>
                    </a:xfrm>
                    <a:prstGeom prst="line">
                      <a:avLst/>
                    </a:prstGeom>
                    <a:ln w="76200">
                      <a:solidFill>
                        <a:schemeClr val="accent4">
                          <a:lumMod val="40000"/>
                          <a:lumOff val="60000"/>
                        </a:schemeClr>
                      </a:solidFill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52" name="Conector recto 51">
                      <a:extLst>
                        <a:ext uri="{FF2B5EF4-FFF2-40B4-BE49-F238E27FC236}">
                          <a16:creationId xmlns:a16="http://schemas.microsoft.com/office/drawing/2014/main" id="{00000000-0008-0000-0900-000034000000}"/>
                        </a:ext>
                      </a:extLst>
                    </xdr:cNvPr>
                    <xdr:cNvCxnSpPr/>
                  </xdr:nvCxnSpPr>
                  <xdr:spPr>
                    <a:xfrm flipV="1">
                      <a:off x="18562240" y="4508383"/>
                      <a:ext cx="952500" cy="172966"/>
                    </a:xfrm>
                    <a:prstGeom prst="line">
                      <a:avLst/>
                    </a:prstGeom>
                    <a:ln w="76200">
                      <a:solidFill>
                        <a:schemeClr val="accent4">
                          <a:lumMod val="40000"/>
                          <a:lumOff val="60000"/>
                        </a:schemeClr>
                      </a:solidFill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53" name="Conector recto 52">
                      <a:extLst>
                        <a:ext uri="{FF2B5EF4-FFF2-40B4-BE49-F238E27FC236}">
                          <a16:creationId xmlns:a16="http://schemas.microsoft.com/office/drawing/2014/main" id="{00000000-0008-0000-0900-000035000000}"/>
                        </a:ext>
                      </a:extLst>
                    </xdr:cNvPr>
                    <xdr:cNvCxnSpPr/>
                  </xdr:nvCxnSpPr>
                  <xdr:spPr>
                    <a:xfrm flipV="1">
                      <a:off x="19518313" y="4464844"/>
                      <a:ext cx="1627187" cy="47208"/>
                    </a:xfrm>
                    <a:prstGeom prst="line">
                      <a:avLst/>
                    </a:prstGeom>
                    <a:ln w="76200">
                      <a:solidFill>
                        <a:schemeClr val="accent4">
                          <a:lumMod val="40000"/>
                          <a:lumOff val="60000"/>
                        </a:schemeClr>
                      </a:solidFill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</xdr:grpSp>
              <xdr:cxnSp macro="">
                <xdr:nvCxnSpPr>
                  <xdr:cNvPr id="55" name="Conector recto 54">
                    <a:extLst>
                      <a:ext uri="{FF2B5EF4-FFF2-40B4-BE49-F238E27FC236}">
                        <a16:creationId xmlns:a16="http://schemas.microsoft.com/office/drawing/2014/main" id="{00000000-0008-0000-0900-000037000000}"/>
                      </a:ext>
                    </a:extLst>
                  </xdr:cNvPr>
                  <xdr:cNvCxnSpPr/>
                </xdr:nvCxnSpPr>
                <xdr:spPr>
                  <a:xfrm>
                    <a:off x="27066876" y="5329915"/>
                    <a:ext cx="694134" cy="495760"/>
                  </a:xfrm>
                  <a:prstGeom prst="line">
                    <a:avLst/>
                  </a:prstGeom>
                  <a:ln w="76200">
                    <a:solidFill>
                      <a:schemeClr val="accent4">
                        <a:lumMod val="40000"/>
                        <a:lumOff val="60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7" name="Conector recto 56">
                    <a:extLst>
                      <a:ext uri="{FF2B5EF4-FFF2-40B4-BE49-F238E27FC236}">
                        <a16:creationId xmlns:a16="http://schemas.microsoft.com/office/drawing/2014/main" id="{00000000-0008-0000-0900-000039000000}"/>
                      </a:ext>
                    </a:extLst>
                  </xdr:cNvPr>
                  <xdr:cNvCxnSpPr/>
                </xdr:nvCxnSpPr>
                <xdr:spPr>
                  <a:xfrm>
                    <a:off x="28682156" y="6560344"/>
                    <a:ext cx="2476689" cy="1932456"/>
                  </a:xfrm>
                  <a:prstGeom prst="line">
                    <a:avLst/>
                  </a:prstGeom>
                  <a:ln w="76200">
                    <a:solidFill>
                      <a:schemeClr val="accent4">
                        <a:lumMod val="40000"/>
                        <a:lumOff val="60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</xdr:grpSp>
          </xdr:grpSp>
          <xdr:grpSp>
            <xdr:nvGrpSpPr>
              <xdr:cNvPr id="99" name="Grupo 98">
                <a:extLst>
                  <a:ext uri="{FF2B5EF4-FFF2-40B4-BE49-F238E27FC236}">
                    <a16:creationId xmlns:a16="http://schemas.microsoft.com/office/drawing/2014/main" id="{00000000-0008-0000-0900-000063000000}"/>
                  </a:ext>
                </a:extLst>
              </xdr:cNvPr>
              <xdr:cNvGrpSpPr/>
            </xdr:nvGrpSpPr>
            <xdr:grpSpPr>
              <a:xfrm>
                <a:off x="9711696" y="4823114"/>
                <a:ext cx="1129486" cy="1103113"/>
                <a:chOff x="9711696" y="4823114"/>
                <a:chExt cx="1129486" cy="1103113"/>
              </a:xfrm>
            </xdr:grpSpPr>
            <xdr:sp macro="" textlink="">
              <xdr:nvSpPr>
                <xdr:cNvPr id="95" name="Arco 94">
                  <a:extLst>
                    <a:ext uri="{FF2B5EF4-FFF2-40B4-BE49-F238E27FC236}">
                      <a16:creationId xmlns:a16="http://schemas.microsoft.com/office/drawing/2014/main" id="{00000000-0008-0000-0900-00005F000000}"/>
                    </a:ext>
                  </a:extLst>
                </xdr:cNvPr>
                <xdr:cNvSpPr/>
              </xdr:nvSpPr>
              <xdr:spPr>
                <a:xfrm rot="8164107">
                  <a:off x="9711696" y="5342483"/>
                  <a:ext cx="423382" cy="583744"/>
                </a:xfrm>
                <a:prstGeom prst="arc">
                  <a:avLst>
                    <a:gd name="adj1" fmla="val 15630937"/>
                    <a:gd name="adj2" fmla="val 20409648"/>
                  </a:avLst>
                </a:prstGeom>
                <a:ln w="76200">
                  <a:solidFill>
                    <a:schemeClr val="accent6">
                      <a:lumMod val="50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L" sz="1100"/>
                </a:p>
              </xdr:txBody>
            </xdr:sp>
            <xdr:cxnSp macro="">
              <xdr:nvCxnSpPr>
                <xdr:cNvPr id="96" name="Conector recto 95">
                  <a:extLst>
                    <a:ext uri="{FF2B5EF4-FFF2-40B4-BE49-F238E27FC236}">
                      <a16:creationId xmlns:a16="http://schemas.microsoft.com/office/drawing/2014/main" id="{00000000-0008-0000-0900-000060000000}"/>
                    </a:ext>
                  </a:extLst>
                </xdr:cNvPr>
                <xdr:cNvCxnSpPr/>
              </xdr:nvCxnSpPr>
              <xdr:spPr>
                <a:xfrm flipV="1">
                  <a:off x="10143951" y="4823114"/>
                  <a:ext cx="697231" cy="997566"/>
                </a:xfrm>
                <a:prstGeom prst="line">
                  <a:avLst/>
                </a:prstGeom>
                <a:ln w="76200">
                  <a:solidFill>
                    <a:schemeClr val="accent6">
                      <a:lumMod val="50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</xdr:grpSp>
        <xdr:cxnSp macro="">
          <xdr:nvCxnSpPr>
            <xdr:cNvPr id="34" name="Conector recto 33">
              <a:extLst>
                <a:ext uri="{FF2B5EF4-FFF2-40B4-BE49-F238E27FC236}">
                  <a16:creationId xmlns:a16="http://schemas.microsoft.com/office/drawing/2014/main" id="{00000000-0008-0000-0900-000022000000}"/>
                </a:ext>
              </a:extLst>
            </xdr:cNvPr>
            <xdr:cNvCxnSpPr/>
          </xdr:nvCxnSpPr>
          <xdr:spPr>
            <a:xfrm flipV="1">
              <a:off x="13388749" y="4404216"/>
              <a:ext cx="393018" cy="41009"/>
            </a:xfrm>
            <a:prstGeom prst="line">
              <a:avLst/>
            </a:prstGeom>
            <a:ln w="76200">
              <a:solidFill>
                <a:schemeClr val="accent4">
                  <a:lumMod val="40000"/>
                  <a:lumOff val="60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0" name="Conector recto 39">
              <a:extLst>
                <a:ext uri="{FF2B5EF4-FFF2-40B4-BE49-F238E27FC236}">
                  <a16:creationId xmlns:a16="http://schemas.microsoft.com/office/drawing/2014/main" id="{00000000-0008-0000-0900-000028000000}"/>
                </a:ext>
              </a:extLst>
            </xdr:cNvPr>
            <xdr:cNvCxnSpPr/>
          </xdr:nvCxnSpPr>
          <xdr:spPr>
            <a:xfrm flipV="1">
              <a:off x="22635482" y="3952875"/>
              <a:ext cx="224518" cy="13608"/>
            </a:xfrm>
            <a:prstGeom prst="line">
              <a:avLst/>
            </a:prstGeom>
            <a:ln w="76200">
              <a:solidFill>
                <a:schemeClr val="accent4">
                  <a:lumMod val="40000"/>
                  <a:lumOff val="60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7" name="Conector recto 46">
              <a:extLst>
                <a:ext uri="{FF2B5EF4-FFF2-40B4-BE49-F238E27FC236}">
                  <a16:creationId xmlns:a16="http://schemas.microsoft.com/office/drawing/2014/main" id="{00000000-0008-0000-0900-00002F000000}"/>
                </a:ext>
              </a:extLst>
            </xdr:cNvPr>
            <xdr:cNvCxnSpPr/>
          </xdr:nvCxnSpPr>
          <xdr:spPr>
            <a:xfrm flipV="1">
              <a:off x="23002875" y="3796393"/>
              <a:ext cx="210911" cy="136072"/>
            </a:xfrm>
            <a:prstGeom prst="line">
              <a:avLst/>
            </a:prstGeom>
            <a:ln w="76200">
              <a:solidFill>
                <a:schemeClr val="accent4">
                  <a:lumMod val="40000"/>
                  <a:lumOff val="60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42" name="Conector recto 41">
            <a:extLst>
              <a:ext uri="{FF2B5EF4-FFF2-40B4-BE49-F238E27FC236}">
                <a16:creationId xmlns:a16="http://schemas.microsoft.com/office/drawing/2014/main" id="{00000000-0008-0000-0900-00002A000000}"/>
              </a:ext>
            </a:extLst>
          </xdr:cNvPr>
          <xdr:cNvCxnSpPr/>
        </xdr:nvCxnSpPr>
        <xdr:spPr>
          <a:xfrm>
            <a:off x="26000984" y="3968750"/>
            <a:ext cx="367391" cy="301625"/>
          </a:xfrm>
          <a:prstGeom prst="line">
            <a:avLst/>
          </a:prstGeom>
          <a:ln w="762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9" name="Conector recto 48">
            <a:extLst>
              <a:ext uri="{FF2B5EF4-FFF2-40B4-BE49-F238E27FC236}">
                <a16:creationId xmlns:a16="http://schemas.microsoft.com/office/drawing/2014/main" id="{00000000-0008-0000-0900-000031000000}"/>
              </a:ext>
            </a:extLst>
          </xdr:cNvPr>
          <xdr:cNvCxnSpPr/>
        </xdr:nvCxnSpPr>
        <xdr:spPr>
          <a:xfrm>
            <a:off x="31185759" y="8328025"/>
            <a:ext cx="230866" cy="228600"/>
          </a:xfrm>
          <a:prstGeom prst="line">
            <a:avLst/>
          </a:prstGeom>
          <a:ln w="762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54130</xdr:colOff>
      <xdr:row>1</xdr:row>
      <xdr:rowOff>67008</xdr:rowOff>
    </xdr:from>
    <xdr:to>
      <xdr:col>25</xdr:col>
      <xdr:colOff>502535</xdr:colOff>
      <xdr:row>34</xdr:row>
      <xdr:rowOff>177792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06" t="1864" r="1425" b="48626"/>
        <a:stretch/>
      </xdr:blipFill>
      <xdr:spPr>
        <a:xfrm>
          <a:off x="6131080" y="267033"/>
          <a:ext cx="15140717" cy="638775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754242</xdr:colOff>
      <xdr:row>0</xdr:row>
      <xdr:rowOff>15874</xdr:rowOff>
    </xdr:from>
    <xdr:ext cx="2840308" cy="90487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09742" y="15874"/>
          <a:ext cx="2840308" cy="904875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122115</xdr:colOff>
      <xdr:row>1</xdr:row>
      <xdr:rowOff>109905</xdr:rowOff>
    </xdr:from>
    <xdr:to>
      <xdr:col>1</xdr:col>
      <xdr:colOff>1990480</xdr:colOff>
      <xdr:row>1</xdr:row>
      <xdr:rowOff>703821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134" y="305290"/>
          <a:ext cx="1868365" cy="593916"/>
        </a:xfrm>
        <a:prstGeom prst="rect">
          <a:avLst/>
        </a:prstGeom>
      </xdr:spPr>
    </xdr:pic>
    <xdr:clientData/>
  </xdr:twoCellAnchor>
  <xdr:twoCellAnchor>
    <xdr:from>
      <xdr:col>10</xdr:col>
      <xdr:colOff>23811</xdr:colOff>
      <xdr:row>4</xdr:row>
      <xdr:rowOff>59530</xdr:rowOff>
    </xdr:from>
    <xdr:to>
      <xdr:col>18</xdr:col>
      <xdr:colOff>71436</xdr:colOff>
      <xdr:row>48</xdr:row>
      <xdr:rowOff>152824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2999" y="1214436"/>
          <a:ext cx="6143625" cy="76656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178593</xdr:colOff>
      <xdr:row>1</xdr:row>
      <xdr:rowOff>190500</xdr:rowOff>
    </xdr:from>
    <xdr:to>
      <xdr:col>10</xdr:col>
      <xdr:colOff>452437</xdr:colOff>
      <xdr:row>1</xdr:row>
      <xdr:rowOff>464343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66343" y="381000"/>
          <a:ext cx="273844" cy="273843"/>
        </a:xfrm>
        <a:prstGeom prst="rect">
          <a:avLst/>
        </a:prstGeom>
      </xdr:spPr>
    </xdr:pic>
    <xdr:clientData/>
  </xdr:twoCellAnchor>
  <xdr:twoCellAnchor>
    <xdr:from>
      <xdr:col>19</xdr:col>
      <xdr:colOff>40480</xdr:colOff>
      <xdr:row>4</xdr:row>
      <xdr:rowOff>92869</xdr:rowOff>
    </xdr:from>
    <xdr:to>
      <xdr:col>29</xdr:col>
      <xdr:colOff>21616</xdr:colOff>
      <xdr:row>49</xdr:row>
      <xdr:rowOff>178594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02824" y="1247775"/>
          <a:ext cx="7601136" cy="784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19</xdr:col>
      <xdr:colOff>250031</xdr:colOff>
      <xdr:row>1</xdr:row>
      <xdr:rowOff>154781</xdr:rowOff>
    </xdr:from>
    <xdr:ext cx="381001" cy="381000"/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37781" y="345281"/>
          <a:ext cx="381001" cy="381000"/>
        </a:xfrm>
        <a:prstGeom prst="rect">
          <a:avLst/>
        </a:prstGeom>
      </xdr:spPr>
    </xdr:pic>
    <xdr:clientData/>
  </xdr:oneCellAnchor>
  <xdr:oneCellAnchor>
    <xdr:from>
      <xdr:col>30</xdr:col>
      <xdr:colOff>250031</xdr:colOff>
      <xdr:row>1</xdr:row>
      <xdr:rowOff>154781</xdr:rowOff>
    </xdr:from>
    <xdr:ext cx="381001" cy="381000"/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12375" y="345281"/>
          <a:ext cx="381001" cy="381000"/>
        </a:xfrm>
        <a:prstGeom prst="rect">
          <a:avLst/>
        </a:prstGeom>
      </xdr:spPr>
    </xdr:pic>
    <xdr:clientData/>
  </xdr:oneCellAnchor>
  <xdr:twoCellAnchor>
    <xdr:from>
      <xdr:col>30</xdr:col>
      <xdr:colOff>47625</xdr:colOff>
      <xdr:row>4</xdr:row>
      <xdr:rowOff>71437</xdr:rowOff>
    </xdr:from>
    <xdr:to>
      <xdr:col>40</xdr:col>
      <xdr:colOff>134365</xdr:colOff>
      <xdr:row>48</xdr:row>
      <xdr:rowOff>107156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08563" y="1226343"/>
          <a:ext cx="7706740" cy="76080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41</xdr:col>
      <xdr:colOff>250031</xdr:colOff>
      <xdr:row>1</xdr:row>
      <xdr:rowOff>154781</xdr:rowOff>
    </xdr:from>
    <xdr:ext cx="381001" cy="381000"/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10969" y="345281"/>
          <a:ext cx="381001" cy="381000"/>
        </a:xfrm>
        <a:prstGeom prst="rect">
          <a:avLst/>
        </a:prstGeom>
      </xdr:spPr>
    </xdr:pic>
    <xdr:clientData/>
  </xdr:oneCellAnchor>
  <xdr:twoCellAnchor>
    <xdr:from>
      <xdr:col>41</xdr:col>
      <xdr:colOff>78581</xdr:colOff>
      <xdr:row>4</xdr:row>
      <xdr:rowOff>100012</xdr:rowOff>
    </xdr:from>
    <xdr:to>
      <xdr:col>51</xdr:col>
      <xdr:colOff>0</xdr:colOff>
      <xdr:row>47</xdr:row>
      <xdr:rowOff>83344</xdr:rowOff>
    </xdr:to>
    <xdr:grpSp>
      <xdr:nvGrpSpPr>
        <xdr:cNvPr id="5130" name="Group 10">
          <a:extLst>
            <a:ext uri="{FF2B5EF4-FFF2-40B4-BE49-F238E27FC236}">
              <a16:creationId xmlns:a16="http://schemas.microsoft.com/office/drawing/2014/main" id="{00000000-0008-0000-0C00-00000A140000}"/>
            </a:ext>
          </a:extLst>
        </xdr:cNvPr>
        <xdr:cNvGrpSpPr>
          <a:grpSpLocks/>
        </xdr:cNvGrpSpPr>
      </xdr:nvGrpSpPr>
      <xdr:grpSpPr bwMode="auto">
        <a:xfrm>
          <a:off x="40079099" y="1247494"/>
          <a:ext cx="7810360" cy="8051568"/>
          <a:chOff x="1134" y="2842"/>
          <a:chExt cx="9109" cy="10864"/>
        </a:xfrm>
      </xdr:grpSpPr>
      <xdr:pic>
        <xdr:nvPicPr>
          <xdr:cNvPr id="19" name="Imagen 18">
            <a:extLst>
              <a:ext uri="{FF2B5EF4-FFF2-40B4-BE49-F238E27FC236}">
                <a16:creationId xmlns:a16="http://schemas.microsoft.com/office/drawing/2014/main" id="{00000000-0008-0000-0C00-00001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4" y="2841"/>
            <a:ext cx="9109" cy="1086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132" name="Freeform 12">
            <a:extLst>
              <a:ext uri="{FF2B5EF4-FFF2-40B4-BE49-F238E27FC236}">
                <a16:creationId xmlns:a16="http://schemas.microsoft.com/office/drawing/2014/main" id="{00000000-0008-0000-0C00-00000C140000}"/>
              </a:ext>
            </a:extLst>
          </xdr:cNvPr>
          <xdr:cNvSpPr>
            <a:spLocks/>
          </xdr:cNvSpPr>
        </xdr:nvSpPr>
        <xdr:spPr bwMode="auto">
          <a:xfrm>
            <a:off x="1945" y="4131"/>
            <a:ext cx="4533" cy="440"/>
          </a:xfrm>
          <a:custGeom>
            <a:avLst/>
            <a:gdLst>
              <a:gd name="T0" fmla="+- 0 1945 1945"/>
              <a:gd name="T1" fmla="*/ T0 w 4533"/>
              <a:gd name="T2" fmla="+- 0 4131 4131"/>
              <a:gd name="T3" fmla="*/ 4131 h 440"/>
              <a:gd name="T4" fmla="+- 0 1945 1945"/>
              <a:gd name="T5" fmla="*/ T4 w 4533"/>
              <a:gd name="T6" fmla="+- 0 4571 4131"/>
              <a:gd name="T7" fmla="*/ 4571 h 440"/>
              <a:gd name="T8" fmla="+- 0 6478 1945"/>
              <a:gd name="T9" fmla="*/ T8 w 4533"/>
              <a:gd name="T10" fmla="+- 0 4571 4131"/>
              <a:gd name="T11" fmla="*/ 4571 h 440"/>
              <a:gd name="T12" fmla="+- 0 6478 1945"/>
              <a:gd name="T13" fmla="*/ T12 w 4533"/>
              <a:gd name="T14" fmla="+- 0 4131 4131"/>
              <a:gd name="T15" fmla="*/ 4131 h 440"/>
              <a:gd name="T16" fmla="+- 0 1945 1945"/>
              <a:gd name="T17" fmla="*/ T16 w 4533"/>
              <a:gd name="T18" fmla="+- 0 4131 4131"/>
              <a:gd name="T19" fmla="*/ 4131 h 44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4533" h="440">
                <a:moveTo>
                  <a:pt x="0" y="0"/>
                </a:moveTo>
                <a:lnTo>
                  <a:pt x="0" y="440"/>
                </a:lnTo>
                <a:lnTo>
                  <a:pt x="4533" y="440"/>
                </a:lnTo>
                <a:lnTo>
                  <a:pt x="4533" y="0"/>
                </a:lnTo>
                <a:lnTo>
                  <a:pt x="0" y="0"/>
                </a:lnTo>
                <a:close/>
              </a:path>
            </a:pathLst>
          </a:custGeom>
          <a:solidFill>
            <a:srgbClr val="FE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33" name="Freeform 13">
            <a:extLst>
              <a:ext uri="{FF2B5EF4-FFF2-40B4-BE49-F238E27FC236}">
                <a16:creationId xmlns:a16="http://schemas.microsoft.com/office/drawing/2014/main" id="{00000000-0008-0000-0C00-00000D140000}"/>
              </a:ext>
            </a:extLst>
          </xdr:cNvPr>
          <xdr:cNvSpPr>
            <a:spLocks/>
          </xdr:cNvSpPr>
        </xdr:nvSpPr>
        <xdr:spPr bwMode="auto">
          <a:xfrm>
            <a:off x="5825" y="4932"/>
            <a:ext cx="653" cy="160"/>
          </a:xfrm>
          <a:custGeom>
            <a:avLst/>
            <a:gdLst>
              <a:gd name="T0" fmla="+- 0 5825 5825"/>
              <a:gd name="T1" fmla="*/ T0 w 653"/>
              <a:gd name="T2" fmla="+- 0 4932 4932"/>
              <a:gd name="T3" fmla="*/ 4932 h 160"/>
              <a:gd name="T4" fmla="+- 0 5825 5825"/>
              <a:gd name="T5" fmla="*/ T4 w 653"/>
              <a:gd name="T6" fmla="+- 0 5092 4932"/>
              <a:gd name="T7" fmla="*/ 5092 h 160"/>
              <a:gd name="T8" fmla="+- 0 6478 5825"/>
              <a:gd name="T9" fmla="*/ T8 w 653"/>
              <a:gd name="T10" fmla="+- 0 5092 4932"/>
              <a:gd name="T11" fmla="*/ 5092 h 160"/>
              <a:gd name="T12" fmla="+- 0 6478 5825"/>
              <a:gd name="T13" fmla="*/ T12 w 653"/>
              <a:gd name="T14" fmla="+- 0 4932 4932"/>
              <a:gd name="T15" fmla="*/ 4932 h 160"/>
              <a:gd name="T16" fmla="+- 0 5825 5825"/>
              <a:gd name="T17" fmla="*/ T16 w 653"/>
              <a:gd name="T18" fmla="+- 0 4932 4932"/>
              <a:gd name="T19" fmla="*/ 4932 h 16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653" h="160">
                <a:moveTo>
                  <a:pt x="0" y="0"/>
                </a:moveTo>
                <a:lnTo>
                  <a:pt x="0" y="160"/>
                </a:lnTo>
                <a:lnTo>
                  <a:pt x="653" y="160"/>
                </a:lnTo>
                <a:lnTo>
                  <a:pt x="653" y="0"/>
                </a:lnTo>
                <a:lnTo>
                  <a:pt x="0" y="0"/>
                </a:lnTo>
                <a:close/>
              </a:path>
            </a:pathLst>
          </a:custGeom>
          <a:solidFill>
            <a:srgbClr val="FE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34" name="Freeform 14">
            <a:extLst>
              <a:ext uri="{FF2B5EF4-FFF2-40B4-BE49-F238E27FC236}">
                <a16:creationId xmlns:a16="http://schemas.microsoft.com/office/drawing/2014/main" id="{00000000-0008-0000-0C00-00000E140000}"/>
              </a:ext>
            </a:extLst>
          </xdr:cNvPr>
          <xdr:cNvSpPr>
            <a:spLocks/>
          </xdr:cNvSpPr>
        </xdr:nvSpPr>
        <xdr:spPr bwMode="auto">
          <a:xfrm>
            <a:off x="2039" y="5146"/>
            <a:ext cx="1320" cy="160"/>
          </a:xfrm>
          <a:custGeom>
            <a:avLst/>
            <a:gdLst>
              <a:gd name="T0" fmla="+- 0 2039 2039"/>
              <a:gd name="T1" fmla="*/ T0 w 1320"/>
              <a:gd name="T2" fmla="+- 0 5146 5146"/>
              <a:gd name="T3" fmla="*/ 5146 h 160"/>
              <a:gd name="T4" fmla="+- 0 2039 2039"/>
              <a:gd name="T5" fmla="*/ T4 w 1320"/>
              <a:gd name="T6" fmla="+- 0 5306 5146"/>
              <a:gd name="T7" fmla="*/ 5306 h 160"/>
              <a:gd name="T8" fmla="+- 0 3359 2039"/>
              <a:gd name="T9" fmla="*/ T8 w 1320"/>
              <a:gd name="T10" fmla="+- 0 5306 5146"/>
              <a:gd name="T11" fmla="*/ 5306 h 160"/>
              <a:gd name="T12" fmla="+- 0 3359 2039"/>
              <a:gd name="T13" fmla="*/ T12 w 1320"/>
              <a:gd name="T14" fmla="+- 0 5146 5146"/>
              <a:gd name="T15" fmla="*/ 5146 h 160"/>
              <a:gd name="T16" fmla="+- 0 2039 2039"/>
              <a:gd name="T17" fmla="*/ T16 w 1320"/>
              <a:gd name="T18" fmla="+- 0 5146 5146"/>
              <a:gd name="T19" fmla="*/ 5146 h 16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320" h="160">
                <a:moveTo>
                  <a:pt x="0" y="0"/>
                </a:moveTo>
                <a:lnTo>
                  <a:pt x="0" y="160"/>
                </a:lnTo>
                <a:lnTo>
                  <a:pt x="1320" y="160"/>
                </a:lnTo>
                <a:lnTo>
                  <a:pt x="1320" y="0"/>
                </a:lnTo>
                <a:lnTo>
                  <a:pt x="0" y="0"/>
                </a:lnTo>
                <a:close/>
              </a:path>
            </a:pathLst>
          </a:custGeom>
          <a:solidFill>
            <a:srgbClr val="FE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52</xdr:col>
      <xdr:colOff>19049</xdr:colOff>
      <xdr:row>5</xdr:row>
      <xdr:rowOff>23814</xdr:rowOff>
    </xdr:from>
    <xdr:to>
      <xdr:col>61</xdr:col>
      <xdr:colOff>750095</xdr:colOff>
      <xdr:row>37</xdr:row>
      <xdr:rowOff>166688</xdr:rowOff>
    </xdr:to>
    <xdr:grpSp>
      <xdr:nvGrpSpPr>
        <xdr:cNvPr id="5135" name="Group 15">
          <a:extLst>
            <a:ext uri="{FF2B5EF4-FFF2-40B4-BE49-F238E27FC236}">
              <a16:creationId xmlns:a16="http://schemas.microsoft.com/office/drawing/2014/main" id="{00000000-0008-0000-0C00-00000F140000}"/>
            </a:ext>
          </a:extLst>
        </xdr:cNvPr>
        <xdr:cNvGrpSpPr>
          <a:grpSpLocks/>
        </xdr:cNvGrpSpPr>
      </xdr:nvGrpSpPr>
      <xdr:grpSpPr bwMode="auto">
        <a:xfrm>
          <a:off x="48087802" y="1350590"/>
          <a:ext cx="7831093" cy="6238874"/>
          <a:chOff x="1140" y="566"/>
          <a:chExt cx="9504" cy="7011"/>
        </a:xfrm>
      </xdr:grpSpPr>
      <xdr:pic>
        <xdr:nvPicPr>
          <xdr:cNvPr id="24" name="Imagen 23">
            <a:extLst>
              <a:ext uri="{FF2B5EF4-FFF2-40B4-BE49-F238E27FC236}">
                <a16:creationId xmlns:a16="http://schemas.microsoft.com/office/drawing/2014/main" id="{00000000-0008-0000-0C00-00001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40" y="566"/>
            <a:ext cx="9504" cy="701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137" name="Freeform 17">
            <a:extLst>
              <a:ext uri="{FF2B5EF4-FFF2-40B4-BE49-F238E27FC236}">
                <a16:creationId xmlns:a16="http://schemas.microsoft.com/office/drawing/2014/main" id="{00000000-0008-0000-0C00-000011140000}"/>
              </a:ext>
            </a:extLst>
          </xdr:cNvPr>
          <xdr:cNvSpPr>
            <a:spLocks/>
          </xdr:cNvSpPr>
        </xdr:nvSpPr>
        <xdr:spPr bwMode="auto">
          <a:xfrm>
            <a:off x="1944" y="2561"/>
            <a:ext cx="4786" cy="240"/>
          </a:xfrm>
          <a:custGeom>
            <a:avLst/>
            <a:gdLst>
              <a:gd name="T0" fmla="+- 0 1944 1944"/>
              <a:gd name="T1" fmla="*/ T0 w 4786"/>
              <a:gd name="T2" fmla="+- 0 2561 2561"/>
              <a:gd name="T3" fmla="*/ 2561 h 240"/>
              <a:gd name="T4" fmla="+- 0 1944 1944"/>
              <a:gd name="T5" fmla="*/ T4 w 4786"/>
              <a:gd name="T6" fmla="+- 0 2801 2561"/>
              <a:gd name="T7" fmla="*/ 2801 h 240"/>
              <a:gd name="T8" fmla="+- 0 6730 1944"/>
              <a:gd name="T9" fmla="*/ T8 w 4786"/>
              <a:gd name="T10" fmla="+- 0 2801 2561"/>
              <a:gd name="T11" fmla="*/ 2801 h 240"/>
              <a:gd name="T12" fmla="+- 0 6730 1944"/>
              <a:gd name="T13" fmla="*/ T12 w 4786"/>
              <a:gd name="T14" fmla="+- 0 2561 2561"/>
              <a:gd name="T15" fmla="*/ 2561 h 240"/>
              <a:gd name="T16" fmla="+- 0 1944 1944"/>
              <a:gd name="T17" fmla="*/ T16 w 4786"/>
              <a:gd name="T18" fmla="+- 0 2561 2561"/>
              <a:gd name="T19" fmla="*/ 2561 h 24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4786" h="240">
                <a:moveTo>
                  <a:pt x="0" y="0"/>
                </a:moveTo>
                <a:lnTo>
                  <a:pt x="0" y="240"/>
                </a:lnTo>
                <a:lnTo>
                  <a:pt x="4786" y="240"/>
                </a:lnTo>
                <a:lnTo>
                  <a:pt x="4786" y="0"/>
                </a:lnTo>
                <a:lnTo>
                  <a:pt x="0" y="0"/>
                </a:lnTo>
                <a:close/>
              </a:path>
            </a:pathLst>
          </a:custGeom>
          <a:solidFill>
            <a:srgbClr val="FE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38" name="Freeform 18">
            <a:extLst>
              <a:ext uri="{FF2B5EF4-FFF2-40B4-BE49-F238E27FC236}">
                <a16:creationId xmlns:a16="http://schemas.microsoft.com/office/drawing/2014/main" id="{00000000-0008-0000-0C00-000012140000}"/>
              </a:ext>
            </a:extLst>
          </xdr:cNvPr>
          <xdr:cNvSpPr>
            <a:spLocks/>
          </xdr:cNvSpPr>
        </xdr:nvSpPr>
        <xdr:spPr bwMode="auto">
          <a:xfrm>
            <a:off x="1946" y="3842"/>
            <a:ext cx="4786" cy="240"/>
          </a:xfrm>
          <a:custGeom>
            <a:avLst/>
            <a:gdLst>
              <a:gd name="T0" fmla="+- 0 1946 1946"/>
              <a:gd name="T1" fmla="*/ T0 w 4786"/>
              <a:gd name="T2" fmla="+- 0 3842 3842"/>
              <a:gd name="T3" fmla="*/ 3842 h 240"/>
              <a:gd name="T4" fmla="+- 0 1946 1946"/>
              <a:gd name="T5" fmla="*/ T4 w 4786"/>
              <a:gd name="T6" fmla="+- 0 4082 3842"/>
              <a:gd name="T7" fmla="*/ 4082 h 240"/>
              <a:gd name="T8" fmla="+- 0 6732 1946"/>
              <a:gd name="T9" fmla="*/ T8 w 4786"/>
              <a:gd name="T10" fmla="+- 0 4082 3842"/>
              <a:gd name="T11" fmla="*/ 4082 h 240"/>
              <a:gd name="T12" fmla="+- 0 6732 1946"/>
              <a:gd name="T13" fmla="*/ T12 w 4786"/>
              <a:gd name="T14" fmla="+- 0 3842 3842"/>
              <a:gd name="T15" fmla="*/ 3842 h 240"/>
              <a:gd name="T16" fmla="+- 0 1946 1946"/>
              <a:gd name="T17" fmla="*/ T16 w 4786"/>
              <a:gd name="T18" fmla="+- 0 3842 3842"/>
              <a:gd name="T19" fmla="*/ 3842 h 24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4786" h="240">
                <a:moveTo>
                  <a:pt x="0" y="0"/>
                </a:moveTo>
                <a:lnTo>
                  <a:pt x="0" y="240"/>
                </a:lnTo>
                <a:lnTo>
                  <a:pt x="4786" y="240"/>
                </a:lnTo>
                <a:lnTo>
                  <a:pt x="4786" y="0"/>
                </a:lnTo>
                <a:lnTo>
                  <a:pt x="0" y="0"/>
                </a:lnTo>
                <a:close/>
              </a:path>
            </a:pathLst>
          </a:custGeom>
          <a:solidFill>
            <a:srgbClr val="FE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39" name="Freeform 19">
            <a:extLst>
              <a:ext uri="{FF2B5EF4-FFF2-40B4-BE49-F238E27FC236}">
                <a16:creationId xmlns:a16="http://schemas.microsoft.com/office/drawing/2014/main" id="{00000000-0008-0000-0C00-000013140000}"/>
              </a:ext>
            </a:extLst>
          </xdr:cNvPr>
          <xdr:cNvSpPr>
            <a:spLocks/>
          </xdr:cNvSpPr>
        </xdr:nvSpPr>
        <xdr:spPr bwMode="auto">
          <a:xfrm>
            <a:off x="4772" y="3402"/>
            <a:ext cx="1200" cy="213"/>
          </a:xfrm>
          <a:custGeom>
            <a:avLst/>
            <a:gdLst>
              <a:gd name="T0" fmla="+- 0 4772 4772"/>
              <a:gd name="T1" fmla="*/ T0 w 1200"/>
              <a:gd name="T2" fmla="+- 0 3402 3402"/>
              <a:gd name="T3" fmla="*/ 3402 h 213"/>
              <a:gd name="T4" fmla="+- 0 4772 4772"/>
              <a:gd name="T5" fmla="*/ T4 w 1200"/>
              <a:gd name="T6" fmla="+- 0 3615 3402"/>
              <a:gd name="T7" fmla="*/ 3615 h 213"/>
              <a:gd name="T8" fmla="+- 0 5972 4772"/>
              <a:gd name="T9" fmla="*/ T8 w 1200"/>
              <a:gd name="T10" fmla="+- 0 3615 3402"/>
              <a:gd name="T11" fmla="*/ 3615 h 213"/>
              <a:gd name="T12" fmla="+- 0 5972 4772"/>
              <a:gd name="T13" fmla="*/ T12 w 1200"/>
              <a:gd name="T14" fmla="+- 0 3402 3402"/>
              <a:gd name="T15" fmla="*/ 3402 h 213"/>
              <a:gd name="T16" fmla="+- 0 4772 4772"/>
              <a:gd name="T17" fmla="*/ T16 w 1200"/>
              <a:gd name="T18" fmla="+- 0 3402 3402"/>
              <a:gd name="T19" fmla="*/ 3402 h 21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200" h="213">
                <a:moveTo>
                  <a:pt x="0" y="0"/>
                </a:moveTo>
                <a:lnTo>
                  <a:pt x="0" y="213"/>
                </a:lnTo>
                <a:lnTo>
                  <a:pt x="1200" y="213"/>
                </a:lnTo>
                <a:lnTo>
                  <a:pt x="1200" y="0"/>
                </a:lnTo>
                <a:lnTo>
                  <a:pt x="0" y="0"/>
                </a:lnTo>
                <a:close/>
              </a:path>
            </a:pathLst>
          </a:custGeom>
          <a:solidFill>
            <a:srgbClr val="FE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oneCellAnchor>
    <xdr:from>
      <xdr:col>52</xdr:col>
      <xdr:colOff>250031</xdr:colOff>
      <xdr:row>1</xdr:row>
      <xdr:rowOff>154781</xdr:rowOff>
    </xdr:from>
    <xdr:ext cx="381001" cy="381000"/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0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09562" y="345281"/>
          <a:ext cx="381001" cy="381000"/>
        </a:xfrm>
        <a:prstGeom prst="rect">
          <a:avLst/>
        </a:prstGeom>
      </xdr:spPr>
    </xdr:pic>
    <xdr:clientData/>
  </xdr:oneCellAnchor>
  <xdr:twoCellAnchor>
    <xdr:from>
      <xdr:col>63</xdr:col>
      <xdr:colOff>95251</xdr:colOff>
      <xdr:row>4</xdr:row>
      <xdr:rowOff>83344</xdr:rowOff>
    </xdr:from>
    <xdr:to>
      <xdr:col>72</xdr:col>
      <xdr:colOff>740235</xdr:colOff>
      <xdr:row>44</xdr:row>
      <xdr:rowOff>166688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00000000-0008-0000-0C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51970" y="1238250"/>
          <a:ext cx="7502984" cy="6893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63</xdr:col>
      <xdr:colOff>250031</xdr:colOff>
      <xdr:row>1</xdr:row>
      <xdr:rowOff>154781</xdr:rowOff>
    </xdr:from>
    <xdr:ext cx="381001" cy="381000"/>
    <xdr:pic>
      <xdr:nvPicPr>
        <xdr:cNvPr id="30" name="Imagen 29">
          <a:extLst>
            <a:ext uri="{FF2B5EF4-FFF2-40B4-BE49-F238E27FC236}">
              <a16:creationId xmlns:a16="http://schemas.microsoft.com/office/drawing/2014/main" id="{00000000-0008-0000-0C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08156" y="345281"/>
          <a:ext cx="381001" cy="381000"/>
        </a:xfrm>
        <a:prstGeom prst="rect">
          <a:avLst/>
        </a:prstGeom>
      </xdr:spPr>
    </xdr:pic>
    <xdr:clientData/>
  </xdr:oneCellAnchor>
  <xdr:twoCellAnchor>
    <xdr:from>
      <xdr:col>74</xdr:col>
      <xdr:colOff>107157</xdr:colOff>
      <xdr:row>4</xdr:row>
      <xdr:rowOff>71437</xdr:rowOff>
    </xdr:from>
    <xdr:to>
      <xdr:col>84</xdr:col>
      <xdr:colOff>23812</xdr:colOff>
      <xdr:row>45</xdr:row>
      <xdr:rowOff>129027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0000000-0008-0000-0C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662470" y="1226343"/>
          <a:ext cx="7536655" cy="7058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74</xdr:col>
      <xdr:colOff>250031</xdr:colOff>
      <xdr:row>1</xdr:row>
      <xdr:rowOff>154781</xdr:rowOff>
    </xdr:from>
    <xdr:ext cx="381001" cy="381000"/>
    <xdr:pic>
      <xdr:nvPicPr>
        <xdr:cNvPr id="32" name="Imagen 31">
          <a:extLst>
            <a:ext uri="{FF2B5EF4-FFF2-40B4-BE49-F238E27FC236}">
              <a16:creationId xmlns:a16="http://schemas.microsoft.com/office/drawing/2014/main" id="{00000000-0008-0000-0C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06750" y="345281"/>
          <a:ext cx="381001" cy="381000"/>
        </a:xfrm>
        <a:prstGeom prst="rect">
          <a:avLst/>
        </a:prstGeom>
      </xdr:spPr>
    </xdr:pic>
    <xdr:clientData/>
  </xdr:oneCellAnchor>
  <xdr:twoCellAnchor>
    <xdr:from>
      <xdr:col>85</xdr:col>
      <xdr:colOff>78581</xdr:colOff>
      <xdr:row>4</xdr:row>
      <xdr:rowOff>64294</xdr:rowOff>
    </xdr:from>
    <xdr:to>
      <xdr:col>94</xdr:col>
      <xdr:colOff>750095</xdr:colOff>
      <xdr:row>44</xdr:row>
      <xdr:rowOff>107156</xdr:rowOff>
    </xdr:to>
    <xdr:grpSp>
      <xdr:nvGrpSpPr>
        <xdr:cNvPr id="5142" name="Group 22">
          <a:extLst>
            <a:ext uri="{FF2B5EF4-FFF2-40B4-BE49-F238E27FC236}">
              <a16:creationId xmlns:a16="http://schemas.microsoft.com/office/drawing/2014/main" id="{00000000-0008-0000-0C00-000016140000}"/>
            </a:ext>
          </a:extLst>
        </xdr:cNvPr>
        <xdr:cNvGrpSpPr>
          <a:grpSpLocks/>
        </xdr:cNvGrpSpPr>
      </xdr:nvGrpSpPr>
      <xdr:grpSpPr bwMode="auto">
        <a:xfrm>
          <a:off x="72352040" y="1211776"/>
          <a:ext cx="7771561" cy="7573215"/>
          <a:chOff x="1134" y="538"/>
          <a:chExt cx="9812" cy="10031"/>
        </a:xfrm>
      </xdr:grpSpPr>
      <xdr:pic>
        <xdr:nvPicPr>
          <xdr:cNvPr id="34" name="Imagen 33">
            <a:extLst>
              <a:ext uri="{FF2B5EF4-FFF2-40B4-BE49-F238E27FC236}">
                <a16:creationId xmlns:a16="http://schemas.microsoft.com/office/drawing/2014/main" id="{00000000-0008-0000-0C00-00002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4" y="538"/>
            <a:ext cx="9812" cy="1003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144" name="Freeform 24">
            <a:extLst>
              <a:ext uri="{FF2B5EF4-FFF2-40B4-BE49-F238E27FC236}">
                <a16:creationId xmlns:a16="http://schemas.microsoft.com/office/drawing/2014/main" id="{00000000-0008-0000-0C00-000018140000}"/>
              </a:ext>
            </a:extLst>
          </xdr:cNvPr>
          <xdr:cNvSpPr>
            <a:spLocks/>
          </xdr:cNvSpPr>
        </xdr:nvSpPr>
        <xdr:spPr bwMode="auto">
          <a:xfrm>
            <a:off x="1880" y="2164"/>
            <a:ext cx="4786" cy="240"/>
          </a:xfrm>
          <a:custGeom>
            <a:avLst/>
            <a:gdLst>
              <a:gd name="T0" fmla="+- 0 1880 1880"/>
              <a:gd name="T1" fmla="*/ T0 w 4786"/>
              <a:gd name="T2" fmla="+- 0 2164 2164"/>
              <a:gd name="T3" fmla="*/ 2164 h 240"/>
              <a:gd name="T4" fmla="+- 0 1880 1880"/>
              <a:gd name="T5" fmla="*/ T4 w 4786"/>
              <a:gd name="T6" fmla="+- 0 2404 2164"/>
              <a:gd name="T7" fmla="*/ 2404 h 240"/>
              <a:gd name="T8" fmla="+- 0 6666 1880"/>
              <a:gd name="T9" fmla="*/ T8 w 4786"/>
              <a:gd name="T10" fmla="+- 0 2404 2164"/>
              <a:gd name="T11" fmla="*/ 2404 h 240"/>
              <a:gd name="T12" fmla="+- 0 6666 1880"/>
              <a:gd name="T13" fmla="*/ T12 w 4786"/>
              <a:gd name="T14" fmla="+- 0 2164 2164"/>
              <a:gd name="T15" fmla="*/ 2164 h 240"/>
              <a:gd name="T16" fmla="+- 0 1880 1880"/>
              <a:gd name="T17" fmla="*/ T16 w 4786"/>
              <a:gd name="T18" fmla="+- 0 2164 2164"/>
              <a:gd name="T19" fmla="*/ 2164 h 24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4786" h="240">
                <a:moveTo>
                  <a:pt x="0" y="0"/>
                </a:moveTo>
                <a:lnTo>
                  <a:pt x="0" y="240"/>
                </a:lnTo>
                <a:lnTo>
                  <a:pt x="4786" y="240"/>
                </a:lnTo>
                <a:lnTo>
                  <a:pt x="4786" y="0"/>
                </a:lnTo>
                <a:lnTo>
                  <a:pt x="0" y="0"/>
                </a:lnTo>
                <a:close/>
              </a:path>
            </a:pathLst>
          </a:custGeom>
          <a:solidFill>
            <a:srgbClr val="FE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45" name="Freeform 25">
            <a:extLst>
              <a:ext uri="{FF2B5EF4-FFF2-40B4-BE49-F238E27FC236}">
                <a16:creationId xmlns:a16="http://schemas.microsoft.com/office/drawing/2014/main" id="{00000000-0008-0000-0C00-000019140000}"/>
              </a:ext>
            </a:extLst>
          </xdr:cNvPr>
          <xdr:cNvSpPr>
            <a:spLocks/>
          </xdr:cNvSpPr>
        </xdr:nvSpPr>
        <xdr:spPr bwMode="auto">
          <a:xfrm>
            <a:off x="2746" y="1976"/>
            <a:ext cx="4533" cy="253"/>
          </a:xfrm>
          <a:custGeom>
            <a:avLst/>
            <a:gdLst>
              <a:gd name="T0" fmla="+- 0 2746 2746"/>
              <a:gd name="T1" fmla="*/ T0 w 4533"/>
              <a:gd name="T2" fmla="+- 0 1976 1976"/>
              <a:gd name="T3" fmla="*/ 1976 h 253"/>
              <a:gd name="T4" fmla="+- 0 2746 2746"/>
              <a:gd name="T5" fmla="*/ T4 w 4533"/>
              <a:gd name="T6" fmla="+- 0 2229 1976"/>
              <a:gd name="T7" fmla="*/ 2229 h 253"/>
              <a:gd name="T8" fmla="+- 0 7279 2746"/>
              <a:gd name="T9" fmla="*/ T8 w 4533"/>
              <a:gd name="T10" fmla="+- 0 2229 1976"/>
              <a:gd name="T11" fmla="*/ 2229 h 253"/>
              <a:gd name="T12" fmla="+- 0 7279 2746"/>
              <a:gd name="T13" fmla="*/ T12 w 4533"/>
              <a:gd name="T14" fmla="+- 0 1976 1976"/>
              <a:gd name="T15" fmla="*/ 1976 h 253"/>
              <a:gd name="T16" fmla="+- 0 2746 2746"/>
              <a:gd name="T17" fmla="*/ T16 w 4533"/>
              <a:gd name="T18" fmla="+- 0 1976 1976"/>
              <a:gd name="T19" fmla="*/ 1976 h 25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4533" h="253">
                <a:moveTo>
                  <a:pt x="0" y="0"/>
                </a:moveTo>
                <a:lnTo>
                  <a:pt x="0" y="253"/>
                </a:lnTo>
                <a:lnTo>
                  <a:pt x="4533" y="253"/>
                </a:lnTo>
                <a:lnTo>
                  <a:pt x="4533" y="0"/>
                </a:lnTo>
                <a:lnTo>
                  <a:pt x="0" y="0"/>
                </a:lnTo>
                <a:close/>
              </a:path>
            </a:pathLst>
          </a:custGeom>
          <a:solidFill>
            <a:srgbClr val="FE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46" name="Freeform 26">
            <a:extLst>
              <a:ext uri="{FF2B5EF4-FFF2-40B4-BE49-F238E27FC236}">
                <a16:creationId xmlns:a16="http://schemas.microsoft.com/office/drawing/2014/main" id="{00000000-0008-0000-0C00-00001A140000}"/>
              </a:ext>
            </a:extLst>
          </xdr:cNvPr>
          <xdr:cNvSpPr>
            <a:spLocks/>
          </xdr:cNvSpPr>
        </xdr:nvSpPr>
        <xdr:spPr bwMode="auto">
          <a:xfrm>
            <a:off x="2746" y="1976"/>
            <a:ext cx="4533" cy="253"/>
          </a:xfrm>
          <a:custGeom>
            <a:avLst/>
            <a:gdLst>
              <a:gd name="T0" fmla="+- 0 2746 2746"/>
              <a:gd name="T1" fmla="*/ T0 w 4533"/>
              <a:gd name="T2" fmla="+- 0 1976 1976"/>
              <a:gd name="T3" fmla="*/ 1976 h 253"/>
              <a:gd name="T4" fmla="+- 0 7279 2746"/>
              <a:gd name="T5" fmla="*/ T4 w 4533"/>
              <a:gd name="T6" fmla="+- 0 1976 1976"/>
              <a:gd name="T7" fmla="*/ 1976 h 253"/>
              <a:gd name="T8" fmla="+- 0 7279 2746"/>
              <a:gd name="T9" fmla="*/ T8 w 4533"/>
              <a:gd name="T10" fmla="+- 0 2229 1976"/>
              <a:gd name="T11" fmla="*/ 2229 h 253"/>
              <a:gd name="T12" fmla="+- 0 2746 2746"/>
              <a:gd name="T13" fmla="*/ T12 w 4533"/>
              <a:gd name="T14" fmla="+- 0 2229 1976"/>
              <a:gd name="T15" fmla="*/ 2229 h 253"/>
              <a:gd name="T16" fmla="+- 0 2746 2746"/>
              <a:gd name="T17" fmla="*/ T16 w 4533"/>
              <a:gd name="T18" fmla="+- 0 1976 1976"/>
              <a:gd name="T19" fmla="*/ 1976 h 253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4533" h="253">
                <a:moveTo>
                  <a:pt x="0" y="0"/>
                </a:moveTo>
                <a:lnTo>
                  <a:pt x="4533" y="0"/>
                </a:lnTo>
                <a:lnTo>
                  <a:pt x="4533" y="253"/>
                </a:lnTo>
                <a:lnTo>
                  <a:pt x="0" y="253"/>
                </a:lnTo>
                <a:lnTo>
                  <a:pt x="0" y="0"/>
                </a:lnTo>
                <a:close/>
              </a:path>
            </a:pathLst>
          </a:custGeom>
          <a:noFill/>
          <a:ln w="25400">
            <a:solidFill>
              <a:srgbClr val="FEFF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147" name="Freeform 27">
            <a:extLst>
              <a:ext uri="{FF2B5EF4-FFF2-40B4-BE49-F238E27FC236}">
                <a16:creationId xmlns:a16="http://schemas.microsoft.com/office/drawing/2014/main" id="{00000000-0008-0000-0C00-00001B140000}"/>
              </a:ext>
            </a:extLst>
          </xdr:cNvPr>
          <xdr:cNvSpPr>
            <a:spLocks/>
          </xdr:cNvSpPr>
        </xdr:nvSpPr>
        <xdr:spPr bwMode="auto">
          <a:xfrm>
            <a:off x="5400" y="4829"/>
            <a:ext cx="1920" cy="226"/>
          </a:xfrm>
          <a:custGeom>
            <a:avLst/>
            <a:gdLst>
              <a:gd name="T0" fmla="+- 0 5400 5400"/>
              <a:gd name="T1" fmla="*/ T0 w 1920"/>
              <a:gd name="T2" fmla="+- 0 4829 4829"/>
              <a:gd name="T3" fmla="*/ 4829 h 226"/>
              <a:gd name="T4" fmla="+- 0 5400 5400"/>
              <a:gd name="T5" fmla="*/ T4 w 1920"/>
              <a:gd name="T6" fmla="+- 0 5055 4829"/>
              <a:gd name="T7" fmla="*/ 5055 h 226"/>
              <a:gd name="T8" fmla="+- 0 7320 5400"/>
              <a:gd name="T9" fmla="*/ T8 w 1920"/>
              <a:gd name="T10" fmla="+- 0 5055 4829"/>
              <a:gd name="T11" fmla="*/ 5055 h 226"/>
              <a:gd name="T12" fmla="+- 0 7320 5400"/>
              <a:gd name="T13" fmla="*/ T12 w 1920"/>
              <a:gd name="T14" fmla="+- 0 4829 4829"/>
              <a:gd name="T15" fmla="*/ 4829 h 226"/>
              <a:gd name="T16" fmla="+- 0 5400 5400"/>
              <a:gd name="T17" fmla="*/ T16 w 1920"/>
              <a:gd name="T18" fmla="+- 0 4829 4829"/>
              <a:gd name="T19" fmla="*/ 4829 h 22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1920" h="226">
                <a:moveTo>
                  <a:pt x="0" y="0"/>
                </a:moveTo>
                <a:lnTo>
                  <a:pt x="0" y="226"/>
                </a:lnTo>
                <a:lnTo>
                  <a:pt x="1920" y="226"/>
                </a:lnTo>
                <a:lnTo>
                  <a:pt x="1920" y="0"/>
                </a:lnTo>
                <a:lnTo>
                  <a:pt x="0" y="0"/>
                </a:lnTo>
                <a:close/>
              </a:path>
            </a:pathLst>
          </a:custGeom>
          <a:solidFill>
            <a:srgbClr val="FE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oneCellAnchor>
    <xdr:from>
      <xdr:col>85</xdr:col>
      <xdr:colOff>250031</xdr:colOff>
      <xdr:row>1</xdr:row>
      <xdr:rowOff>154781</xdr:rowOff>
    </xdr:from>
    <xdr:ext cx="381001" cy="381000"/>
    <xdr:pic>
      <xdr:nvPicPr>
        <xdr:cNvPr id="39" name="Imagen 38">
          <a:extLst>
            <a:ext uri="{FF2B5EF4-FFF2-40B4-BE49-F238E27FC236}">
              <a16:creationId xmlns:a16="http://schemas.microsoft.com/office/drawing/2014/main" id="{00000000-0008-0000-0C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05344" y="345281"/>
          <a:ext cx="381001" cy="38100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1457988</xdr:colOff>
      <xdr:row>0</xdr:row>
      <xdr:rowOff>158367</xdr:rowOff>
    </xdr:from>
    <xdr:ext cx="4065916" cy="1524383"/>
    <xdr:pic>
      <xdr:nvPicPr>
        <xdr:cNvPr id="2" name="3 Imagen" descr="MPM1-scalia-person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40688" y="158367"/>
          <a:ext cx="4065916" cy="1524383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10</xdr:row>
      <xdr:rowOff>109536</xdr:rowOff>
    </xdr:from>
    <xdr:to>
      <xdr:col>10</xdr:col>
      <xdr:colOff>28575</xdr:colOff>
      <xdr:row>31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134938</xdr:colOff>
      <xdr:row>0</xdr:row>
      <xdr:rowOff>142875</xdr:rowOff>
    </xdr:from>
    <xdr:to>
      <xdr:col>10</xdr:col>
      <xdr:colOff>1588</xdr:colOff>
      <xdr:row>2</xdr:row>
      <xdr:rowOff>53975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0938" y="142875"/>
          <a:ext cx="1409700" cy="2921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61936</xdr:rowOff>
    </xdr:from>
    <xdr:ext cx="4966960" cy="1679778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1511"/>
          <a:ext cx="4966960" cy="1679778"/>
        </a:xfrm>
        <a:prstGeom prst="rect">
          <a:avLst/>
        </a:prstGeom>
      </xdr:spPr>
    </xdr:pic>
    <xdr:clientData/>
  </xdr:oneCellAnchor>
  <xdr:twoCellAnchor>
    <xdr:from>
      <xdr:col>8</xdr:col>
      <xdr:colOff>412750</xdr:colOff>
      <xdr:row>217</xdr:row>
      <xdr:rowOff>444500</xdr:rowOff>
    </xdr:from>
    <xdr:to>
      <xdr:col>28</xdr:col>
      <xdr:colOff>127001</xdr:colOff>
      <xdr:row>237</xdr:row>
      <xdr:rowOff>571500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9922</xdr:colOff>
      <xdr:row>3</xdr:row>
      <xdr:rowOff>99219</xdr:rowOff>
    </xdr:from>
    <xdr:to>
      <xdr:col>9</xdr:col>
      <xdr:colOff>17069</xdr:colOff>
      <xdr:row>48</xdr:row>
      <xdr:rowOff>175044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22" y="664766"/>
          <a:ext cx="6883006" cy="8559028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9071</xdr:colOff>
      <xdr:row>0</xdr:row>
      <xdr:rowOff>63501</xdr:rowOff>
    </xdr:from>
    <xdr:to>
      <xdr:col>3</xdr:col>
      <xdr:colOff>714375</xdr:colOff>
      <xdr:row>3</xdr:row>
      <xdr:rowOff>14658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523" y="63501"/>
          <a:ext cx="1437996" cy="50067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51221;&#44221;&#55148;\Exhaust%20Head\Old_Job\K71772\UTILITY\DATASHT\JOB\K-3872\EQLIST_U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delcochile.sharepoint.com/DOCUME~1/CRISTI~1/CONFIG~1/Temp/Rar$DI00.462/BOBW/PROCEDRS/PRIN_RPT/SUMRPTS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CFIGU001/Library/Containers/com.apple.mail/Data/Library/Mail%20Downloads/0F2465E1-09F7-4005-AFA9-30CAE29FAA47/Report%20gerencial%20Anaconca-MLP%20V.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is%20documentos\ANUAL\MOLINOS\Molin20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delcochile.sharepoint.com/DOCUME~1/CRISTI~1/CONFIG~1/Temp/Rar$DI00.462/BOBW/PROCEDRS/PRINCIPL/04_05B_F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:/Field%20Templat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ield%20Template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Users\Juan%20Pablo\AppData\Roaming\Microsoft\Excel\Proposal-Calculations\BD\Collahuasi\2005\General%20Terms%20for%202005\Order%20#1 Closed Circuit Cooling....( 2005)/Pre-Award/TRENDS/TRND_RPT/TRND981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J:/Users/Juan%20Pablo/AppData/Roaming/Microsoft/Excel/Documents%20and%20Settings/pmwilson/Local%20Settings/Temporary%20Internet%20Files/OLKE3/GARO/95OPPLAN/95OPPL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:/Cfm/4inver/Documents%20and%20Settings/Axel%20Feddersen/Mis%20documentos/Codelco/BaLi%20Codelco/BaLi%2003/Solic%20RRHH/Alternativa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Cfm/4inver/Documents%20and%20Settings/Axel%20Feddersen/Mis%20documentos/Codelco/BaLi%20Codelco/BaLi%2003/Solic%20RRHH/Alternativa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38D7AFB\Estreito%20Crystal%20Ball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windows\TEMP\Report%20gerencial%20Anaconca-MLP%20V.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V/Users/mariajoseruiz/Desktop/Antecedentes%20Miscelaneos%20Cote/Estados%20de%20Pago%20Loop/EP%20N%20&#186;2%20Rev%201%20Loop/Mauricio-astete.salfaicsa.cl/licmant/DOCUME~1/eduflore/CONFIG~1/Temp/Estado%20de%20Pago%20N%20%202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6A35AA8/predfebr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J:/Users/Juan%20Pablo/AppData/Roaming/Microsoft/Excel/BOBW/PROCEDRS/PRIN_RPT/SUMRPTS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ecnasicl-my.sharepoint.com/Documents%20and%20Settings/Rinzunza/Mis%20documentos/Estado%20Pago%204600003782/EP%2028%20Ene2007/EP%2028%20Ene2007%20rev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InfDir99\Costos99\CONSOCOS99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pgarcia/Configuraci&#243;n%20local/Archivos%20temporales%20de%20Internet/OLK56/BOBW/PROCEDRS/PRIN_RPT/SUMRPTS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J:/BOBW/PROCEDRS/PRIN_RPT/SUMRPTS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E2D30EA5/MARZO98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ecnasicl-my.sharepoint.com/Documents%20and%20Settings/pgarcia/Configuraci&#243;n%20local/Archivos%20temporales%20de%20Internet/OLK56/BOBW/PROCEDRS/PRIN_RPT/SUMRPTS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luor-my.sharepoint.com/Users/Ernesto%20Castillo/AppData/Roaming/Microsoft/Excel/Debbie/Field%20Templates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SRV_ARCHIVOS/PUBLICO/InfDir99/Costos99/CONSOCOS99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luor-my.sharepoint.com/Users/Ernesto%20Castillo/AppData/Roaming/Microsoft/Excel/InfDir99/Costos99/CONSOCOS99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Startup" Target="ANALYSTS/98JUN/NETEARN.WK4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G:/EDP/59603JUN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Dsdfile/gpro/MARACA/317777/DES/M/EqList/Emitido/H317777000MLI001-D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cdono001\Configuraci&#243;n%20local\Archivos%20temporales%20de%20Internet\OLKECC\04%20_Rev-0%202006%20(8%20Ago)Ultimo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Mlarrain4/administracion/TEMP/DOCUME~1/PVERGARL/CONFIG~1/Temp/Prog%202004%20-%20Rev.0-5-27-08-03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mcont047\Desktop\Informes%20Semanales\Informe%2004-11\38.%20INFORME%20SEMANAL%20N&#176;38%20TECNASIC%20(28.10%20al%2003.11%202018)%20Rev%200.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199CF47/SUMRPTS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44204;%20&#51201;%20%20&#50629;%20&#47924;\&#54532;%20&#47196;%20%20&#54252;%20&#51096;\2012&#45380;%20&#54532;&#47196;&#54252;&#51096;\PP0093%20Chille%20BHP%20CCGT%20Project\D.%20&#47932;&#47049;%20&#51217;&#49688;\MMS%206th\PP0093_SAFETY%20VALVE_Rev.2_20121203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hecto/OneDrive/Escritorio/DR%20Montec%20CC-002%202021-04-03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dens0005/evlogrie$/GARO/95OPPLAN/95OPPLAN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~1/CRISTI~1/CONFIG~1/Temp/Rar$DI00.462/BOBW/PROCEDRS/PRIN_RPT/SUMRPTS2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396;&#50689;&#54924;/SC0593/&#51221;&#44221;&#55148;/Exhaust%20Head/K71772/GEN/COVER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F%20sept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51221;&#44221;&#55148;\Exhaust%20Head\K71772\GEN\COVER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00.Proposal%20&#50629;&#47924;\PO0121_Takreer%20CBDC%20(Carbon%20Black%20&amp;%20Delayed%20Coker)\02.BM\3rd\&#47932;&#47049;&#51221;&#47532;_PO0121_Takreer_CBDC_Piping_Seq3_20111221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mySingle\Log\&#51060;&#50857;&#54840;\NIC\CV\&#50756;&#49457;\Incompressible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2011&#45380;%20&#54532;&#47196;&#54252;&#51096;\PP0047%20-%20Hassyan%201%20IPP\C.%20&#47932;&#47049;%20&#51217;&#49688;\MMS%205th\WINDOWS\TEMP\price_&#44277;&#49324;&#48708;_&#44592;&#44228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mySingle\Log\&#51060;&#50857;&#54840;\NIC\CV\&#50756;&#49457;\Compressible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2572;&#51456;&#54840;/PC0593/K71772/GEN/COVER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BOBW/PROCEDRS/PRIN_RPT/SUMRPTS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esupue\ANITA\BUD9899\Rev0499\graficos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odelco%20-%20Proyectos/01%20-%20Proyecto%20Planta%20de%20Filtros/00%20-%20API/S16C404%20-%20Rev.%200/Libro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paoan/Desktop/CARPETAS/PROYECTO/TECNASIC%20ANTOCOYA/Semana%2001%20al%2007%20Mayo%202023/OT%202663-RD_N139%20(2023-05-01)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sktop\6WLA%20Semana%2045%20Mec%20Est_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2011&#45380;%20&#54532;&#47196;&#54252;&#51096;\PP0047%20-%20Hassyan%201%20IPP\C.%20&#47932;&#47049;%20&#51217;&#49688;\MMS%205th\job\&#44204;&#51201;&#51088;&#47308;\00.Proposal_Cost%20Form\05.Cost%20summary_xxxxxxx_REV04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local/Desktop/Pizarra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788;&#44540;&#51060;&#44620;/NIC-PP/PYS/SF0129%20&#45812;&#48176;/PDP/PYS/SF0129%20&#45812;&#48176;/DATA%20SHEET/UT100AC_1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Freveco_movil/c/JOSE/R_TOMIC/ZIP2/RADO_EX3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Ernesto%20Castillo/AppData/Roaming/Microsoft/Excel/BOBW/PROCEDRS/PRIN_RPT/SUMRPTS2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&#52572;&#51456;&#54840;/PC0593/TECH/CALSOURC/DRUMDATA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delcochile.sharepoint.com/pelambres/CostosLP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odelco%20-%20Proyectos/01%20-%20Proyecto%20Planta%20de%20Filtros/00%20-%20API/S16C404%20-%20Rev.%200/Libro3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ecnasicl-my.sharepoint.com/Users/Jsanhueza/Desktop/Last%20Planner/planillas/Panel_Productividad_Semana_32_Rev%20A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Trojasd/Documents%20and%20Settings/jwilson/Configuraci&#243;n%20local/Archivos%20temporales%20de%20Internet/Content.Outlook/DOMZ6ZIY/MC%20-%20RESTRICCIONES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V/Users/mariajoseruiz/Library/Containers/com.apple.mail/Data/Library/Mail%20Downloads/785FAA46-5BF7-4BCA-ACB1-D00A4A07E6B2/Colmo/DISCO_D/TRASPASO/cubicaci&#243;n%20limar&#237;%20seg&#250;n%20proyecto%2004(vol10)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608;&#51068;&#54788;/&#49324;&#50864;&#46356;/JOB/K-3872/EQLIST_U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carc44235\My%20Documents\Carlos%20C&#225;rcamo\Los%20Bronces\Los%20Bronces%20(en%20trabajo)\Curvas%20Cin&#233;ticas\Recuperaci&#243;n-curvas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local/Downloads/POD%20N1%20CC-006%20&#8211;%20Obras%20Tempranas%20PRET%20%20(2025.01.0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OW"/>
      <sheetName val="BATCH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tach 4-18"/>
      <sheetName val="Attach 5-20 (2)"/>
      <sheetName val="Attach 1-5"/>
      <sheetName val="Attach 1-6"/>
      <sheetName val="Attach 2-1"/>
      <sheetName val="Attach 3-1"/>
      <sheetName val="Attch 3-4"/>
      <sheetName val="Attach 3-5"/>
      <sheetName val="Attach 3-8"/>
      <sheetName val="Attach 3-9"/>
      <sheetName val="Attach 3-10B"/>
      <sheetName val="PDS_TRN"/>
      <sheetName val="Attach 3-23"/>
      <sheetName val="Attch 3-26"/>
      <sheetName val="Attach 4-4"/>
      <sheetName val="Attach 4-10"/>
      <sheetName val="Consideraciones"/>
      <sheetName val="Auxiliar"/>
      <sheetName val="Attach_4-18"/>
      <sheetName val="Attach_5-20_(2)"/>
      <sheetName val="Attach_1-5"/>
      <sheetName val="Attach_1-6"/>
      <sheetName val="Attach_2-1"/>
      <sheetName val="Attach_3-1"/>
      <sheetName val="Attch_3-4"/>
      <sheetName val="Attach_3-5"/>
      <sheetName val="Attach_3-8"/>
      <sheetName val="Attach_3-9"/>
      <sheetName val="Attach_3-10B"/>
      <sheetName val="Attach_3-23"/>
      <sheetName val="Attch_3-26"/>
      <sheetName val="Attach_4-4"/>
      <sheetName val="Attach_4-1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FICO A"/>
      <sheetName val="GRAFICO M"/>
      <sheetName val="Prod Mes (3)"/>
      <sheetName val="Dotación p"/>
      <sheetName val="Costos US$"/>
      <sheetName val="Itemes costo"/>
      <sheetName val="Stock"/>
      <sheetName val="Contr-Vtas"/>
      <sheetName val="Hedge"/>
      <sheetName val="BCE"/>
      <sheetName val="E.Rstdo."/>
      <sheetName val="RSTDO"/>
      <sheetName val="GRAFICO_A"/>
      <sheetName val="GRAFICO_M"/>
      <sheetName val="Prod_Mes_(3)"/>
      <sheetName val="Dotación_p"/>
      <sheetName val="Costos_US$"/>
      <sheetName val="Itemes_costo"/>
      <sheetName val="E_Rstdo_"/>
      <sheetName val="G and A"/>
      <sheetName val="2200TPD"/>
      <sheetName val="Hoja1"/>
      <sheetName val="412"/>
      <sheetName val="matriz"/>
      <sheetName val="Basis"/>
      <sheetName val="Deuda"/>
      <sheetName val="Compa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rras"/>
      <sheetName val="Bolas"/>
      <sheetName val="Kwh Ton"/>
      <sheetName val="Gr Kwh"/>
      <sheetName val="Gr Ton"/>
      <sheetName val="Molin2003"/>
      <sheetName val="Barras Grt"/>
      <sheetName val="Barras GrKw"/>
      <sheetName val="ENER-SABO"/>
      <sheetName val="ENER-Molycop"/>
      <sheetName val="ENERG-51"/>
      <sheetName val="Hoja1"/>
      <sheetName val="Data_File"/>
      <sheetName val="graph_data"/>
      <sheetName val="attach 4-18"/>
      <sheetName val="Tratamientos PND2020"/>
      <sheetName val="P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A1" t="str">
            <v/>
          </cell>
        </row>
        <row r="6">
          <cell r="A6" t="str">
            <v xml:space="preserve">ENERO  </v>
          </cell>
          <cell r="E6">
            <v>269.35669155657666</v>
          </cell>
        </row>
        <row r="7">
          <cell r="A7" t="str">
            <v xml:space="preserve">FEBRERO </v>
          </cell>
          <cell r="E7">
            <v>270.78416268679712</v>
          </cell>
        </row>
        <row r="8">
          <cell r="A8" t="str">
            <v>MARZO</v>
          </cell>
          <cell r="E8">
            <v>263.74588639290312</v>
          </cell>
        </row>
        <row r="9">
          <cell r="A9" t="str">
            <v xml:space="preserve">ABRIL </v>
          </cell>
        </row>
        <row r="10">
          <cell r="A10" t="str">
            <v xml:space="preserve">MAYO    </v>
          </cell>
        </row>
        <row r="11">
          <cell r="A11" t="str">
            <v xml:space="preserve">JUNIO </v>
          </cell>
        </row>
        <row r="12">
          <cell r="A12" t="str">
            <v xml:space="preserve">JULIO  </v>
          </cell>
        </row>
        <row r="13">
          <cell r="A13" t="str">
            <v>AGOSTO</v>
          </cell>
        </row>
        <row r="14">
          <cell r="A14" t="str">
            <v>SEPTIEMBRE</v>
          </cell>
        </row>
        <row r="15">
          <cell r="A15" t="str">
            <v>OCTUBRE</v>
          </cell>
        </row>
        <row r="16">
          <cell r="A16" t="str">
            <v>NOVIEMBRE</v>
          </cell>
        </row>
        <row r="17">
          <cell r="A17" t="str">
            <v xml:space="preserve">DICIEMBRE </v>
          </cell>
        </row>
        <row r="67">
          <cell r="A67" t="str">
            <v xml:space="preserve">ENERO  </v>
          </cell>
          <cell r="E67">
            <v>274.72936496661458</v>
          </cell>
        </row>
        <row r="68">
          <cell r="A68" t="str">
            <v xml:space="preserve">FEBRERO </v>
          </cell>
          <cell r="E68">
            <v>275.13106871413061</v>
          </cell>
        </row>
        <row r="69">
          <cell r="A69" t="str">
            <v>MARZO</v>
          </cell>
          <cell r="E69">
            <v>264.90617390058731</v>
          </cell>
        </row>
        <row r="70">
          <cell r="A70" t="str">
            <v xml:space="preserve">ABRIL </v>
          </cell>
        </row>
        <row r="71">
          <cell r="A71" t="str">
            <v xml:space="preserve">MAYO    </v>
          </cell>
        </row>
        <row r="72">
          <cell r="A72" t="str">
            <v xml:space="preserve">JUNIO </v>
          </cell>
        </row>
        <row r="73">
          <cell r="A73" t="str">
            <v xml:space="preserve">JULIO  </v>
          </cell>
        </row>
        <row r="74">
          <cell r="A74" t="str">
            <v>AGOSTO</v>
          </cell>
        </row>
        <row r="75">
          <cell r="A75" t="str">
            <v>SEPTIEMBRE</v>
          </cell>
        </row>
        <row r="76">
          <cell r="A76" t="str">
            <v>OCTUBRE</v>
          </cell>
        </row>
        <row r="77">
          <cell r="A77" t="str">
            <v>NOVIEMBRE</v>
          </cell>
        </row>
        <row r="78">
          <cell r="A78" t="str">
            <v xml:space="preserve">DICIEMBRE </v>
          </cell>
        </row>
        <row r="127">
          <cell r="E127">
            <v>266.018963858733</v>
          </cell>
        </row>
        <row r="128">
          <cell r="E128">
            <v>274.33637747336377</v>
          </cell>
        </row>
        <row r="129">
          <cell r="E129">
            <v>264.37187366014007</v>
          </cell>
        </row>
        <row r="187">
          <cell r="E187">
            <v>278.45976680581543</v>
          </cell>
        </row>
        <row r="188">
          <cell r="E188">
            <v>277.55083320593178</v>
          </cell>
        </row>
        <row r="189">
          <cell r="E189">
            <v>270.6520501138952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_DATA"/>
      <sheetName val="SheetB1"/>
    </sheetNames>
    <sheetDataSet>
      <sheetData sheetId="0"/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g 4-12"/>
      <sheetName val="Fig 4-13"/>
      <sheetName val="Fig 4-14"/>
      <sheetName val="Fig 4-15"/>
      <sheetName val="Fig 4-16"/>
      <sheetName val="Fig 4-17"/>
      <sheetName val="Fig 4-18"/>
      <sheetName val="Fig 4-19"/>
      <sheetName val="Fig 4-20"/>
      <sheetName val="Fig 5-17"/>
      <sheetName val="Fig 5-18"/>
      <sheetName val="Fig 6-19"/>
      <sheetName val="Fig 6-20"/>
      <sheetName val="Fig 6-21"/>
      <sheetName val="Fig 6-22"/>
      <sheetName val="Fig 7-3"/>
      <sheetName val="Fig 7-4"/>
      <sheetName val="Fig 7-5"/>
      <sheetName val="Fig 7-6"/>
      <sheetName val="Fig 7-7"/>
    </sheetNames>
    <sheetDataSet>
      <sheetData sheetId="0" refreshError="1"/>
      <sheetData sheetId="1" refreshError="1"/>
      <sheetData sheetId="2" refreshError="1">
        <row r="42">
          <cell r="C42" t="str">
            <v>Manual Labor</v>
          </cell>
          <cell r="E42">
            <v>35247</v>
          </cell>
          <cell r="F42">
            <v>35278</v>
          </cell>
          <cell r="G42">
            <v>35309</v>
          </cell>
          <cell r="H42">
            <v>35340</v>
          </cell>
          <cell r="I42">
            <v>35371</v>
          </cell>
          <cell r="J42">
            <v>35402</v>
          </cell>
          <cell r="K42">
            <v>35433</v>
          </cell>
          <cell r="L42">
            <v>35464</v>
          </cell>
          <cell r="M42">
            <v>35495</v>
          </cell>
          <cell r="N42">
            <v>35526</v>
          </cell>
          <cell r="O42">
            <v>35557</v>
          </cell>
          <cell r="P42">
            <v>35588</v>
          </cell>
          <cell r="Q42">
            <v>35619</v>
          </cell>
          <cell r="R42">
            <v>35650</v>
          </cell>
          <cell r="S42">
            <v>35681</v>
          </cell>
          <cell r="T42">
            <v>35712</v>
          </cell>
          <cell r="U42">
            <v>35743</v>
          </cell>
          <cell r="V42">
            <v>35774</v>
          </cell>
          <cell r="W42">
            <v>35805</v>
          </cell>
          <cell r="X42">
            <v>35854</v>
          </cell>
        </row>
        <row r="43">
          <cell r="E43">
            <v>0</v>
          </cell>
          <cell r="F43">
            <v>4</v>
          </cell>
          <cell r="G43">
            <v>23</v>
          </cell>
          <cell r="H43">
            <v>24</v>
          </cell>
          <cell r="I43">
            <v>26</v>
          </cell>
          <cell r="J43">
            <v>30</v>
          </cell>
          <cell r="K43">
            <v>30</v>
          </cell>
          <cell r="L43">
            <v>32</v>
          </cell>
          <cell r="M43">
            <v>33</v>
          </cell>
          <cell r="N43">
            <v>36</v>
          </cell>
          <cell r="O43">
            <v>36</v>
          </cell>
          <cell r="P43">
            <v>31</v>
          </cell>
          <cell r="Q43">
            <v>30</v>
          </cell>
          <cell r="R43">
            <v>28</v>
          </cell>
          <cell r="S43">
            <v>26</v>
          </cell>
          <cell r="T43">
            <v>25</v>
          </cell>
          <cell r="U43">
            <v>18</v>
          </cell>
          <cell r="V43">
            <v>14</v>
          </cell>
          <cell r="W43">
            <v>12</v>
          </cell>
          <cell r="X43">
            <v>0</v>
          </cell>
        </row>
        <row r="44">
          <cell r="Q44">
            <v>27</v>
          </cell>
          <cell r="R44">
            <v>25</v>
          </cell>
          <cell r="S44">
            <v>25</v>
          </cell>
          <cell r="T44">
            <v>23</v>
          </cell>
          <cell r="U44">
            <v>17</v>
          </cell>
          <cell r="V44">
            <v>15</v>
          </cell>
          <cell r="W44">
            <v>15</v>
          </cell>
          <cell r="X44">
            <v>0</v>
          </cell>
        </row>
        <row r="45">
          <cell r="E45">
            <v>0</v>
          </cell>
          <cell r="F45">
            <v>3</v>
          </cell>
          <cell r="G45">
            <v>7</v>
          </cell>
          <cell r="H45">
            <v>15</v>
          </cell>
          <cell r="I45">
            <v>19</v>
          </cell>
          <cell r="J45">
            <v>22</v>
          </cell>
          <cell r="K45">
            <v>25</v>
          </cell>
          <cell r="L45">
            <v>29</v>
          </cell>
          <cell r="M45">
            <v>32</v>
          </cell>
          <cell r="N45">
            <v>28</v>
          </cell>
          <cell r="O45">
            <v>34</v>
          </cell>
          <cell r="P45">
            <v>17.7</v>
          </cell>
        </row>
        <row r="48">
          <cell r="F48">
            <v>53</v>
          </cell>
          <cell r="G48">
            <v>65</v>
          </cell>
          <cell r="H48">
            <v>60</v>
          </cell>
          <cell r="I48">
            <v>52.1</v>
          </cell>
          <cell r="J48">
            <v>47</v>
          </cell>
          <cell r="K48">
            <v>35</v>
          </cell>
          <cell r="L48">
            <v>33</v>
          </cell>
          <cell r="M48">
            <v>27</v>
          </cell>
          <cell r="N48">
            <v>23</v>
          </cell>
          <cell r="O48">
            <v>21</v>
          </cell>
          <cell r="P48">
            <v>19</v>
          </cell>
          <cell r="Q48">
            <v>18</v>
          </cell>
          <cell r="R48">
            <v>17.5</v>
          </cell>
          <cell r="S48">
            <v>17.5</v>
          </cell>
          <cell r="T48">
            <v>17.5</v>
          </cell>
          <cell r="U48">
            <v>18</v>
          </cell>
          <cell r="V48">
            <v>18.2</v>
          </cell>
          <cell r="W48">
            <v>18.5</v>
          </cell>
        </row>
        <row r="49">
          <cell r="P49">
            <v>17.7</v>
          </cell>
          <cell r="Q49">
            <v>16.8</v>
          </cell>
          <cell r="R49">
            <v>16.3</v>
          </cell>
          <cell r="S49">
            <v>15.7</v>
          </cell>
          <cell r="T49">
            <v>15.3</v>
          </cell>
          <cell r="U49">
            <v>15.3</v>
          </cell>
          <cell r="V49">
            <v>16</v>
          </cell>
          <cell r="W49">
            <v>16.3</v>
          </cell>
        </row>
        <row r="50">
          <cell r="F50">
            <v>41.5</v>
          </cell>
          <cell r="G50">
            <v>47.5</v>
          </cell>
          <cell r="H50">
            <v>31.8</v>
          </cell>
          <cell r="I50">
            <v>28.2</v>
          </cell>
          <cell r="J50">
            <v>25.8</v>
          </cell>
          <cell r="K50">
            <v>24.2</v>
          </cell>
          <cell r="L50">
            <v>23.7</v>
          </cell>
          <cell r="M50">
            <v>21.8</v>
          </cell>
          <cell r="N50">
            <v>19.600000000000001</v>
          </cell>
          <cell r="O50">
            <v>18.600000000000001</v>
          </cell>
          <cell r="P50">
            <v>17.7</v>
          </cell>
        </row>
        <row r="55">
          <cell r="E55">
            <v>35247</v>
          </cell>
          <cell r="F55">
            <v>35278</v>
          </cell>
          <cell r="G55">
            <v>35309</v>
          </cell>
          <cell r="H55">
            <v>35340</v>
          </cell>
          <cell r="I55">
            <v>35371</v>
          </cell>
          <cell r="J55">
            <v>35402</v>
          </cell>
          <cell r="K55">
            <v>35433</v>
          </cell>
          <cell r="L55">
            <v>35464</v>
          </cell>
          <cell r="M55">
            <v>35495</v>
          </cell>
          <cell r="N55">
            <v>35526</v>
          </cell>
          <cell r="O55">
            <v>35557</v>
          </cell>
          <cell r="P55">
            <v>35588</v>
          </cell>
          <cell r="Q55">
            <v>35619</v>
          </cell>
          <cell r="R55">
            <v>35650</v>
          </cell>
          <cell r="S55">
            <v>35681</v>
          </cell>
          <cell r="T55">
            <v>35712</v>
          </cell>
          <cell r="U55">
            <v>35743</v>
          </cell>
          <cell r="V55">
            <v>35774</v>
          </cell>
          <cell r="W55">
            <v>35805</v>
          </cell>
          <cell r="X55">
            <v>35854</v>
          </cell>
        </row>
        <row r="70">
          <cell r="E70" t="str">
            <v>Jan 91</v>
          </cell>
          <cell r="F70" t="str">
            <v>Feb 91</v>
          </cell>
          <cell r="G70" t="str">
            <v>Mar 91</v>
          </cell>
          <cell r="H70" t="str">
            <v>Apr 91</v>
          </cell>
          <cell r="I70" t="str">
            <v>May 91</v>
          </cell>
          <cell r="J70" t="str">
            <v>Jun 91</v>
          </cell>
          <cell r="K70" t="str">
            <v>Jul 91</v>
          </cell>
          <cell r="L70" t="str">
            <v>Aug 91</v>
          </cell>
          <cell r="M70" t="str">
            <v>Sep 91</v>
          </cell>
          <cell r="N70" t="str">
            <v>Oct 91</v>
          </cell>
          <cell r="O70" t="str">
            <v>Nov 91</v>
          </cell>
          <cell r="P70" t="str">
            <v>Dec 91</v>
          </cell>
          <cell r="Q70" t="str">
            <v>Jan 92</v>
          </cell>
          <cell r="R70" t="str">
            <v>Feb 92</v>
          </cell>
          <cell r="S70" t="str">
            <v>Mar 92</v>
          </cell>
          <cell r="T70" t="str">
            <v>Apr 92</v>
          </cell>
          <cell r="U70" t="str">
            <v>May 92</v>
          </cell>
          <cell r="V70" t="str">
            <v>Jun 92</v>
          </cell>
          <cell r="W70" t="str">
            <v>Jul 92</v>
          </cell>
          <cell r="X70" t="str">
            <v>Aug 92</v>
          </cell>
        </row>
        <row r="78">
          <cell r="E78">
            <v>0.8</v>
          </cell>
          <cell r="F78">
            <v>3</v>
          </cell>
          <cell r="G78">
            <v>6.2</v>
          </cell>
          <cell r="H78">
            <v>10.4</v>
          </cell>
          <cell r="I78">
            <v>15.2</v>
          </cell>
          <cell r="J78">
            <v>21</v>
          </cell>
          <cell r="K78">
            <v>27.5</v>
          </cell>
          <cell r="L78">
            <v>34.5</v>
          </cell>
          <cell r="M78">
            <v>41.8</v>
          </cell>
          <cell r="N78">
            <v>49.3</v>
          </cell>
          <cell r="O78">
            <v>56.9</v>
          </cell>
          <cell r="P78">
            <v>64.7</v>
          </cell>
          <cell r="Q78">
            <v>72.3</v>
          </cell>
          <cell r="R78">
            <v>79</v>
          </cell>
          <cell r="S78">
            <v>85</v>
          </cell>
          <cell r="T78">
            <v>90</v>
          </cell>
          <cell r="U78">
            <v>94.2</v>
          </cell>
          <cell r="V78">
            <v>97.3</v>
          </cell>
          <cell r="W78">
            <v>99</v>
          </cell>
          <cell r="X78">
            <v>100</v>
          </cell>
        </row>
        <row r="79">
          <cell r="K79">
            <v>20.399999999999999</v>
          </cell>
          <cell r="L79">
            <v>26.4</v>
          </cell>
          <cell r="M79">
            <v>33.9</v>
          </cell>
          <cell r="N79">
            <v>41.4</v>
          </cell>
          <cell r="O79">
            <v>49.4</v>
          </cell>
          <cell r="P79">
            <v>57.9</v>
          </cell>
          <cell r="Q79">
            <v>66.400000000000006</v>
          </cell>
          <cell r="R79">
            <v>74.400000000000006</v>
          </cell>
          <cell r="S79">
            <v>81.8</v>
          </cell>
          <cell r="T79">
            <v>88</v>
          </cell>
          <cell r="U79">
            <v>93</v>
          </cell>
          <cell r="V79">
            <v>97</v>
          </cell>
          <cell r="W79">
            <v>99</v>
          </cell>
          <cell r="X79">
            <v>100</v>
          </cell>
        </row>
        <row r="80">
          <cell r="E80">
            <v>0.5</v>
          </cell>
          <cell r="F80">
            <v>2</v>
          </cell>
          <cell r="G80">
            <v>4.7</v>
          </cell>
          <cell r="H80">
            <v>8.1999999999999993</v>
          </cell>
          <cell r="I80">
            <v>12.2</v>
          </cell>
          <cell r="J80">
            <v>17</v>
          </cell>
          <cell r="K80">
            <v>22.2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0">
          <cell r="E30" t="str">
            <v>P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g 4-12"/>
      <sheetName val="Fig 4-13"/>
      <sheetName val="Fig 4-14"/>
      <sheetName val="Fig 4-15"/>
      <sheetName val="Fig 4-16"/>
      <sheetName val="Fig 4-17"/>
      <sheetName val="Fig 4-18"/>
      <sheetName val="Fig 4-19"/>
      <sheetName val="Fig 4-20"/>
      <sheetName val="Fig 5-17"/>
      <sheetName val="Fig 5-18"/>
      <sheetName val="Fig 6-19"/>
      <sheetName val="Fig 6-20"/>
      <sheetName val="Fig 6-21"/>
      <sheetName val="Fig 6-22"/>
      <sheetName val="Fig 7-3"/>
      <sheetName val="Fig 7-4"/>
      <sheetName val="Fig 7-5"/>
      <sheetName val="Fig 7-6"/>
      <sheetName val="Fig 7-7"/>
      <sheetName val="Plant EQ"/>
      <sheetName val="Project Info"/>
      <sheetName val="Link In"/>
      <sheetName val="Attach 4-18"/>
      <sheetName val="Personnel"/>
      <sheetName val="Register"/>
      <sheetName val="B.1.1.1"/>
      <sheetName val="MAESTRO RCC Y RCO"/>
      <sheetName val="   DATA   "/>
      <sheetName val="VINCULO"/>
      <sheetName val="GRAPH_DATA"/>
      <sheetName val="CIAR"/>
      <sheetName val="Sheet2"/>
      <sheetName val="Age"/>
      <sheetName val="Fig_4-12"/>
      <sheetName val="Fig_4-13"/>
      <sheetName val="Fig_4-14"/>
      <sheetName val="Fig_4-15"/>
      <sheetName val="Fig_4-16"/>
      <sheetName val="Fig_4-17"/>
      <sheetName val="Fig_4-18"/>
      <sheetName val="Fig_4-19"/>
      <sheetName val="Fig_4-20"/>
      <sheetName val="Fig_5-17"/>
      <sheetName val="Fig_5-18"/>
      <sheetName val="Fig_6-19"/>
      <sheetName val="Fig_6-20"/>
      <sheetName val="Fig_6-21"/>
      <sheetName val="Fig_6-22"/>
      <sheetName val="Fig_7-3"/>
      <sheetName val="Fig_7-4"/>
      <sheetName val="Fig_7-5"/>
      <sheetName val="Fig_7-6"/>
      <sheetName val="Fig_7-7"/>
      <sheetName val="Plant_EQ"/>
      <sheetName val="Project_Info"/>
      <sheetName val="Link_In"/>
      <sheetName val="Attach_4-18"/>
      <sheetName val="B_1_1_1"/>
      <sheetName val="MAESTRO_RCC_Y_RCO"/>
      <sheetName val="___DATA___"/>
      <sheetName val="Hoja1"/>
      <sheetName val="Hoja2"/>
      <sheetName val="FASEO"/>
      <sheetName val="LIST_EQ"/>
      <sheetName val="FASES "/>
      <sheetName val="MATRIZ"/>
      <sheetName val="Load 2"/>
      <sheetName val="Material Forecast"/>
      <sheetName val="LIMA-CANTA"/>
      <sheetName val="Sheet1"/>
      <sheetName val="equip"/>
      <sheetName val="FASES_"/>
      <sheetName val="RESUMEN"/>
      <sheetName val="Directo"/>
      <sheetName val="Unypre"/>
      <sheetName val="psr-fos"/>
      <sheetName val="sheet5"/>
      <sheetName val="Dsndata"/>
      <sheetName val="StrucData"/>
      <sheetName val="EVAL"/>
      <sheetName val="Tipo de Cambio"/>
      <sheetName val="MFT TOC"/>
      <sheetName val="Cashflow Analysis"/>
      <sheetName val="Tipo_de_Cambio"/>
      <sheetName val="MFT_TOC"/>
      <sheetName val="Cashflow_Analysis"/>
      <sheetName val="Load_2"/>
      <sheetName val="Material_Forecast"/>
      <sheetName val="FlujoTJ"/>
    </sheetNames>
    <sheetDataSet>
      <sheetData sheetId="0" refreshError="1"/>
      <sheetData sheetId="1" refreshError="1"/>
      <sheetData sheetId="2" refreshError="1">
        <row r="42">
          <cell r="C42" t="str">
            <v>Manual Labor</v>
          </cell>
          <cell r="E42">
            <v>35247</v>
          </cell>
          <cell r="F42">
            <v>35278</v>
          </cell>
          <cell r="G42">
            <v>35309</v>
          </cell>
          <cell r="H42">
            <v>35340</v>
          </cell>
          <cell r="I42">
            <v>35371</v>
          </cell>
          <cell r="J42">
            <v>35402</v>
          </cell>
          <cell r="K42">
            <v>35433</v>
          </cell>
          <cell r="L42">
            <v>35464</v>
          </cell>
          <cell r="M42">
            <v>35495</v>
          </cell>
          <cell r="N42">
            <v>35526</v>
          </cell>
          <cell r="O42">
            <v>35557</v>
          </cell>
          <cell r="P42">
            <v>35588</v>
          </cell>
          <cell r="Q42">
            <v>35619</v>
          </cell>
          <cell r="R42">
            <v>35650</v>
          </cell>
          <cell r="S42">
            <v>35681</v>
          </cell>
          <cell r="T42">
            <v>35712</v>
          </cell>
          <cell r="U42">
            <v>35743</v>
          </cell>
          <cell r="V42">
            <v>35774</v>
          </cell>
          <cell r="W42">
            <v>35805</v>
          </cell>
          <cell r="X42">
            <v>35854</v>
          </cell>
        </row>
        <row r="43">
          <cell r="E43">
            <v>0</v>
          </cell>
          <cell r="F43">
            <v>4</v>
          </cell>
          <cell r="G43">
            <v>23</v>
          </cell>
          <cell r="H43">
            <v>24</v>
          </cell>
          <cell r="I43">
            <v>26</v>
          </cell>
          <cell r="J43">
            <v>30</v>
          </cell>
          <cell r="K43">
            <v>30</v>
          </cell>
          <cell r="L43">
            <v>32</v>
          </cell>
          <cell r="M43">
            <v>33</v>
          </cell>
          <cell r="N43">
            <v>36</v>
          </cell>
          <cell r="O43">
            <v>36</v>
          </cell>
          <cell r="P43">
            <v>31</v>
          </cell>
          <cell r="Q43">
            <v>30</v>
          </cell>
          <cell r="R43">
            <v>28</v>
          </cell>
          <cell r="S43">
            <v>26</v>
          </cell>
          <cell r="T43">
            <v>25</v>
          </cell>
          <cell r="U43">
            <v>18</v>
          </cell>
          <cell r="V43">
            <v>14</v>
          </cell>
          <cell r="W43">
            <v>12</v>
          </cell>
          <cell r="X43">
            <v>0</v>
          </cell>
        </row>
        <row r="44">
          <cell r="Q44">
            <v>27</v>
          </cell>
          <cell r="R44">
            <v>25</v>
          </cell>
          <cell r="S44">
            <v>25</v>
          </cell>
          <cell r="T44">
            <v>23</v>
          </cell>
          <cell r="U44">
            <v>17</v>
          </cell>
          <cell r="V44">
            <v>15</v>
          </cell>
          <cell r="W44">
            <v>15</v>
          </cell>
          <cell r="X44">
            <v>0</v>
          </cell>
        </row>
        <row r="45">
          <cell r="E45">
            <v>0</v>
          </cell>
          <cell r="F45">
            <v>3</v>
          </cell>
          <cell r="G45">
            <v>7</v>
          </cell>
          <cell r="H45">
            <v>15</v>
          </cell>
          <cell r="I45">
            <v>19</v>
          </cell>
          <cell r="J45">
            <v>22</v>
          </cell>
          <cell r="K45">
            <v>25</v>
          </cell>
          <cell r="L45">
            <v>29</v>
          </cell>
          <cell r="M45">
            <v>32</v>
          </cell>
          <cell r="N45">
            <v>28</v>
          </cell>
          <cell r="O45">
            <v>34</v>
          </cell>
          <cell r="P45">
            <v>17.7</v>
          </cell>
        </row>
        <row r="48">
          <cell r="F48">
            <v>53</v>
          </cell>
          <cell r="G48">
            <v>65</v>
          </cell>
          <cell r="H48">
            <v>60</v>
          </cell>
          <cell r="I48">
            <v>52.1</v>
          </cell>
          <cell r="J48">
            <v>47</v>
          </cell>
          <cell r="K48">
            <v>35</v>
          </cell>
          <cell r="L48">
            <v>33</v>
          </cell>
          <cell r="M48">
            <v>27</v>
          </cell>
          <cell r="N48">
            <v>23</v>
          </cell>
          <cell r="O48">
            <v>21</v>
          </cell>
          <cell r="P48">
            <v>19</v>
          </cell>
          <cell r="Q48">
            <v>18</v>
          </cell>
          <cell r="R48">
            <v>17.5</v>
          </cell>
          <cell r="S48">
            <v>17.5</v>
          </cell>
          <cell r="T48">
            <v>17.5</v>
          </cell>
          <cell r="U48">
            <v>18</v>
          </cell>
          <cell r="V48">
            <v>18.2</v>
          </cell>
          <cell r="W48">
            <v>18.5</v>
          </cell>
        </row>
        <row r="49">
          <cell r="P49">
            <v>17.7</v>
          </cell>
          <cell r="Q49">
            <v>16.8</v>
          </cell>
          <cell r="R49">
            <v>16.3</v>
          </cell>
          <cell r="S49">
            <v>15.7</v>
          </cell>
          <cell r="T49">
            <v>15.3</v>
          </cell>
          <cell r="U49">
            <v>15.3</v>
          </cell>
          <cell r="V49">
            <v>16</v>
          </cell>
          <cell r="W49">
            <v>16.3</v>
          </cell>
        </row>
        <row r="50">
          <cell r="F50">
            <v>41.5</v>
          </cell>
          <cell r="G50">
            <v>47.5</v>
          </cell>
          <cell r="H50">
            <v>31.8</v>
          </cell>
          <cell r="I50">
            <v>28.2</v>
          </cell>
          <cell r="J50">
            <v>25.8</v>
          </cell>
          <cell r="K50">
            <v>24.2</v>
          </cell>
          <cell r="L50">
            <v>23.7</v>
          </cell>
          <cell r="M50">
            <v>21.8</v>
          </cell>
          <cell r="N50">
            <v>19.600000000000001</v>
          </cell>
          <cell r="O50">
            <v>18.600000000000001</v>
          </cell>
          <cell r="P50">
            <v>17.7</v>
          </cell>
        </row>
        <row r="55">
          <cell r="E55">
            <v>35247</v>
          </cell>
          <cell r="F55">
            <v>35278</v>
          </cell>
          <cell r="G55">
            <v>35309</v>
          </cell>
          <cell r="H55">
            <v>35340</v>
          </cell>
          <cell r="I55">
            <v>35371</v>
          </cell>
          <cell r="J55">
            <v>35402</v>
          </cell>
          <cell r="K55">
            <v>35433</v>
          </cell>
          <cell r="L55">
            <v>35464</v>
          </cell>
          <cell r="M55">
            <v>35495</v>
          </cell>
          <cell r="N55">
            <v>35526</v>
          </cell>
          <cell r="O55">
            <v>35557</v>
          </cell>
          <cell r="P55">
            <v>35588</v>
          </cell>
          <cell r="Q55">
            <v>35619</v>
          </cell>
          <cell r="R55">
            <v>35650</v>
          </cell>
          <cell r="S55">
            <v>35681</v>
          </cell>
          <cell r="T55">
            <v>35712</v>
          </cell>
          <cell r="U55">
            <v>35743</v>
          </cell>
          <cell r="V55">
            <v>35774</v>
          </cell>
          <cell r="W55">
            <v>35805</v>
          </cell>
          <cell r="X55">
            <v>35854</v>
          </cell>
        </row>
        <row r="70">
          <cell r="E70" t="str">
            <v>Jan 91</v>
          </cell>
          <cell r="F70" t="str">
            <v>Feb 91</v>
          </cell>
          <cell r="G70" t="str">
            <v>Mar 91</v>
          </cell>
          <cell r="H70" t="str">
            <v>Apr 91</v>
          </cell>
          <cell r="I70" t="str">
            <v>May 91</v>
          </cell>
          <cell r="J70" t="str">
            <v>Jun 91</v>
          </cell>
          <cell r="K70" t="str">
            <v>Jul 91</v>
          </cell>
          <cell r="L70" t="str">
            <v>Aug 91</v>
          </cell>
          <cell r="M70" t="str">
            <v>Sep 91</v>
          </cell>
          <cell r="N70" t="str">
            <v>Oct 91</v>
          </cell>
          <cell r="O70" t="str">
            <v>Nov 91</v>
          </cell>
          <cell r="P70" t="str">
            <v>Dec 91</v>
          </cell>
          <cell r="Q70" t="str">
            <v>Jan 92</v>
          </cell>
          <cell r="R70" t="str">
            <v>Feb 92</v>
          </cell>
          <cell r="S70" t="str">
            <v>Mar 92</v>
          </cell>
          <cell r="T70" t="str">
            <v>Apr 92</v>
          </cell>
          <cell r="U70" t="str">
            <v>May 92</v>
          </cell>
          <cell r="V70" t="str">
            <v>Jun 92</v>
          </cell>
          <cell r="W70" t="str">
            <v>Jul 92</v>
          </cell>
          <cell r="X70" t="str">
            <v>Aug 92</v>
          </cell>
        </row>
        <row r="78">
          <cell r="E78">
            <v>0.8</v>
          </cell>
          <cell r="F78">
            <v>3</v>
          </cell>
          <cell r="G78">
            <v>6.2</v>
          </cell>
          <cell r="H78">
            <v>10.4</v>
          </cell>
          <cell r="I78">
            <v>15.2</v>
          </cell>
          <cell r="J78">
            <v>21</v>
          </cell>
          <cell r="K78">
            <v>27.5</v>
          </cell>
          <cell r="L78">
            <v>34.5</v>
          </cell>
          <cell r="M78">
            <v>41.8</v>
          </cell>
          <cell r="N78">
            <v>49.3</v>
          </cell>
          <cell r="O78">
            <v>56.9</v>
          </cell>
          <cell r="P78">
            <v>64.7</v>
          </cell>
          <cell r="Q78">
            <v>72.3</v>
          </cell>
          <cell r="R78">
            <v>79</v>
          </cell>
          <cell r="S78">
            <v>85</v>
          </cell>
          <cell r="T78">
            <v>90</v>
          </cell>
          <cell r="U78">
            <v>94.2</v>
          </cell>
          <cell r="V78">
            <v>97.3</v>
          </cell>
          <cell r="W78">
            <v>99</v>
          </cell>
          <cell r="X78">
            <v>100</v>
          </cell>
        </row>
        <row r="79">
          <cell r="K79">
            <v>20.399999999999999</v>
          </cell>
          <cell r="L79">
            <v>26.4</v>
          </cell>
          <cell r="M79">
            <v>33.9</v>
          </cell>
          <cell r="N79">
            <v>41.4</v>
          </cell>
          <cell r="O79">
            <v>49.4</v>
          </cell>
          <cell r="P79">
            <v>57.9</v>
          </cell>
          <cell r="Q79">
            <v>66.400000000000006</v>
          </cell>
          <cell r="R79">
            <v>74.400000000000006</v>
          </cell>
          <cell r="S79">
            <v>81.8</v>
          </cell>
          <cell r="T79">
            <v>88</v>
          </cell>
          <cell r="U79">
            <v>93</v>
          </cell>
          <cell r="V79">
            <v>97</v>
          </cell>
          <cell r="W79">
            <v>99</v>
          </cell>
          <cell r="X79">
            <v>100</v>
          </cell>
        </row>
        <row r="80">
          <cell r="E80">
            <v>0.5</v>
          </cell>
          <cell r="F80">
            <v>2</v>
          </cell>
          <cell r="G80">
            <v>4.7</v>
          </cell>
          <cell r="H80">
            <v>8.1999999999999993</v>
          </cell>
          <cell r="I80">
            <v>12.2</v>
          </cell>
          <cell r="J80">
            <v>17</v>
          </cell>
          <cell r="K80">
            <v>22.2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0">
          <cell r="E30" t="str">
            <v>P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 refreshError="1"/>
      <sheetData sheetId="35"/>
      <sheetData sheetId="36">
        <row r="42">
          <cell r="C42" t="str">
            <v>Manual Labor</v>
          </cell>
        </row>
      </sheetData>
      <sheetData sheetId="37"/>
      <sheetData sheetId="38"/>
      <sheetData sheetId="39"/>
      <sheetData sheetId="40"/>
      <sheetData sheetId="41"/>
      <sheetData sheetId="42"/>
      <sheetData sheetId="43">
        <row r="30">
          <cell r="E30" t="str">
            <v>P</v>
          </cell>
        </row>
      </sheetData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ster"/>
      <sheetName val="GraphData"/>
      <sheetName val="CONTROL"/>
      <sheetName val="Basis"/>
      <sheetName val="D34jul00A"/>
      <sheetName val="FTE"/>
      <sheetName val="Project Cashflow data"/>
      <sheetName val="Jobsite"/>
      <sheetName val="NDEU"/>
      <sheetName val="Santiago"/>
      <sheetName val="Los Tortolas"/>
      <sheetName val="Confluencia"/>
      <sheetName val="Offshore"/>
      <sheetName val="Office 5"/>
      <sheetName val="Info_Rates"/>
      <sheetName val="hours"/>
      <sheetName val="Plant EQ"/>
      <sheetName val="DATOS"/>
      <sheetName val="Week Ending"/>
      <sheetName val="PARAMETROS"/>
      <sheetName val="FX-PRA_rates"/>
      <sheetName val="Lookup_Tables"/>
      <sheetName val="Project_Info"/>
      <sheetName val="D_Mes"/>
      <sheetName val="Denver"/>
      <sheetName val="expats"/>
      <sheetName val="locals"/>
      <sheetName val="office4"/>
      <sheetName val="c-expats"/>
      <sheetName val="c-nationals"/>
      <sheetName val="Office7"/>
      <sheetName val="Summary-OLD"/>
      <sheetName val="Functional_(Brisbane)_Office"/>
      <sheetName val="Montreal_Office"/>
      <sheetName val="Fig_6-7"/>
      <sheetName val="Misc"/>
      <sheetName val="Salary_Data"/>
      <sheetName val="Summary"/>
      <sheetName val="Link_In"/>
      <sheetName val="GRAPH_DATA"/>
      <sheetName val="data-FS"/>
      <sheetName val="Personnel"/>
      <sheetName val="Project COA Rev0"/>
      <sheetName val="MR Package Rev2"/>
      <sheetName val="#¡REF"/>
      <sheetName val="data"/>
      <sheetName val="List 2 Comm Code"/>
      <sheetName val="List 3 Quantity Basis"/>
      <sheetName val="List 4 PO MR SR"/>
      <sheetName val="Plant_EQ"/>
      <sheetName val="Ranking 99"/>
      <sheetName val="DISCIPLINAS"/>
      <sheetName val="Listados"/>
      <sheetName val="Hoja1"/>
      <sheetName val="2.- Data"/>
      <sheetName val="Master Optimizado"/>
      <sheetName val="Master Optimizado Estr"/>
      <sheetName val="criterio"/>
      <sheetName val="List 1 Fac Codes "/>
      <sheetName val="List 2 Comm Code "/>
      <sheetName val="Sheet1"/>
      <sheetName val="Project_Cashflow_data"/>
      <sheetName val="Los_Tortolas"/>
      <sheetName val="Office_5"/>
      <sheetName val="Plant_EQ1"/>
      <sheetName val="Week_Ending"/>
      <sheetName val="Project_COA_Rev0"/>
      <sheetName val="MR_Package_Rev2"/>
      <sheetName val="List_2_Comm_Code"/>
      <sheetName val="List_3_Quantity_Basis"/>
      <sheetName val="List_4_PO_MR_SR"/>
      <sheetName val="Ranking_99"/>
      <sheetName val="List_1_Fac_Codes_"/>
      <sheetName val="List_2_Comm_Code_"/>
      <sheetName val="BC"/>
      <sheetName val="Detail"/>
      <sheetName val="Resumen ICSK"/>
      <sheetName val="Trabajo"/>
      <sheetName val="Resumen Contratos Ed "/>
      <sheetName val="Termino"/>
      <sheetName val="Sheet3"/>
      <sheetName val="List"/>
      <sheetName val="Lists"/>
      <sheetName val="Validations"/>
      <sheetName val="Index"/>
      <sheetName val="Assumption Sheet"/>
      <sheetName val="WBS Codes"/>
      <sheetName val="Data List"/>
      <sheetName val="REPORTES"/>
      <sheetName val="ENTREGABLES"/>
      <sheetName val="Optimiza 27-02-20"/>
      <sheetName val="NOTA TECNICA"/>
      <sheetName val="INFORMES DE AVANCE"/>
      <sheetName val="ESTADOS"/>
      <sheetName val="REVISORES"/>
      <sheetName val="ANULADOS"/>
      <sheetName val="-"/>
      <sheetName val="Listado"/>
      <sheetName val="Optimiza-04-02-20"/>
      <sheetName val="Optimiza-13-02-20"/>
      <sheetName val="Codificacion"/>
      <sheetName val="WBS"/>
      <sheetName val="Perforación"/>
      <sheetName val="Fig 4-14"/>
      <sheetName val="Fig 5-17"/>
      <sheetName val="GRAF_DEUDA"/>
      <sheetName val="UTIL2007"/>
      <sheetName val="Tiraje Mix"/>
      <sheetName val="mineral"/>
      <sheetName val="7. Mano de Obra "/>
      <sheetName val="9. Equipos y Maquinarias"/>
      <sheetName val="16. Fotos"/>
      <sheetName val="21. Resumen Semanal HH Tronadur"/>
      <sheetName val="SCC"/>
      <sheetName val="SNC "/>
      <sheetName val="Resumen"/>
      <sheetName val="APU Estudio"/>
      <sheetName val="Hoja2"/>
      <sheetName val="1 (no aplica)"/>
      <sheetName val="2 (no aplica)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  <sheetName val="78"/>
      <sheetName val="79"/>
      <sheetName val="80"/>
      <sheetName val="81"/>
      <sheetName val="82"/>
      <sheetName val="83"/>
      <sheetName val="84"/>
      <sheetName val="85"/>
      <sheetName val="86"/>
      <sheetName val="87"/>
      <sheetName val="88"/>
      <sheetName val="89"/>
      <sheetName val="90"/>
      <sheetName val="91"/>
      <sheetName val="92"/>
      <sheetName val="93"/>
      <sheetName val="94"/>
      <sheetName val="95"/>
      <sheetName val="96"/>
      <sheetName val="97"/>
      <sheetName val="98"/>
      <sheetName val="99"/>
      <sheetName val="100"/>
      <sheetName val="101"/>
      <sheetName val="102"/>
      <sheetName val="103"/>
      <sheetName val="104"/>
      <sheetName val="105"/>
      <sheetName val="106"/>
      <sheetName val="107"/>
      <sheetName val="108"/>
      <sheetName val="109"/>
      <sheetName val="110"/>
      <sheetName val="111"/>
      <sheetName val="112"/>
      <sheetName val="113"/>
      <sheetName val="114"/>
      <sheetName val="115"/>
      <sheetName val="116"/>
      <sheetName val="117"/>
      <sheetName val="118"/>
      <sheetName val="119"/>
      <sheetName val="120"/>
      <sheetName val="121"/>
      <sheetName val="122"/>
      <sheetName val="123"/>
      <sheetName val="124"/>
      <sheetName val="125"/>
      <sheetName val="126"/>
      <sheetName val="127"/>
      <sheetName val="128"/>
      <sheetName val="129"/>
      <sheetName val="130"/>
      <sheetName val="131"/>
      <sheetName val="132"/>
      <sheetName val="133"/>
      <sheetName val="134"/>
      <sheetName val="135"/>
      <sheetName val="136"/>
      <sheetName val="137"/>
      <sheetName val="138"/>
      <sheetName val="139"/>
      <sheetName val="140"/>
      <sheetName val="141"/>
      <sheetName val="142"/>
      <sheetName val="143"/>
      <sheetName val="144"/>
      <sheetName val="145"/>
      <sheetName val="146"/>
      <sheetName val="147"/>
      <sheetName val="148"/>
      <sheetName val="149"/>
      <sheetName val="150"/>
      <sheetName val="151"/>
      <sheetName val="152"/>
      <sheetName val="153"/>
      <sheetName val="154"/>
      <sheetName val="155"/>
      <sheetName val="156"/>
      <sheetName val="157"/>
      <sheetName val="158"/>
      <sheetName val="159"/>
      <sheetName val="160"/>
      <sheetName val="161"/>
      <sheetName val="162"/>
      <sheetName val="163"/>
      <sheetName val="164"/>
      <sheetName val="165"/>
      <sheetName val="166"/>
      <sheetName val="167"/>
      <sheetName val="168"/>
      <sheetName val="169"/>
      <sheetName val="170"/>
      <sheetName val="171"/>
      <sheetName val="172"/>
      <sheetName val="173"/>
      <sheetName val="174"/>
      <sheetName val="175"/>
      <sheetName val="176"/>
      <sheetName val="177"/>
      <sheetName val="178"/>
      <sheetName val="179"/>
      <sheetName val="180"/>
      <sheetName val="181"/>
      <sheetName val="182"/>
      <sheetName val="183"/>
      <sheetName val="184"/>
      <sheetName val="185"/>
      <sheetName val="186"/>
      <sheetName val="187"/>
      <sheetName val="188"/>
      <sheetName val="189"/>
      <sheetName val="190"/>
      <sheetName val="191"/>
      <sheetName val="192"/>
      <sheetName val="193"/>
      <sheetName val="194"/>
      <sheetName val="195"/>
      <sheetName val="196"/>
      <sheetName val="197"/>
      <sheetName val="198"/>
      <sheetName val="199"/>
      <sheetName val="200"/>
      <sheetName val="201"/>
      <sheetName val="202"/>
      <sheetName val="203"/>
      <sheetName val="204"/>
      <sheetName val="205"/>
      <sheetName val="206"/>
      <sheetName val="207"/>
      <sheetName val="208"/>
      <sheetName val="209"/>
      <sheetName val="210"/>
      <sheetName val="211"/>
      <sheetName val="212"/>
      <sheetName val="214"/>
      <sheetName val="213"/>
      <sheetName val="215"/>
      <sheetName val="216"/>
      <sheetName val="217"/>
      <sheetName val="218"/>
      <sheetName val="219"/>
      <sheetName val="220"/>
      <sheetName val="221"/>
      <sheetName val="222"/>
      <sheetName val="223"/>
      <sheetName val="224"/>
      <sheetName val="225"/>
      <sheetName val="226"/>
      <sheetName val="227"/>
      <sheetName val="231"/>
      <sheetName val="245"/>
      <sheetName val="246"/>
      <sheetName val="247"/>
      <sheetName val="248"/>
      <sheetName val="249"/>
      <sheetName val="250"/>
      <sheetName val="251"/>
      <sheetName val="252"/>
      <sheetName val="253"/>
      <sheetName val="254"/>
      <sheetName val="255"/>
      <sheetName val="256"/>
      <sheetName val="257"/>
      <sheetName val="258"/>
      <sheetName val="259"/>
      <sheetName val="260"/>
      <sheetName val="261"/>
      <sheetName val="262"/>
      <sheetName val="263"/>
      <sheetName val="264"/>
      <sheetName val="265"/>
      <sheetName val="266"/>
      <sheetName val="267"/>
      <sheetName val="268"/>
      <sheetName val="269"/>
      <sheetName val="270"/>
      <sheetName val="271"/>
      <sheetName val="272"/>
      <sheetName val="273"/>
      <sheetName val="274"/>
      <sheetName val="275"/>
      <sheetName val="276"/>
      <sheetName val="277"/>
      <sheetName val="278"/>
      <sheetName val="279"/>
      <sheetName val="280"/>
      <sheetName val="281"/>
      <sheetName val="282"/>
      <sheetName val="283"/>
      <sheetName val="284"/>
      <sheetName val="285"/>
      <sheetName val="286"/>
      <sheetName val="287"/>
      <sheetName val="288"/>
      <sheetName val="289"/>
      <sheetName val="290"/>
      <sheetName val="291"/>
      <sheetName val="292"/>
      <sheetName val="293"/>
      <sheetName val="294"/>
      <sheetName val="295"/>
      <sheetName val="296"/>
      <sheetName val="297"/>
      <sheetName val="298"/>
      <sheetName val="299"/>
      <sheetName val="300"/>
      <sheetName val="301"/>
      <sheetName val="302"/>
      <sheetName val="303"/>
      <sheetName val="304"/>
      <sheetName val="305"/>
      <sheetName val="306"/>
      <sheetName val="307"/>
      <sheetName val="308"/>
      <sheetName val="309"/>
      <sheetName val="310"/>
      <sheetName val="311"/>
      <sheetName val="312"/>
      <sheetName val="313"/>
      <sheetName val="314"/>
      <sheetName val="315"/>
      <sheetName val="316"/>
      <sheetName val="317"/>
      <sheetName val="318"/>
      <sheetName val="319"/>
      <sheetName val="320"/>
      <sheetName val="321"/>
      <sheetName val="322"/>
      <sheetName val="323"/>
      <sheetName val="324"/>
      <sheetName val="325"/>
      <sheetName val="326"/>
      <sheetName val="327"/>
      <sheetName val="328"/>
      <sheetName val="329"/>
      <sheetName val="330"/>
      <sheetName val="331"/>
      <sheetName val="332"/>
      <sheetName val="333"/>
      <sheetName val="334"/>
      <sheetName val="335"/>
      <sheetName val="336"/>
      <sheetName val="337"/>
      <sheetName val="338"/>
      <sheetName val="339"/>
      <sheetName val="340"/>
      <sheetName val="341"/>
      <sheetName val="342"/>
      <sheetName val="343"/>
      <sheetName val="344"/>
      <sheetName val="345"/>
      <sheetName val="346"/>
      <sheetName val="347"/>
      <sheetName val="348"/>
      <sheetName val="349"/>
      <sheetName val="350"/>
      <sheetName val="351"/>
      <sheetName val="352"/>
      <sheetName val="353"/>
      <sheetName val="354"/>
      <sheetName val="355"/>
      <sheetName val="356"/>
      <sheetName val="357"/>
      <sheetName val="358"/>
      <sheetName val="359"/>
      <sheetName val="360"/>
      <sheetName val="361"/>
      <sheetName val="362"/>
      <sheetName val="363"/>
      <sheetName val="364"/>
      <sheetName val="365"/>
      <sheetName val="366"/>
      <sheetName val="367"/>
      <sheetName val="368"/>
      <sheetName val="369"/>
      <sheetName val="370"/>
      <sheetName val="371"/>
      <sheetName val="372"/>
      <sheetName val="373"/>
      <sheetName val="374"/>
      <sheetName val="375"/>
      <sheetName val="376"/>
      <sheetName val="377"/>
      <sheetName val="378"/>
      <sheetName val="379"/>
      <sheetName val="380"/>
      <sheetName val="381"/>
      <sheetName val="382"/>
      <sheetName val="383"/>
      <sheetName val="384"/>
      <sheetName val="385"/>
      <sheetName val="386"/>
      <sheetName val="387"/>
      <sheetName val="388"/>
      <sheetName val="389"/>
      <sheetName val="390"/>
      <sheetName val="391"/>
      <sheetName val="392"/>
      <sheetName val="393"/>
      <sheetName val="394"/>
      <sheetName val="395"/>
      <sheetName val="396"/>
      <sheetName val="397"/>
      <sheetName val="398"/>
      <sheetName val="399"/>
      <sheetName val="400"/>
      <sheetName val="401"/>
      <sheetName val="402"/>
      <sheetName val="403"/>
      <sheetName val="404"/>
      <sheetName val="405"/>
      <sheetName val="406"/>
      <sheetName val="407"/>
      <sheetName val="408"/>
      <sheetName val="409"/>
      <sheetName val="410"/>
      <sheetName val="411"/>
      <sheetName val="412"/>
      <sheetName val="413"/>
      <sheetName val="414"/>
      <sheetName val="415"/>
      <sheetName val="416"/>
      <sheetName val="417"/>
      <sheetName val="418"/>
      <sheetName val="419"/>
      <sheetName val="420"/>
      <sheetName val="421"/>
      <sheetName val="422"/>
      <sheetName val="423"/>
      <sheetName val="424"/>
      <sheetName val="425"/>
      <sheetName val="426"/>
      <sheetName val="427"/>
      <sheetName val="428"/>
      <sheetName val="429"/>
      <sheetName val="Cubicaciones"/>
      <sheetName val="Total"/>
      <sheetName val="FIN CLP$"/>
      <sheetName val="LOG Notas y tendencias "/>
      <sheetName val="TENDENCIAS"/>
      <sheetName val="Hoja6"/>
      <sheetName val="Hoja5"/>
      <sheetName val="Ventas chamblas "/>
      <sheetName val="&gt;Forecast 023-06"/>
      <sheetName val="SGCE Montec "/>
      <sheetName val="SGCE "/>
      <sheetName val="NDC"/>
      <sheetName val="MODIFICADO"/>
      <sheetName val="Hoja4"/>
      <sheetName val="Hoja3"/>
      <sheetName val="Sheet2"/>
      <sheetName val="Project_Cashflow_data1"/>
      <sheetName val="Los_Tortolas1"/>
      <sheetName val="Office_51"/>
      <sheetName val="Master_Optimizado"/>
      <sheetName val="Master_Optimizado_Est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>
        <row r="18">
          <cell r="T18">
            <v>35644.388403447207</v>
          </cell>
        </row>
      </sheetData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>
        <row r="18">
          <cell r="T18">
            <v>35644.388403447207</v>
          </cell>
        </row>
      </sheetData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 refreshError="1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onnel"/>
      <sheetName val="Dept Summary"/>
      <sheetName val="Basic"/>
      <sheetName val="Programs"/>
      <sheetName val="AT OC"/>
      <sheetName val="OS O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-TEC-02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-TEC-02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-Inflation"/>
      <sheetName val="CB Ass. &amp; For."/>
      <sheetName val="Inputs"/>
      <sheetName val="Results"/>
      <sheetName val="Calculations"/>
      <sheetName val="Finstats"/>
      <sheetName val="References"/>
      <sheetName val="Macros"/>
    </sheetNames>
    <sheetDataSet>
      <sheetData sheetId="0"/>
      <sheetData sheetId="1"/>
      <sheetData sheetId="2"/>
      <sheetData sheetId="3"/>
      <sheetData sheetId="4"/>
      <sheetData sheetId="5"/>
      <sheetData sheetId="6">
        <row r="150">
          <cell r="F150">
            <v>2003</v>
          </cell>
          <cell r="G150">
            <v>2004</v>
          </cell>
          <cell r="H150">
            <v>2005</v>
          </cell>
          <cell r="I150">
            <v>2006</v>
          </cell>
          <cell r="J150">
            <v>2007</v>
          </cell>
          <cell r="K150">
            <v>2008</v>
          </cell>
          <cell r="L150">
            <v>2009</v>
          </cell>
          <cell r="M150">
            <v>2010</v>
          </cell>
          <cell r="N150">
            <v>2011</v>
          </cell>
          <cell r="O150">
            <v>2012</v>
          </cell>
          <cell r="P150">
            <v>2013</v>
          </cell>
          <cell r="Q150">
            <v>2014</v>
          </cell>
          <cell r="R150">
            <v>2015</v>
          </cell>
          <cell r="S150">
            <v>2016</v>
          </cell>
          <cell r="T150">
            <v>2017</v>
          </cell>
          <cell r="U150">
            <v>2018</v>
          </cell>
          <cell r="V150">
            <v>2019</v>
          </cell>
          <cell r="W150">
            <v>2020</v>
          </cell>
          <cell r="X150">
            <v>2021</v>
          </cell>
          <cell r="Y150">
            <v>2022</v>
          </cell>
          <cell r="Z150">
            <v>2023</v>
          </cell>
          <cell r="AA150">
            <v>2024</v>
          </cell>
          <cell r="AB150">
            <v>2025</v>
          </cell>
          <cell r="AC150">
            <v>2026</v>
          </cell>
          <cell r="AD150">
            <v>2027</v>
          </cell>
          <cell r="AE150">
            <v>2028</v>
          </cell>
          <cell r="AF150">
            <v>2029</v>
          </cell>
          <cell r="AG150">
            <v>2030</v>
          </cell>
          <cell r="AH150">
            <v>2031</v>
          </cell>
          <cell r="AI150">
            <v>2032</v>
          </cell>
          <cell r="AJ150">
            <v>2033</v>
          </cell>
          <cell r="AK150">
            <v>2034</v>
          </cell>
          <cell r="AL150">
            <v>2035</v>
          </cell>
          <cell r="AM150">
            <v>2036</v>
          </cell>
        </row>
        <row r="152">
          <cell r="F152">
            <v>0</v>
          </cell>
          <cell r="G152">
            <v>0</v>
          </cell>
          <cell r="H152">
            <v>0</v>
          </cell>
          <cell r="I152">
            <v>15.003863913284956</v>
          </cell>
          <cell r="J152">
            <v>50.390971151309046</v>
          </cell>
          <cell r="K152">
            <v>50.786154498008749</v>
          </cell>
          <cell r="L152">
            <v>49.593409720394007</v>
          </cell>
          <cell r="M152">
            <v>39.412516895980502</v>
          </cell>
          <cell r="N152">
            <v>19.831925146353043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13.284648505933747</v>
          </cell>
          <cell r="AC152">
            <v>31.658032948031025</v>
          </cell>
          <cell r="AD152">
            <v>48.370152789379908</v>
          </cell>
          <cell r="AE152">
            <v>63.176954352625849</v>
          </cell>
          <cell r="AF152">
            <v>76.393717747675794</v>
          </cell>
          <cell r="AG152">
            <v>88.138299591052657</v>
          </cell>
          <cell r="AH152">
            <v>98.331619302153115</v>
          </cell>
          <cell r="AI152">
            <v>107.45539062398362</v>
          </cell>
          <cell r="AJ152">
            <v>115.41664386873381</v>
          </cell>
          <cell r="AK152">
            <v>122.30540615717672</v>
          </cell>
          <cell r="AL152">
            <v>128.2057666969821</v>
          </cell>
          <cell r="AM152">
            <v>133.1962381549771</v>
          </cell>
        </row>
        <row r="158">
          <cell r="F158" t="str">
            <v>-</v>
          </cell>
          <cell r="G158" t="str">
            <v>-</v>
          </cell>
          <cell r="H158" t="str">
            <v>-</v>
          </cell>
          <cell r="I158" t="str">
            <v>-</v>
          </cell>
          <cell r="J158">
            <v>1.8950323800572693</v>
          </cell>
          <cell r="K158">
            <v>1.6499938212120986</v>
          </cell>
          <cell r="L158">
            <v>1.7268703782703378</v>
          </cell>
          <cell r="M158">
            <v>1.758796079009644</v>
          </cell>
          <cell r="N158">
            <v>1.8006490846446077</v>
          </cell>
          <cell r="O158">
            <v>1.847391350957708</v>
          </cell>
          <cell r="P158">
            <v>1.8902884186237932</v>
          </cell>
          <cell r="Q158">
            <v>1.938410966930886</v>
          </cell>
          <cell r="R158">
            <v>1.9896794539890157</v>
          </cell>
          <cell r="S158">
            <v>2.0434884491722078</v>
          </cell>
          <cell r="T158">
            <v>1.7006781756706062</v>
          </cell>
          <cell r="U158" t="str">
            <v>-</v>
          </cell>
          <cell r="V158" t="str">
            <v>-</v>
          </cell>
          <cell r="W158" t="str">
            <v>-</v>
          </cell>
          <cell r="X158" t="str">
            <v>-</v>
          </cell>
          <cell r="Y158" t="str">
            <v>-</v>
          </cell>
          <cell r="Z158" t="str">
            <v>-</v>
          </cell>
          <cell r="AA158" t="str">
            <v>-</v>
          </cell>
          <cell r="AB158" t="str">
            <v>-</v>
          </cell>
          <cell r="AC158" t="str">
            <v>-</v>
          </cell>
        </row>
        <row r="159">
          <cell r="F159" t="str">
            <v>-</v>
          </cell>
          <cell r="G159" t="str">
            <v>-</v>
          </cell>
          <cell r="H159" t="str">
            <v>-</v>
          </cell>
          <cell r="I159" t="str">
            <v>-</v>
          </cell>
          <cell r="J159">
            <v>1.3</v>
          </cell>
          <cell r="K159">
            <v>1.3</v>
          </cell>
          <cell r="L159">
            <v>1.3</v>
          </cell>
          <cell r="M159">
            <v>1.3</v>
          </cell>
          <cell r="N159">
            <v>1.3</v>
          </cell>
          <cell r="O159">
            <v>1.3</v>
          </cell>
          <cell r="P159">
            <v>1.3</v>
          </cell>
          <cell r="Q159">
            <v>1.3</v>
          </cell>
          <cell r="R159">
            <v>1.3</v>
          </cell>
          <cell r="S159">
            <v>1.3</v>
          </cell>
          <cell r="T159">
            <v>1.3</v>
          </cell>
          <cell r="U159">
            <v>1.3</v>
          </cell>
          <cell r="V159">
            <v>1.3</v>
          </cell>
          <cell r="W159">
            <v>1.3</v>
          </cell>
          <cell r="X159">
            <v>1.3</v>
          </cell>
          <cell r="Y159">
            <v>1.3</v>
          </cell>
          <cell r="Z159">
            <v>1.3</v>
          </cell>
          <cell r="AA159">
            <v>1.3</v>
          </cell>
          <cell r="AB159">
            <v>1.3</v>
          </cell>
          <cell r="AC159">
            <v>1.3</v>
          </cell>
        </row>
        <row r="165">
          <cell r="F165">
            <v>27</v>
          </cell>
          <cell r="G165">
            <v>28</v>
          </cell>
          <cell r="H165">
            <v>29</v>
          </cell>
          <cell r="I165">
            <v>30</v>
          </cell>
          <cell r="J165">
            <v>31</v>
          </cell>
          <cell r="K165">
            <v>32.356000000000002</v>
          </cell>
          <cell r="L165">
            <v>33</v>
          </cell>
          <cell r="M165">
            <v>34</v>
          </cell>
          <cell r="N165">
            <v>35</v>
          </cell>
          <cell r="O165">
            <v>36</v>
          </cell>
          <cell r="P165">
            <v>37</v>
          </cell>
          <cell r="Q165">
            <v>38</v>
          </cell>
        </row>
        <row r="166">
          <cell r="F166">
            <v>0.15219606614930289</v>
          </cell>
          <cell r="G166">
            <v>0.1601354574659275</v>
          </cell>
          <cell r="H166">
            <v>0.16801606590119331</v>
          </cell>
          <cell r="I166">
            <v>0.17583702558675829</v>
          </cell>
          <cell r="J166">
            <v>0.18359692326263749</v>
          </cell>
          <cell r="K166">
            <v>0.19401873493231389</v>
          </cell>
          <cell r="L166">
            <v>0.19892632274093699</v>
          </cell>
          <cell r="M166">
            <v>0.20648105694202459</v>
          </cell>
          <cell r="N166">
            <v>0.2139664204910936</v>
          </cell>
          <cell r="O166">
            <v>0.221380807807422</v>
          </cell>
          <cell r="P166">
            <v>0.22872278769081619</v>
          </cell>
          <cell r="Q166">
            <v>0.23599113289988741</v>
          </cell>
        </row>
        <row r="167">
          <cell r="F167">
            <v>-6.6459106731857958</v>
          </cell>
          <cell r="G167">
            <v>-3.3195355160955322</v>
          </cell>
          <cell r="H167">
            <v>6.8068220752928203E-3</v>
          </cell>
          <cell r="I167">
            <v>3.3331491602461139</v>
          </cell>
          <cell r="J167">
            <v>6.6594914984169309</v>
          </cell>
          <cell r="K167">
            <v>11.17001170897659</v>
          </cell>
          <cell r="L167">
            <v>13.31209599197047</v>
          </cell>
          <cell r="M167">
            <v>16.63495522480391</v>
          </cell>
          <cell r="N167">
            <v>19.957814457637301</v>
          </cell>
          <cell r="O167">
            <v>23.280673690470731</v>
          </cell>
          <cell r="P167">
            <v>26.603532923304162</v>
          </cell>
          <cell r="Q167">
            <v>29.926392156137599</v>
          </cell>
        </row>
        <row r="174">
          <cell r="J174">
            <v>-29.213266353236467</v>
          </cell>
          <cell r="K174">
            <v>-36.920003078062628</v>
          </cell>
          <cell r="L174">
            <v>-36.497365917318213</v>
          </cell>
          <cell r="M174">
            <v>-35.65209159582939</v>
          </cell>
          <cell r="N174">
            <v>-35.65209159582939</v>
          </cell>
          <cell r="O174">
            <v>-35.65209159582939</v>
          </cell>
          <cell r="P174">
            <v>-37.034115111463642</v>
          </cell>
          <cell r="Q174">
            <v>-37.034115111463635</v>
          </cell>
          <cell r="R174">
            <v>-37.034115111463635</v>
          </cell>
          <cell r="S174">
            <v>-37.034115111463656</v>
          </cell>
          <cell r="T174">
            <v>-35.652091595829432</v>
          </cell>
          <cell r="U174">
            <v>-35.652091595829432</v>
          </cell>
          <cell r="V174">
            <v>-35.652091595829432</v>
          </cell>
          <cell r="W174">
            <v>-37.609958242977939</v>
          </cell>
          <cell r="X174">
            <v>-37.60995824297796</v>
          </cell>
          <cell r="Y174">
            <v>-37.714560940262196</v>
          </cell>
          <cell r="Z174">
            <v>-37.71456094026221</v>
          </cell>
          <cell r="AA174">
            <v>-35.755743359502041</v>
          </cell>
          <cell r="AB174">
            <v>-35.755743359502034</v>
          </cell>
          <cell r="AC174">
            <v>-35.755743359502056</v>
          </cell>
          <cell r="AD174">
            <v>-37.483272754044862</v>
          </cell>
          <cell r="AE174">
            <v>-37.483272754044862</v>
          </cell>
          <cell r="AF174">
            <v>-37.483272754044876</v>
          </cell>
          <cell r="AG174">
            <v>-37.483272754044876</v>
          </cell>
          <cell r="AH174">
            <v>-35.75574335950207</v>
          </cell>
          <cell r="AI174">
            <v>-35.755743359502084</v>
          </cell>
          <cell r="AJ174">
            <v>-35.755743359502084</v>
          </cell>
          <cell r="AK174">
            <v>-35.755743359502091</v>
          </cell>
          <cell r="AL174">
            <v>-35.755743359502098</v>
          </cell>
          <cell r="AM174">
            <v>-35.755743359502091</v>
          </cell>
        </row>
        <row r="176">
          <cell r="J176">
            <v>-30.201712134600363</v>
          </cell>
          <cell r="K176">
            <v>-49.308920000503186</v>
          </cell>
          <cell r="L176">
            <v>-46.960878314505095</v>
          </cell>
          <cell r="M176">
            <v>-44.724648036242741</v>
          </cell>
          <cell r="N176">
            <v>-42.594904817782087</v>
          </cell>
          <cell r="O176">
            <v>-40.566577851337634</v>
          </cell>
          <cell r="P176">
            <v>-38.634837795942879</v>
          </cell>
          <cell r="Q176">
            <v>-36.795085279040819</v>
          </cell>
          <cell r="R176">
            <v>-35.04293994561715</v>
          </cell>
          <cell r="S176">
            <v>-33.37423002880297</v>
          </cell>
          <cell r="T176">
            <v>-31.78498241711489</v>
          </cell>
          <cell r="U176">
            <v>-30.271413194683323</v>
          </cell>
          <cell r="V176">
            <v>-28.829918631945716</v>
          </cell>
          <cell r="W176">
            <v>-27.457066605353965</v>
          </cell>
          <cell r="X176">
            <v>-26.149588425666817</v>
          </cell>
          <cell r="Y176">
            <v>-24.904371055370891</v>
          </cell>
          <cell r="Z176">
            <v>-23.718449696700326</v>
          </cell>
          <cell r="AA176">
            <v>-22.589000732607566</v>
          </cell>
          <cell r="AB176">
            <v>-21.513335003878108</v>
          </cell>
          <cell r="AC176">
            <v>-20.488891406382319</v>
          </cell>
          <cell r="AD176">
            <v>-19.513230793219776</v>
          </cell>
          <cell r="AE176">
            <v>-18.584030167237419</v>
          </cell>
          <cell r="AF176">
            <v>-17.69907715009419</v>
          </cell>
          <cell r="AG176">
            <v>-16.856264714703329</v>
          </cell>
          <cell r="AH176">
            <v>-16.053586168510506</v>
          </cell>
          <cell r="AI176">
            <v>-15.28913037566328</v>
          </cell>
          <cell r="AJ176">
            <v>-14.561077206696071</v>
          </cell>
          <cell r="AK176">
            <v>-13.867693204896597</v>
          </cell>
          <cell r="AL176">
            <v>-13.207327459035659</v>
          </cell>
          <cell r="AM176">
            <v>-12.578407672633391</v>
          </cell>
        </row>
        <row r="177"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</row>
        <row r="178">
          <cell r="J178">
            <v>-154.18247068662771</v>
          </cell>
          <cell r="K178">
            <v>-140.78218608404268</v>
          </cell>
          <cell r="L178">
            <v>-127.36894131282705</v>
          </cell>
          <cell r="M178">
            <v>-113.93198895306259</v>
          </cell>
          <cell r="N178">
            <v>-100.98798553542798</v>
          </cell>
          <cell r="O178">
            <v>-88.55705322522077</v>
          </cell>
          <cell r="P178">
            <v>-75.670235180098757</v>
          </cell>
          <cell r="Q178">
            <v>-60.148943204152793</v>
          </cell>
          <cell r="R178">
            <v>-44.009489666380261</v>
          </cell>
          <cell r="S178">
            <v>-27.192845986744295</v>
          </cell>
          <cell r="T178">
            <v>-9.6107094866100162</v>
          </cell>
          <cell r="U178">
            <v>7.0943992371974396</v>
          </cell>
          <cell r="V178">
            <v>7.094399237197452</v>
          </cell>
          <cell r="W178">
            <v>7.0627582347731721</v>
          </cell>
          <cell r="X178">
            <v>7.0590493991564713</v>
          </cell>
          <cell r="Y178">
            <v>7.0573589192644164</v>
          </cell>
          <cell r="Z178">
            <v>7.0571607677662751</v>
          </cell>
          <cell r="AA178">
            <v>7.0888171381895848</v>
          </cell>
          <cell r="AB178">
            <v>7.0925277751835525</v>
          </cell>
          <cell r="AC178">
            <v>8.4703356682456743</v>
          </cell>
          <cell r="AD178">
            <v>10.347999666430491</v>
          </cell>
          <cell r="AE178">
            <v>12.07801281491118</v>
          </cell>
          <cell r="AF178">
            <v>13.613689732199019</v>
          </cell>
          <cell r="AG178">
            <v>14.984456969156819</v>
          </cell>
          <cell r="AH178">
            <v>16.230456472687536</v>
          </cell>
          <cell r="AI178">
            <v>17.290921895402192</v>
          </cell>
          <cell r="AJ178">
            <v>18.237187363856027</v>
          </cell>
          <cell r="AK178">
            <v>19.062883094863416</v>
          </cell>
          <cell r="AL178">
            <v>19.77734618737248</v>
          </cell>
          <cell r="AM178">
            <v>20.389297893887328</v>
          </cell>
        </row>
        <row r="179">
          <cell r="J179">
            <v>-34.395102096098462</v>
          </cell>
          <cell r="K179">
            <v>-57.189312010553472</v>
          </cell>
          <cell r="L179">
            <v>-59.595302514483684</v>
          </cell>
          <cell r="M179">
            <v>-61.600425804006534</v>
          </cell>
          <cell r="N179">
            <v>-63.858114187763611</v>
          </cell>
          <cell r="O179">
            <v>-66.063151227452977</v>
          </cell>
          <cell r="P179">
            <v>-68.112222751647579</v>
          </cell>
          <cell r="Q179">
            <v>-70.759782036806925</v>
          </cell>
          <cell r="R179">
            <v>-73.488250864664352</v>
          </cell>
          <cell r="S179">
            <v>-76.307267288123001</v>
          </cell>
          <cell r="T179">
            <v>-139.22594459252568</v>
          </cell>
          <cell r="U179">
            <v>-145.420295094247</v>
          </cell>
          <cell r="V179">
            <v>-145.91040324557773</v>
          </cell>
          <cell r="W179">
            <v>-145.70074033376423</v>
          </cell>
          <cell r="X179">
            <v>-146.14402191074822</v>
          </cell>
          <cell r="Y179">
            <v>-146.53125613640896</v>
          </cell>
          <cell r="Z179">
            <v>-146.93440202684761</v>
          </cell>
          <cell r="AA179">
            <v>-147.99517581804153</v>
          </cell>
          <cell r="AB179">
            <v>-148.36216378238751</v>
          </cell>
          <cell r="AC179">
            <v>-149.17892928917729</v>
          </cell>
          <cell r="AD179">
            <v>-149.56169966289082</v>
          </cell>
          <cell r="AE179">
            <v>-150.46583234620826</v>
          </cell>
          <cell r="AF179">
            <v>-151.28884652391491</v>
          </cell>
          <cell r="AG179">
            <v>-152.04146361251344</v>
          </cell>
          <cell r="AH179">
            <v>-153.32537414356401</v>
          </cell>
          <cell r="AI179">
            <v>-153.94584735685504</v>
          </cell>
          <cell r="AJ179">
            <v>-154.51511569357822</v>
          </cell>
          <cell r="AK179">
            <v>-155.03160280273258</v>
          </cell>
          <cell r="AL179">
            <v>-155.49904460777842</v>
          </cell>
          <cell r="AM179">
            <v>-155.92094091537018</v>
          </cell>
        </row>
        <row r="180">
          <cell r="J180">
            <v>79.729519281128944</v>
          </cell>
          <cell r="K180">
            <v>146.61968417537227</v>
          </cell>
          <cell r="L180">
            <v>159.93071230397317</v>
          </cell>
          <cell r="M180">
            <v>171.02408215805204</v>
          </cell>
          <cell r="N180">
            <v>183.62130685235516</v>
          </cell>
          <cell r="O180">
            <v>195.87552908931744</v>
          </cell>
          <cell r="P180">
            <v>207.2629921500054</v>
          </cell>
          <cell r="Q180">
            <v>221.97647735769422</v>
          </cell>
          <cell r="R180">
            <v>237.13960740103298</v>
          </cell>
          <cell r="S180">
            <v>252.80594457402449</v>
          </cell>
          <cell r="T180">
            <v>210.44067489707862</v>
          </cell>
          <cell r="U180">
            <v>222.46500234159635</v>
          </cell>
          <cell r="V180">
            <v>223.41638875300319</v>
          </cell>
          <cell r="W180">
            <v>223.00939604183574</v>
          </cell>
          <cell r="X180">
            <v>223.86988380892231</v>
          </cell>
          <cell r="Y180">
            <v>224.6215737763813</v>
          </cell>
          <cell r="Z180">
            <v>225.40415109311516</v>
          </cell>
          <cell r="AA180">
            <v>227.46330021719754</v>
          </cell>
          <cell r="AB180">
            <v>228.17568861857498</v>
          </cell>
          <cell r="AC180">
            <v>229.76117460234335</v>
          </cell>
          <cell r="AD180">
            <v>230.50419944543435</v>
          </cell>
          <cell r="AE180">
            <v>232.25928053658001</v>
          </cell>
          <cell r="AF180">
            <v>233.85689629330463</v>
          </cell>
          <cell r="AG180">
            <v>235.31785887705468</v>
          </cell>
          <cell r="AH180">
            <v>237.8101557902705</v>
          </cell>
          <cell r="AI180">
            <v>239.01460379254129</v>
          </cell>
          <cell r="AJ180">
            <v>240.11965409323932</v>
          </cell>
          <cell r="AK180">
            <v>241.12224671689188</v>
          </cell>
          <cell r="AL180">
            <v>242.02963375021608</v>
          </cell>
          <cell r="AM180">
            <v>242.84860893554134</v>
          </cell>
        </row>
        <row r="183">
          <cell r="C183">
            <v>1994</v>
          </cell>
          <cell r="D183">
            <v>1995</v>
          </cell>
          <cell r="E183">
            <v>1996</v>
          </cell>
          <cell r="F183">
            <v>1997</v>
          </cell>
          <cell r="G183">
            <v>1998</v>
          </cell>
          <cell r="H183">
            <v>1999</v>
          </cell>
          <cell r="I183">
            <v>2000</v>
          </cell>
          <cell r="J183">
            <v>2001</v>
          </cell>
          <cell r="K183">
            <v>2002</v>
          </cell>
          <cell r="L183">
            <v>2003</v>
          </cell>
          <cell r="M183">
            <v>2004</v>
          </cell>
          <cell r="N183">
            <v>2005</v>
          </cell>
          <cell r="O183">
            <v>2006</v>
          </cell>
          <cell r="P183">
            <v>2007</v>
          </cell>
          <cell r="Q183">
            <v>2008</v>
          </cell>
          <cell r="R183">
            <v>2009</v>
          </cell>
          <cell r="S183">
            <v>2010</v>
          </cell>
          <cell r="T183">
            <v>2011</v>
          </cell>
          <cell r="U183">
            <v>2012</v>
          </cell>
          <cell r="V183">
            <v>2013</v>
          </cell>
          <cell r="W183">
            <v>2014</v>
          </cell>
          <cell r="X183">
            <v>2015</v>
          </cell>
          <cell r="Y183">
            <v>2016</v>
          </cell>
          <cell r="Z183">
            <v>2017</v>
          </cell>
          <cell r="AA183">
            <v>2018</v>
          </cell>
          <cell r="AB183">
            <v>2019</v>
          </cell>
          <cell r="AC183">
            <v>2020</v>
          </cell>
          <cell r="AD183">
            <v>2021</v>
          </cell>
          <cell r="AE183">
            <v>2022</v>
          </cell>
          <cell r="AF183">
            <v>2023</v>
          </cell>
          <cell r="AG183">
            <v>2024</v>
          </cell>
          <cell r="AH183">
            <v>2025</v>
          </cell>
          <cell r="AI183">
            <v>2026</v>
          </cell>
          <cell r="AJ183">
            <v>2027</v>
          </cell>
          <cell r="AK183">
            <v>2028</v>
          </cell>
          <cell r="AL183">
            <v>2029</v>
          </cell>
          <cell r="AM183">
            <v>2030</v>
          </cell>
          <cell r="AN183">
            <v>2031</v>
          </cell>
          <cell r="AO183">
            <v>2032</v>
          </cell>
          <cell r="AP183">
            <v>2033</v>
          </cell>
          <cell r="AQ183">
            <v>2034</v>
          </cell>
          <cell r="AR183">
            <v>2035</v>
          </cell>
          <cell r="AS183">
            <v>2036</v>
          </cell>
        </row>
        <row r="184">
          <cell r="C184">
            <v>0.84599999999999997</v>
          </cell>
          <cell r="D184">
            <v>0.97250000000000003</v>
          </cell>
          <cell r="E184">
            <v>1.0394000000000001</v>
          </cell>
          <cell r="F184">
            <v>1.1164000000000001</v>
          </cell>
          <cell r="G184">
            <v>1.2087000000000001</v>
          </cell>
          <cell r="H184">
            <v>1.7889999999999999</v>
          </cell>
          <cell r="I184">
            <v>1.9554</v>
          </cell>
          <cell r="J184">
            <v>2.3203999999999998</v>
          </cell>
          <cell r="K184">
            <v>2.8689999999999998</v>
          </cell>
          <cell r="L184">
            <v>3.1909999999999989</v>
          </cell>
          <cell r="M184">
            <v>3.3581999999999979</v>
          </cell>
          <cell r="N184">
            <v>3.4728999999999992</v>
          </cell>
          <cell r="O184">
            <v>3.6489999999999978</v>
          </cell>
          <cell r="P184">
            <v>3.7288787131765777</v>
          </cell>
          <cell r="Q184">
            <v>3.8105060174243421</v>
          </cell>
          <cell r="R184">
            <v>3.8939201904096761</v>
          </cell>
          <cell r="S184">
            <v>3.97916034771914</v>
          </cell>
          <cell r="T184">
            <v>4.0662664612020354</v>
          </cell>
          <cell r="U184">
            <v>4.1552793777144794</v>
          </cell>
          <cell r="V184">
            <v>4.2462408382738159</v>
          </cell>
          <cell r="W184">
            <v>4.3391934976323148</v>
          </cell>
          <cell r="X184">
            <v>4.4341809442793583</v>
          </cell>
          <cell r="Y184">
            <v>4.5312477208814821</v>
          </cell>
          <cell r="Z184">
            <v>4.6304393451698722</v>
          </cell>
          <cell r="AA184">
            <v>4.731802331285075</v>
          </cell>
          <cell r="AB184">
            <v>4.8353842115889929</v>
          </cell>
          <cell r="AC184">
            <v>4.9412335589543241</v>
          </cell>
          <cell r="AD184">
            <v>5.04940000954194</v>
          </cell>
          <cell r="AE184">
            <v>5.1599342860768873</v>
          </cell>
          <cell r="AF184">
            <v>5.2728882216339015</v>
          </cell>
          <cell r="AG184">
            <v>5.3883147839435921</v>
          </cell>
          <cell r="AH184">
            <v>5.5062681002307281</v>
          </cell>
          <cell r="AI184">
            <v>5.6268034825962214</v>
          </cell>
          <cell r="AJ184">
            <v>5.7499774539547577</v>
          </cell>
          <cell r="AK184">
            <v>5.8758477745401976</v>
          </cell>
          <cell r="AL184">
            <v>6.0044734689912111</v>
          </cell>
          <cell r="AM184">
            <v>6.1359148540298367</v>
          </cell>
          <cell r="AN184">
            <v>6.2702335667459179</v>
          </cell>
          <cell r="AO184">
            <v>6.4074925935007192</v>
          </cell>
          <cell r="AP184">
            <v>6.5477562994632583</v>
          </cell>
          <cell r="AQ184">
            <v>6.6910904587932061</v>
          </cell>
          <cell r="AR184">
            <v>6.8375622854844886</v>
          </cell>
          <cell r="AS184">
            <v>6.9872404648841124</v>
          </cell>
        </row>
        <row r="187">
          <cell r="J187">
            <v>2007</v>
          </cell>
          <cell r="K187">
            <v>2008</v>
          </cell>
          <cell r="L187">
            <v>2009</v>
          </cell>
          <cell r="M187">
            <v>2010</v>
          </cell>
          <cell r="N187">
            <v>2011</v>
          </cell>
          <cell r="O187">
            <v>2012</v>
          </cell>
          <cell r="P187">
            <v>2013</v>
          </cell>
          <cell r="Q187">
            <v>2014</v>
          </cell>
          <cell r="R187">
            <v>2015</v>
          </cell>
          <cell r="S187">
            <v>2016</v>
          </cell>
          <cell r="T187">
            <v>2017</v>
          </cell>
          <cell r="U187">
            <v>2018</v>
          </cell>
          <cell r="V187">
            <v>2019</v>
          </cell>
          <cell r="W187">
            <v>2020</v>
          </cell>
          <cell r="X187">
            <v>2021</v>
          </cell>
          <cell r="Y187">
            <v>2022</v>
          </cell>
          <cell r="Z187">
            <v>2023</v>
          </cell>
          <cell r="AA187">
            <v>2024</v>
          </cell>
          <cell r="AB187">
            <v>2025</v>
          </cell>
          <cell r="AC187">
            <v>2026</v>
          </cell>
          <cell r="AD187">
            <v>2027</v>
          </cell>
          <cell r="AE187">
            <v>2028</v>
          </cell>
          <cell r="AF187">
            <v>2029</v>
          </cell>
          <cell r="AG187">
            <v>2030</v>
          </cell>
          <cell r="AH187">
            <v>2031</v>
          </cell>
          <cell r="AI187">
            <v>2032</v>
          </cell>
          <cell r="AJ187">
            <v>2033</v>
          </cell>
          <cell r="AK187">
            <v>2034</v>
          </cell>
          <cell r="AL187">
            <v>2035</v>
          </cell>
          <cell r="AM187">
            <v>2036</v>
          </cell>
        </row>
        <row r="188">
          <cell r="J188">
            <v>75.757445862562847</v>
          </cell>
          <cell r="K188">
            <v>97.735358404208426</v>
          </cell>
          <cell r="L188">
            <v>102.58562335238545</v>
          </cell>
          <cell r="M188">
            <v>106.83623950726894</v>
          </cell>
          <cell r="N188">
            <v>112.04153077244722</v>
          </cell>
          <cell r="O188">
            <v>117.57055866458258</v>
          </cell>
          <cell r="P188">
            <v>122.79833280150049</v>
          </cell>
          <cell r="Q188">
            <v>128.57011015829102</v>
          </cell>
          <cell r="R188">
            <v>134.53143324703689</v>
          </cell>
          <cell r="S188">
            <v>140.68004896933937</v>
          </cell>
          <cell r="T188">
            <v>116.08864442759108</v>
          </cell>
          <cell r="U188">
            <v>119.30024579737899</v>
          </cell>
          <cell r="V188">
            <v>125.81860398174419</v>
          </cell>
          <cell r="W188">
            <v>131.8802979873318</v>
          </cell>
          <cell r="X188">
            <v>139.02846679416015</v>
          </cell>
          <cell r="Y188">
            <v>146.48713857954598</v>
          </cell>
          <cell r="Z188">
            <v>154.3648877418434</v>
          </cell>
          <cell r="AA188">
            <v>163.58817124211825</v>
          </cell>
          <cell r="AB188">
            <v>172.31994024786451</v>
          </cell>
          <cell r="AC188">
            <v>181.10589420894831</v>
          </cell>
          <cell r="AD188">
            <v>189.18615432288806</v>
          </cell>
          <cell r="AE188">
            <v>198.66807169183818</v>
          </cell>
          <cell r="AF188">
            <v>208.6601471875004</v>
          </cell>
          <cell r="AG188">
            <v>219.18286900597286</v>
          </cell>
        </row>
        <row r="189">
          <cell r="J189">
            <v>548.37650647420298</v>
          </cell>
          <cell r="K189">
            <v>546.30824505579164</v>
          </cell>
          <cell r="L189">
            <v>532.52876904929326</v>
          </cell>
          <cell r="M189">
            <v>516.29136625982676</v>
          </cell>
          <cell r="N189">
            <v>499.97677141534916</v>
          </cell>
          <cell r="O189">
            <v>483.78574774301529</v>
          </cell>
          <cell r="P189">
            <v>467.63068705060107</v>
          </cell>
          <cell r="Q189">
            <v>451.44055138972749</v>
          </cell>
          <cell r="R189">
            <v>435.34505532127827</v>
          </cell>
          <cell r="S189">
            <v>419.28319666656034</v>
          </cell>
          <cell r="T189">
            <v>403.25665729466328</v>
          </cell>
          <cell r="U189">
            <v>387.34710342840629</v>
          </cell>
          <cell r="V189">
            <v>371.40058381680643</v>
          </cell>
          <cell r="W189">
            <v>355.495150434707</v>
          </cell>
          <cell r="X189">
            <v>339.50182367930853</v>
          </cell>
          <cell r="Y189">
            <v>323.67827671076645</v>
          </cell>
          <cell r="Z189">
            <v>307.89424629115712</v>
          </cell>
          <cell r="AA189">
            <v>292.16714485981436</v>
          </cell>
          <cell r="AB189">
            <v>276.65145042562693</v>
          </cell>
          <cell r="AC189">
            <v>261.03903359029448</v>
          </cell>
          <cell r="AD189">
            <v>245.48440810741229</v>
          </cell>
          <cell r="AE189">
            <v>229.82777723446171</v>
          </cell>
          <cell r="AF189">
            <v>214.38941332157728</v>
          </cell>
          <cell r="AG189">
            <v>199.01754339900145</v>
          </cell>
        </row>
        <row r="190">
          <cell r="J190">
            <v>0.13814859857809511</v>
          </cell>
          <cell r="K190">
            <v>0.17890148883663146</v>
          </cell>
          <cell r="L190">
            <v>0.19263865036912151</v>
          </cell>
          <cell r="M190">
            <v>0.20693012994043167</v>
          </cell>
          <cell r="N190">
            <v>0.22409347229327617</v>
          </cell>
          <cell r="O190">
            <v>0.24302195592383491</v>
          </cell>
          <cell r="P190">
            <v>0.26259682309559984</v>
          </cell>
          <cell r="Q190">
            <v>0.28479964806550301</v>
          </cell>
          <cell r="R190">
            <v>0.30902253649752531</v>
          </cell>
          <cell r="S190">
            <v>0.33552512976382581</v>
          </cell>
          <cell r="T190">
            <v>0.28787781262285289</v>
          </cell>
          <cell r="U190">
            <v>0.30799312745972129</v>
          </cell>
          <cell r="V190">
            <v>0.33876792192605787</v>
          </cell>
          <cell r="W190">
            <v>0.37097636304198744</v>
          </cell>
          <cell r="X190">
            <v>0.40950727535851367</v>
          </cell>
          <cell r="Y190">
            <v>0.45257018811442962</v>
          </cell>
          <cell r="Z190">
            <v>0.50135684444024908</v>
          </cell>
          <cell r="AA190">
            <v>0.55991296119421641</v>
          </cell>
          <cell r="AB190">
            <v>0.62287741482197578</v>
          </cell>
          <cell r="AC190">
            <v>0.69378855613293955</v>
          </cell>
          <cell r="AD190">
            <v>0.77066464539006163</v>
          </cell>
          <cell r="AE190">
            <v>0.86442149892597375</v>
          </cell>
          <cell r="AF190">
            <v>0.97327635704901549</v>
          </cell>
          <cell r="AG190">
            <v>1.1013243619761843</v>
          </cell>
        </row>
        <row r="191">
          <cell r="J191">
            <v>9.5000000000000001E-2</v>
          </cell>
          <cell r="K191">
            <v>9.5000000000000001E-2</v>
          </cell>
          <cell r="L191">
            <v>9.5000000000000001E-2</v>
          </cell>
          <cell r="M191">
            <v>9.5000000000000001E-2</v>
          </cell>
          <cell r="N191">
            <v>9.5000000000000001E-2</v>
          </cell>
          <cell r="O191">
            <v>9.5000000000000001E-2</v>
          </cell>
          <cell r="P191">
            <v>9.5000000000000001E-2</v>
          </cell>
          <cell r="Q191">
            <v>9.5000000000000001E-2</v>
          </cell>
          <cell r="R191">
            <v>9.5000000000000001E-2</v>
          </cell>
          <cell r="S191">
            <v>9.5000000000000001E-2</v>
          </cell>
          <cell r="T191">
            <v>9.5000000000000001E-2</v>
          </cell>
          <cell r="U191">
            <v>9.5000000000000001E-2</v>
          </cell>
          <cell r="V191">
            <v>9.5000000000000001E-2</v>
          </cell>
          <cell r="W191">
            <v>9.5000000000000001E-2</v>
          </cell>
          <cell r="X191">
            <v>9.5000000000000001E-2</v>
          </cell>
          <cell r="Y191">
            <v>9.5000000000000001E-2</v>
          </cell>
          <cell r="Z191">
            <v>9.5000000000000001E-2</v>
          </cell>
          <cell r="AA191">
            <v>9.5000000000000001E-2</v>
          </cell>
          <cell r="AB191">
            <v>9.5000000000000001E-2</v>
          </cell>
          <cell r="AC191">
            <v>9.5000000000000001E-2</v>
          </cell>
          <cell r="AD191">
            <v>9.5000000000000001E-2</v>
          </cell>
          <cell r="AE191">
            <v>9.5000000000000001E-2</v>
          </cell>
          <cell r="AF191">
            <v>9.5000000000000001E-2</v>
          </cell>
          <cell r="AG191">
            <v>9.5000000000000001E-2</v>
          </cell>
        </row>
      </sheetData>
      <sheetData sheetId="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FICO A"/>
      <sheetName val="GRAFICO M"/>
      <sheetName val="Prod Mes (3)"/>
      <sheetName val="Dotación p"/>
      <sheetName val="Costos US$"/>
      <sheetName val="Itemes costo"/>
      <sheetName val="Stock"/>
      <sheetName val="Contr-Vtas"/>
      <sheetName val="Hedge"/>
      <sheetName val="BCE"/>
      <sheetName val="E.Rstdo."/>
      <sheetName val="RSTDO"/>
      <sheetName val="GRAFICO_A"/>
      <sheetName val="GRAFICO_M"/>
      <sheetName val="Prod_Mes_(3)"/>
      <sheetName val="Dotación_p"/>
      <sheetName val="Costos_US$"/>
      <sheetName val="Itemes_costo"/>
      <sheetName val="E_Rstdo_"/>
      <sheetName val="G and A"/>
      <sheetName val="2200TPD"/>
      <sheetName val="Hoja1"/>
      <sheetName val="412"/>
      <sheetName val="matriz"/>
      <sheetName val="Basis"/>
      <sheetName val="Deuda"/>
      <sheetName val="Compara"/>
      <sheetName val="ITR4"/>
      <sheetName val="GRAFICO_A1"/>
      <sheetName val="GRAFICO_M1"/>
      <sheetName val="Prod_Mes_(3)1"/>
      <sheetName val="Dotación_p1"/>
      <sheetName val="Costos_US$1"/>
      <sheetName val="Itemes_costo1"/>
      <sheetName val="E_Rstdo_1"/>
      <sheetName val="GRAFICO_A2"/>
      <sheetName val="GRAFICO_M2"/>
      <sheetName val="Prod_Mes_(3)2"/>
      <sheetName val="Dotación_p2"/>
      <sheetName val="Costos_US$2"/>
      <sheetName val="Itemes_costo2"/>
      <sheetName val="E_Rstdo_2"/>
      <sheetName val="GRAFICO_A3"/>
      <sheetName val="GRAFICO_M3"/>
      <sheetName val="Prod_Mes_(3)3"/>
      <sheetName val="Dotación_p3"/>
      <sheetName val="Costos_US$3"/>
      <sheetName val="Itemes_costo3"/>
      <sheetName val="E_Rstdo_3"/>
      <sheetName val="Chancador"/>
      <sheetName val="Long Term Prices"/>
      <sheetName val="GENERAL"/>
      <sheetName val="GRAFICO_A4"/>
      <sheetName val="GRAFICO_M4"/>
      <sheetName val="Prod_Mes_(3)4"/>
      <sheetName val="Dotación_p4"/>
      <sheetName val="Costos_US$4"/>
      <sheetName val="Itemes_costo4"/>
      <sheetName val="E_Rstdo_4"/>
      <sheetName val="GRAFICO_A5"/>
      <sheetName val="GRAFICO_M5"/>
      <sheetName val="Prod_Mes_(3)5"/>
      <sheetName val="Dotación_p5"/>
      <sheetName val="Costos_US$5"/>
      <sheetName val="Itemes_costo5"/>
      <sheetName val="E_Rstdo_5"/>
      <sheetName val="GRAFICO_A6"/>
      <sheetName val="GRAFICO_M6"/>
      <sheetName val="Prod_Mes_(3)6"/>
      <sheetName val="Dotación_p6"/>
      <sheetName val="Costos_US$6"/>
      <sheetName val="Itemes_costo6"/>
      <sheetName val="E_Rstdo_6"/>
      <sheetName val="GRAFICO_A8"/>
      <sheetName val="GRAFICO_M8"/>
      <sheetName val="Prod_Mes_(3)8"/>
      <sheetName val="Dotación_p8"/>
      <sheetName val="Costos_US$8"/>
      <sheetName val="Itemes_costo8"/>
      <sheetName val="E_Rstdo_8"/>
      <sheetName val="GRAFICO_A7"/>
      <sheetName val="GRAFICO_M7"/>
      <sheetName val="Prod_Mes_(3)7"/>
      <sheetName val="Dotación_p7"/>
      <sheetName val="Costos_US$7"/>
      <sheetName val="Itemes_costo7"/>
      <sheetName val="E_Rstdo_7"/>
      <sheetName val="ACTIVIDADES"/>
      <sheetName val="ACTIVIDADES 2.0"/>
      <sheetName val="validacion"/>
      <sheetName val="GRAFICO_A11"/>
      <sheetName val="GRAFICO_M11"/>
      <sheetName val="Prod_Mes_(3)11"/>
      <sheetName val="Dotación_p11"/>
      <sheetName val="Costos_US$11"/>
      <sheetName val="Itemes_costo11"/>
      <sheetName val="E_Rstdo_11"/>
      <sheetName val="GRAFICO_A9"/>
      <sheetName val="GRAFICO_M9"/>
      <sheetName val="Prod_Mes_(3)9"/>
      <sheetName val="Dotación_p9"/>
      <sheetName val="Costos_US$9"/>
      <sheetName val="Itemes_costo9"/>
      <sheetName val="E_Rstdo_9"/>
      <sheetName val="GRAFICO_A10"/>
      <sheetName val="GRAFICO_M10"/>
      <sheetName val="Prod_Mes_(3)10"/>
      <sheetName val="Dotación_p10"/>
      <sheetName val="Costos_US$10"/>
      <sheetName val="Itemes_costo10"/>
      <sheetName val="E_Rstdo_10"/>
      <sheetName val="G_and_A"/>
      <sheetName val="Datos Curva"/>
      <sheetName val="GRAFICO_A12"/>
      <sheetName val="GRAFICO_M12"/>
      <sheetName val="Prod_Mes_(3)12"/>
      <sheetName val="Dotación_p12"/>
      <sheetName val="Costos_US$12"/>
      <sheetName val="Itemes_costo12"/>
      <sheetName val="E_Rstdo_12"/>
      <sheetName val="G_and_A1"/>
      <sheetName val="ACTIVIDADES_2_0"/>
      <sheetName val="6. Avance"/>
      <sheetName val="Long_Term_Prices"/>
      <sheetName val="Hoja de Calculos"/>
      <sheetName val="VSTS_ValidationWS_1"/>
      <sheetName val="Detalle_Fcs_Feb10"/>
      <sheetName val="PARAMETROS"/>
      <sheetName val="Gantt"/>
      <sheetName val="flujo"/>
      <sheetName val="Facturas"/>
      <sheetName val="Detalle personal por factura"/>
      <sheetName val="Articulo"/>
      <sheetName val="Inventario"/>
      <sheetName val="Hoja2"/>
      <sheetName val="Exchange Rates"/>
      <sheetName val="Summary"/>
      <sheetName val="EGS data"/>
      <sheetName val="Sheet1"/>
      <sheetName val="Report gerencial Anaconca-MLP V"/>
      <sheetName val="BasesPlan"/>
      <sheetName val="BD"/>
      <sheetName val="CD con inf "/>
      <sheetName val="Movimientos Mina"/>
      <sheetName val="DetalleMina"/>
      <sheetName val="RitmosMina"/>
      <sheetName val="StocksMina"/>
      <sheetName val="ResumenPlanta"/>
      <sheetName val="DetallePlanta"/>
      <sheetName val="DetalleMinaBenches"/>
      <sheetName val="Serrucho"/>
      <sheetName val="PlanVaciado"/>
      <sheetName val="CAEX"/>
      <sheetName val="Cascadas"/>
      <sheetName val="CM Oficial"/>
      <sheetName val="CalculoRecuperacion"/>
      <sheetName val="FormatoChronos"/>
      <sheetName val="Equipos"/>
      <sheetName val="Perforación"/>
      <sheetName val="AreaExpuesta"/>
      <sheetName val="PropuestaEquipos"/>
      <sheetName val="ProgressMap"/>
      <sheetName val="FormatoAMSA_PM"/>
      <sheetName val="FormatoAMSA_PP"/>
      <sheetName val="EvEconoNO_OFICIAL"/>
      <sheetName val="Categorizacion"/>
      <sheetName val="ComparaCategorizacion"/>
      <sheetName val="Detalle2021"/>
      <sheetName val="CB2020 Oficial"/>
      <sheetName val="Long_Term_Prices1"/>
      <sheetName val="Datos_Curva"/>
      <sheetName val="Hoja_de_Calculos"/>
      <sheetName val="Dren Basal"/>
      <sheetName val="DQI-1"/>
      <sheetName val="DQI-2"/>
      <sheetName val="DQI-3"/>
      <sheetName val="DQI-3A"/>
      <sheetName val="DQI-4"/>
      <sheetName val="DQD-2"/>
      <sheetName val="DQD-3"/>
      <sheetName val="DLD-102"/>
      <sheetName val="DDI-104"/>
      <sheetName val="DDI-105"/>
      <sheetName val="DLD-103(ADI)"/>
      <sheetName val="BYPASS-F1"/>
      <sheetName val="BYPASS-F2"/>
      <sheetName val="ECO-01 Itemizado"/>
      <sheetName val="Ensayos"/>
      <sheetName val="Caminatas CC013F"/>
      <sheetName val="Programa Caminatas 14-09-2019"/>
      <sheetName val="listado_seguimiento_pec"/>
      <sheetName val="Resumen para Financiero"/>
      <sheetName val="#¡REF"/>
      <sheetName val="Dashboard"/>
      <sheetName val="Register"/>
      <sheetName val="Mat_TM345_601570"/>
      <sheetName val="Eq.-Mat.-Inst."/>
      <sheetName val="Pef"/>
      <sheetName val="Hoja4"/>
      <sheetName val="sch"/>
      <sheetName val="GRAFICO_A13"/>
      <sheetName val="GRAFICO_M13"/>
      <sheetName val="Prod_Mes_(3)13"/>
      <sheetName val="Dotación_p13"/>
      <sheetName val="Costos_US$13"/>
      <sheetName val="Itemes_costo13"/>
      <sheetName val="E_Rstdo_13"/>
      <sheetName val="G_and_A2"/>
      <sheetName val="ACTIVIDADES_2_01"/>
      <sheetName val="6__Avance"/>
      <sheetName val="Detalle_personal_por_factura"/>
      <sheetName val="Report_gerencial_Anaconca-MLP_V"/>
      <sheetName val="Listas"/>
      <sheetName val="Coversheet"/>
      <sheetName val="SE Cerro Navia , Mod.Conexión T"/>
      <sheetName val="INFO VENDOR"/>
      <sheetName val="PL"/>
      <sheetName val="Data"/>
      <sheetName val="Curva General"/>
      <sheetName val="Data for graph"/>
      <sheetName val="Precios"/>
      <sheetName val="BdCostos"/>
      <sheetName val="Categ_Analisis"/>
      <sheetName val="Revisión C1"/>
      <sheetName val="C2"/>
      <sheetName val="Attach 4-18"/>
      <sheetName val="Long_Term_Prices2"/>
      <sheetName val="Datos_Curva1"/>
      <sheetName val="Hoja_de_Calculos1"/>
      <sheetName val="Caminatas_CC013F"/>
      <sheetName val="Programa_Caminatas_14-09-2019"/>
      <sheetName val="Resumen_para_Financiero"/>
      <sheetName val="Exchange_Rates"/>
      <sheetName val="EGS_data"/>
      <sheetName val="CD_con_inf_"/>
      <sheetName val="Movimientos_Mina"/>
      <sheetName val="CM_Oficial"/>
      <sheetName val="CB2020_Oficial"/>
      <sheetName val="Eq_-Mat_-Inst_"/>
      <sheetName val="Pesos Atomicos"/>
      <sheetName val="Prod planta"/>
      <sheetName val="Budget"/>
      <sheetName val="Period Schedule"/>
      <sheetName val="GRAFICO_A14"/>
      <sheetName val="GRAFICO_M14"/>
      <sheetName val="Prod_Mes_(3)14"/>
      <sheetName val="Dotación_p14"/>
      <sheetName val="Costos_US$14"/>
      <sheetName val="Itemes_costo14"/>
      <sheetName val="E_Rstdo_14"/>
      <sheetName val="G_and_A3"/>
      <sheetName val="ACTIVIDADES_2_02"/>
      <sheetName val="6__Avance1"/>
      <sheetName val="Detalle_personal_por_factura1"/>
      <sheetName val="Report_gerencial_Anaconca-MLP_1"/>
      <sheetName val="SE_Cerro_Navia_,_Mod_Conexión_T"/>
      <sheetName val="INFO_VENDOR"/>
      <sheetName val="GRAFICO_A15"/>
      <sheetName val="GRAFICO_M15"/>
      <sheetName val="Prod_Mes_(3)15"/>
      <sheetName val="Dotación_p15"/>
      <sheetName val="Costos_US$15"/>
      <sheetName val="Itemes_costo15"/>
      <sheetName val="E_Rstdo_15"/>
      <sheetName val="G_and_A4"/>
      <sheetName val="Long_Term_Prices3"/>
      <sheetName val="Hoja_de_Calculos2"/>
      <sheetName val="ACTIVIDADES_2_03"/>
      <sheetName val="6__Avance2"/>
      <sheetName val="Datos_Curva2"/>
      <sheetName val="Detalle_personal_por_factura2"/>
      <sheetName val="Report_gerencial_Anaconca-MLP_2"/>
      <sheetName val="Caminatas_CC013F1"/>
      <sheetName val="Programa_Caminatas_14-09-20191"/>
      <sheetName val="Exchange_Rates1"/>
      <sheetName val="CD_con_inf_1"/>
      <sheetName val="Movimientos_Mina1"/>
      <sheetName val="CM_Oficial1"/>
      <sheetName val="CB2020_Oficial1"/>
      <sheetName val="EGS_data1"/>
      <sheetName val="Resumen_para_Financiero1"/>
      <sheetName val="Eq_-Mat_-Inst_1"/>
      <sheetName val="SE_Cerro_Navia_,_Mod_Conexión_1"/>
      <sheetName val="INFO_VENDOR1"/>
      <sheetName val="GEN-TEC-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 refreshError="1"/>
      <sheetData sheetId="135" refreshError="1"/>
      <sheetData sheetId="136"/>
      <sheetData sheetId="137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/>
      <sheetData sheetId="221"/>
      <sheetData sheetId="222"/>
      <sheetData sheetId="223"/>
      <sheetData sheetId="224"/>
      <sheetData sheetId="225" refreshError="1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Avance Físico"/>
      <sheetName val="Avance Financiero"/>
      <sheetName val="Avance_Físico"/>
      <sheetName val="Avance_Financiero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NDER2."/>
      <sheetName val="PRUEB. FLOT."/>
      <sheetName val="RES. MES"/>
      <sheetName val="WORK INDEX"/>
      <sheetName val="REC. SALV."/>
    </sheetNames>
    <sheetDataSet>
      <sheetData sheetId="0" refreshError="1"/>
      <sheetData sheetId="1" refreshError="1"/>
      <sheetData sheetId="2" refreshError="1"/>
      <sheetData sheetId="3" refreshError="1">
        <row r="7">
          <cell r="C7">
            <v>13.89</v>
          </cell>
        </row>
        <row r="8">
          <cell r="C8">
            <v>13.91</v>
          </cell>
        </row>
        <row r="9">
          <cell r="C9">
            <v>14.37</v>
          </cell>
        </row>
        <row r="10">
          <cell r="C10">
            <v>14.03</v>
          </cell>
        </row>
        <row r="11">
          <cell r="C11">
            <v>13.6</v>
          </cell>
        </row>
        <row r="12">
          <cell r="C12">
            <v>13.73</v>
          </cell>
        </row>
        <row r="13">
          <cell r="C13">
            <v>14.13</v>
          </cell>
        </row>
        <row r="14">
          <cell r="C14">
            <v>14.74</v>
          </cell>
        </row>
        <row r="15">
          <cell r="C15">
            <v>13.8</v>
          </cell>
        </row>
        <row r="16">
          <cell r="C16">
            <v>13.57</v>
          </cell>
        </row>
        <row r="17">
          <cell r="C17">
            <v>14.21</v>
          </cell>
        </row>
        <row r="18">
          <cell r="C18">
            <v>14.26</v>
          </cell>
        </row>
        <row r="19">
          <cell r="C19">
            <v>14.34</v>
          </cell>
        </row>
      </sheetData>
      <sheetData sheetId="4" refreshError="1">
        <row r="3">
          <cell r="A3" t="str">
            <v>ENE</v>
          </cell>
          <cell r="B3">
            <v>84.07</v>
          </cell>
          <cell r="C3">
            <v>83.91</v>
          </cell>
          <cell r="G3">
            <v>85.27</v>
          </cell>
          <cell r="H3">
            <v>85.07</v>
          </cell>
        </row>
        <row r="4">
          <cell r="A4" t="str">
            <v>FEB</v>
          </cell>
          <cell r="B4">
            <v>83.93</v>
          </cell>
          <cell r="C4">
            <v>85.39</v>
          </cell>
          <cell r="G4">
            <v>85.03</v>
          </cell>
          <cell r="H4">
            <v>86.78</v>
          </cell>
        </row>
        <row r="5">
          <cell r="A5" t="str">
            <v>MAR</v>
          </cell>
          <cell r="B5">
            <v>83.26</v>
          </cell>
          <cell r="C5">
            <v>84.02</v>
          </cell>
          <cell r="G5">
            <v>84.63000000000001</v>
          </cell>
          <cell r="H5">
            <v>85.33</v>
          </cell>
        </row>
        <row r="6">
          <cell r="A6" t="str">
            <v>ABR</v>
          </cell>
          <cell r="B6">
            <v>85</v>
          </cell>
          <cell r="C6">
            <v>86.36</v>
          </cell>
          <cell r="G6">
            <v>86.14</v>
          </cell>
          <cell r="H6">
            <v>87.55</v>
          </cell>
        </row>
        <row r="7">
          <cell r="A7" t="str">
            <v>MAY</v>
          </cell>
          <cell r="B7">
            <v>85.18</v>
          </cell>
          <cell r="C7">
            <v>84.81</v>
          </cell>
          <cell r="G7">
            <v>86.25</v>
          </cell>
          <cell r="H7">
            <v>86.12</v>
          </cell>
        </row>
        <row r="8">
          <cell r="A8" t="str">
            <v>JUN</v>
          </cell>
          <cell r="B8">
            <v>84.78</v>
          </cell>
          <cell r="C8">
            <v>81.459999999999994</v>
          </cell>
          <cell r="G8">
            <v>85.98</v>
          </cell>
          <cell r="H8">
            <v>83.539999999999992</v>
          </cell>
        </row>
        <row r="9">
          <cell r="A9" t="str">
            <v>JUL</v>
          </cell>
          <cell r="B9">
            <v>84.78</v>
          </cell>
          <cell r="C9">
            <v>81.61</v>
          </cell>
          <cell r="G9">
            <v>85.98</v>
          </cell>
          <cell r="H9">
            <v>83.61</v>
          </cell>
        </row>
        <row r="10">
          <cell r="A10" t="str">
            <v>AGO</v>
          </cell>
          <cell r="B10">
            <v>83.44</v>
          </cell>
          <cell r="C10">
            <v>82.03</v>
          </cell>
          <cell r="G10">
            <v>84.98</v>
          </cell>
          <cell r="H10">
            <v>83.84</v>
          </cell>
        </row>
        <row r="11">
          <cell r="A11" t="str">
            <v>SEP</v>
          </cell>
          <cell r="B11">
            <v>82.69</v>
          </cell>
          <cell r="C11">
            <v>84.81</v>
          </cell>
          <cell r="G11">
            <v>84.399999999999991</v>
          </cell>
          <cell r="H11">
            <v>86.460000000000008</v>
          </cell>
        </row>
        <row r="12">
          <cell r="A12" t="str">
            <v>OCT</v>
          </cell>
          <cell r="B12">
            <v>83.2</v>
          </cell>
          <cell r="C12">
            <v>83.5</v>
          </cell>
          <cell r="G12">
            <v>84.7</v>
          </cell>
          <cell r="H12">
            <v>85.07</v>
          </cell>
        </row>
        <row r="13">
          <cell r="A13" t="str">
            <v>NOV</v>
          </cell>
        </row>
        <row r="14">
          <cell r="A14" t="str">
            <v>DIC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tach 4-18"/>
      <sheetName val="Attach 5-20 (2)"/>
      <sheetName val="Attach 1-5"/>
      <sheetName val="Attach 1-6"/>
      <sheetName val="Attach 2-1"/>
      <sheetName val="Attach 3-1"/>
      <sheetName val="Attch 3-4"/>
      <sheetName val="Attach 3-5"/>
      <sheetName val="Attach 3-8"/>
      <sheetName val="Attach 3-9"/>
      <sheetName val="Attach 3-10B"/>
      <sheetName val="PDS_TRN"/>
      <sheetName val="Attach 3-23"/>
      <sheetName val="Attch 3-26"/>
      <sheetName val="Attach 4-4"/>
      <sheetName val="Attach 4-1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CARATULA (2)"/>
      <sheetName val="Resumen OT"/>
      <sheetName val="OT-01_28"/>
      <sheetName val="OT-02.1_28"/>
      <sheetName val="OT-02.2_28"/>
      <sheetName val="OT-03_28"/>
      <sheetName val="OT-04_28"/>
      <sheetName val="OT-05_28"/>
      <sheetName val="OT-06_28"/>
      <sheetName val="OT-07_28"/>
      <sheetName val="OT-08_28"/>
      <sheetName val="OT-09_28"/>
      <sheetName val="OT-10_28"/>
      <sheetName val="OT-11_28"/>
      <sheetName val="OT-12_28"/>
      <sheetName val="OT-13_28"/>
      <sheetName val="OT-14_28"/>
      <sheetName val="OT-15_28"/>
      <sheetName val="OT-16_28"/>
      <sheetName val="OT-17_28"/>
      <sheetName val="OT-18_28"/>
      <sheetName val="OT-19_28"/>
      <sheetName val="OT-20_28"/>
      <sheetName val="OT-21_28"/>
      <sheetName val="OT-22_28"/>
      <sheetName val="OT-23_28"/>
      <sheetName val="OT-24_28"/>
      <sheetName val="OT-25_28"/>
      <sheetName val="OT-26_28"/>
      <sheetName val="OT-27_28"/>
      <sheetName val="OT-28_28"/>
      <sheetName val="OT-29_28"/>
      <sheetName val="OT-30_28"/>
      <sheetName val="OT-31_28"/>
      <sheetName val="OT-32_28"/>
      <sheetName val="OT-33_28"/>
      <sheetName val="OT-34_28"/>
      <sheetName val="OT-35_28"/>
      <sheetName val="OT-36_28"/>
      <sheetName val="OT-37_28"/>
      <sheetName val="OT-38_28"/>
      <sheetName val="GReemb"/>
      <sheetName val="ECO1"/>
      <sheetName val="ECO4"/>
      <sheetName val="ECO-01"/>
      <sheetName val="ECO-04"/>
      <sheetName val="OT-Jumbo"/>
      <sheetName val="Pendiente"/>
      <sheetName val="E-1D"/>
      <sheetName val="M.E.M."/>
      <sheetName val="M.M."/>
      <sheetName val="ECO-7"/>
      <sheetName val="EP 28 Ene2007 rev0"/>
      <sheetName val="CARATULA_(2)"/>
      <sheetName val="Resumen_OT"/>
      <sheetName val="OT-02_1_28"/>
      <sheetName val="OT-02_2_28"/>
      <sheetName val="CARATULA_(2)1"/>
      <sheetName val="Resumen_OT1"/>
      <sheetName val="OT-02_1_281"/>
      <sheetName val="OT-02_2_28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COS99"/>
      <sheetName val="GRAFICO A"/>
      <sheetName val="HS23B_EstadoProy"/>
      <sheetName val="Datos"/>
      <sheetName val="GRAFICO_A"/>
      <sheetName val="Long Term Prices"/>
      <sheetName val="Compara"/>
      <sheetName val="Long_Term_Prices"/>
      <sheetName val="attach 4-18"/>
      <sheetName val="GENERAL"/>
      <sheetName val="EstadoCAPEX"/>
      <sheetName val="ProyGANTT"/>
      <sheetName val="ProyCURVAS"/>
      <sheetName val="GRAFICO_A1"/>
      <sheetName val="MFT TOC"/>
      <sheetName val="Dren Basal"/>
      <sheetName val="DQI-1"/>
      <sheetName val="DQI-2"/>
      <sheetName val="DQI-3"/>
      <sheetName val="DQI-3A"/>
      <sheetName val="DQI-4"/>
      <sheetName val="DQD-2"/>
      <sheetName val="DQD-3"/>
      <sheetName val="DLD-102"/>
      <sheetName val="DDI-104"/>
      <sheetName val="DDI-105"/>
      <sheetName val="DLD-103(ADI)"/>
      <sheetName val="BYPASS-F1"/>
      <sheetName val="BYPASS-F2"/>
      <sheetName val="ECO-01 Itemizado"/>
      <sheetName val="Ensayos"/>
      <sheetName val="REFERENTIEL"/>
      <sheetName val="base"/>
      <sheetName val="Parameters"/>
      <sheetName val="Formulario Estado de Pago"/>
      <sheetName val="NOC 020"/>
      <sheetName val="NOC 024"/>
      <sheetName val="NOC 026"/>
      <sheetName val="NOC 027"/>
      <sheetName val="NOC 028"/>
      <sheetName val="NOC 029"/>
      <sheetName val="NOC 030"/>
      <sheetName val="NOC 031"/>
      <sheetName val="NOC 025"/>
      <sheetName val="GRAFICO_A2"/>
      <sheetName val="TABLA"/>
      <sheetName val="REC. SALV."/>
      <sheetName val="WORK INDEX"/>
      <sheetName val="Sheet1"/>
      <sheetName val="部門2"/>
      <sheetName val="caratula"/>
      <sheetName val="LLEGADA"/>
      <sheetName val="cal(1)."/>
      <sheetName val="Input Data"/>
      <sheetName val="Riesgos y Oportunidades"/>
      <sheetName val="Personnel"/>
      <sheetName val="Directo"/>
      <sheetName val="Unypre"/>
      <sheetName val="Long_Term_Prices1"/>
      <sheetName val="KWHCEC"/>
      <sheetName val="Coversheet"/>
      <sheetName val="SE Cerro Navia , Mod.Conexión T"/>
      <sheetName val="INFO VENDOR"/>
      <sheetName val="Summary"/>
      <sheetName val="PL"/>
      <sheetName val="Data"/>
      <sheetName val="RefG"/>
      <sheetName val="Register"/>
      <sheetName val="MHR REPORTS"/>
      <sheetName val="Precios"/>
      <sheetName val="BdCostos"/>
      <sheetName val="Categ_Analisis"/>
      <sheetName val="Revisión C1"/>
      <sheetName val="C2"/>
    </sheetNames>
    <sheetDataSet>
      <sheetData sheetId="0" refreshError="1">
        <row r="75">
          <cell r="C75" t="str">
            <v>Mina</v>
          </cell>
          <cell r="D75">
            <v>2108876</v>
          </cell>
        </row>
        <row r="76">
          <cell r="C76" t="str">
            <v>Planta</v>
          </cell>
          <cell r="D76">
            <v>2928050</v>
          </cell>
        </row>
        <row r="77">
          <cell r="C77" t="str">
            <v>Administración</v>
          </cell>
          <cell r="D77">
            <v>463793</v>
          </cell>
        </row>
        <row r="78">
          <cell r="C78" t="str">
            <v>Gastos de Venta</v>
          </cell>
          <cell r="D78">
            <v>313974</v>
          </cell>
        </row>
        <row r="79">
          <cell r="C79" t="str">
            <v>Serv. Admin.</v>
          </cell>
          <cell r="D79">
            <v>155155</v>
          </cell>
        </row>
        <row r="80">
          <cell r="C80" t="str">
            <v>Maquila y C. x Plata</v>
          </cell>
          <cell r="D80">
            <v>58308</v>
          </cell>
        </row>
        <row r="85">
          <cell r="C85" t="str">
            <v>Mina</v>
          </cell>
          <cell r="D85">
            <v>2108876</v>
          </cell>
        </row>
        <row r="86">
          <cell r="C86" t="str">
            <v>Planta</v>
          </cell>
          <cell r="D86">
            <v>2928050</v>
          </cell>
        </row>
        <row r="87">
          <cell r="C87" t="str">
            <v>Administración</v>
          </cell>
          <cell r="D87">
            <v>463793</v>
          </cell>
        </row>
        <row r="88">
          <cell r="C88" t="str">
            <v>Gastos de Venta</v>
          </cell>
          <cell r="D88">
            <v>313974</v>
          </cell>
        </row>
        <row r="89">
          <cell r="C89" t="str">
            <v>Serv. Admin.</v>
          </cell>
          <cell r="D89">
            <v>155155</v>
          </cell>
        </row>
        <row r="90">
          <cell r="C90" t="str">
            <v>Otros no Caja</v>
          </cell>
          <cell r="D90">
            <v>1483930.94</v>
          </cell>
        </row>
        <row r="91">
          <cell r="C91" t="str">
            <v>Maquila y C. x Plata</v>
          </cell>
          <cell r="D91">
            <v>58308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tach 4-18"/>
      <sheetName val="Attach 5-20 (2)"/>
      <sheetName val="Attach 1-5"/>
      <sheetName val="Attach 1-6"/>
      <sheetName val="Attach 2-1"/>
      <sheetName val="Attach 3-1"/>
      <sheetName val="Attch 3-4"/>
      <sheetName val="Attach 3-5"/>
      <sheetName val="Attach 3-8"/>
      <sheetName val="Attach 3-9"/>
      <sheetName val="Attach 3-10B"/>
      <sheetName val="PDS_TRN"/>
      <sheetName val="Attach 3-23"/>
      <sheetName val="Attch 3-26"/>
      <sheetName val="Attach 4-4"/>
      <sheetName val="Attach 4-10"/>
      <sheetName val="Plant EQ"/>
      <sheetName val="Fig 4-14"/>
      <sheetName val="Fig 5-17"/>
      <sheetName val="Fig 6-7"/>
      <sheetName val="B.1.1.1"/>
      <sheetName val="Attach_4-18"/>
      <sheetName val="Attach_5-20_(2)"/>
      <sheetName val="Attach_1-5"/>
      <sheetName val="Attach_1-6"/>
      <sheetName val="Attach_2-1"/>
      <sheetName val="Attach_3-1"/>
      <sheetName val="Attch_3-4"/>
      <sheetName val="Attach_3-5"/>
      <sheetName val="Attach_3-8"/>
      <sheetName val="Attach_3-9"/>
      <sheetName val="Attach_3-10B"/>
      <sheetName val="Attach_3-23"/>
      <sheetName val="Attch_3-26"/>
      <sheetName val="Attach_4-4"/>
      <sheetName val="Attach_4-10"/>
      <sheetName val="Attach_4-181"/>
      <sheetName val="Attach_5-20_(2)1"/>
      <sheetName val="Attach_1-51"/>
      <sheetName val="Attach_1-61"/>
      <sheetName val="Attach_2-11"/>
      <sheetName val="Attach_3-11"/>
      <sheetName val="Attch_3-41"/>
      <sheetName val="Attach_3-51"/>
      <sheetName val="Attach_3-81"/>
      <sheetName val="Attach_3-91"/>
      <sheetName val="Attach_3-10B1"/>
      <sheetName val="Attach_3-231"/>
      <sheetName val="Attch_3-261"/>
      <sheetName val="Attach_4-41"/>
      <sheetName val="Attach_4-101"/>
      <sheetName val="Attach_4-182"/>
      <sheetName val="Attach_5-20_(2)2"/>
      <sheetName val="Attach_1-52"/>
      <sheetName val="Attach_1-62"/>
      <sheetName val="Attach_2-12"/>
      <sheetName val="Attach_3-12"/>
      <sheetName val="Attch_3-42"/>
      <sheetName val="Attach_3-52"/>
      <sheetName val="Attach_3-82"/>
      <sheetName val="Attach_3-92"/>
      <sheetName val="Attach_3-10B2"/>
      <sheetName val="Attach_3-232"/>
      <sheetName val="Attch_3-262"/>
      <sheetName val="Attach_4-42"/>
      <sheetName val="Attach_4-102"/>
      <sheetName val="Attach_4-183"/>
      <sheetName val="Attach_5-20_(2)3"/>
      <sheetName val="Attach_1-53"/>
      <sheetName val="Attach_1-63"/>
      <sheetName val="Attach_2-13"/>
      <sheetName val="Attach_3-13"/>
      <sheetName val="Attch_3-43"/>
      <sheetName val="Attach_3-53"/>
      <sheetName val="Attach_3-83"/>
      <sheetName val="Attach_3-93"/>
      <sheetName val="Attach_3-10B3"/>
      <sheetName val="Attach_3-233"/>
      <sheetName val="Attch_3-263"/>
      <sheetName val="Attach_4-43"/>
      <sheetName val="Attach_4-103"/>
      <sheetName val="Listado Sondajes"/>
      <sheetName val="Hoja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tach 4-18"/>
      <sheetName val="Attach 5-20 (2)"/>
      <sheetName val="Attach 1-5"/>
      <sheetName val="Attach 1-6"/>
      <sheetName val="Attach 2-1"/>
      <sheetName val="Attach 3-1"/>
      <sheetName val="Attch 3-4"/>
      <sheetName val="Attach 3-5"/>
      <sheetName val="Attach 3-8"/>
      <sheetName val="Attach 3-9"/>
      <sheetName val="Attach 3-10B"/>
      <sheetName val="PDS_TRN"/>
      <sheetName val="Attach 3-23"/>
      <sheetName val="Attch 3-26"/>
      <sheetName val="Attach 4-4"/>
      <sheetName val="Attach 4-1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Mineral"/>
      <sheetName val="PrepCompu"/>
      <sheetName val="BalRoScMo"/>
      <sheetName val="BalRoSc Cu"/>
      <sheetName val="Mineralogía"/>
      <sheetName val="PRUEB. FLOT."/>
      <sheetName val="WORK INDEX"/>
      <sheetName val="Grafic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8">
          <cell r="J58">
            <v>72.357002123692865</v>
          </cell>
          <cell r="L58">
            <v>31.10035940099997</v>
          </cell>
          <cell r="M58">
            <v>15.084711481606568</v>
          </cell>
        </row>
        <row r="59">
          <cell r="J59">
            <v>81.401231454806307</v>
          </cell>
          <cell r="L59">
            <v>35.984966892888991</v>
          </cell>
          <cell r="M59">
            <v>17.566781602410071</v>
          </cell>
        </row>
        <row r="60">
          <cell r="J60">
            <v>83.563032995683827</v>
          </cell>
          <cell r="L60">
            <v>37.832306175621781</v>
          </cell>
          <cell r="M60">
            <v>18.174428135805467</v>
          </cell>
        </row>
        <row r="61">
          <cell r="J61">
            <v>85.523353445148501</v>
          </cell>
          <cell r="L61">
            <v>39.327697756973926</v>
          </cell>
          <cell r="M61">
            <v>18.527170867805186</v>
          </cell>
        </row>
        <row r="62">
          <cell r="J62">
            <v>87.528068033399038</v>
          </cell>
          <cell r="L62">
            <v>40.790407604718233</v>
          </cell>
          <cell r="M62">
            <v>18.709493860147429</v>
          </cell>
        </row>
      </sheetData>
      <sheetData sheetId="6" refreshError="1"/>
      <sheetData sheetId="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tach 4-18"/>
      <sheetName val="Attach 5-20 (2)"/>
      <sheetName val="Attach 1-5"/>
      <sheetName val="Attach 1-6"/>
      <sheetName val="Attach 2-1"/>
      <sheetName val="Attach 3-1"/>
      <sheetName val="Attch 3-4"/>
      <sheetName val="Attach 3-5"/>
      <sheetName val="Attach 3-8"/>
      <sheetName val="Attach 3-9"/>
      <sheetName val="Attach 3-10B"/>
      <sheetName val="PDS_TRN"/>
      <sheetName val="Attach 3-23"/>
      <sheetName val="Attch 3-26"/>
      <sheetName val="Attach 4-4"/>
      <sheetName val="Attach 4-10"/>
      <sheetName val="Attach_4-18"/>
      <sheetName val="Attach_5-20_(2)"/>
      <sheetName val="Attach_1-5"/>
      <sheetName val="Attach_1-6"/>
      <sheetName val="Attach_2-1"/>
      <sheetName val="Attach_3-1"/>
      <sheetName val="Attch_3-4"/>
      <sheetName val="Attach_3-5"/>
      <sheetName val="Attach_3-8"/>
      <sheetName val="Attach_3-9"/>
      <sheetName val="Attach_3-10B"/>
      <sheetName val="Attach_3-23"/>
      <sheetName val="Attch_3-26"/>
      <sheetName val="Attach_4-4"/>
      <sheetName val="Attach_4-10"/>
      <sheetName val="Attach_4-181"/>
      <sheetName val="Attach_5-20_(2)1"/>
      <sheetName val="Attach_1-51"/>
      <sheetName val="Attach_1-61"/>
      <sheetName val="Attach_2-11"/>
      <sheetName val="Attach_3-11"/>
      <sheetName val="Attch_3-41"/>
      <sheetName val="Attach_3-51"/>
      <sheetName val="Attach_3-81"/>
      <sheetName val="Attach_3-91"/>
      <sheetName val="Attach_3-10B1"/>
      <sheetName val="Attach_3-231"/>
      <sheetName val="Attch_3-261"/>
      <sheetName val="Attach_4-41"/>
      <sheetName val="Attach_4-101"/>
      <sheetName val="Attach_4-182"/>
      <sheetName val="Attach_5-20_(2)2"/>
      <sheetName val="Attach_1-52"/>
      <sheetName val="Attach_1-62"/>
      <sheetName val="Attach_2-12"/>
      <sheetName val="Attach_3-12"/>
      <sheetName val="Attch_3-42"/>
      <sheetName val="Attach_3-52"/>
      <sheetName val="Attach_3-82"/>
      <sheetName val="Attach_3-92"/>
      <sheetName val="Attach_3-10B2"/>
      <sheetName val="Attach_3-232"/>
      <sheetName val="Attch_3-262"/>
      <sheetName val="Attach_4-42"/>
      <sheetName val="Attach_4-102"/>
      <sheetName val="Listado Sondajes"/>
      <sheetName val="Hoja1"/>
      <sheetName val="Fig 6-7"/>
      <sheetName val="Plant EQ"/>
      <sheetName val="Fig 4-14"/>
      <sheetName val="Fig 5-17"/>
      <sheetName val="Attach_4-183"/>
      <sheetName val="Attach_5-20_(2)3"/>
      <sheetName val="Attach_1-53"/>
      <sheetName val="Attach_1-63"/>
      <sheetName val="Attach_2-13"/>
      <sheetName val="Attach_3-13"/>
      <sheetName val="Attch_3-43"/>
      <sheetName val="Attach_3-53"/>
      <sheetName val="Attach_3-83"/>
      <sheetName val="Attach_3-93"/>
      <sheetName val="Attach_3-10B3"/>
      <sheetName val="Attach_3-233"/>
      <sheetName val="Attch_3-263"/>
      <sheetName val="Attach_4-43"/>
      <sheetName val="Attach_4-103"/>
      <sheetName val="B.1.1.1"/>
      <sheetName val="Cash Flows"/>
      <sheetName val="Mine Plan"/>
      <sheetName val="LISTADO"/>
      <sheetName val="Attach_4-184"/>
      <sheetName val="Attach_5-20_(2)4"/>
      <sheetName val="Attach_1-54"/>
      <sheetName val="Attach_1-64"/>
      <sheetName val="Attach_2-14"/>
      <sheetName val="Attach_3-14"/>
      <sheetName val="Attch_3-44"/>
      <sheetName val="Attach_3-54"/>
      <sheetName val="Attach_3-84"/>
      <sheetName val="Attach_3-94"/>
      <sheetName val="Attach_3-10B4"/>
      <sheetName val="Attach_3-234"/>
      <sheetName val="Attch_3-264"/>
      <sheetName val="Attach_4-44"/>
      <sheetName val="Attach_4-104"/>
      <sheetName val="Data"/>
      <sheetName val="Valida"/>
      <sheetName val="Register"/>
      <sheetName val="Personnel"/>
      <sheetName val="Anexos"/>
      <sheetName val="Dictionary"/>
      <sheetName val="A2. PROGRAMA DE AVANCE FIS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g 4-12"/>
      <sheetName val="Fig 4-13"/>
      <sheetName val="Fig 4-14"/>
      <sheetName val="Fig 4-15"/>
      <sheetName val="Fig 4-16"/>
      <sheetName val="Fig 4-17"/>
      <sheetName val="Fig 4-18"/>
      <sheetName val="Fig 4-19"/>
      <sheetName val="Fig 4-20"/>
      <sheetName val="Fig 5-17"/>
      <sheetName val="Fig 5-18"/>
      <sheetName val="Fig 6-19"/>
      <sheetName val="Fig 6-20"/>
      <sheetName val="Fig 6-21"/>
      <sheetName val="Fig 6-22"/>
      <sheetName val="Fig 7-3"/>
      <sheetName val="Fig 7-4"/>
      <sheetName val="Fig 7-5"/>
      <sheetName val="Fig 7-6"/>
      <sheetName val="Fig 7-7"/>
      <sheetName val="Personnel"/>
      <sheetName val="Register"/>
      <sheetName val="Plant EQ"/>
      <sheetName val="Project Info"/>
      <sheetName val="Link In"/>
      <sheetName val="Attach 4-18"/>
      <sheetName val="Hoja1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COS99"/>
      <sheetName val="HS23B_EstadoProy"/>
      <sheetName val="GRAFICO A"/>
      <sheetName val="Datos"/>
      <sheetName val="GRAFICO_A"/>
      <sheetName val="GRAFICO_A1"/>
      <sheetName val="EstadoCAPEX"/>
      <sheetName val="ProyGANTT"/>
      <sheetName val="ProyCURVAS"/>
      <sheetName val="Long Term Prices"/>
      <sheetName val="Compara"/>
      <sheetName val="Long_Term_Prices"/>
      <sheetName val="caratula"/>
    </sheetNames>
    <sheetDataSet>
      <sheetData sheetId="0" refreshError="1">
        <row r="75">
          <cell r="C75" t="str">
            <v>Mina</v>
          </cell>
          <cell r="D75">
            <v>2108876</v>
          </cell>
        </row>
        <row r="76">
          <cell r="C76" t="str">
            <v>Planta</v>
          </cell>
          <cell r="D76">
            <v>2928050</v>
          </cell>
        </row>
        <row r="77">
          <cell r="C77" t="str">
            <v>Administración</v>
          </cell>
          <cell r="D77">
            <v>463793</v>
          </cell>
        </row>
        <row r="78">
          <cell r="C78" t="str">
            <v>Gastos de Venta</v>
          </cell>
          <cell r="D78">
            <v>313974</v>
          </cell>
        </row>
        <row r="79">
          <cell r="C79" t="str">
            <v>Serv. Admin.</v>
          </cell>
          <cell r="D79">
            <v>155155</v>
          </cell>
        </row>
        <row r="80">
          <cell r="C80" t="str">
            <v>Maquila y C. x Plata</v>
          </cell>
          <cell r="D80">
            <v>58308</v>
          </cell>
        </row>
        <row r="85">
          <cell r="C85" t="str">
            <v>Mina</v>
          </cell>
          <cell r="D85">
            <v>2108876</v>
          </cell>
        </row>
        <row r="86">
          <cell r="C86" t="str">
            <v>Planta</v>
          </cell>
          <cell r="D86">
            <v>2928050</v>
          </cell>
        </row>
        <row r="87">
          <cell r="C87" t="str">
            <v>Administración</v>
          </cell>
          <cell r="D87">
            <v>463793</v>
          </cell>
        </row>
        <row r="88">
          <cell r="C88" t="str">
            <v>Gastos de Venta</v>
          </cell>
          <cell r="D88">
            <v>313974</v>
          </cell>
        </row>
        <row r="89">
          <cell r="C89" t="str">
            <v>Serv. Admin.</v>
          </cell>
          <cell r="D89">
            <v>155155</v>
          </cell>
        </row>
        <row r="90">
          <cell r="C90" t="str">
            <v>Otros no Caja</v>
          </cell>
          <cell r="D90">
            <v>1483930.94</v>
          </cell>
        </row>
        <row r="91">
          <cell r="C91" t="str">
            <v>Maquila y C. x Plata</v>
          </cell>
          <cell r="D91">
            <v>58308</v>
          </cell>
        </row>
      </sheetData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COS99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inc"/>
      <sheetName val="Treas"/>
      <sheetName val="Exps"/>
      <sheetName val="Eqinv"/>
      <sheetName val="Tax"/>
      <sheetName val="Minint"/>
      <sheetName val="Netearnanal"/>
      <sheetName val="CFNetass"/>
      <sheetName val="CFLTdebt"/>
      <sheetName val="CFSTdebt"/>
      <sheetName val="CFWorkcap"/>
      <sheetName val="Macro"/>
      <sheetName val="A"/>
      <sheetName val="B"/>
      <sheetName val="C"/>
      <sheetName val="Reminders"/>
      <sheetName val="Dec"/>
      <sheetName val="Working Days"/>
      <sheetName val="Regional Check Sheet"/>
      <sheetName val="Appendicies"/>
      <sheetName val="INPUT"/>
      <sheetName val="INPUT_var"/>
      <sheetName val="InpEskom"/>
      <sheetName val="ZARreview"/>
      <sheetName val="ZARsummary"/>
      <sheetName val="ZARvariance"/>
      <sheetName val="cost reconZAR"/>
      <sheetName val="GraphsZAR"/>
      <sheetName val="graphdataZAR"/>
      <sheetName val="zarsavings"/>
      <sheetName val="continuous"/>
      <sheetName val="value added"/>
      <sheetName val="otherR"/>
      <sheetName val="definitions"/>
      <sheetName val="CHECK"/>
      <sheetName val="Working capital"/>
      <sheetName val="Presentation"/>
      <sheetName val="Financial Highlights"/>
      <sheetName val="Central Finance - NEW"/>
      <sheetName val="Assumptions"/>
      <sheetName val="CDPI-2011_SP"/>
      <sheetName val="Op ANOVA Outlook vs Bud &amp; Prior"/>
      <sheetName val="Divisional Model"/>
      <sheetName val="N-detail"/>
      <sheetName val="FACSUM"/>
      <sheetName val="p_unit"/>
      <sheetName val="Soldado 06"/>
      <sheetName val="arsenico-rango_LOM 1 20051"/>
      <sheetName val="#REF"/>
      <sheetName val="Opex YTD "/>
      <sheetName val="NETEARN"/>
      <sheetName val="L&amp;C References"/>
      <sheetName val="Sheet2"/>
      <sheetName val="Sheet1"/>
      <sheetName val="Setup Centro de Custos"/>
      <sheetName val="Nva Base"/>
      <sheetName val="Data"/>
      <sheetName val="Lists"/>
      <sheetName val="MENU"/>
      <sheetName val="Data Inputs"/>
      <sheetName val="Dashboard Data"/>
      <sheetName val="PMA Assays"/>
      <sheetName val="Production Profile"/>
      <sheetName val="Assays"/>
      <sheetName val="Production Report (4E)"/>
      <sheetName val="JV Report - Daily"/>
      <sheetName val="Production Report"/>
      <sheetName val="WData"/>
      <sheetName val="Chemical Analysis"/>
      <sheetName val="Calcs"/>
      <sheetName val="Forecast"/>
      <sheetName val="JV - Weekly"/>
      <sheetName val="DailyReport"/>
      <sheetName val="JV Report Rebecca"/>
      <sheetName val="Conc Dispatched PLK"/>
      <sheetName val="PMA Inputs"/>
      <sheetName val="BP vs LE"/>
      <sheetName val="Silo measurements"/>
      <sheetName val="Planned Maintenance Schedule"/>
      <sheetName val="10 Principles Data"/>
      <sheetName val="10 Principles Manual"/>
      <sheetName val="Range"/>
      <sheetName val="Conc Inputs AP "/>
      <sheetName val="Master AP "/>
      <sheetName val="LE"/>
      <sheetName val="TOTAL AP BP2012-2014"/>
      <sheetName val="LEBOWA AP  BP2008-2010"/>
      <sheetName val="BORWA AP BP2008-2010"/>
      <sheetName val="Conc Inputs JV BP2008-2010"/>
      <sheetName val="Master JV BP2008-2010"/>
      <sheetName val="TOTAL JV BP2008-2010"/>
      <sheetName val="LEBOWA JV BP2008-2010"/>
      <sheetName val="BORWA JV BP2008-2010"/>
      <sheetName val="CActividad"/>
      <sheetName val="#¡REF"/>
      <sheetName val="STOPE INPUT"/>
      <sheetName val="Las Tortolas"/>
      <sheetName val="Consolidated helper"/>
      <sheetName val="Mototolo Input (local)"/>
      <sheetName val="Work Place Name"/>
      <sheetName val="Supervisors"/>
      <sheetName val="Working_Days"/>
      <sheetName val="Regional_Check_Sheet"/>
      <sheetName val="cost_reconZAR"/>
      <sheetName val="value_added"/>
      <sheetName val="Working_capital"/>
      <sheetName val="Financial_Highlights"/>
      <sheetName val="Central_Finance_-_NEW"/>
      <sheetName val="Op_ANOVA_Outlook_vs_Bud_&amp;_Prior"/>
      <sheetName val="Divisional_Model"/>
      <sheetName val="Opex_YTD_"/>
      <sheetName val="Soldado_06"/>
      <sheetName val="arsenico-rango_LOM_1_20051"/>
      <sheetName val="L&amp;C_References"/>
      <sheetName val="Setup_Centro_de_Custos"/>
      <sheetName val="Data_Inputs"/>
      <sheetName val="Dashboard_Data"/>
      <sheetName val="PMA_Assays"/>
      <sheetName val="Production_Profile"/>
      <sheetName val="Production_Report_(4E)"/>
      <sheetName val="JV_Report_-_Daily"/>
      <sheetName val="Production_Report"/>
      <sheetName val="Chemical_Analysis"/>
      <sheetName val="JV_-_Weekly"/>
      <sheetName val="JV_Report_Rebecca"/>
      <sheetName val="Conc_Dispatched_PLK"/>
      <sheetName val="PMA_Inputs"/>
      <sheetName val="BP_vs_LE"/>
      <sheetName val="Silo_measurements"/>
      <sheetName val="Planned_Maintenance_Schedule"/>
      <sheetName val="10_Principles_Data"/>
      <sheetName val="10_Principles_Manual"/>
      <sheetName val="Conc_Inputs_AP_"/>
      <sheetName val="Master_AP_"/>
      <sheetName val="TOTAL_AP_BP2012-2014"/>
      <sheetName val="LEBOWA_AP__BP2008-2010"/>
      <sheetName val="BORWA_AP_BP2008-2010"/>
      <sheetName val="Conc_Inputs_JV_BP2008-2010"/>
      <sheetName val="Master_JV_BP2008-2010"/>
      <sheetName val="TOTAL_JV_BP2008-2010"/>
      <sheetName val="LEBOWA_JV_BP2008-2010"/>
      <sheetName val="BORWA_JV_BP2008-2010"/>
      <sheetName val="STOPE_INPUT"/>
      <sheetName val="Date sheet"/>
      <sheetName val="EKRL-4282-P7-MT Civil"/>
      <sheetName val="EKRL-4282-P7-Boxcut Tenders"/>
      <sheetName val="EKRL-4282-P7MT Mining"/>
      <sheetName val="EKRL-4282-P7-DV Conveyors"/>
      <sheetName val="EKRL-4282-10 - Silo_WBHO"/>
      <sheetName val="Average Rate Option Summary"/>
      <sheetName val="Las_Tortolas"/>
      <sheetName val="Consolidated_helper"/>
      <sheetName val="Mototolo_Input_(local)"/>
      <sheetName val="Work_Place_Name"/>
      <sheetName val="Nva_Base"/>
      <sheetName val="List"/>
      <sheetName val="LEAD"/>
      <sheetName val="Daily Data"/>
      <sheetName val="Lookups"/>
      <sheetName val="Equipment"/>
      <sheetName val="Categorias"/>
      <sheetName val="Parameters"/>
      <sheetName val="Lookup"/>
      <sheetName val="summary"/>
      <sheetName val="OtherKPI"/>
      <sheetName val="REC. SALV."/>
      <sheetName val="WORK INDEX"/>
      <sheetName val="MFT TOC"/>
      <sheetName val="Trim"/>
      <sheetName val="Waste"/>
      <sheetName val="Ore"/>
      <sheetName val="Hoja1"/>
      <sheetName val="Working_Days1"/>
      <sheetName val="Regional_Check_Sheet1"/>
      <sheetName val="cost_reconZAR1"/>
      <sheetName val="value_added1"/>
      <sheetName val="Working_capital1"/>
      <sheetName val="Financial_Highlights1"/>
      <sheetName val="Central_Finance_-_NEW1"/>
      <sheetName val="Op_ANOVA_Outlook_vs_Bud_&amp;_Prio1"/>
      <sheetName val="Divisional_Model1"/>
      <sheetName val="Soldado_061"/>
      <sheetName val="Opex_YTD_1"/>
      <sheetName val="arsenico-rango_LOM_1_200511"/>
      <sheetName val="L&amp;C_References1"/>
      <sheetName val="Setup_Centro_de_Custos1"/>
      <sheetName val="Data_Inputs1"/>
      <sheetName val="Dashboard_Data1"/>
      <sheetName val="PMA_Assays1"/>
      <sheetName val="Production_Profile1"/>
      <sheetName val="Production_Report_(4E)1"/>
      <sheetName val="JV_Report_-_Daily1"/>
      <sheetName val="Production_Report1"/>
      <sheetName val="Chemical_Analysis1"/>
      <sheetName val="JV_-_Weekly1"/>
      <sheetName val="JV_Report_Rebecca1"/>
      <sheetName val="Conc_Dispatched_PLK1"/>
      <sheetName val="PMA_Inputs1"/>
      <sheetName val="BP_vs_LE1"/>
      <sheetName val="Silo_measurements1"/>
      <sheetName val="Planned_Maintenance_Schedule1"/>
      <sheetName val="10_Principles_Data1"/>
      <sheetName val="10_Principles_Manual1"/>
      <sheetName val="Conc_Inputs_AP_1"/>
      <sheetName val="Master_AP_1"/>
      <sheetName val="TOTAL_AP_BP2012-20141"/>
      <sheetName val="LEBOWA_AP__BP2008-20101"/>
      <sheetName val="BORWA_AP_BP2008-20101"/>
      <sheetName val="Conc_Inputs_JV_BP2008-20101"/>
      <sheetName val="Master_JV_BP2008-20101"/>
      <sheetName val="TOTAL_JV_BP2008-20101"/>
      <sheetName val="LEBOWA_JV_BP2008-20101"/>
      <sheetName val="BORWA_JV_BP2008-20101"/>
      <sheetName val="STOPE_INPUT1"/>
      <sheetName val="Las_Tortolas1"/>
      <sheetName val="Nva_Base1"/>
      <sheetName val="Consolidated_helper1"/>
      <sheetName val="Mototolo_Input_(local)1"/>
      <sheetName val="Work_Place_Name1"/>
      <sheetName val="Date_sheet"/>
      <sheetName val="EKRL-4282-P7-MT_Civil"/>
      <sheetName val="EKRL-4282-P7-Boxcut_Tenders"/>
      <sheetName val="EKRL-4282-P7MT_Mining"/>
      <sheetName val="EKRL-4282-P7-DV_Conveyors"/>
      <sheetName val="EKRL-4282-10_-_Silo_WBHO"/>
      <sheetName val="Average_Rate_Option_Summary"/>
      <sheetName val="Estrategia Precomm"/>
      <sheetName val="Dinam Caminata GTA"/>
      <sheetName val="Dinam Base Elec&amp;Inst"/>
      <sheetName val="Caminata GTA"/>
      <sheetName val="Caminata BTA"/>
      <sheetName val="Matriz SIstema Pqte Trabajo E&amp;I"/>
      <sheetName val="Matriz Sistema Test Pack Pip"/>
      <sheetName val="MATRIZ REGISTROS"/>
      <sheetName val="Sheet3"/>
      <sheetName val="RESUMEN ELEC &amp; iNST"/>
      <sheetName val="BASE SISTEMAS"/>
      <sheetName val="Charts"/>
      <sheetName val="Datos"/>
      <sheetName val="Sheet4"/>
      <sheetName val="Listas"/>
      <sheetName val="Item"/>
      <sheetName val="Fórmulas"/>
      <sheetName val="Res_NNR_Input"/>
      <sheetName val="ProdY"/>
      <sheetName val="PRODYVOP"/>
      <sheetName val="PRODYVUG"/>
      <sheetName val="CONTROL FISICO"/>
      <sheetName val="Variables"/>
      <sheetName val="Drop down source sheet"/>
      <sheetName val="Cash Flow"/>
      <sheetName val="Year &amp; Month"/>
      <sheetName val="POV"/>
      <sheetName val="AABA"/>
      <sheetName val="tabela AABA"/>
      <sheetName val="AANI"/>
      <sheetName val="tabela AANI"/>
      <sheetName val="CR"/>
      <sheetName val="TAB_PROJETOS(QRY)"/>
      <sheetName val="Sheet6"/>
      <sheetName val="Origin"/>
      <sheetName val="Paddy's logic"/>
      <sheetName val="Aspect dump pivot"/>
      <sheetName val="Aspect Dump"/>
      <sheetName val="SAP 10000000"/>
      <sheetName val="Aspect Summary"/>
      <sheetName val="SAP summary"/>
      <sheetName val="02a Revenue by destination"/>
      <sheetName val="02b Revenue by origin"/>
      <sheetName val="Destination HFM Mapping"/>
      <sheetName val="Instructions"/>
      <sheetName val="Nov Final"/>
      <sheetName val="Trade subtype=3rd Party"/>
      <sheetName val="SAP Pivot"/>
      <sheetName val="X898 10000000 SAP dump"/>
      <sheetName val="Formulario Estado de Pago"/>
      <sheetName val="NOC 020"/>
      <sheetName val="NOC 024"/>
      <sheetName val="NOC 026"/>
      <sheetName val="NOC 027"/>
      <sheetName val="NOC 028"/>
      <sheetName val="NOC 029"/>
      <sheetName val="NOC 030"/>
      <sheetName val="NOC 031"/>
      <sheetName val="NOC 025"/>
      <sheetName val="Selecciones"/>
      <sheetName val="Personnel"/>
      <sheetName val="Base de conta"/>
      <sheetName val="Validações"/>
      <sheetName val="Forecast HoP"/>
      <sheetName val="Dados"/>
      <sheetName val="Daily_Data"/>
      <sheetName val="REC__SALV_"/>
      <sheetName val="WORK_INDEX"/>
      <sheetName val="MFT_TOC"/>
      <sheetName val="ESTOQUE-FINAL AABA 2018"/>
      <sheetName val="ESTOQUE-FINAL AANI 2018"/>
      <sheetName val="Resumo 1"/>
      <sheetName val="Planilha1"/>
      <sheetName val="Resumo"/>
      <sheetName val="Base"/>
      <sheetName val="ST"/>
      <sheetName val="IC"/>
      <sheetName val="ESTOQUE-FINAL AABA 2019"/>
      <sheetName val="ESTOQUE-FINAL AANI 2019"/>
      <sheetName val="CL02 CONSOLIDADO"/>
      <sheetName val="SOLD"/>
      <sheetName val="CHAG"/>
      <sheetName val="BRON"/>
      <sheetName val="WIP"/>
      <sheetName val="Cuadro Activo Fijo"/>
      <sheetName val="Molino Bolas 1"/>
      <sheetName val="Valida Depr Costo"/>
      <sheetName val="BAL AASUR"/>
      <sheetName val="BAL CHAG"/>
      <sheetName val="BAL BRON"/>
      <sheetName val="BAL SOLD"/>
      <sheetName val="Matriz"/>
      <sheetName val="bal12"/>
      <sheetName val="ACUMULADO"/>
      <sheetName val="EUR"/>
      <sheetName val="Key-ind"/>
      <sheetName val="Op prof input"/>
      <sheetName val="sales vol."/>
      <sheetName val="Total"/>
      <sheetName val="INDEX"/>
      <sheetName val="Index "/>
      <sheetName val="MASTER"/>
      <sheetName val=""/>
      <sheetName val="CURRENT LE SHEET"/>
      <sheetName val="INFOSET"/>
      <sheetName val="2021 Budget Instructions"/>
      <sheetName val="2021- 2025 Budget Template"/>
      <sheetName val="T&amp;S Integrated Budget detail"/>
      <sheetName val="Travel"/>
      <sheetName val="FX Parameters"/>
      <sheetName val="CPI Parameters"/>
      <sheetName val="daily shift"/>
      <sheetName val="H.O"/>
      <sheetName val="Pre_XML"/>
      <sheetName val="GENERAL"/>
      <sheetName val="10A"/>
      <sheetName val="CFL"/>
      <sheetName val="BALANCE_SHEET"/>
      <sheetName val="CYLA BFLA"/>
      <sheetName val="CG_OS"/>
      <sheetName val="FRINGE_BENEFIT_INFO"/>
      <sheetName val="HOUSE_PROPERTY"/>
      <sheetName val="NATUREOFBUSINESS"/>
      <sheetName val="OTHER_INFORMATION"/>
      <sheetName val="GENERAL2"/>
      <sheetName val="SUBSIDIARY DETAILS"/>
      <sheetName val="80G"/>
      <sheetName val="QUANTITATIVE_DETAILS"/>
      <sheetName val="SI"/>
      <sheetName val="IT_FBT_DDTP"/>
      <sheetName val="DPM_DOA"/>
      <sheetName val="DEP_DCG"/>
      <sheetName val="EI"/>
      <sheetName val="ESR"/>
      <sheetName val="80_"/>
      <sheetName val="PART_C"/>
      <sheetName val="PROFIT_LOSS"/>
      <sheetName val="BP"/>
      <sheetName val="PART_B"/>
      <sheetName val="Inc &amp; Exp Assump (1)"/>
      <sheetName val="6+6"/>
      <sheetName val="6+6 Digital by Project"/>
      <sheetName val="Digital 6+6 summary"/>
      <sheetName val="CM3 Changes"/>
      <sheetName val="CM1 Changes"/>
      <sheetName val="Price Changes"/>
      <sheetName val="Volume Splits"/>
      <sheetName val="{AR}01"/>
      <sheetName val="Op_prof_input"/>
      <sheetName val="CM3_Changes"/>
      <sheetName val="CM1_Changes"/>
      <sheetName val="Price_Changes"/>
      <sheetName val="Volume_Splits"/>
      <sheetName val="Nkana IBU2 - YTD"/>
      <sheetName val="bs"/>
      <sheetName val="3108"/>
      <sheetName val="Cashflow Analysis"/>
      <sheetName val="Deteccion Incendios"/>
      <sheetName val="COS4040 - DEZ2005"/>
      <sheetName val="enquadramento"/>
      <sheetName val="REAL"/>
      <sheetName val="4-RCDP-2001"/>
      <sheetName val="Non-Statistical Sampling"/>
      <sheetName val="Currency"/>
      <sheetName val="DropDown"/>
      <sheetName val="Sum with FIN"/>
      <sheetName val="GRAPH_DATA"/>
      <sheetName val="1.1.A. Cátodos ER y SXEW"/>
      <sheetName val="SAP"/>
      <sheetName val="Working_Days2"/>
      <sheetName val="Regional_Check_Sheet2"/>
      <sheetName val="cost_reconZAR2"/>
      <sheetName val="value_added2"/>
      <sheetName val="Working_capital2"/>
      <sheetName val="Financial_Highlights2"/>
      <sheetName val="Central_Finance_-_NEW2"/>
      <sheetName val="Op_ANOVA_Outlook_vs_Bud_&amp;_Prio2"/>
      <sheetName val="Divisional_Model2"/>
      <sheetName val="Soldado_062"/>
      <sheetName val="Opex_YTD_2"/>
      <sheetName val="arsenico-rango_LOM_1_200512"/>
      <sheetName val="L&amp;C_References2"/>
      <sheetName val="Data_Inputs2"/>
      <sheetName val="Dashboard_Data2"/>
      <sheetName val="PMA_Assays2"/>
      <sheetName val="Production_Profile2"/>
      <sheetName val="Production_Report_(4E)2"/>
      <sheetName val="JV_Report_-_Daily2"/>
      <sheetName val="Production_Report2"/>
      <sheetName val="Chemical_Analysis2"/>
      <sheetName val="JV_-_Weekly2"/>
      <sheetName val="JV_Report_Rebecca2"/>
      <sheetName val="Conc_Dispatched_PLK2"/>
      <sheetName val="PMA_Inputs2"/>
      <sheetName val="BP_vs_LE2"/>
      <sheetName val="Silo_measurements2"/>
      <sheetName val="Planned_Maintenance_Schedule2"/>
      <sheetName val="10_Principles_Data2"/>
      <sheetName val="10_Principles_Manual2"/>
      <sheetName val="Conc_Inputs_AP_2"/>
      <sheetName val="Master_AP_2"/>
      <sheetName val="TOTAL_AP_BP2012-20142"/>
      <sheetName val="LEBOWA_AP__BP2008-20102"/>
      <sheetName val="BORWA_AP_BP2008-20102"/>
      <sheetName val="Conc_Inputs_JV_BP2008-20102"/>
      <sheetName val="Master_JV_BP2008-20102"/>
      <sheetName val="TOTAL_JV_BP2008-20102"/>
      <sheetName val="LEBOWA_JV_BP2008-20102"/>
      <sheetName val="BORWA_JV_BP2008-20102"/>
      <sheetName val="Setup_Centro_de_Custos2"/>
      <sheetName val="STOPE_INPUT2"/>
      <sheetName val="Consolidated_helper2"/>
      <sheetName val="Mototolo_Input_(local)2"/>
      <sheetName val="Las_Tortolas2"/>
      <sheetName val="Work_Place_Name2"/>
      <sheetName val="Nva_Base2"/>
      <sheetName val="Date_sheet1"/>
      <sheetName val="EKRL-4282-P7-MT_Civil1"/>
      <sheetName val="EKRL-4282-P7-Boxcut_Tenders1"/>
      <sheetName val="EKRL-4282-P7MT_Mining1"/>
      <sheetName val="EKRL-4282-P7-DV_Conveyors1"/>
      <sheetName val="EKRL-4282-10_-_Silo_WBHO1"/>
      <sheetName val="Average_Rate_Option_Summary1"/>
      <sheetName val="Daily_Data1"/>
      <sheetName val="REC__SALV_1"/>
      <sheetName val="WORK_INDEX1"/>
      <sheetName val="MFT_TOC1"/>
      <sheetName val="Cash_Flow"/>
      <sheetName val="Year_&amp;_Month"/>
      <sheetName val="tabela_AABA"/>
      <sheetName val="tabela_AANI"/>
      <sheetName val="Drop_down_source_sheet"/>
      <sheetName val="Estrategia_Precomm"/>
      <sheetName val="Dinam_Caminata_GTA"/>
      <sheetName val="Dinam_Base_Elec&amp;Inst"/>
      <sheetName val="Caminata_GTA"/>
      <sheetName val="Caminata_BTA"/>
      <sheetName val="Matriz_SIstema_Pqte_Trabajo_E&amp;I"/>
      <sheetName val="Matriz_Sistema_Test_Pack_Pip"/>
      <sheetName val="MATRIZ_REGISTROS"/>
      <sheetName val="RESUMEN_ELEC_&amp;_iNST"/>
      <sheetName val="BASE_SISTEMAS"/>
      <sheetName val="CONTROL_FISICO"/>
      <sheetName val="Paddy's_logic"/>
      <sheetName val="Aspect_dump_pivot"/>
      <sheetName val="Aspect_Dump"/>
      <sheetName val="SAP_10000000"/>
      <sheetName val="Aspect_Summary"/>
      <sheetName val="SAP_summary"/>
      <sheetName val="02a_Revenue_by_destination"/>
      <sheetName val="02b_Revenue_by_origin"/>
      <sheetName val="Destination_HFM_Mapping"/>
      <sheetName val="Nov_Final"/>
      <sheetName val="Trade_subtype=3rd_Party"/>
      <sheetName val="SAP_Pivot"/>
      <sheetName val="X898_10000000_SAP_dump"/>
      <sheetName val="Base_de_conta"/>
      <sheetName val="Forecast_HoP"/>
      <sheetName val="ESTOQUE-FINAL_AABA_2018"/>
      <sheetName val="ESTOQUE-FINAL_AANI_2018"/>
      <sheetName val="Resumo_1"/>
      <sheetName val="ESTOQUE-FINAL_AABA_2019"/>
      <sheetName val="ESTOQUE-FINAL_AANI_2019"/>
      <sheetName val="CL02_CONSOLIDADO"/>
      <sheetName val="Cuadro_Activo_Fijo"/>
      <sheetName val="Molino_Bolas_1"/>
      <sheetName val="Valida_Depr_Costo"/>
      <sheetName val="BAL_AASUR"/>
      <sheetName val="BAL_CHAG"/>
      <sheetName val="BAL_BRON"/>
      <sheetName val="BAL_SOLD"/>
      <sheetName val="sales_vol_"/>
      <sheetName val="Index_"/>
      <sheetName val="CURRENT_LE_SHEET"/>
      <sheetName val="Formulario_Estado_de_Pago"/>
      <sheetName val="NOC_020"/>
      <sheetName val="NOC_024"/>
      <sheetName val="NOC_026"/>
      <sheetName val="NOC_027"/>
      <sheetName val="NOC_028"/>
      <sheetName val="NOC_029"/>
      <sheetName val="NOC_030"/>
      <sheetName val="NOC_031"/>
      <sheetName val="NOC_025"/>
      <sheetName val="daily_shift"/>
      <sheetName val="H_O"/>
      <sheetName val="CYLA_BFLA"/>
      <sheetName val="SUBSIDIARY_DETAI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NET EARNINGS ANALYSIS</v>
          </cell>
        </row>
        <row r="61">
          <cell r="A61" t="str">
            <v>Operating earnings</v>
          </cell>
          <cell r="B61">
            <v>0</v>
          </cell>
        </row>
        <row r="62">
          <cell r="A62" t="str">
            <v>Financial income</v>
          </cell>
          <cell r="B62">
            <v>0</v>
          </cell>
        </row>
        <row r="63">
          <cell r="A63" t="str">
            <v>Central costs</v>
          </cell>
          <cell r="B63">
            <v>0</v>
          </cell>
        </row>
        <row r="64">
          <cell r="A64" t="str">
            <v>Interest expense</v>
          </cell>
          <cell r="B64">
            <v>0</v>
          </cell>
        </row>
        <row r="65">
          <cell r="A65" t="str">
            <v>Exploration costs</v>
          </cell>
          <cell r="B65">
            <v>0</v>
          </cell>
        </row>
        <row r="66">
          <cell r="A66" t="str">
            <v>Equity earnings</v>
          </cell>
          <cell r="B66">
            <v>0</v>
          </cell>
        </row>
        <row r="67">
          <cell r="A67" t="str">
            <v>Taxation</v>
          </cell>
          <cell r="B67">
            <v>0</v>
          </cell>
        </row>
        <row r="68">
          <cell r="A68" t="str">
            <v>Minorities</v>
          </cell>
          <cell r="B68">
            <v>0</v>
          </cell>
        </row>
        <row r="137">
          <cell r="B137">
            <v>58</v>
          </cell>
        </row>
        <row r="138">
          <cell r="B138">
            <v>-52</v>
          </cell>
        </row>
        <row r="139">
          <cell r="B139">
            <v>-7</v>
          </cell>
        </row>
        <row r="140">
          <cell r="B140">
            <v>-13</v>
          </cell>
        </row>
        <row r="141">
          <cell r="B141">
            <v>-1</v>
          </cell>
        </row>
        <row r="142">
          <cell r="B142">
            <v>-21</v>
          </cell>
        </row>
        <row r="143">
          <cell r="B143">
            <v>-31</v>
          </cell>
        </row>
        <row r="144">
          <cell r="B144">
            <v>-72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>
        <row r="1">
          <cell r="B1" t="str">
            <v>Mototolo Concentrator</v>
          </cell>
        </row>
      </sheetData>
      <sheetData sheetId="98">
        <row r="1">
          <cell r="B1" t="str">
            <v>Mototolo Concentrator</v>
          </cell>
        </row>
      </sheetData>
      <sheetData sheetId="99" refreshError="1"/>
      <sheetData sheetId="100" refreshError="1"/>
      <sheetData sheetId="101"/>
      <sheetData sheetId="102"/>
      <sheetData sheetId="103">
        <row r="1">
          <cell r="B1" t="str">
            <v>Mototolo Concentrator</v>
          </cell>
        </row>
      </sheetData>
      <sheetData sheetId="104">
        <row r="1">
          <cell r="B1" t="str">
            <v>Mototolo Concentrator</v>
          </cell>
        </row>
      </sheetData>
      <sheetData sheetId="105"/>
      <sheetData sheetId="106"/>
      <sheetData sheetId="107"/>
      <sheetData sheetId="108"/>
      <sheetData sheetId="109"/>
      <sheetData sheetId="110">
        <row r="1">
          <cell r="B1" t="str">
            <v>Mototolo Concentrator</v>
          </cell>
        </row>
      </sheetData>
      <sheetData sheetId="111">
        <row r="1">
          <cell r="B1" t="str">
            <v>Mototolo Concentrator</v>
          </cell>
        </row>
      </sheetData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">
          <cell r="B1" t="str">
            <v>Mototolo Concentrator</v>
          </cell>
        </row>
      </sheetData>
      <sheetData sheetId="134">
        <row r="1">
          <cell r="B1" t="str">
            <v>Mototolo Concentrator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>
        <row r="1">
          <cell r="B1" t="str">
            <v>Mototolo Concentrator</v>
          </cell>
        </row>
      </sheetData>
      <sheetData sheetId="151">
        <row r="1">
          <cell r="B1" t="str">
            <v>Mototolo Concentrator</v>
          </cell>
        </row>
      </sheetData>
      <sheetData sheetId="152">
        <row r="1">
          <cell r="B1" t="str">
            <v>Mototolo Concentrator</v>
          </cell>
        </row>
      </sheetData>
      <sheetData sheetId="153">
        <row r="1">
          <cell r="B1" t="str">
            <v>Mototolo Concentrator</v>
          </cell>
        </row>
      </sheetData>
      <sheetData sheetId="154">
        <row r="1">
          <cell r="B1" t="str">
            <v>Mototolo Concentrator</v>
          </cell>
        </row>
      </sheetData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>
        <row r="1">
          <cell r="B1" t="str">
            <v>Mototolo Concentrator</v>
          </cell>
        </row>
      </sheetData>
      <sheetData sheetId="215">
        <row r="1">
          <cell r="B1" t="str">
            <v>Mototolo Concentrator</v>
          </cell>
        </row>
      </sheetData>
      <sheetData sheetId="216">
        <row r="1">
          <cell r="B1" t="str">
            <v>Mototolo Concentrator</v>
          </cell>
        </row>
      </sheetData>
      <sheetData sheetId="217">
        <row r="1">
          <cell r="B1" t="str">
            <v>Mototolo Concentrator</v>
          </cell>
        </row>
      </sheetData>
      <sheetData sheetId="218">
        <row r="1">
          <cell r="B1" t="str">
            <v>Mototolo Concentrator</v>
          </cell>
        </row>
      </sheetData>
      <sheetData sheetId="219">
        <row r="1">
          <cell r="B1" t="str">
            <v>Mototolo Concentrator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>
        <row r="2">
          <cell r="C2" t="str">
            <v>ALTO</v>
          </cell>
        </row>
      </sheetData>
      <sheetData sheetId="257">
        <row r="2">
          <cell r="C2" t="str">
            <v>ALTO</v>
          </cell>
        </row>
      </sheetData>
      <sheetData sheetId="258">
        <row r="2">
          <cell r="C2">
            <v>0</v>
          </cell>
        </row>
      </sheetData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>
        <row r="61">
          <cell r="A61" t="str">
            <v>GR Trade Off</v>
          </cell>
        </row>
      </sheetData>
      <sheetData sheetId="276"/>
      <sheetData sheetId="277">
        <row r="1">
          <cell r="A1" t="str">
            <v>DSTRCT_CODE</v>
          </cell>
        </row>
      </sheetData>
      <sheetData sheetId="278"/>
      <sheetData sheetId="279"/>
      <sheetData sheetId="280"/>
      <sheetData sheetId="281"/>
      <sheetData sheetId="282"/>
      <sheetData sheetId="283"/>
      <sheetData sheetId="284">
        <row r="61">
          <cell r="A61">
            <v>0</v>
          </cell>
        </row>
      </sheetData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/>
      <sheetData sheetId="294"/>
      <sheetData sheetId="295"/>
      <sheetData sheetId="296"/>
      <sheetData sheetId="297">
        <row r="61">
          <cell r="A61">
            <v>0</v>
          </cell>
        </row>
      </sheetData>
      <sheetData sheetId="298"/>
      <sheetData sheetId="299"/>
      <sheetData sheetId="300">
        <row r="1">
          <cell r="A1" t="str">
            <v>DSTRCT_CODE</v>
          </cell>
        </row>
      </sheetData>
      <sheetData sheetId="301"/>
      <sheetData sheetId="302"/>
      <sheetData sheetId="303"/>
      <sheetData sheetId="304"/>
      <sheetData sheetId="305">
        <row r="61">
          <cell r="A61">
            <v>0</v>
          </cell>
        </row>
      </sheetData>
      <sheetData sheetId="306"/>
      <sheetData sheetId="307">
        <row r="61">
          <cell r="A61">
            <v>0</v>
          </cell>
        </row>
      </sheetData>
      <sheetData sheetId="308">
        <row r="61">
          <cell r="A61" t="str">
            <v>GR Trade Off</v>
          </cell>
        </row>
      </sheetData>
      <sheetData sheetId="309">
        <row r="61">
          <cell r="A61">
            <v>0</v>
          </cell>
        </row>
      </sheetData>
      <sheetData sheetId="310">
        <row r="1">
          <cell r="A1" t="str">
            <v>DSTRCT_CODE</v>
          </cell>
        </row>
      </sheetData>
      <sheetData sheetId="311"/>
      <sheetData sheetId="312"/>
      <sheetData sheetId="313"/>
      <sheetData sheetId="314"/>
      <sheetData sheetId="315"/>
      <sheetData sheetId="316"/>
      <sheetData sheetId="317">
        <row r="61">
          <cell r="A61">
            <v>0</v>
          </cell>
        </row>
      </sheetData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/>
      <sheetData sheetId="332">
        <row r="1">
          <cell r="B1" t="str">
            <v>SUPPLY CHAIN BUDGET</v>
          </cell>
        </row>
      </sheetData>
      <sheetData sheetId="333"/>
      <sheetData sheetId="334"/>
      <sheetData sheetId="335"/>
      <sheetData sheetId="336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>
        <row r="1">
          <cell r="D1">
            <v>0</v>
          </cell>
        </row>
      </sheetData>
      <sheetData sheetId="367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>
        <row r="61">
          <cell r="A61">
            <v>0</v>
          </cell>
        </row>
      </sheetData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>
        <row r="61">
          <cell r="A61" t="str">
            <v>GR Trade Off</v>
          </cell>
        </row>
      </sheetData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m1"/>
      <sheetName val="formm2"/>
      <sheetName val="formm3"/>
      <sheetName val="formm4"/>
      <sheetName val="formm5"/>
      <sheetName val="formm6"/>
      <sheetName val="formm7"/>
      <sheetName val="viajes"/>
      <sheetName val="MAY-98"/>
      <sheetName val="fordand1"/>
      <sheetName val="fordand2"/>
      <sheetName val="fordand3"/>
      <sheetName val="Carta EDP (2)"/>
      <sheetName val="Carta EDP"/>
      <sheetName val="Fact_1"/>
      <sheetName val="Fact_2"/>
      <sheetName val="Fact_3"/>
      <sheetName val="MEMO"/>
      <sheetName val="Hoja1"/>
      <sheetName val="Hoja1 (2)"/>
      <sheetName val="#¡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P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Cu"/>
      <sheetName val="TOTAL Mo"/>
      <sheetName val="TOTAL As"/>
      <sheetName val="TOTAL CuNS"/>
      <sheetName val="TOTAL Wi"/>
      <sheetName val="SEWELL Cu"/>
      <sheetName val="SEWELL Mo"/>
      <sheetName val="SEWELL As"/>
      <sheetName val="SEWELL CuNS"/>
      <sheetName val="SEWELL Wi"/>
      <sheetName val="LITO"/>
      <sheetName val="MIN"/>
      <sheetName val="Alim-Ch"/>
      <sheetName val="Alim-Mol"/>
      <sheetName val="Mant-Mol"/>
      <sheetName val="Cap-Mol"/>
      <sheetName val="Flot-SEWELL"/>
      <sheetName val="Flot-SAG"/>
      <sheetName val="Flot-COLON"/>
      <sheetName val="Flot-Retrat"/>
      <sheetName val="calidad producto"/>
      <sheetName val="Pta Moly"/>
      <sheetName val="HIDRO"/>
      <sheetName val="Estadísticas"/>
      <sheetName val="Condicion"/>
      <sheetName val="Producción"/>
      <sheetName val="Recibido"/>
      <sheetName val="Prog.MantFu"/>
      <sheetName val="mineralogía y leyes"/>
      <sheetName val="GMIN"/>
      <sheetName val="GPTA"/>
      <sheetName val="GFUN"/>
      <sheetName val="Div. TTE"/>
      <sheetName val="Resumen TTE"/>
      <sheetName val="Hoja1"/>
      <sheetName val="Real 2011"/>
      <sheetName val="Prog. Rev0"/>
      <sheetName val="Prog. Rev1"/>
      <sheetName val="Prog. Rev 2"/>
      <sheetName val="DATOS"/>
      <sheetName val="EV.ECO 80 Y 8,5"/>
      <sheetName val="EV.ECO 85 Y 8,5"/>
      <sheetName val="EV.ECO 90 Y 8,5"/>
      <sheetName val="EV.ECO 80 Y 10"/>
      <sheetName val="EV.ECO 85 Y 10"/>
      <sheetName val="EVA.ECO 90 Y 10"/>
      <sheetName val="Prod Calidad"/>
      <sheetName val="TOTAL_Cu"/>
      <sheetName val="TOTAL_Mo"/>
      <sheetName val="TOTAL_As"/>
      <sheetName val="TOTAL_CuNS"/>
      <sheetName val="TOTAL_Wi"/>
      <sheetName val="SEWELL_Cu"/>
      <sheetName val="SEWELL_Mo"/>
      <sheetName val="SEWELL_As"/>
      <sheetName val="SEWELL_CuNS"/>
      <sheetName val="SEWELL_Wi"/>
      <sheetName val="calidad_producto"/>
      <sheetName val="Pta_Moly"/>
      <sheetName val="Prog_MantFu"/>
      <sheetName val="mineralogía_y_leyes"/>
      <sheetName val="Div__TTE"/>
      <sheetName val="Resumen_TTE"/>
      <sheetName val="Real_2011"/>
      <sheetName val="Prog__Rev0"/>
      <sheetName val="Prog__Rev1"/>
      <sheetName val="Prog__Rev_2"/>
      <sheetName val="EV_ECO_80_Y_8,5"/>
      <sheetName val="EV_ECO_85_Y_8,5"/>
      <sheetName val="EV_ECO_90_Y_8,5"/>
      <sheetName val="EV_ECO_80_Y_10"/>
      <sheetName val="EV_ECO_85_Y_10"/>
      <sheetName val="EVA_ECO_90_Y_10"/>
      <sheetName val="Prod_Calidad"/>
      <sheetName val="TOTAL_Cu1"/>
      <sheetName val="TOTAL_Mo1"/>
      <sheetName val="TOTAL_As1"/>
      <sheetName val="TOTAL_CuNS1"/>
      <sheetName val="TOTAL_Wi1"/>
      <sheetName val="SEWELL_Cu1"/>
      <sheetName val="SEWELL_Mo1"/>
      <sheetName val="SEWELL_As1"/>
      <sheetName val="SEWELL_CuNS1"/>
      <sheetName val="SEWELL_Wi1"/>
      <sheetName val="calidad_producto1"/>
      <sheetName val="Pta_Moly1"/>
      <sheetName val="Prog_MantFu1"/>
      <sheetName val="mineralogía_y_leyes1"/>
      <sheetName val="Div__TTE1"/>
      <sheetName val="Resumen_TTE1"/>
      <sheetName val="Real_20111"/>
      <sheetName val="Prog__Rev01"/>
      <sheetName val="Prog__Rev11"/>
      <sheetName val="Prog__Rev_21"/>
      <sheetName val="EV_ECO_80_Y_8,51"/>
      <sheetName val="EV_ECO_85_Y_8,51"/>
      <sheetName val="EV_ECO_90_Y_8,51"/>
      <sheetName val="EV_ECO_80_Y_101"/>
      <sheetName val="EV_ECO_85_Y_101"/>
      <sheetName val="EVA_ECO_90_Y_101"/>
      <sheetName val="Prod_Calidad1"/>
      <sheetName val="TOTAL_Cu2"/>
      <sheetName val="TOTAL_Mo2"/>
      <sheetName val="TOTAL_As2"/>
      <sheetName val="TOTAL_CuNS2"/>
      <sheetName val="TOTAL_Wi2"/>
      <sheetName val="SEWELL_Cu2"/>
      <sheetName val="SEWELL_Mo2"/>
      <sheetName val="SEWELL_As2"/>
      <sheetName val="SEWELL_CuNS2"/>
      <sheetName val="SEWELL_Wi2"/>
      <sheetName val="calidad_producto2"/>
      <sheetName val="Pta_Moly2"/>
      <sheetName val="Prog_MantFu2"/>
      <sheetName val="mineralogía_y_leyes2"/>
      <sheetName val="Div__TTE2"/>
      <sheetName val="Resumen_TTE2"/>
      <sheetName val="Real_20112"/>
      <sheetName val="Prog__Rev02"/>
      <sheetName val="Prog__Rev12"/>
      <sheetName val="Prog__Rev_22"/>
      <sheetName val="EV_ECO_80_Y_8,52"/>
      <sheetName val="EV_ECO_85_Y_8,52"/>
      <sheetName val="EV_ECO_90_Y_8,52"/>
      <sheetName val="EV_ECO_80_Y_102"/>
      <sheetName val="EV_ECO_85_Y_102"/>
      <sheetName val="EVA_ECO_90_Y_102"/>
      <sheetName val="Prod_Calidad2"/>
      <sheetName val="TOTAL_Cu3"/>
      <sheetName val="TOTAL_Mo3"/>
      <sheetName val="TOTAL_As3"/>
      <sheetName val="TOTAL_CuNS3"/>
      <sheetName val="TOTAL_Wi3"/>
      <sheetName val="SEWELL_Cu3"/>
      <sheetName val="SEWELL_Mo3"/>
      <sheetName val="SEWELL_As3"/>
      <sheetName val="SEWELL_CuNS3"/>
      <sheetName val="SEWELL_Wi3"/>
      <sheetName val="calidad_producto3"/>
      <sheetName val="Pta_Moly3"/>
      <sheetName val="Prog_MantFu3"/>
      <sheetName val="mineralogía_y_leyes3"/>
      <sheetName val="Div__TTE3"/>
      <sheetName val="Resumen_TTE3"/>
      <sheetName val="Real_20113"/>
      <sheetName val="Prog__Rev03"/>
      <sheetName val="Prog__Rev13"/>
      <sheetName val="Prog__Rev_23"/>
      <sheetName val="EV_ECO_80_Y_8,53"/>
      <sheetName val="EV_ECO_85_Y_8,53"/>
      <sheetName val="EV_ECO_90_Y_8,53"/>
      <sheetName val="EV_ECO_80_Y_103"/>
      <sheetName val="EV_ECO_85_Y_103"/>
      <sheetName val="EVA_ECO_90_Y_103"/>
      <sheetName val="Prod_Calidad3"/>
      <sheetName val="TOTALES"/>
      <sheetName val="Mineral"/>
      <sheetName val="T2GEFURE_ACUM"/>
      <sheetName val="Personnel"/>
      <sheetName val="E-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icion"/>
      <sheetName val="TOTAL Cu"/>
      <sheetName val="TOTAL Mo"/>
      <sheetName val="TOTAL As"/>
      <sheetName val="TOTAL CuNS"/>
      <sheetName val="TOTAL Wi"/>
      <sheetName val="SEWELL Cu"/>
      <sheetName val="SEWELL Mo"/>
      <sheetName val="SEWELL As"/>
      <sheetName val="SEWELL CuNS"/>
      <sheetName val="SEWELL Wi"/>
      <sheetName val="COLON Cu"/>
      <sheetName val="COLON Mo"/>
      <sheetName val="COLON As"/>
      <sheetName val="COLON CuNS"/>
      <sheetName val="COLON Wi"/>
      <sheetName val="Caract Met Cab"/>
      <sheetName val="Caract Met Conc"/>
      <sheetName val="calculo_leyes"/>
      <sheetName val="Alim-Ch"/>
      <sheetName val="Alim-Mol"/>
      <sheetName val="Mant-Mol"/>
      <sheetName val="Cap-Mol"/>
      <sheetName val="Flot-SEWELL"/>
      <sheetName val="Flot-SAG"/>
      <sheetName val="Flot-COLON"/>
      <sheetName val="Flot-Retrat"/>
      <sheetName val="HIDRO"/>
      <sheetName val="Estadísticas"/>
      <sheetName val="Producción"/>
      <sheetName val="Recibido"/>
      <sheetName val="Prog_Rep"/>
      <sheetName val="para_IP"/>
      <sheetName val="GMIN"/>
      <sheetName val="GFUN"/>
      <sheetName val="GPTA"/>
      <sheetName val="Div. TTE"/>
      <sheetName val="Caratula TTE"/>
      <sheetName val="BALANCE"/>
      <sheetName val="lamina"/>
      <sheetName val="TOTAL_Cu"/>
      <sheetName val="TOTAL_Mo"/>
      <sheetName val="TOTAL_As"/>
      <sheetName val="TOTAL_CuNS"/>
      <sheetName val="TOTAL_Wi"/>
      <sheetName val="SEWELL_Cu"/>
      <sheetName val="SEWELL_Mo"/>
      <sheetName val="SEWELL_As"/>
      <sheetName val="SEWELL_CuNS"/>
      <sheetName val="SEWELL_Wi"/>
      <sheetName val="COLON_Cu"/>
      <sheetName val="COLON_Mo"/>
      <sheetName val="COLON_As"/>
      <sheetName val="COLON_CuNS"/>
      <sheetName val="COLON_Wi"/>
      <sheetName val="Caract_Met_Cab"/>
      <sheetName val="Caract_Met_Conc"/>
      <sheetName val="Div__TTE"/>
      <sheetName val="Caratula_TTE"/>
      <sheetName val="CNC"/>
      <sheetName val="Page 1"/>
      <sheetName val="TOTAL_Cu1"/>
      <sheetName val="TOTAL_Mo1"/>
      <sheetName val="TOTAL_As1"/>
      <sheetName val="TOTAL_CuNS1"/>
      <sheetName val="TOTAL_Wi1"/>
      <sheetName val="SEWELL_Cu1"/>
      <sheetName val="SEWELL_Mo1"/>
      <sheetName val="SEWELL_As1"/>
      <sheetName val="SEWELL_CuNS1"/>
      <sheetName val="SEWELL_Wi1"/>
      <sheetName val="COLON_Cu1"/>
      <sheetName val="COLON_Mo1"/>
      <sheetName val="COLON_As1"/>
      <sheetName val="COLON_CuNS1"/>
      <sheetName val="COLON_Wi1"/>
      <sheetName val="Caract_Met_Cab1"/>
      <sheetName val="Caract_Met_Conc1"/>
      <sheetName val="Div__TTE1"/>
      <sheetName val="Caratula_TTE1"/>
      <sheetName val="TOTAL_Cu2"/>
      <sheetName val="TOTAL_Mo2"/>
      <sheetName val="TOTAL_As2"/>
      <sheetName val="TOTAL_CuNS2"/>
      <sheetName val="TOTAL_Wi2"/>
      <sheetName val="SEWELL_Cu2"/>
      <sheetName val="SEWELL_Mo2"/>
      <sheetName val="SEWELL_As2"/>
      <sheetName val="SEWELL_CuNS2"/>
      <sheetName val="SEWELL_Wi2"/>
      <sheetName val="COLON_Cu2"/>
      <sheetName val="COLON_Mo2"/>
      <sheetName val="COLON_As2"/>
      <sheetName val="COLON_CuNS2"/>
      <sheetName val="COLON_Wi2"/>
      <sheetName val="Caract_Met_Cab2"/>
      <sheetName val="Caract_Met_Conc2"/>
      <sheetName val="Div__TTE2"/>
      <sheetName val="Caratula_TTE2"/>
      <sheetName val="TOTAL_Cu3"/>
      <sheetName val="TOTAL_Mo3"/>
      <sheetName val="TOTAL_As3"/>
      <sheetName val="TOTAL_CuNS3"/>
      <sheetName val="TOTAL_Wi3"/>
      <sheetName val="SEWELL_Cu3"/>
      <sheetName val="SEWELL_Mo3"/>
      <sheetName val="SEWELL_As3"/>
      <sheetName val="SEWELL_CuNS3"/>
      <sheetName val="SEWELL_Wi3"/>
      <sheetName val="COLON_Cu3"/>
      <sheetName val="COLON_Mo3"/>
      <sheetName val="COLON_As3"/>
      <sheetName val="COLON_CuNS3"/>
      <sheetName val="COLON_Wi3"/>
      <sheetName val="Caract_Met_Cab3"/>
      <sheetName val="Caract_Met_Conc3"/>
      <sheetName val="Div__TTE3"/>
      <sheetName val="Caratula_TTE3"/>
      <sheetName val="MATER_CONCENTR_CBV99"/>
      <sheetName val="COSTO-MANO-OBRA-_CBV99"/>
      <sheetName val="MATER_CBV2000"/>
      <sheetName val="DISTR_MANT_ELECTRICA3"/>
      <sheetName val="DOTACION_CBV99"/>
      <sheetName val="TOTAL_Cu4"/>
      <sheetName val="TOTAL_Mo4"/>
      <sheetName val="TOTAL_As4"/>
      <sheetName val="TOTAL_CuNS4"/>
      <sheetName val="TOTAL_Wi4"/>
      <sheetName val="SEWELL_Cu4"/>
      <sheetName val="SEWELL_Mo4"/>
      <sheetName val="SEWELL_As4"/>
      <sheetName val="SEWELL_CuNS4"/>
      <sheetName val="SEWELL_Wi4"/>
      <sheetName val="COLON_Cu4"/>
      <sheetName val="COLON_Mo4"/>
      <sheetName val="COLON_As4"/>
      <sheetName val="COLON_CuNS4"/>
      <sheetName val="COLON_Wi4"/>
      <sheetName val="Caract_Met_Cab4"/>
      <sheetName val="Caract_Met_Conc4"/>
      <sheetName val="Div__TTE4"/>
      <sheetName val="Caratula_TTE4"/>
      <sheetName val="TOTAL_Cu5"/>
      <sheetName val="TOTAL_Mo5"/>
      <sheetName val="TOTAL_As5"/>
      <sheetName val="TOTAL_CuNS5"/>
      <sheetName val="TOTAL_Wi5"/>
      <sheetName val="SEWELL_Cu5"/>
      <sheetName val="SEWELL_Mo5"/>
      <sheetName val="SEWELL_As5"/>
      <sheetName val="SEWELL_CuNS5"/>
      <sheetName val="SEWELL_Wi5"/>
      <sheetName val="COLON_Cu5"/>
      <sheetName val="COLON_Mo5"/>
      <sheetName val="COLON_As5"/>
      <sheetName val="COLON_CuNS5"/>
      <sheetName val="COLON_Wi5"/>
      <sheetName val="Caract_Met_Cab5"/>
      <sheetName val="Caract_Met_Conc5"/>
      <sheetName val="Div__TTE5"/>
      <sheetName val="Caratula_TTE5"/>
      <sheetName val="TOTAL_Cu6"/>
      <sheetName val="TOTAL_Mo6"/>
      <sheetName val="TOTAL_As6"/>
      <sheetName val="TOTAL_CuNS6"/>
      <sheetName val="TOTAL_Wi6"/>
      <sheetName val="SEWELL_Cu6"/>
      <sheetName val="SEWELL_Mo6"/>
      <sheetName val="SEWELL_As6"/>
      <sheetName val="SEWELL_CuNS6"/>
      <sheetName val="SEWELL_Wi6"/>
      <sheetName val="COLON_Cu6"/>
      <sheetName val="COLON_Mo6"/>
      <sheetName val="COLON_As6"/>
      <sheetName val="COLON_CuNS6"/>
      <sheetName val="COLON_Wi6"/>
      <sheetName val="Caract_Met_Cab6"/>
      <sheetName val="Caract_Met_Conc6"/>
      <sheetName val="Div__TTE6"/>
      <sheetName val="Caratula_TTE6"/>
      <sheetName val="TOTAL_Cu7"/>
      <sheetName val="TOTAL_Mo7"/>
      <sheetName val="TOTAL_As7"/>
      <sheetName val="TOTAL_CuNS7"/>
      <sheetName val="TOTAL_Wi7"/>
      <sheetName val="SEWELL_Cu7"/>
      <sheetName val="SEWELL_Mo7"/>
      <sheetName val="SEWELL_As7"/>
      <sheetName val="SEWELL_CuNS7"/>
      <sheetName val="SEWELL_Wi7"/>
      <sheetName val="COLON_Cu7"/>
      <sheetName val="COLON_Mo7"/>
      <sheetName val="COLON_As7"/>
      <sheetName val="COLON_CuNS7"/>
      <sheetName val="COLON_Wi7"/>
      <sheetName val="Caract_Met_Cab7"/>
      <sheetName val="Caract_Met_Conc7"/>
      <sheetName val="Div__TTE7"/>
      <sheetName val="Caratula_TTE7"/>
      <sheetName val="Relaves_7"/>
      <sheetName val="TOTAL_Cu8"/>
      <sheetName val="TOTAL_Mo8"/>
      <sheetName val="TOTAL_As8"/>
      <sheetName val="TOTAL_CuNS8"/>
      <sheetName val="TOTAL_Wi8"/>
      <sheetName val="SEWELL_Cu8"/>
      <sheetName val="SEWELL_Mo8"/>
      <sheetName val="SEWELL_As8"/>
      <sheetName val="SEWELL_CuNS8"/>
      <sheetName val="SEWELL_Wi8"/>
      <sheetName val="COLON_Cu8"/>
      <sheetName val="COLON_Mo8"/>
      <sheetName val="COLON_As8"/>
      <sheetName val="COLON_CuNS8"/>
      <sheetName val="COLON_Wi8"/>
      <sheetName val="Caract_Met_Cab8"/>
      <sheetName val="Caract_Met_Conc8"/>
      <sheetName val="Div__TTE8"/>
      <sheetName val="Caratula_TTE8"/>
      <sheetName val="TOTAL_Cu9"/>
      <sheetName val="TOTAL_Mo9"/>
      <sheetName val="TOTAL_As9"/>
      <sheetName val="TOTAL_CuNS9"/>
      <sheetName val="TOTAL_Wi9"/>
      <sheetName val="SEWELL_Cu9"/>
      <sheetName val="SEWELL_Mo9"/>
      <sheetName val="SEWELL_As9"/>
      <sheetName val="SEWELL_CuNS9"/>
      <sheetName val="SEWELL_Wi9"/>
      <sheetName val="COLON_Cu9"/>
      <sheetName val="COLON_Mo9"/>
      <sheetName val="COLON_As9"/>
      <sheetName val="COLON_CuNS9"/>
      <sheetName val="COLON_Wi9"/>
      <sheetName val="Caract_Met_Cab9"/>
      <sheetName val="Caract_Met_Conc9"/>
      <sheetName val="Div__TTE9"/>
      <sheetName val="Caratula_TTE9"/>
      <sheetName val="TOTAL_Cu10"/>
      <sheetName val="TOTAL_Mo10"/>
      <sheetName val="TOTAL_As10"/>
      <sheetName val="TOTAL_CuNS10"/>
      <sheetName val="TOTAL_Wi10"/>
      <sheetName val="SEWELL_Cu10"/>
      <sheetName val="SEWELL_Mo10"/>
      <sheetName val="SEWELL_As10"/>
      <sheetName val="SEWELL_CuNS10"/>
      <sheetName val="SEWELL_Wi10"/>
      <sheetName val="COLON_Cu10"/>
      <sheetName val="COLON_Mo10"/>
      <sheetName val="COLON_As10"/>
      <sheetName val="COLON_CuNS10"/>
      <sheetName val="COLON_Wi10"/>
      <sheetName val="Caract_Met_Cab10"/>
      <sheetName val="Caract_Met_Conc10"/>
      <sheetName val="Div__TTE10"/>
      <sheetName val="Caratula_TTE10"/>
      <sheetName val="Page_1"/>
      <sheetName val="B_D_1"/>
      <sheetName val="TOTAL_Cu11"/>
      <sheetName val="TOTAL_Mo11"/>
      <sheetName val="TOTAL_As11"/>
      <sheetName val="TOTAL_CuNS11"/>
      <sheetName val="TOTAL_Wi11"/>
      <sheetName val="SEWELL_Cu11"/>
      <sheetName val="SEWELL_Mo11"/>
      <sheetName val="SEWELL_As11"/>
      <sheetName val="SEWELL_CuNS11"/>
      <sheetName val="SEWELL_Wi11"/>
      <sheetName val="COLON_Cu11"/>
      <sheetName val="COLON_Mo11"/>
      <sheetName val="COLON_As11"/>
      <sheetName val="COLON_CuNS11"/>
      <sheetName val="COLON_Wi11"/>
      <sheetName val="Caract_Met_Cab11"/>
      <sheetName val="Caract_Met_Conc11"/>
      <sheetName val="Div__TTE11"/>
      <sheetName val="Caratula_TTE11"/>
      <sheetName val="Page_11"/>
      <sheetName val="TOTAL_Cu12"/>
      <sheetName val="TOTAL_Mo12"/>
      <sheetName val="TOTAL_As12"/>
      <sheetName val="TOTAL_CuNS12"/>
      <sheetName val="TOTAL_Wi12"/>
      <sheetName val="SEWELL_Cu12"/>
      <sheetName val="SEWELL_Mo12"/>
      <sheetName val="SEWELL_As12"/>
      <sheetName val="SEWELL_CuNS12"/>
      <sheetName val="SEWELL_Wi12"/>
      <sheetName val="COLON_Cu12"/>
      <sheetName val="COLON_Mo12"/>
      <sheetName val="COLON_As12"/>
      <sheetName val="COLON_CuNS12"/>
      <sheetName val="COLON_Wi12"/>
      <sheetName val="Caract_Met_Cab12"/>
      <sheetName val="Caract_Met_Conc12"/>
      <sheetName val="Div__TTE12"/>
      <sheetName val="Caratula_TTE12"/>
      <sheetName val="TOTAL_Cu13"/>
      <sheetName val="TOTAL_Mo13"/>
      <sheetName val="TOTAL_As13"/>
      <sheetName val="TOTAL_CuNS13"/>
      <sheetName val="TOTAL_Wi13"/>
      <sheetName val="SEWELL_Cu13"/>
      <sheetName val="SEWELL_Mo13"/>
      <sheetName val="SEWELL_As13"/>
      <sheetName val="SEWELL_CuNS13"/>
      <sheetName val="SEWELL_Wi13"/>
      <sheetName val="COLON_Cu13"/>
      <sheetName val="COLON_Mo13"/>
      <sheetName val="COLON_As13"/>
      <sheetName val="COLON_CuNS13"/>
      <sheetName val="COLON_Wi13"/>
      <sheetName val="Caract_Met_Cab13"/>
      <sheetName val="Caract_Met_Conc13"/>
      <sheetName val="Div__TTE13"/>
      <sheetName val="Caratula_TTE13"/>
      <sheetName val="Page_12"/>
      <sheetName val="T-8 vC comp"/>
      <sheetName val="TOTAL_Cu15"/>
      <sheetName val="TOTAL_Mo15"/>
      <sheetName val="TOTAL_As15"/>
      <sheetName val="TOTAL_CuNS15"/>
      <sheetName val="TOTAL_Wi15"/>
      <sheetName val="SEWELL_Cu15"/>
      <sheetName val="SEWELL_Mo15"/>
      <sheetName val="SEWELL_As15"/>
      <sheetName val="SEWELL_CuNS15"/>
      <sheetName val="SEWELL_Wi15"/>
      <sheetName val="COLON_Cu15"/>
      <sheetName val="COLON_Mo15"/>
      <sheetName val="COLON_As15"/>
      <sheetName val="COLON_CuNS15"/>
      <sheetName val="COLON_Wi15"/>
      <sheetName val="Caract_Met_Cab15"/>
      <sheetName val="Caract_Met_Conc15"/>
      <sheetName val="Div__TTE15"/>
      <sheetName val="Caratula_TTE15"/>
      <sheetName val="Page_14"/>
      <sheetName val="TOTAL_Cu14"/>
      <sheetName val="TOTAL_Mo14"/>
      <sheetName val="TOTAL_As14"/>
      <sheetName val="TOTAL_CuNS14"/>
      <sheetName val="TOTAL_Wi14"/>
      <sheetName val="SEWELL_Cu14"/>
      <sheetName val="SEWELL_Mo14"/>
      <sheetName val="SEWELL_As14"/>
      <sheetName val="SEWELL_CuNS14"/>
      <sheetName val="SEWELL_Wi14"/>
      <sheetName val="COLON_Cu14"/>
      <sheetName val="COLON_Mo14"/>
      <sheetName val="COLON_As14"/>
      <sheetName val="COLON_CuNS14"/>
      <sheetName val="COLON_Wi14"/>
      <sheetName val="Caract_Met_Cab14"/>
      <sheetName val="Caract_Met_Conc14"/>
      <sheetName val="Div__TTE14"/>
      <sheetName val="Caratula_TTE14"/>
      <sheetName val="Page_13"/>
      <sheetName val="TOTAL_Cu16"/>
      <sheetName val="TOTAL_Mo16"/>
      <sheetName val="TOTAL_As16"/>
      <sheetName val="TOTAL_CuNS16"/>
      <sheetName val="TOTAL_Wi16"/>
      <sheetName val="SEWELL_Cu16"/>
      <sheetName val="SEWELL_Mo16"/>
      <sheetName val="SEWELL_As16"/>
      <sheetName val="SEWELL_CuNS16"/>
      <sheetName val="SEWELL_Wi16"/>
      <sheetName val="COLON_Cu16"/>
      <sheetName val="COLON_Mo16"/>
      <sheetName val="COLON_As16"/>
      <sheetName val="COLON_CuNS16"/>
      <sheetName val="COLON_Wi16"/>
      <sheetName val="Caract_Met_Cab16"/>
      <sheetName val="Caract_Met_Conc16"/>
      <sheetName val="Div__TTE16"/>
      <sheetName val="Caratula_TTE16"/>
      <sheetName val="Page_15"/>
      <sheetName val="TOTAL_Cu17"/>
      <sheetName val="TOTAL_Mo17"/>
      <sheetName val="TOTAL_As17"/>
      <sheetName val="TOTAL_CuNS17"/>
      <sheetName val="TOTAL_Wi17"/>
      <sheetName val="SEWELL_Cu17"/>
      <sheetName val="SEWELL_Mo17"/>
      <sheetName val="SEWELL_As17"/>
      <sheetName val="SEWELL_CuNS17"/>
      <sheetName val="SEWELL_Wi17"/>
      <sheetName val="COLON_Cu17"/>
      <sheetName val="COLON_Mo17"/>
      <sheetName val="COLON_As17"/>
      <sheetName val="COLON_CuNS17"/>
      <sheetName val="COLON_Wi17"/>
      <sheetName val="Caract_Met_Cab17"/>
      <sheetName val="Caract_Met_Conc17"/>
      <sheetName val="Div__TTE17"/>
      <sheetName val="Caratula_TTE17"/>
      <sheetName val="Page_16"/>
      <sheetName val="TOTAL_Cu18"/>
      <sheetName val="TOTAL_Mo18"/>
      <sheetName val="TOTAL_As18"/>
      <sheetName val="TOTAL_CuNS18"/>
      <sheetName val="TOTAL_Wi18"/>
      <sheetName val="SEWELL_Cu18"/>
      <sheetName val="SEWELL_Mo18"/>
      <sheetName val="SEWELL_As18"/>
      <sheetName val="SEWELL_CuNS18"/>
      <sheetName val="SEWELL_Wi18"/>
      <sheetName val="COLON_Cu18"/>
      <sheetName val="COLON_Mo18"/>
      <sheetName val="COLON_As18"/>
      <sheetName val="COLON_CuNS18"/>
      <sheetName val="COLON_Wi18"/>
      <sheetName val="Caract_Met_Cab18"/>
      <sheetName val="Caract_Met_Conc18"/>
      <sheetName val="Div__TTE18"/>
      <sheetName val="Caratula_TTE18"/>
      <sheetName val="Page_17"/>
      <sheetName val="TOTAL_Cu19"/>
      <sheetName val="TOTAL_Mo19"/>
      <sheetName val="TOTAL_As19"/>
      <sheetName val="TOTAL_CuNS19"/>
      <sheetName val="TOTAL_Wi19"/>
      <sheetName val="SEWELL_Cu19"/>
      <sheetName val="SEWELL_Mo19"/>
      <sheetName val="SEWELL_As19"/>
      <sheetName val="SEWELL_CuNS19"/>
      <sheetName val="SEWELL_Wi19"/>
      <sheetName val="COLON_Cu19"/>
      <sheetName val="COLON_Mo19"/>
      <sheetName val="COLON_As19"/>
      <sheetName val="COLON_CuNS19"/>
      <sheetName val="COLON_Wi19"/>
      <sheetName val="Caract_Met_Cab19"/>
      <sheetName val="Caract_Met_Conc19"/>
      <sheetName val="Div__TTE19"/>
      <sheetName val="Caratula_TTE19"/>
      <sheetName val="Page_18"/>
      <sheetName val="T-8_vC_comp"/>
      <sheetName val="TOTAL_Cu21"/>
      <sheetName val="TOTAL_Mo21"/>
      <sheetName val="TOTAL_As21"/>
      <sheetName val="TOTAL_CuNS21"/>
      <sheetName val="TOTAL_Wi21"/>
      <sheetName val="SEWELL_Cu21"/>
      <sheetName val="SEWELL_Mo21"/>
      <sheetName val="SEWELL_As21"/>
      <sheetName val="SEWELL_CuNS21"/>
      <sheetName val="SEWELL_Wi21"/>
      <sheetName val="COLON_Cu21"/>
      <sheetName val="COLON_Mo21"/>
      <sheetName val="COLON_As21"/>
      <sheetName val="COLON_CuNS21"/>
      <sheetName val="COLON_Wi21"/>
      <sheetName val="Caract_Met_Cab21"/>
      <sheetName val="Caract_Met_Conc21"/>
      <sheetName val="Div__TTE21"/>
      <sheetName val="Caratula_TTE21"/>
      <sheetName val="Page_110"/>
      <sheetName val="T-8_vC_comp2"/>
      <sheetName val="TOTAL_Cu20"/>
      <sheetName val="TOTAL_Mo20"/>
      <sheetName val="TOTAL_As20"/>
      <sheetName val="TOTAL_CuNS20"/>
      <sheetName val="TOTAL_Wi20"/>
      <sheetName val="SEWELL_Cu20"/>
      <sheetName val="SEWELL_Mo20"/>
      <sheetName val="SEWELL_As20"/>
      <sheetName val="SEWELL_CuNS20"/>
      <sheetName val="SEWELL_Wi20"/>
      <sheetName val="COLON_Cu20"/>
      <sheetName val="COLON_Mo20"/>
      <sheetName val="COLON_As20"/>
      <sheetName val="COLON_CuNS20"/>
      <sheetName val="COLON_Wi20"/>
      <sheetName val="Caract_Met_Cab20"/>
      <sheetName val="Caract_Met_Conc20"/>
      <sheetName val="Div__TTE20"/>
      <sheetName val="Caratula_TTE20"/>
      <sheetName val="Page_19"/>
      <sheetName val="T-8_vC_comp1"/>
      <sheetName val="B_D_3"/>
      <sheetName val=""/>
      <sheetName val="impreso"/>
      <sheetName val="10241EQLIST"/>
      <sheetName val="10241PIP1ON-SITE"/>
      <sheetName val="TOTAL_Cu22"/>
      <sheetName val="TOTAL_Mo22"/>
      <sheetName val="TOTAL_As22"/>
      <sheetName val="TOTAL_CuNS22"/>
      <sheetName val="TOTAL_Wi22"/>
      <sheetName val="SEWELL_Cu22"/>
      <sheetName val="SEWELL_Mo22"/>
      <sheetName val="SEWELL_As22"/>
      <sheetName val="SEWELL_CuNS22"/>
      <sheetName val="SEWELL_Wi22"/>
      <sheetName val="COLON_Cu22"/>
      <sheetName val="COLON_Mo22"/>
      <sheetName val="COLON_As22"/>
      <sheetName val="COLON_CuNS22"/>
      <sheetName val="COLON_Wi22"/>
      <sheetName val="Caract_Met_Cab22"/>
      <sheetName val="Caract_Met_Conc22"/>
      <sheetName val="Div__TTE22"/>
      <sheetName val="Caratula_TTE22"/>
      <sheetName val="Page_111"/>
      <sheetName val="T-8_vC_comp3"/>
      <sheetName val="Basis"/>
      <sheetName val="TOTAL_Cu23"/>
      <sheetName val="TOTAL_Mo23"/>
      <sheetName val="TOTAL_As23"/>
      <sheetName val="TOTAL_CuNS23"/>
      <sheetName val="TOTAL_Wi23"/>
      <sheetName val="SEWELL_Cu23"/>
      <sheetName val="SEWELL_Mo23"/>
      <sheetName val="SEWELL_As23"/>
      <sheetName val="SEWELL_CuNS23"/>
      <sheetName val="SEWELL_Wi23"/>
      <sheetName val="COLON_Cu23"/>
      <sheetName val="COLON_Mo23"/>
      <sheetName val="COLON_As23"/>
      <sheetName val="COLON_CuNS23"/>
      <sheetName val="COLON_Wi23"/>
      <sheetName val="Caract_Met_Cab23"/>
      <sheetName val="Caract_Met_Conc23"/>
      <sheetName val="Div__TTE23"/>
      <sheetName val="Caratula_TTE23"/>
      <sheetName val="Page_112"/>
      <sheetName val="T-8_vC_comp4"/>
      <sheetName val="TOTAL_Cu24"/>
      <sheetName val="TOTAL_Mo24"/>
      <sheetName val="TOTAL_As24"/>
      <sheetName val="TOTAL_CuNS24"/>
      <sheetName val="TOTAL_Wi24"/>
      <sheetName val="SEWELL_Cu24"/>
      <sheetName val="SEWELL_Mo24"/>
      <sheetName val="SEWELL_As24"/>
      <sheetName val="SEWELL_CuNS24"/>
      <sheetName val="SEWELL_Wi24"/>
      <sheetName val="COLON_Cu24"/>
      <sheetName val="COLON_Mo24"/>
      <sheetName val="COLON_As24"/>
      <sheetName val="COLON_CuNS24"/>
      <sheetName val="COLON_Wi24"/>
      <sheetName val="Caract_Met_Cab24"/>
      <sheetName val="Caract_Met_Conc24"/>
      <sheetName val="Div__TTE24"/>
      <sheetName val="Caratula_TTE24"/>
      <sheetName val="Page_113"/>
      <sheetName val="T-8_vC_comp5"/>
      <sheetName val="TOTAL_Cu25"/>
      <sheetName val="TOTAL_Mo25"/>
      <sheetName val="TOTAL_As25"/>
      <sheetName val="TOTAL_CuNS25"/>
      <sheetName val="TOTAL_Wi25"/>
      <sheetName val="SEWELL_Cu25"/>
      <sheetName val="SEWELL_Mo25"/>
      <sheetName val="SEWELL_As25"/>
      <sheetName val="SEWELL_CuNS25"/>
      <sheetName val="SEWELL_Wi25"/>
      <sheetName val="COLON_Cu25"/>
      <sheetName val="COLON_Mo25"/>
      <sheetName val="COLON_As25"/>
      <sheetName val="COLON_CuNS25"/>
      <sheetName val="COLON_Wi25"/>
      <sheetName val="Caract_Met_Cab25"/>
      <sheetName val="Caract_Met_Conc25"/>
      <sheetName val="Div__TTE25"/>
      <sheetName val="Caratula_TTE25"/>
      <sheetName val="Page_114"/>
      <sheetName val="T-8_vC_comp6"/>
      <sheetName val="TOTAL_Cu26"/>
      <sheetName val="TOTAL_Mo26"/>
      <sheetName val="TOTAL_As26"/>
      <sheetName val="TOTAL_CuNS26"/>
      <sheetName val="TOTAL_Wi26"/>
      <sheetName val="SEWELL_Cu26"/>
      <sheetName val="SEWELL_Mo26"/>
      <sheetName val="SEWELL_As26"/>
      <sheetName val="SEWELL_CuNS26"/>
      <sheetName val="SEWELL_Wi26"/>
      <sheetName val="COLON_Cu26"/>
      <sheetName val="COLON_Mo26"/>
      <sheetName val="COLON_As26"/>
      <sheetName val="COLON_CuNS26"/>
      <sheetName val="COLON_Wi26"/>
      <sheetName val="Caract_Met_Cab26"/>
      <sheetName val="Caract_Met_Conc26"/>
      <sheetName val="Div__TTE26"/>
      <sheetName val="Caratula_TTE26"/>
      <sheetName val="Page_115"/>
      <sheetName val="T-8_vC_comp7"/>
      <sheetName val="Tarifas"/>
      <sheetName val="NewSegRes - Restatements"/>
      <sheetName val="GENERAL"/>
      <sheetName val="LOG RFI WEST9"/>
      <sheetName val="PRESUPUESTO"/>
      <sheetName val="GP"/>
      <sheetName val="Rate"/>
      <sheetName val="MH 2do Pqte"/>
      <sheetName val="ECO-01A"/>
      <sheetName val="Export PM rev0"/>
      <sheetName val="TABLA"/>
      <sheetName val="no borrrar"/>
      <sheetName val="Atch1"/>
      <sheetName val="EDP Parada de Planta"/>
      <sheetName val="Provisiones Julio 19 "/>
      <sheetName val="GFF"/>
      <sheetName val="Costo MP"/>
      <sheetName val="Facturacion Codelco jun19"/>
      <sheetName val="EDP 103 JULIO"/>
      <sheetName val="EDP 102 JUNIO"/>
      <sheetName val="Facturacion cttas"/>
      <sheetName val="Ultimos dias contratistas"/>
      <sheetName val="Ultimos días Codelco 16 a 31"/>
      <sheetName val="Facturador cttas jun19"/>
      <sheetName val="Cttas cobros"/>
      <sheetName val="ECO-01"/>
      <sheetName val="ECO-02 Rev0"/>
      <sheetName val="ECO-03"/>
      <sheetName val="ECO-04"/>
      <sheetName val="ECO-05"/>
      <sheetName val="ECO-06"/>
      <sheetName val="ECO-07"/>
      <sheetName val="ECO-08"/>
      <sheetName val="ECO-09"/>
      <sheetName val="ECO-10A"/>
      <sheetName val="ECO-10B"/>
      <sheetName val="Listas e inputs"/>
      <sheetName val="Misc"/>
      <sheetName val="Hoja1"/>
      <sheetName val="Hoja2"/>
      <sheetName val="Hoja3"/>
      <sheetName val="rencst0599"/>
      <sheetName val="TOTAL_Cu27"/>
      <sheetName val="TOTAL_Mo27"/>
      <sheetName val="TOTAL_As27"/>
      <sheetName val="TOTAL_CuNS27"/>
      <sheetName val="TOTAL_Wi27"/>
      <sheetName val="SEWELL_Cu27"/>
      <sheetName val="SEWELL_Mo27"/>
      <sheetName val="SEWELL_As27"/>
      <sheetName val="SEWELL_CuNS27"/>
      <sheetName val="SEWELL_Wi27"/>
      <sheetName val="COLON_Cu27"/>
      <sheetName val="COLON_Mo27"/>
      <sheetName val="COLON_As27"/>
      <sheetName val="COLON_CuNS27"/>
      <sheetName val="COLON_Wi27"/>
      <sheetName val="Caract_Met_Cab27"/>
      <sheetName val="Caract_Met_Conc27"/>
      <sheetName val="Div__TTE27"/>
      <sheetName val="Caratula_TTE27"/>
      <sheetName val="Page_116"/>
      <sheetName val="T-8_vC_comp8"/>
      <sheetName val="Export_PM_rev0"/>
      <sheetName val="Metrados"/>
      <sheetName val="Consideraciones"/>
      <sheetName val="Auxiliar"/>
      <sheetName val="RESUMEN EJECUTIVO EAC"/>
      <sheetName val="VARIATION HH BY AREA"/>
      <sheetName val="Cuadro Resumen"/>
      <sheetName val="RESUMEN DANIEL CORDOVA"/>
      <sheetName val="Caratula Aprobacion "/>
      <sheetName val="Detalle"/>
      <sheetName val="Caratula EDP"/>
      <sheetName val="VARIATION SUBCONTRATOS"/>
      <sheetName val="RESUMEN"/>
      <sheetName val="CONTINGENCIA"/>
      <sheetName val="10000 -   Servicio Profesional"/>
      <sheetName val="DATABASE EP"/>
      <sheetName val="60000-Descuentos"/>
      <sheetName val="TR-CON historicas"/>
      <sheetName val="Cont-Profesionales"/>
      <sheetName val="Camionetas"/>
      <sheetName val="ADMIN"/>
      <sheetName val="VENDOR"/>
      <sheetName val="WC"/>
      <sheetName val="HV-GM"/>
      <sheetName val="GERS ago-sep 2019"/>
      <sheetName val="WP"/>
      <sheetName val="RRLL"/>
      <sheetName val="PS"/>
      <sheetName val="BRASS DETALL"/>
      <sheetName val="HSE"/>
      <sheetName val="QA+CD"/>
      <sheetName val="TOP"/>
      <sheetName val="GLA"/>
      <sheetName val="1. Servicio ProfesionalB "/>
      <sheetName val="20000 - Gastos Reemb"/>
      <sheetName val="JAR Review Checklist"/>
      <sheetName val="KPIs"/>
      <sheetName val="Plan Contingenica TOP WC"/>
      <sheetName val="Proportion 5x2"/>
      <sheetName val="Proportion 8x6"/>
      <sheetName val="Checklist"/>
      <sheetName val="#¡REF"/>
      <sheetName val="ANALISIS ALQUILER FERREYROS"/>
      <sheetName val="Datos"/>
      <sheetName val="D34jul00A"/>
      <sheetName val="Prog 2004 - Rev.0-5-27-08-03"/>
      <sheetName val="PU"/>
      <sheetName val="1) Escondida OBP"/>
      <sheetName val="MH_2do_Pqte"/>
      <sheetName val="NewSegRes_-_Restatements"/>
      <sheetName val="EDP_Parada_de_Planta"/>
      <sheetName val="Provisiones_Julio_19_"/>
      <sheetName val="Costo_MP"/>
      <sheetName val="Facturacion_Codelco_jun19"/>
      <sheetName val="EDP_103_JULIO"/>
      <sheetName val="EDP_102_JUNIO"/>
      <sheetName val="Facturacion_cttas"/>
      <sheetName val="Ultimos_dias_contratistas"/>
      <sheetName val="Ultimos_días_Codelco_16_a_31"/>
      <sheetName val="Facturador_cttas_jun19"/>
      <sheetName val="Cttas_cobros"/>
      <sheetName val="LOG_RFI_WEST9"/>
      <sheetName val="OBJETIVO 06"/>
      <sheetName val="Parametros"/>
      <sheetName val="CATEXP13"/>
      <sheetName val="Valorización Valle"/>
      <sheetName val="100"/>
      <sheetName val="CARTERA DE CONTRATOS"/>
      <sheetName val="TOTAL_Cu28"/>
      <sheetName val="TOTAL_Mo28"/>
      <sheetName val="TOTAL_As28"/>
      <sheetName val="TOTAL_CuNS28"/>
      <sheetName val="TOTAL_Wi28"/>
      <sheetName val="SEWELL_Cu28"/>
      <sheetName val="SEWELL_Mo28"/>
      <sheetName val="SEWELL_As28"/>
      <sheetName val="SEWELL_CuNS28"/>
      <sheetName val="SEWELL_Wi28"/>
      <sheetName val="COLON_Cu28"/>
      <sheetName val="COLON_Mo28"/>
      <sheetName val="COLON_As28"/>
      <sheetName val="COLON_CuNS28"/>
      <sheetName val="COLON_Wi28"/>
      <sheetName val="Caract_Met_Cab28"/>
      <sheetName val="Caract_Met_Conc28"/>
      <sheetName val="Div__TTE28"/>
      <sheetName val="Caratula_TTE28"/>
      <sheetName val="Page_117"/>
      <sheetName val="T-8_vC_comp9"/>
      <sheetName val="Export_PM_rev01"/>
      <sheetName val="RESUMEN_EJECUTIVO_EAC"/>
      <sheetName val="VARIATION_HH_BY_AREA"/>
      <sheetName val="Cuadro_Resumen"/>
      <sheetName val="RESUMEN_DANIEL_CORDOVA"/>
      <sheetName val="Caratula_Aprobacion_"/>
      <sheetName val="Caratula_EDP"/>
      <sheetName val="VARIATION_SUBCONTRATOS"/>
      <sheetName val="10000_-___Servicio_Profesional"/>
      <sheetName val="DATABASE_EP"/>
      <sheetName val="TR-CON_historicas"/>
      <sheetName val="GERS_ago-sep_2019"/>
      <sheetName val="BRASS_DETALL"/>
      <sheetName val="1__Servicio_ProfesionalB_"/>
      <sheetName val="20000_-_Gastos_Reemb"/>
      <sheetName val="JAR_Review_Checklist"/>
      <sheetName val="Plan_Contingenica_TOP_WC"/>
      <sheetName val="Proportion_5x2"/>
      <sheetName val="Proportion_8x6"/>
      <sheetName val="no_borrrar"/>
      <sheetName val="PLAN - Gráfica justificaciones"/>
      <sheetName val="Mina"/>
      <sheetName val="acciones correctivas"/>
      <sheetName val="Plan de tránsito"/>
      <sheetName val="N-1 reportados "/>
      <sheetName val="Dialogo de desempeño"/>
      <sheetName val="Tarjetas verdes"/>
      <sheetName val="Gestión del sitio"/>
      <sheetName val="Cumplimiento de plan de gerente"/>
      <sheetName val="Plan de capacitación"/>
      <sheetName val="Observaciones de Conducta"/>
      <sheetName val="SGHP"/>
      <sheetName val="GRAFICO A"/>
      <sheetName val="Dotación_r0"/>
      <sheetName val="ECO-02_Rev0"/>
      <sheetName val="Listas_e_inputs"/>
      <sheetName val="ANALISIS_ALQUILER_FERREYROS"/>
      <sheetName val="Prog_2004_-_Rev_0-5-27-08-03"/>
      <sheetName val="1)_Escondida_OBP"/>
      <sheetName val="db"/>
      <sheetName val="share"/>
      <sheetName val="CURVA GANTT"/>
      <sheetName val="3+9 2022 ODPL EXT"/>
      <sheetName val="Datos MCC 480"/>
      <sheetName val="Resources =&gt;"/>
      <sheetName val="Drilling (March16)"/>
      <sheetName val="Geology Model (Jun16)"/>
      <sheetName val="Resource Model v3 (Jun16)"/>
      <sheetName val="Inputs to Resource Optimization"/>
      <sheetName val="Reserves =&gt;"/>
      <sheetName val="Inputs to Reserves Optimization"/>
      <sheetName val="Economics"/>
      <sheetName val="Process"/>
      <sheetName val="Metallurgical"/>
      <sheetName val="Geotech &amp; Pit Design"/>
      <sheetName val="Summary"/>
      <sheetName val="cons15.mm"/>
      <sheetName val="Loading Plan"/>
      <sheetName val="pamp15.mm"/>
      <sheetName val="SCODE"/>
      <sheetName val="CuEq"/>
      <sheetName val="NSRRV Calculation"/>
      <sheetName val="Pit Slope Design"/>
      <sheetName val="Sheet1"/>
      <sheetName val="Mine Schedule - Constraints"/>
      <sheetName val="UF"/>
      <sheetName val="UTIL2007"/>
      <sheetName val="GRAF_DEUDA"/>
      <sheetName val="SetupDetails"/>
      <sheetName val="TOTAL_Cu29"/>
      <sheetName val="TOTAL_Mo29"/>
      <sheetName val="TOTAL_As29"/>
      <sheetName val="TOTAL_CuNS29"/>
      <sheetName val="TOTAL_Wi29"/>
      <sheetName val="SEWELL_Cu29"/>
      <sheetName val="SEWELL_Mo29"/>
      <sheetName val="SEWELL_As29"/>
      <sheetName val="SEWELL_CuNS29"/>
      <sheetName val="SEWELL_Wi29"/>
      <sheetName val="COLON_Cu29"/>
      <sheetName val="COLON_Mo29"/>
      <sheetName val="COLON_As29"/>
      <sheetName val="COLON_CuNS29"/>
      <sheetName val="COLON_Wi29"/>
      <sheetName val="Caract_Met_Cab29"/>
      <sheetName val="Caract_Met_Conc29"/>
      <sheetName val="Div__TTE29"/>
      <sheetName val="Caratula_TTE29"/>
      <sheetName val="Page_118"/>
      <sheetName val="T-8_vC_comp10"/>
      <sheetName val="Export_PM_rev02"/>
      <sheetName val="NewSegRes_-_Restatements1"/>
      <sheetName val="LOG_RFI_WEST91"/>
      <sheetName val="no_borrrar1"/>
      <sheetName val="MH_2do_Pqte1"/>
      <sheetName val="EDP_Parada_de_Planta1"/>
      <sheetName val="Provisiones_Julio_19_1"/>
      <sheetName val="Costo_MP1"/>
      <sheetName val="Facturacion_Codelco_jun191"/>
      <sheetName val="EDP_103_JULIO1"/>
      <sheetName val="EDP_102_JUNIO1"/>
      <sheetName val="Facturacion_cttas1"/>
      <sheetName val="Ultimos_dias_contratistas1"/>
      <sheetName val="Ultimos_días_Codelco_16_a_311"/>
      <sheetName val="Facturador_cttas_jun191"/>
      <sheetName val="Cttas_cobros1"/>
      <sheetName val="RESUMEN_EJECUTIVO_EAC1"/>
      <sheetName val="VARIATION_HH_BY_AREA1"/>
      <sheetName val="Cuadro_Resumen1"/>
      <sheetName val="RESUMEN_DANIEL_CORDOVA1"/>
      <sheetName val="Caratula_Aprobacion_1"/>
      <sheetName val="Caratula_EDP1"/>
      <sheetName val="VARIATION_SUBCONTRATOS1"/>
      <sheetName val="10000_-___Servicio_Profesional1"/>
      <sheetName val="DATABASE_EP1"/>
      <sheetName val="TR-CON_historicas1"/>
      <sheetName val="GERS_ago-sep_20191"/>
      <sheetName val="BRASS_DETALL1"/>
      <sheetName val="1__Servicio_ProfesionalB_1"/>
      <sheetName val="20000_-_Gastos_Reemb1"/>
      <sheetName val="JAR_Review_Checklist1"/>
      <sheetName val="Plan_Contingenica_TOP_WC1"/>
      <sheetName val="Proportion_5x21"/>
      <sheetName val="Proportion_8x61"/>
      <sheetName val="OBJETIVO_06"/>
      <sheetName val="acciones_correctivas"/>
      <sheetName val="Plan_de_tránsito"/>
      <sheetName val="N-1_reportados_"/>
      <sheetName val="Dialogo_de_desempeño"/>
      <sheetName val="Tarjetas_verdes"/>
      <sheetName val="Gestión_del_sitio"/>
      <sheetName val="Cumplimiento_de_plan_de_gerente"/>
      <sheetName val="Plan_de_capacitación"/>
      <sheetName val="Observaciones_de_Conducta"/>
      <sheetName val="PLAN_-_Gráfica_justificaciones"/>
      <sheetName val="Valorización_Valle"/>
      <sheetName val="CARTERA_DE_CONTRATOS"/>
      <sheetName val="GRAFICO_A"/>
      <sheetName val="2.1 Curva"/>
      <sheetName val="DashBoard_Datos"/>
      <sheetName val="Attach 4-18"/>
      <sheetName val="Categorias"/>
      <sheetName val="Categorías"/>
      <sheetName val="ECO-02_Rev01"/>
      <sheetName val="Listas_e_inputs1"/>
      <sheetName val="ANALISIS_ALQUILER_FERREYROS1"/>
      <sheetName val="Prog_2004_-_Rev_0-5-27-08-031"/>
      <sheetName val="1)_Escondida_OBP1"/>
      <sheetName val="TOTAL_Cu30"/>
      <sheetName val="TOTAL_Mo30"/>
      <sheetName val="TOTAL_As30"/>
      <sheetName val="TOTAL_CuNS30"/>
      <sheetName val="TOTAL_Wi30"/>
      <sheetName val="SEWELL_Cu30"/>
      <sheetName val="SEWELL_Mo30"/>
      <sheetName val="SEWELL_As30"/>
      <sheetName val="SEWELL_CuNS30"/>
      <sheetName val="SEWELL_Wi30"/>
      <sheetName val="COLON_Cu30"/>
      <sheetName val="COLON_Mo30"/>
      <sheetName val="COLON_As30"/>
      <sheetName val="COLON_CuNS30"/>
      <sheetName val="COLON_Wi30"/>
      <sheetName val="Caract_Met_Cab30"/>
      <sheetName val="Caract_Met_Conc30"/>
      <sheetName val="Div__TTE30"/>
      <sheetName val="Caratula_TTE30"/>
      <sheetName val="Page_119"/>
      <sheetName val="T-8_vC_comp11"/>
      <sheetName val="LOG_RFI_WEST92"/>
      <sheetName val="no_borrrar2"/>
      <sheetName val="MH_2do_Pqte2"/>
      <sheetName val="Export_PM_rev03"/>
      <sheetName val="ECO-02_Rev02"/>
      <sheetName val="NewSegRes_-_Restatements2"/>
      <sheetName val="Listas_e_inputs2"/>
      <sheetName val="EDP_Parada_de_Planta2"/>
      <sheetName val="Provisiones_Julio_19_2"/>
      <sheetName val="Costo_MP2"/>
      <sheetName val="Facturacion_Codelco_jun192"/>
      <sheetName val="EDP_103_JULIO2"/>
      <sheetName val="EDP_102_JUNIO2"/>
      <sheetName val="Facturacion_cttas2"/>
      <sheetName val="Ultimos_dias_contratistas2"/>
      <sheetName val="Ultimos_días_Codelco_16_a_312"/>
      <sheetName val="Facturador_cttas_jun192"/>
      <sheetName val="Cttas_cobros2"/>
      <sheetName val="RESUMEN_EJECUTIVO_EAC2"/>
      <sheetName val="VARIATION_HH_BY_AREA2"/>
      <sheetName val="Cuadro_Resumen2"/>
      <sheetName val="RESUMEN_DANIEL_CORDOVA2"/>
      <sheetName val="Caratula_Aprobacion_2"/>
      <sheetName val="Caratula_EDP2"/>
      <sheetName val="VARIATION_SUBCONTRATOS2"/>
      <sheetName val="10000_-___Servicio_Profesional2"/>
      <sheetName val="DATABASE_EP2"/>
      <sheetName val="TR-CON_historicas2"/>
      <sheetName val="GERS_ago-sep_20192"/>
      <sheetName val="BRASS_DETALL2"/>
      <sheetName val="1__Servicio_ProfesionalB_2"/>
      <sheetName val="20000_-_Gastos_Reemb2"/>
      <sheetName val="JAR_Review_Checklist2"/>
      <sheetName val="Plan_Contingenica_TOP_WC2"/>
      <sheetName val="Proportion_5x22"/>
      <sheetName val="Proportion_8x62"/>
      <sheetName val="ANALISIS_ALQUILER_FERREYROS2"/>
      <sheetName val="Prog_2004_-_Rev_0-5-27-08-032"/>
      <sheetName val="1)_Escondida_OBP2"/>
      <sheetName val="PLAN_-_Gráfica_justificaciones1"/>
      <sheetName val="OBJETIVO_061"/>
      <sheetName val="acciones_correctivas1"/>
      <sheetName val="Plan_de_tránsito1"/>
      <sheetName val="N-1_reportados_1"/>
      <sheetName val="Dialogo_de_desempeño1"/>
      <sheetName val="Tarjetas_verdes1"/>
      <sheetName val="Gestión_del_sitio1"/>
      <sheetName val="Cumplimiento_de_plan_de_gerent1"/>
      <sheetName val="Plan_de_capacitación1"/>
      <sheetName val="Observaciones_de_Conducta1"/>
      <sheetName val="GRAFICO_A1"/>
      <sheetName val="Valorización_Valle1"/>
      <sheetName val="CARTERA_DE_CONTRATOS1"/>
      <sheetName val="OT 70346 Costo tarjetas "/>
      <sheetName val="OT 70380"/>
      <sheetName val="A"/>
      <sheetName val="59y22%"/>
      <sheetName val="Cash Flows"/>
      <sheetName val="Mine Plan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 refreshError="1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 refreshError="1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 refreshError="1"/>
      <sheetData sheetId="630" refreshError="1"/>
      <sheetData sheetId="631"/>
      <sheetData sheetId="632"/>
      <sheetData sheetId="633"/>
      <sheetData sheetId="634" refreshError="1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 refreshError="1"/>
      <sheetData sheetId="658" refreshError="1"/>
      <sheetData sheetId="659" refreshError="1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 refreshError="1"/>
      <sheetData sheetId="723" refreshError="1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 refreshError="1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 refreshError="1"/>
      <sheetData sheetId="778" refreshError="1"/>
      <sheetData sheetId="779"/>
      <sheetData sheetId="780"/>
      <sheetData sheetId="781"/>
      <sheetData sheetId="782"/>
      <sheetData sheetId="783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Portada"/>
      <sheetName val="Indice"/>
      <sheetName val="1.1 Resumen Ejecutivo"/>
      <sheetName val="hh programado "/>
      <sheetName val="1.2 Hechos Destacados"/>
      <sheetName val="1.3 Seguridad"/>
      <sheetName val="2.1 Curva Const."/>
      <sheetName val="2.11 Curvas x Area"/>
      <sheetName val="Plan hh por area"/>
      <sheetName val="Pf por esp"/>
      <sheetName val="Indicadores Planificación"/>
      <sheetName val="Prog. Actualizado"/>
      <sheetName val="Resumen P.A.C"/>
      <sheetName val="2.2 Weekly "/>
      <sheetName val="Registro HH Gastadas"/>
      <sheetName val="2.5 Análisis Ruta Crítica"/>
      <sheetName val="Data sheet_Cantidades"/>
      <sheetName val="Data Sheet Cantidades"/>
      <sheetName val="2.6 Resumen Personal"/>
      <sheetName val="2.7 SIC"/>
      <sheetName val="2.8.1 Cartas Enviadas "/>
      <sheetName val="2.8.2 Cartas Recibidas "/>
      <sheetName val="Act. Prox. Periodo"/>
      <sheetName val="2.9 Consolidados M.O"/>
      <sheetName val="2.10 Fotografias Avance"/>
      <sheetName val="3.0 Calidad"/>
      <sheetName val="3.1 Calidad DashBoard"/>
      <sheetName val="4.1 Plan Suministros"/>
      <sheetName val="Anexo 2"/>
      <sheetName val="Anexo 1"/>
      <sheetName val="BD"/>
      <sheetName val="Av.Fisico"/>
      <sheetName val="Observaciones"/>
      <sheetName val="Anexo 3"/>
      <sheetName val="Anexo 4"/>
      <sheetName val="3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tach 4-18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V  "/>
      <sheetName val="PSV-1"/>
      <sheetName val="PP0093_SAFETY VALVE_Rev"/>
    </sheetNames>
    <definedNames>
      <definedName name="A" refersTo="#¡REF!"/>
      <definedName name="C_Data" refersTo="#¡REF!"/>
      <definedName name="C_Data_Input" refersTo="#¡REF!"/>
      <definedName name="CVFULL" refersTo="#¡REF!"/>
      <definedName name="d" refersTo="#¡REF!"/>
      <definedName name="dd" refersTo="#¡REF!"/>
      <definedName name="Direction_변경" refersTo="#¡REF!"/>
      <definedName name="Range_변경" refersTo="#¡REF!"/>
      <definedName name="Reset_Button_누르기" refersTo="#¡REF!"/>
      <definedName name="Trim_변경" refersTo="#¡REF!"/>
      <definedName name="ValveType_변경" refersTo="#¡REF!"/>
    </definedNames>
    <sheetDataSet>
      <sheetData sheetId="0"/>
      <sheetData sheetId="1" refreshError="1"/>
      <sheetData sheetId="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Consideraciones"/>
      <sheetName val="Gráfico1"/>
      <sheetName val=" Datos turno reporte"/>
      <sheetName val="2. Dotación"/>
      <sheetName val="3. Actividades"/>
      <sheetName val="4. Maquinaria"/>
      <sheetName val="5. CNC"/>
      <sheetName val="OBSERVACIONES VP"/>
      <sheetName val="Log Maquinaria"/>
      <sheetName val="Log Actividades"/>
      <sheetName val="Auxiliar"/>
      <sheetName val="RESUMEN DOTACION"/>
      <sheetName val="Hoja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4">
          <cell r="J4" t="str">
            <v>Traslado</v>
          </cell>
        </row>
        <row r="5">
          <cell r="J5" t="str">
            <v>Coordinación</v>
          </cell>
        </row>
        <row r="6">
          <cell r="J6" t="str">
            <v>Seguridad</v>
          </cell>
        </row>
        <row r="7">
          <cell r="J7" t="str">
            <v>Almuerzo</v>
          </cell>
        </row>
        <row r="8">
          <cell r="J8" t="str">
            <v>Cambio de turno</v>
          </cell>
        </row>
        <row r="9">
          <cell r="J9" t="str">
            <v>Stand-by</v>
          </cell>
        </row>
        <row r="10">
          <cell r="J10" t="str">
            <v>Stand by</v>
          </cell>
        </row>
        <row r="11">
          <cell r="J11" t="str">
            <v xml:space="preserve">Apoyo a bodega </v>
          </cell>
        </row>
        <row r="12">
          <cell r="J12" t="str">
            <v>Orden y aseo</v>
          </cell>
        </row>
        <row r="13">
          <cell r="J13" t="str">
            <v>Mantención eléctrica</v>
          </cell>
        </row>
        <row r="14">
          <cell r="J14" t="str">
            <v>Curso de capacitación</v>
          </cell>
        </row>
        <row r="15">
          <cell r="J15" t="str">
            <v>Oficina Los Andes</v>
          </cell>
        </row>
        <row r="16">
          <cell r="J16" t="str">
            <v>Instalación de Faena</v>
          </cell>
        </row>
        <row r="17">
          <cell r="J17" t="str">
            <v>HDS</v>
          </cell>
        </row>
        <row r="18">
          <cell r="J18" t="str">
            <v>1 Excavación masiva en terreno común con transporte a botadero</v>
          </cell>
        </row>
        <row r="19">
          <cell r="J19" t="str">
            <v>2 Relleno estructural etapa 1</v>
          </cell>
        </row>
        <row r="20">
          <cell r="J20" t="str">
            <v>3 Relleno estructural etapa 2</v>
          </cell>
        </row>
        <row r="21">
          <cell r="J21" t="str">
            <v>4 Relleno común compactado</v>
          </cell>
        </row>
        <row r="22">
          <cell r="J22" t="str">
            <v>5 Demoliciones</v>
          </cell>
        </row>
        <row r="23">
          <cell r="J23" t="str">
            <v>6 Relleno estructural etapa 3</v>
          </cell>
        </row>
        <row r="24">
          <cell r="J24" t="str">
            <v>7 Instalación malla de puesta a tierra prearmada enterrada Sala eléctrica Planta HDS N°2</v>
          </cell>
        </row>
        <row r="25">
          <cell r="J25" t="str">
            <v>8 Hormigón Pobre / Emplantillado G10</v>
          </cell>
        </row>
        <row r="26">
          <cell r="J26" t="str">
            <v>9 Acero de Refuerzo A630-420H</v>
          </cell>
        </row>
        <row r="27">
          <cell r="J27" t="str">
            <v>10 Moldaje y hormigón Fundación G30</v>
          </cell>
        </row>
        <row r="28">
          <cell r="J28" t="str">
            <v>11 Sello de agua Cinta PVC O-22 o equivalente fundación trinchera</v>
          </cell>
        </row>
        <row r="29">
          <cell r="J29" t="str">
            <v>12 Acero de Refuerzo A630-420H muros</v>
          </cell>
        </row>
        <row r="30">
          <cell r="J30" t="str">
            <v>13 Moldaje y hormigón Muros G30</v>
          </cell>
        </row>
        <row r="31">
          <cell r="J31" t="str">
            <v>14 Sello de agua Cinta PVC O-22 o equivalente muros trinchera</v>
          </cell>
        </row>
        <row r="32">
          <cell r="J32" t="str">
            <v>15 Malla Electrosoldada (AT56-50), Acma o equivalente</v>
          </cell>
        </row>
        <row r="33">
          <cell r="J33" t="str">
            <v>16 Hormigón Pobre / Emplantillado G10, 1ra etapa</v>
          </cell>
        </row>
        <row r="34">
          <cell r="J34" t="str">
            <v>17 Hormigón Pobre / Emplantillado G10, 2da etapa costado de trinchera</v>
          </cell>
        </row>
        <row r="35">
          <cell r="J35" t="str">
            <v>18 Acero de Refuerzo A630-420H Fundaciones</v>
          </cell>
        </row>
        <row r="36">
          <cell r="J36" t="str">
            <v>19 Moldaje y hormigón Fundación G30</v>
          </cell>
        </row>
        <row r="37">
          <cell r="J37" t="str">
            <v>20 Sello de agua Cinta PVC O-22 o equivalente fundación</v>
          </cell>
        </row>
        <row r="38">
          <cell r="J38" t="str">
            <v>21 Acero de Refuerzo A630-420H Radier</v>
          </cell>
        </row>
        <row r="39">
          <cell r="J39" t="str">
            <v>22 Moldaje y hormigón Radieres G30</v>
          </cell>
        </row>
        <row r="40">
          <cell r="J40" t="str">
            <v>23 Malla Electrosoldada (AT56-50), Acma o equivalente</v>
          </cell>
        </row>
        <row r="41">
          <cell r="J41" t="str">
            <v>24 Acero de Refuerzo A630-420H</v>
          </cell>
        </row>
        <row r="42">
          <cell r="J42" t="str">
            <v>25 Provisión Insertos y Pernos de Anclaje</v>
          </cell>
        </row>
        <row r="43">
          <cell r="J43" t="str">
            <v>26 Hormigón Muros G30</v>
          </cell>
        </row>
        <row r="44">
          <cell r="J44" t="str">
            <v>27 Hormigón de Columnas, Consolas y Pedestales G30</v>
          </cell>
        </row>
        <row r="45">
          <cell r="J45" t="str">
            <v>28 Sello de agua Cinta PVC O-22 o equivalente</v>
          </cell>
        </row>
        <row r="46">
          <cell r="J46" t="str">
            <v>29 Acero de Refuerzo A630-420H</v>
          </cell>
        </row>
        <row r="47">
          <cell r="J47" t="str">
            <v>30 Provisión Insertos y Pernos de Anclaje</v>
          </cell>
        </row>
        <row r="48">
          <cell r="J48" t="str">
            <v>31 Hormigón Muros G30</v>
          </cell>
        </row>
        <row r="49">
          <cell r="J49" t="str">
            <v>32 Hormigón de Columnas, Consolas y Pedestales G30</v>
          </cell>
        </row>
        <row r="50">
          <cell r="J50" t="str">
            <v>33 Sello de agua Cinta PVC O-22 o equivalente</v>
          </cell>
        </row>
        <row r="51">
          <cell r="J51" t="str">
            <v>34 Acero de Refuerzo A630-420H</v>
          </cell>
        </row>
        <row r="52">
          <cell r="J52" t="str">
            <v>35 Provisión Insertos y Pernos de Anclaje</v>
          </cell>
        </row>
        <row r="53">
          <cell r="J53" t="str">
            <v>36 Hormigón Muros G30</v>
          </cell>
        </row>
        <row r="54">
          <cell r="J54" t="str">
            <v>37 Hormigón de Columnas, Consolas y Pedestales G30</v>
          </cell>
        </row>
        <row r="55">
          <cell r="J55" t="str">
            <v>38 Sello de agua Cinta PVC O-22 o equivalente</v>
          </cell>
        </row>
        <row r="56">
          <cell r="J56" t="str">
            <v>39 Acero de Refuerzo A630-420H</v>
          </cell>
        </row>
        <row r="57">
          <cell r="J57" t="str">
            <v>40 Provisión Insertos y Pernos de Anclaje</v>
          </cell>
        </row>
        <row r="58">
          <cell r="J58" t="str">
            <v>41 Hormigón Muros G30</v>
          </cell>
        </row>
        <row r="59">
          <cell r="J59" t="str">
            <v>42 Hormigón de Columnas, Consolas y Pedestales G30</v>
          </cell>
        </row>
        <row r="60">
          <cell r="J60" t="str">
            <v>43 Sello de agua Cinta PVC O-22 o equivalente</v>
          </cell>
        </row>
        <row r="61">
          <cell r="J61" t="str">
            <v>44 Acero de Refuerzo A630-420H</v>
          </cell>
        </row>
        <row r="62">
          <cell r="J62" t="str">
            <v>45 Provisión Insertos y Pernos de Anclaje</v>
          </cell>
        </row>
        <row r="63">
          <cell r="J63" t="str">
            <v>46 Hormigón Muros G30</v>
          </cell>
        </row>
        <row r="64">
          <cell r="J64" t="str">
            <v>47 Hormigón de Columnas, Consolas y Pedestales G30</v>
          </cell>
        </row>
        <row r="65">
          <cell r="J65" t="str">
            <v>48 Sello de agua Cinta PVC O-22 o equivalente</v>
          </cell>
        </row>
        <row r="66">
          <cell r="J66" t="str">
            <v>49 Acero de Refuerzo A630-420H Losa</v>
          </cell>
        </row>
        <row r="67">
          <cell r="J67" t="str">
            <v>50 Moldaje y hormigón Losa G30</v>
          </cell>
        </row>
        <row r="68">
          <cell r="J68" t="str">
            <v>51 Acero de Refuerzo A630-420H</v>
          </cell>
        </row>
        <row r="69">
          <cell r="J69" t="str">
            <v>52 Provisión Insertos y Pernos de Anclaje</v>
          </cell>
        </row>
        <row r="70">
          <cell r="J70" t="str">
            <v>53 Hormigón Muros G30</v>
          </cell>
        </row>
        <row r="71">
          <cell r="J71" t="str">
            <v>54 Hormigón de Columnas, Consolas y Pedestales G30</v>
          </cell>
        </row>
        <row r="72">
          <cell r="J72" t="str">
            <v>55 Sello de agua Cinta PVC O-22 o equivalente</v>
          </cell>
        </row>
        <row r="73">
          <cell r="J73" t="str">
            <v>56 Acero de Refuerzo A630-420H</v>
          </cell>
        </row>
        <row r="74">
          <cell r="J74" t="str">
            <v>57 Provisión Insertos y Pernos de Anclaje</v>
          </cell>
        </row>
        <row r="75">
          <cell r="J75" t="str">
            <v>58 Hormigón Muros G30</v>
          </cell>
        </row>
        <row r="76">
          <cell r="J76" t="str">
            <v>59 Hormigón de Columnas, Consolas y Pedestales G30</v>
          </cell>
        </row>
        <row r="77">
          <cell r="J77" t="str">
            <v>60 Sello de agua Cinta PVC O-22 o equivalente</v>
          </cell>
        </row>
        <row r="78">
          <cell r="J78" t="str">
            <v>61 Acero de Refuerzo A630-420H vigas</v>
          </cell>
        </row>
        <row r="79">
          <cell r="J79" t="str">
            <v>62 Hormigón Vigas G30</v>
          </cell>
        </row>
        <row r="80">
          <cell r="J80" t="str">
            <v>63 Revestimiento Chilcomar PA-721 o  equivalente</v>
          </cell>
        </row>
        <row r="81">
          <cell r="J81" t="str">
            <v>64 Poliurea o revestimiento elastomérico</v>
          </cell>
        </row>
        <row r="82">
          <cell r="J82" t="str">
            <v>65 Revestimiento Chilcomar PA-721 o  equivalente</v>
          </cell>
        </row>
        <row r="83">
          <cell r="J83" t="str">
            <v>66 Poliurea o revestimiento elastomérico</v>
          </cell>
        </row>
        <row r="84">
          <cell r="J84" t="str">
            <v>67 Revestimiento Chilcomar PA-721 o  equivalente</v>
          </cell>
        </row>
        <row r="85">
          <cell r="J85" t="str">
            <v>68 Poliurea o revestimiento elastomérico</v>
          </cell>
        </row>
        <row r="87">
          <cell r="J87" t="str">
            <v>Clarificador</v>
          </cell>
        </row>
        <row r="88">
          <cell r="J88" t="str">
            <v>69 Malla de puesta a tierra enterrada Sala eléctrica Clarificador N°2</v>
          </cell>
        </row>
        <row r="89">
          <cell r="J89" t="str">
            <v>70 Hormigón Pobre / Emplantillado G10</v>
          </cell>
        </row>
        <row r="90">
          <cell r="J90" t="str">
            <v>71 Acero de Refuerzo A630-420H</v>
          </cell>
        </row>
        <row r="91">
          <cell r="J91" t="str">
            <v>72 Hormigón Fundación G30</v>
          </cell>
        </row>
        <row r="92">
          <cell r="J92" t="str">
            <v>73 Sello de agua Cinta PVC O-22 o equivalente</v>
          </cell>
        </row>
        <row r="93">
          <cell r="J93" t="str">
            <v>74 Acero de Refuerzo A630-420H</v>
          </cell>
        </row>
        <row r="94">
          <cell r="J94" t="str">
            <v>75 Hormigón Muros G30</v>
          </cell>
        </row>
        <row r="95">
          <cell r="J95" t="str">
            <v>76 Sello de agua Cinta PVC O-22 o equivalente</v>
          </cell>
        </row>
        <row r="96">
          <cell r="J96" t="str">
            <v>77 Acero de Refuerzo A630-420H</v>
          </cell>
        </row>
        <row r="97">
          <cell r="J97" t="str">
            <v>78 Hormigón Muros G30</v>
          </cell>
        </row>
        <row r="98">
          <cell r="J98" t="str">
            <v>79 Sello de agua Cinta PVC O-22 o equivalente</v>
          </cell>
        </row>
        <row r="99">
          <cell r="J99" t="str">
            <v>80 Acero de Refuerzo A630-420H</v>
          </cell>
        </row>
        <row r="100">
          <cell r="J100" t="str">
            <v>81 Hormigón Muros G30</v>
          </cell>
        </row>
        <row r="101">
          <cell r="J101" t="str">
            <v>82 Sello de agua Cinta PVC O-22 o equivalente</v>
          </cell>
        </row>
        <row r="102">
          <cell r="J102" t="str">
            <v>83 Acero de Refuerzo A630-420H</v>
          </cell>
        </row>
        <row r="103">
          <cell r="J103" t="str">
            <v>84 Hormigón Muros G30</v>
          </cell>
        </row>
        <row r="104">
          <cell r="J104" t="str">
            <v>85 Sello de agua Cinta PVC O-22 o equivalente</v>
          </cell>
        </row>
        <row r="105">
          <cell r="J105" t="str">
            <v>86 Acero de Refuerzo A630-420H</v>
          </cell>
        </row>
        <row r="106">
          <cell r="J106" t="str">
            <v>87 Hormigón Muros G30</v>
          </cell>
        </row>
        <row r="107">
          <cell r="J107" t="str">
            <v>88 Sello de agua Cinta PVC O-22 o equivalente</v>
          </cell>
        </row>
      </sheetData>
      <sheetData sheetId="12" refreshError="1"/>
      <sheetData sheetId="1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onnel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tach 4-18"/>
      <sheetName val="Attach 5-20 (2)"/>
      <sheetName val="Attach 1-5"/>
      <sheetName val="Attach 1-6"/>
      <sheetName val="Attach 2-1"/>
      <sheetName val="Attach 3-1"/>
      <sheetName val="Attch 3-4"/>
      <sheetName val="Attach 3-5"/>
      <sheetName val="Attach 3-8"/>
      <sheetName val="Attach 3-9"/>
      <sheetName val="Attach 3-10B"/>
      <sheetName val="PDS_TRN"/>
      <sheetName val="Attach 3-23"/>
      <sheetName val="Attch 3-26"/>
      <sheetName val="Attach 4-4"/>
      <sheetName val="Attach 4-1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</sheetNames>
    <definedNames>
      <definedName name="Button3_Click"/>
    </defined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ida Informe"/>
      <sheetName val="Soporte"/>
      <sheetName val="Detalle fideicomiso"/>
      <sheetName val="Austria"/>
      <sheetName val="Saldos  Eur-Cad"/>
      <sheetName val="TC"/>
      <sheetName val="Prefinanciaciones"/>
      <sheetName val="Forwards"/>
      <sheetName val="Mov fwrd del mes"/>
      <sheetName val="CCF"/>
      <sheetName val="Lecops-patacones"/>
      <sheetName val="Aplicacion rdo forward"/>
      <sheetName val="Personnel"/>
      <sheetName val="RF sept"/>
      <sheetName val="BASE"/>
      <sheetName val="CUADROS PATR."/>
      <sheetName val="Sheet1"/>
      <sheetName val="ANEXOA"/>
      <sheetName val="SAP_DOWNLOAD"/>
      <sheetName val="Accesorios"/>
      <sheetName val="fittings"/>
      <sheetName val="Cash Flows"/>
      <sheetName val="Plant &amp; Mine CAPX"/>
      <sheetName val="Propuesta"/>
      <sheetName val="Anexo VI"/>
      <sheetName val="Arch. INFO"/>
      <sheetName val="Datos1"/>
      <sheetName val="Stand By Accesos"/>
      <sheetName val="rencst0599"/>
      <sheetName val="Base Cuadros"/>
      <sheetName val="CSUOM3"/>
      <sheetName val="OCTG-Market Outlook"/>
      <sheetName val="Histograma"/>
      <sheetName val="LEGEND"/>
      <sheetName val="Quantity"/>
      <sheetName val="BDG'S"/>
      <sheetName val="Validation"/>
      <sheetName val="07"/>
      <sheetName val="Hoja1"/>
      <sheetName val="Datos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</sheetNames>
    <definedNames>
      <definedName name="Button3_Click"/>
    </definedNames>
    <sheetDataSet>
      <sheetData sheetId="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000"/>
      <sheetName val="PkgA"/>
      <sheetName val="PkgB"/>
      <sheetName val="PkgC"/>
      <sheetName val="181"/>
      <sheetName val="212"/>
      <sheetName val="213"/>
      <sheetName val="214"/>
      <sheetName val="215"/>
      <sheetName val="216"/>
      <sheetName val="218"/>
      <sheetName val="219"/>
      <sheetName val="21A"/>
      <sheetName val="21B"/>
      <sheetName val="21C"/>
      <sheetName val="21D"/>
      <sheetName val="21E"/>
      <sheetName val="21F"/>
      <sheetName val="21J"/>
      <sheetName val="223"/>
      <sheetName val="22A"/>
      <sheetName val="22B"/>
      <sheetName val="232"/>
      <sheetName val="233"/>
      <sheetName val="234"/>
      <sheetName val="242"/>
      <sheetName val="243"/>
      <sheetName val="244"/>
      <sheetName val="245"/>
      <sheetName val="264"/>
    </sheetNames>
    <sheetDataSet>
      <sheetData sheetId="0">
        <row r="13">
          <cell r="E13" t="str">
            <v>Carbon Steel</v>
          </cell>
          <cell r="G13" t="str">
            <v>Butt Joint</v>
          </cell>
        </row>
        <row r="14">
          <cell r="E14" t="str">
            <v>Carbon Steel</v>
          </cell>
          <cell r="G14" t="str">
            <v>Butt Joint</v>
          </cell>
        </row>
        <row r="15">
          <cell r="E15" t="str">
            <v>Carbon Steel</v>
          </cell>
          <cell r="G15" t="str">
            <v>Butt Joint</v>
          </cell>
        </row>
        <row r="16">
          <cell r="E16" t="str">
            <v>Carbon Steel</v>
          </cell>
          <cell r="G16" t="str">
            <v>Butt Joint</v>
          </cell>
        </row>
        <row r="17">
          <cell r="E17" t="str">
            <v>Carbon Steel</v>
          </cell>
          <cell r="G17" t="str">
            <v>Butt Joint</v>
          </cell>
        </row>
        <row r="18">
          <cell r="E18" t="str">
            <v>Carbon Steel</v>
          </cell>
          <cell r="G18" t="str">
            <v>Butt Joint</v>
          </cell>
        </row>
        <row r="19">
          <cell r="E19" t="str">
            <v>Carbon Steel</v>
          </cell>
          <cell r="G19" t="str">
            <v>Butt Joint</v>
          </cell>
        </row>
        <row r="20">
          <cell r="E20" t="str">
            <v>Carbon Steel</v>
          </cell>
          <cell r="G20" t="str">
            <v>Butt Joint</v>
          </cell>
        </row>
        <row r="21">
          <cell r="E21" t="str">
            <v>Carbon Steel</v>
          </cell>
          <cell r="G21" t="str">
            <v>Butt Joint</v>
          </cell>
        </row>
        <row r="22">
          <cell r="E22" t="str">
            <v>Carbon Steel</v>
          </cell>
          <cell r="G22" t="str">
            <v>Butt Joint</v>
          </cell>
        </row>
        <row r="23">
          <cell r="E23" t="str">
            <v>Carbon Steel</v>
          </cell>
          <cell r="G23" t="str">
            <v>Butt Joint</v>
          </cell>
        </row>
        <row r="24">
          <cell r="E24" t="str">
            <v>Carbon Steel</v>
          </cell>
          <cell r="G24" t="str">
            <v>Butt Joint</v>
          </cell>
        </row>
        <row r="25">
          <cell r="E25" t="str">
            <v>Carbon Steel</v>
          </cell>
          <cell r="G25" t="str">
            <v>Butt Joint</v>
          </cell>
        </row>
        <row r="26">
          <cell r="E26" t="str">
            <v>Carbon Steel</v>
          </cell>
          <cell r="G26" t="str">
            <v>Butt Joint</v>
          </cell>
        </row>
        <row r="27">
          <cell r="E27" t="str">
            <v>Carbon Steel</v>
          </cell>
          <cell r="G27" t="str">
            <v>Butt Joint</v>
          </cell>
        </row>
        <row r="28">
          <cell r="E28" t="str">
            <v>Carbon Steel</v>
          </cell>
          <cell r="G28" t="str">
            <v>Butt Joint</v>
          </cell>
        </row>
        <row r="29">
          <cell r="E29" t="str">
            <v>Carbon Steel</v>
          </cell>
          <cell r="G29" t="str">
            <v>Butt Joint</v>
          </cell>
        </row>
        <row r="30">
          <cell r="E30" t="str">
            <v>Carbon Steel</v>
          </cell>
          <cell r="G30" t="str">
            <v>Butt Joint</v>
          </cell>
        </row>
        <row r="31">
          <cell r="E31" t="str">
            <v>Carbon Steel</v>
          </cell>
          <cell r="G31" t="str">
            <v>Butt Joint</v>
          </cell>
        </row>
        <row r="32">
          <cell r="E32" t="str">
            <v>Carbon Steel</v>
          </cell>
          <cell r="G32" t="str">
            <v>Butt Joint</v>
          </cell>
        </row>
        <row r="33">
          <cell r="E33" t="str">
            <v>Carbon Steel</v>
          </cell>
          <cell r="G33" t="str">
            <v>Butt Joint</v>
          </cell>
        </row>
        <row r="34">
          <cell r="E34" t="str">
            <v>Carbon Steel</v>
          </cell>
          <cell r="G34" t="str">
            <v>Butt Joint</v>
          </cell>
        </row>
        <row r="35">
          <cell r="E35" t="str">
            <v>Carbon Steel</v>
          </cell>
          <cell r="G35" t="str">
            <v>Butt Joint</v>
          </cell>
        </row>
        <row r="36">
          <cell r="E36" t="str">
            <v>Carbon Steel</v>
          </cell>
          <cell r="G36" t="str">
            <v>Butt Joint</v>
          </cell>
        </row>
        <row r="37">
          <cell r="E37" t="str">
            <v>Carbon Steel</v>
          </cell>
          <cell r="G37" t="str">
            <v>Butt Joint</v>
          </cell>
        </row>
        <row r="38">
          <cell r="E38" t="str">
            <v>Carbon Steel</v>
          </cell>
          <cell r="G38" t="str">
            <v>Butt Joint</v>
          </cell>
        </row>
        <row r="39">
          <cell r="E39" t="str">
            <v>Carbon Steel</v>
          </cell>
          <cell r="G39" t="str">
            <v>Butt Joint</v>
          </cell>
        </row>
        <row r="40">
          <cell r="E40" t="str">
            <v>Carbon Steel</v>
          </cell>
          <cell r="G40" t="str">
            <v>Butt Joint</v>
          </cell>
        </row>
        <row r="41">
          <cell r="E41" t="str">
            <v>Carbon Steel</v>
          </cell>
          <cell r="G41" t="str">
            <v>Butt Joint</v>
          </cell>
        </row>
        <row r="42">
          <cell r="E42" t="str">
            <v>Carbon Steel</v>
          </cell>
          <cell r="G42" t="str">
            <v>Butt Joint</v>
          </cell>
        </row>
        <row r="43">
          <cell r="E43" t="str">
            <v>Carbon Steel</v>
          </cell>
          <cell r="G43" t="str">
            <v>Butt Joint</v>
          </cell>
        </row>
        <row r="44">
          <cell r="E44" t="str">
            <v>Carbon Steel</v>
          </cell>
          <cell r="G44" t="str">
            <v>Butt Joint</v>
          </cell>
        </row>
        <row r="45">
          <cell r="E45" t="str">
            <v>Carbon Steel</v>
          </cell>
          <cell r="G45" t="str">
            <v>Butt Joint</v>
          </cell>
        </row>
        <row r="46">
          <cell r="E46" t="str">
            <v>Carbon Steel</v>
          </cell>
          <cell r="G46" t="str">
            <v>Butt Joint</v>
          </cell>
        </row>
        <row r="47">
          <cell r="E47" t="str">
            <v>Carbon Steel</v>
          </cell>
          <cell r="G47" t="str">
            <v>Butt Joint</v>
          </cell>
        </row>
        <row r="48">
          <cell r="E48" t="str">
            <v>Carbon Steel</v>
          </cell>
          <cell r="G48" t="str">
            <v>Butt Joint</v>
          </cell>
        </row>
        <row r="49">
          <cell r="E49" t="str">
            <v>Carbon Steel</v>
          </cell>
          <cell r="G49" t="str">
            <v>Butt Joint</v>
          </cell>
        </row>
        <row r="50">
          <cell r="E50" t="str">
            <v>Carbon Steel</v>
          </cell>
          <cell r="G50" t="str">
            <v>Butt Joint</v>
          </cell>
        </row>
        <row r="51">
          <cell r="E51" t="str">
            <v>Carbon Steel</v>
          </cell>
          <cell r="G51" t="str">
            <v>Butt Joint</v>
          </cell>
        </row>
        <row r="52">
          <cell r="E52" t="str">
            <v>Carbon Steel</v>
          </cell>
          <cell r="G52" t="str">
            <v>Butt Joint</v>
          </cell>
        </row>
        <row r="53">
          <cell r="E53" t="str">
            <v>Carbon Steel</v>
          </cell>
          <cell r="G53" t="str">
            <v>Butt Joint</v>
          </cell>
        </row>
        <row r="54">
          <cell r="E54" t="str">
            <v>Carbon Steel</v>
          </cell>
          <cell r="G54" t="str">
            <v>Butt Joint</v>
          </cell>
        </row>
        <row r="55">
          <cell r="E55" t="str">
            <v>Carbon Steel</v>
          </cell>
          <cell r="G55" t="str">
            <v>Butt Joint</v>
          </cell>
        </row>
        <row r="56">
          <cell r="E56" t="str">
            <v>Carbon Steel</v>
          </cell>
          <cell r="G56" t="str">
            <v>Butt Joint</v>
          </cell>
        </row>
        <row r="57">
          <cell r="E57" t="str">
            <v>Carbon Steel</v>
          </cell>
          <cell r="G57" t="str">
            <v>Butt Joint</v>
          </cell>
        </row>
        <row r="58">
          <cell r="E58" t="str">
            <v>Carbon Steel</v>
          </cell>
          <cell r="G58" t="str">
            <v>Butt Joint</v>
          </cell>
        </row>
        <row r="59">
          <cell r="E59" t="str">
            <v>Carbon Steel</v>
          </cell>
          <cell r="G59" t="str">
            <v>Butt Joint</v>
          </cell>
        </row>
        <row r="60">
          <cell r="E60" t="str">
            <v>Carbon Steel</v>
          </cell>
          <cell r="G60" t="str">
            <v>Butt Joint</v>
          </cell>
        </row>
        <row r="61">
          <cell r="E61" t="str">
            <v>Carbon Steel</v>
          </cell>
          <cell r="G61" t="str">
            <v>Butt Joint</v>
          </cell>
        </row>
        <row r="62">
          <cell r="E62" t="str">
            <v>Carbon Steel</v>
          </cell>
          <cell r="G62" t="str">
            <v>Butt Joint</v>
          </cell>
        </row>
        <row r="63">
          <cell r="E63" t="str">
            <v>Carbon Steel</v>
          </cell>
          <cell r="G63" t="str">
            <v>Butt Joint</v>
          </cell>
        </row>
        <row r="64">
          <cell r="E64" t="str">
            <v>Carbon Steel</v>
          </cell>
          <cell r="G64" t="str">
            <v>Butt Joint</v>
          </cell>
        </row>
        <row r="65">
          <cell r="E65" t="str">
            <v>Carbon Steel</v>
          </cell>
          <cell r="G65" t="str">
            <v>Butt Joint</v>
          </cell>
        </row>
        <row r="66">
          <cell r="E66" t="str">
            <v>Carbon Steel</v>
          </cell>
          <cell r="G66" t="str">
            <v>Socket (Fillet) Joint</v>
          </cell>
        </row>
        <row r="67">
          <cell r="E67" t="str">
            <v>Carbon Steel</v>
          </cell>
          <cell r="G67" t="str">
            <v>Socket (Fillet) Joint</v>
          </cell>
        </row>
        <row r="68">
          <cell r="E68" t="str">
            <v>Carbon Steel</v>
          </cell>
          <cell r="G68" t="str">
            <v>Socket (Fillet) Joint</v>
          </cell>
        </row>
        <row r="69">
          <cell r="E69" t="str">
            <v>Carbon Steel</v>
          </cell>
          <cell r="G69" t="str">
            <v>Socket (Fillet) Joint</v>
          </cell>
        </row>
        <row r="70">
          <cell r="E70" t="str">
            <v>Duplex</v>
          </cell>
          <cell r="G70" t="str">
            <v>Butt Joint</v>
          </cell>
        </row>
        <row r="71">
          <cell r="E71" t="str">
            <v>Duplex</v>
          </cell>
          <cell r="G71" t="str">
            <v>Butt Joint</v>
          </cell>
        </row>
        <row r="72">
          <cell r="E72" t="str">
            <v>Duplex</v>
          </cell>
          <cell r="G72" t="str">
            <v>Butt Joint</v>
          </cell>
        </row>
        <row r="73">
          <cell r="E73" t="str">
            <v>Duplex</v>
          </cell>
          <cell r="G73" t="str">
            <v>Butt Joint</v>
          </cell>
        </row>
        <row r="74">
          <cell r="E74" t="str">
            <v>Duplex</v>
          </cell>
          <cell r="G74" t="str">
            <v>Butt Joint</v>
          </cell>
        </row>
        <row r="75">
          <cell r="E75" t="str">
            <v>Duplex</v>
          </cell>
          <cell r="G75" t="str">
            <v>Socket (Fillet) Joint</v>
          </cell>
        </row>
        <row r="76">
          <cell r="E76" t="str">
            <v>Duplex</v>
          </cell>
          <cell r="G76" t="str">
            <v>Socket (Fillet) Joint</v>
          </cell>
        </row>
        <row r="77">
          <cell r="E77" t="str">
            <v>GRE/GRP/FRP</v>
          </cell>
          <cell r="G77" t="str">
            <v>Butt Joint</v>
          </cell>
        </row>
        <row r="78">
          <cell r="E78" t="str">
            <v>GRE/GRP/FRP</v>
          </cell>
          <cell r="G78" t="str">
            <v>Butt Joint</v>
          </cell>
        </row>
        <row r="79">
          <cell r="E79" t="str">
            <v>GRE/GRP/FRP</v>
          </cell>
          <cell r="G79" t="str">
            <v>Butt Joint</v>
          </cell>
        </row>
        <row r="80">
          <cell r="E80" t="str">
            <v>GRE/GRP/FRP</v>
          </cell>
          <cell r="G80" t="str">
            <v>Butt Joint</v>
          </cell>
        </row>
        <row r="81">
          <cell r="E81" t="str">
            <v>GRE/GRP/FRP</v>
          </cell>
          <cell r="G81" t="str">
            <v>Butt Joint</v>
          </cell>
        </row>
        <row r="82">
          <cell r="E82" t="str">
            <v>GRE/GRP/FRP</v>
          </cell>
          <cell r="G82" t="str">
            <v>Butt Joint</v>
          </cell>
        </row>
        <row r="83">
          <cell r="E83" t="str">
            <v>GRE/GRP/FRP</v>
          </cell>
          <cell r="G83" t="str">
            <v>Socket (Fillet) Joint</v>
          </cell>
        </row>
        <row r="84">
          <cell r="E84" t="str">
            <v>GRE/GRP/FRP</v>
          </cell>
          <cell r="G84" t="str">
            <v>Socket (Fillet) Joint</v>
          </cell>
        </row>
        <row r="85">
          <cell r="E85" t="str">
            <v>GRE/GRP/FRP</v>
          </cell>
          <cell r="G85" t="str">
            <v>Socket (Fillet) Joint</v>
          </cell>
        </row>
        <row r="86">
          <cell r="E86" t="str">
            <v>GRE/GRP/FRP</v>
          </cell>
          <cell r="G86" t="str">
            <v>Socket (Fillet) Joint</v>
          </cell>
        </row>
        <row r="87">
          <cell r="E87" t="str">
            <v>Low Alloy</v>
          </cell>
          <cell r="G87" t="str">
            <v>Butt Joint</v>
          </cell>
        </row>
        <row r="88">
          <cell r="E88" t="str">
            <v>Low Alloy</v>
          </cell>
          <cell r="G88" t="str">
            <v>Butt Joint</v>
          </cell>
        </row>
        <row r="89">
          <cell r="E89" t="str">
            <v>Low Alloy</v>
          </cell>
          <cell r="G89" t="str">
            <v>Butt Joint</v>
          </cell>
        </row>
        <row r="90">
          <cell r="E90" t="str">
            <v>Low Alloy</v>
          </cell>
          <cell r="G90" t="str">
            <v>Butt Joint</v>
          </cell>
        </row>
        <row r="91">
          <cell r="E91" t="str">
            <v>Low Alloy</v>
          </cell>
          <cell r="G91" t="str">
            <v>Butt Joint</v>
          </cell>
        </row>
        <row r="92">
          <cell r="E92" t="str">
            <v>Low Alloy</v>
          </cell>
          <cell r="G92" t="str">
            <v>Butt Joint</v>
          </cell>
        </row>
        <row r="93">
          <cell r="E93" t="str">
            <v>Low Alloy</v>
          </cell>
          <cell r="G93" t="str">
            <v>Butt Joint</v>
          </cell>
        </row>
        <row r="94">
          <cell r="E94" t="str">
            <v>Low Alloy</v>
          </cell>
          <cell r="G94" t="str">
            <v>Butt Joint</v>
          </cell>
        </row>
        <row r="95">
          <cell r="E95" t="str">
            <v>Low Alloy</v>
          </cell>
          <cell r="G95" t="str">
            <v>Butt Joint</v>
          </cell>
        </row>
        <row r="96">
          <cell r="E96" t="str">
            <v>Low Alloy</v>
          </cell>
          <cell r="G96" t="str">
            <v>Butt Joint</v>
          </cell>
        </row>
        <row r="97">
          <cell r="E97" t="str">
            <v>Low Alloy</v>
          </cell>
          <cell r="G97" t="str">
            <v>Butt Joint</v>
          </cell>
        </row>
        <row r="98">
          <cell r="E98" t="str">
            <v>Low Alloy</v>
          </cell>
          <cell r="G98" t="str">
            <v>Butt Joint</v>
          </cell>
        </row>
        <row r="99">
          <cell r="E99" t="str">
            <v>Low Alloy</v>
          </cell>
          <cell r="G99" t="str">
            <v>Butt Joint</v>
          </cell>
        </row>
        <row r="100">
          <cell r="E100" t="str">
            <v>Low Alloy</v>
          </cell>
          <cell r="G100" t="str">
            <v>Butt Joint</v>
          </cell>
        </row>
        <row r="101">
          <cell r="E101" t="str">
            <v>Low Alloy</v>
          </cell>
          <cell r="G101" t="str">
            <v>Butt Joint</v>
          </cell>
        </row>
        <row r="102">
          <cell r="E102" t="str">
            <v>Low Alloy</v>
          </cell>
          <cell r="G102" t="str">
            <v>Butt Joint</v>
          </cell>
        </row>
        <row r="103">
          <cell r="E103" t="str">
            <v>Low Alloy</v>
          </cell>
          <cell r="G103" t="str">
            <v>Butt Joint</v>
          </cell>
        </row>
        <row r="104">
          <cell r="E104" t="str">
            <v>Low Alloy</v>
          </cell>
          <cell r="G104" t="str">
            <v>Butt Joint</v>
          </cell>
        </row>
        <row r="105">
          <cell r="E105" t="str">
            <v>Low Alloy</v>
          </cell>
          <cell r="G105" t="str">
            <v>Butt Joint</v>
          </cell>
        </row>
        <row r="106">
          <cell r="E106" t="str">
            <v>Low Alloy</v>
          </cell>
          <cell r="G106" t="str">
            <v>Butt Joint</v>
          </cell>
        </row>
        <row r="107">
          <cell r="E107" t="str">
            <v>Low Alloy</v>
          </cell>
          <cell r="G107" t="str">
            <v>Butt Joint</v>
          </cell>
        </row>
        <row r="108">
          <cell r="E108" t="str">
            <v>Low Alloy</v>
          </cell>
          <cell r="G108" t="str">
            <v>Butt Joint</v>
          </cell>
        </row>
        <row r="109">
          <cell r="E109" t="str">
            <v>Low Alloy</v>
          </cell>
          <cell r="G109" t="str">
            <v>Butt Joint</v>
          </cell>
        </row>
        <row r="110">
          <cell r="E110" t="str">
            <v>Low Alloy</v>
          </cell>
          <cell r="G110" t="str">
            <v>Butt Joint</v>
          </cell>
        </row>
        <row r="111">
          <cell r="E111" t="str">
            <v>Low Alloy</v>
          </cell>
          <cell r="G111" t="str">
            <v>Butt Joint</v>
          </cell>
        </row>
        <row r="112">
          <cell r="E112" t="str">
            <v>Low Alloy</v>
          </cell>
          <cell r="G112" t="str">
            <v>Butt Joint</v>
          </cell>
        </row>
        <row r="113">
          <cell r="E113" t="str">
            <v>Low Alloy</v>
          </cell>
          <cell r="G113" t="str">
            <v>Butt Joint</v>
          </cell>
        </row>
        <row r="114">
          <cell r="E114" t="str">
            <v>Low Alloy</v>
          </cell>
          <cell r="G114" t="str">
            <v>Butt Joint</v>
          </cell>
        </row>
        <row r="115">
          <cell r="E115" t="str">
            <v>Low Alloy</v>
          </cell>
          <cell r="G115" t="str">
            <v>Butt Joint</v>
          </cell>
        </row>
        <row r="116">
          <cell r="E116" t="str">
            <v>Low Alloy</v>
          </cell>
          <cell r="G116" t="str">
            <v>Butt Joint</v>
          </cell>
        </row>
        <row r="117">
          <cell r="E117" t="str">
            <v>Low Alloy</v>
          </cell>
          <cell r="G117" t="str">
            <v>Butt Joint</v>
          </cell>
        </row>
        <row r="118">
          <cell r="E118" t="str">
            <v>Low Alloy</v>
          </cell>
          <cell r="G118" t="str">
            <v>Butt Joint</v>
          </cell>
        </row>
        <row r="119">
          <cell r="E119" t="str">
            <v>Low Alloy</v>
          </cell>
          <cell r="G119" t="str">
            <v>Butt Joint</v>
          </cell>
        </row>
        <row r="120">
          <cell r="E120" t="str">
            <v>Low Alloy</v>
          </cell>
          <cell r="G120" t="str">
            <v>Butt Joint</v>
          </cell>
        </row>
        <row r="121">
          <cell r="E121" t="str">
            <v>Low Alloy</v>
          </cell>
          <cell r="G121" t="str">
            <v>Socket (Fillet) Joint</v>
          </cell>
        </row>
        <row r="122">
          <cell r="E122" t="str">
            <v>Low Alloy</v>
          </cell>
          <cell r="G122" t="str">
            <v>Socket (Fillet) Joint</v>
          </cell>
        </row>
        <row r="123">
          <cell r="E123" t="str">
            <v>Low Alloy</v>
          </cell>
          <cell r="G123" t="str">
            <v>Socket (Fillet) Joint</v>
          </cell>
        </row>
        <row r="124">
          <cell r="E124" t="str">
            <v>Nickel</v>
          </cell>
          <cell r="G124" t="str">
            <v>Butt Joint</v>
          </cell>
        </row>
        <row r="125">
          <cell r="E125" t="str">
            <v>Nickel</v>
          </cell>
          <cell r="G125" t="str">
            <v>Butt Joint</v>
          </cell>
        </row>
        <row r="126">
          <cell r="E126" t="str">
            <v>Nickel</v>
          </cell>
          <cell r="G126" t="str">
            <v>Butt Joint</v>
          </cell>
        </row>
        <row r="127">
          <cell r="E127" t="str">
            <v>Nickel</v>
          </cell>
          <cell r="G127" t="str">
            <v>Butt Joint</v>
          </cell>
        </row>
        <row r="128">
          <cell r="E128" t="str">
            <v>Nickel</v>
          </cell>
          <cell r="G128" t="str">
            <v>Socket (Fillet) Joint</v>
          </cell>
        </row>
        <row r="129">
          <cell r="E129" t="str">
            <v>Nickel</v>
          </cell>
          <cell r="G129" t="str">
            <v>Socket (Fillet) Joint</v>
          </cell>
        </row>
        <row r="130">
          <cell r="E130" t="str">
            <v>Stainless Steel</v>
          </cell>
          <cell r="G130" t="str">
            <v>Butt Joint</v>
          </cell>
        </row>
        <row r="131">
          <cell r="E131" t="str">
            <v>Stainless Steel</v>
          </cell>
          <cell r="G131" t="str">
            <v>Butt Joint</v>
          </cell>
        </row>
        <row r="132">
          <cell r="E132" t="str">
            <v>Stainless Steel</v>
          </cell>
          <cell r="G132" t="str">
            <v>Butt Joint</v>
          </cell>
        </row>
        <row r="133">
          <cell r="E133" t="str">
            <v>Stainless Steel</v>
          </cell>
          <cell r="G133" t="str">
            <v>Butt Joint</v>
          </cell>
        </row>
        <row r="134">
          <cell r="E134" t="str">
            <v>Stainless Steel</v>
          </cell>
          <cell r="G134" t="str">
            <v>Butt Joint</v>
          </cell>
        </row>
        <row r="135">
          <cell r="E135" t="str">
            <v>Stainless Steel</v>
          </cell>
          <cell r="G135" t="str">
            <v>Butt Joint</v>
          </cell>
        </row>
        <row r="136">
          <cell r="E136" t="str">
            <v>Stainless Steel</v>
          </cell>
          <cell r="G136" t="str">
            <v>Butt Joint</v>
          </cell>
        </row>
        <row r="137">
          <cell r="E137" t="str">
            <v>Stainless Steel</v>
          </cell>
          <cell r="G137" t="str">
            <v>Butt Joint</v>
          </cell>
        </row>
        <row r="138">
          <cell r="E138" t="str">
            <v>Stainless Steel</v>
          </cell>
          <cell r="G138" t="str">
            <v>Butt Joint</v>
          </cell>
        </row>
        <row r="139">
          <cell r="E139" t="str">
            <v>Stainless Steel</v>
          </cell>
          <cell r="G139" t="str">
            <v>Butt Joint</v>
          </cell>
        </row>
        <row r="140">
          <cell r="E140" t="str">
            <v>Stainless Steel</v>
          </cell>
          <cell r="G140" t="str">
            <v>Butt Joint</v>
          </cell>
        </row>
        <row r="141">
          <cell r="E141" t="str">
            <v>Stainless Steel</v>
          </cell>
          <cell r="G141" t="str">
            <v>Butt Joint</v>
          </cell>
        </row>
        <row r="142">
          <cell r="E142" t="str">
            <v>Stainless Steel</v>
          </cell>
          <cell r="G142" t="str">
            <v>Butt Joint</v>
          </cell>
        </row>
        <row r="143">
          <cell r="E143" t="str">
            <v>Stainless Steel</v>
          </cell>
          <cell r="G143" t="str">
            <v>Butt Joint</v>
          </cell>
        </row>
        <row r="144">
          <cell r="E144" t="str">
            <v>Stainless Steel</v>
          </cell>
          <cell r="G144" t="str">
            <v>Butt Joint</v>
          </cell>
        </row>
        <row r="145">
          <cell r="E145" t="str">
            <v>Stainless Steel</v>
          </cell>
          <cell r="G145" t="str">
            <v>Butt Joint</v>
          </cell>
        </row>
        <row r="146">
          <cell r="E146" t="str">
            <v>Stainless Steel</v>
          </cell>
          <cell r="G146" t="str">
            <v>Butt Joint</v>
          </cell>
        </row>
        <row r="147">
          <cell r="E147" t="str">
            <v>Stainless Steel</v>
          </cell>
          <cell r="G147" t="str">
            <v>Butt Joint</v>
          </cell>
        </row>
        <row r="148">
          <cell r="E148" t="str">
            <v>Stainless Steel</v>
          </cell>
          <cell r="G148" t="str">
            <v>Butt Joint</v>
          </cell>
        </row>
        <row r="149">
          <cell r="E149" t="str">
            <v>Stainless Steel</v>
          </cell>
          <cell r="G149" t="str">
            <v>Butt Joint</v>
          </cell>
        </row>
        <row r="150">
          <cell r="E150" t="str">
            <v>Stainless Steel</v>
          </cell>
          <cell r="G150" t="str">
            <v>Butt Joint</v>
          </cell>
        </row>
        <row r="151">
          <cell r="E151" t="str">
            <v>Stainless Steel</v>
          </cell>
          <cell r="G151" t="str">
            <v>Butt Joint</v>
          </cell>
        </row>
        <row r="152">
          <cell r="E152" t="str">
            <v>Stainless Steel</v>
          </cell>
          <cell r="G152" t="str">
            <v>Butt Joint</v>
          </cell>
        </row>
        <row r="153">
          <cell r="E153" t="str">
            <v>Stainless Steel</v>
          </cell>
          <cell r="G153" t="str">
            <v>Butt Joint</v>
          </cell>
        </row>
        <row r="154">
          <cell r="E154" t="str">
            <v>Stainless Steel</v>
          </cell>
          <cell r="G154" t="str">
            <v>Butt Joint</v>
          </cell>
        </row>
        <row r="155">
          <cell r="E155" t="str">
            <v>Stainless Steel</v>
          </cell>
          <cell r="G155" t="str">
            <v>Butt Joint</v>
          </cell>
        </row>
        <row r="156">
          <cell r="E156" t="str">
            <v>Stainless Steel</v>
          </cell>
          <cell r="G156" t="str">
            <v>Butt Joint</v>
          </cell>
        </row>
        <row r="157">
          <cell r="E157" t="str">
            <v>Stainless Steel</v>
          </cell>
          <cell r="G157" t="str">
            <v>Butt Joint</v>
          </cell>
        </row>
        <row r="158">
          <cell r="E158" t="str">
            <v>Stainless Steel</v>
          </cell>
          <cell r="G158" t="str">
            <v>Butt Joint</v>
          </cell>
        </row>
        <row r="159">
          <cell r="E159" t="str">
            <v>Stainless Steel</v>
          </cell>
          <cell r="G159" t="str">
            <v>Butt Joint</v>
          </cell>
        </row>
        <row r="160">
          <cell r="E160" t="str">
            <v>Stainless Steel</v>
          </cell>
          <cell r="G160" t="str">
            <v>Butt Joint</v>
          </cell>
        </row>
        <row r="161">
          <cell r="E161" t="str">
            <v>Stainless Steel</v>
          </cell>
          <cell r="G161" t="str">
            <v>Butt Joint</v>
          </cell>
        </row>
        <row r="162">
          <cell r="E162" t="str">
            <v>Stainless Steel</v>
          </cell>
          <cell r="G162" t="str">
            <v>Butt Joint</v>
          </cell>
        </row>
        <row r="163">
          <cell r="E163" t="str">
            <v>Stainless Steel</v>
          </cell>
          <cell r="G163" t="str">
            <v>Butt Joint</v>
          </cell>
        </row>
        <row r="164">
          <cell r="E164" t="str">
            <v>Stainless Steel</v>
          </cell>
          <cell r="G164" t="str">
            <v>Butt Joint</v>
          </cell>
        </row>
        <row r="165">
          <cell r="E165" t="str">
            <v>Stainless Steel</v>
          </cell>
          <cell r="G165" t="str">
            <v>Socket (Fillet) Joint</v>
          </cell>
        </row>
        <row r="166">
          <cell r="E166" t="str">
            <v>Stainless Steel</v>
          </cell>
          <cell r="G166" t="str">
            <v>Socket (Fillet) Joint</v>
          </cell>
        </row>
        <row r="167">
          <cell r="E167" t="str">
            <v>Stainless Steel</v>
          </cell>
          <cell r="G167" t="str">
            <v>Socket (Fillet) Joint</v>
          </cell>
        </row>
        <row r="168">
          <cell r="E168" t="str">
            <v>Stainless Steel</v>
          </cell>
          <cell r="G168" t="str">
            <v>Socket (Fillet) Joint</v>
          </cell>
        </row>
        <row r="169">
          <cell r="E169" t="str">
            <v>Stainless Steel</v>
          </cell>
          <cell r="G169" t="str">
            <v>Socket (Fillet) Joint</v>
          </cell>
        </row>
        <row r="170">
          <cell r="E170" t="str">
            <v>Stainless Steel</v>
          </cell>
          <cell r="G170" t="str">
            <v>Socket (Fillet) Joint</v>
          </cell>
        </row>
        <row r="171">
          <cell r="E171" t="str">
            <v>Titanium</v>
          </cell>
          <cell r="G171" t="str">
            <v>Butt Joint</v>
          </cell>
        </row>
        <row r="172">
          <cell r="E172" t="str">
            <v>Titanium</v>
          </cell>
          <cell r="G172" t="str">
            <v>Butt Joint</v>
          </cell>
        </row>
        <row r="173">
          <cell r="E173" t="str">
            <v>Titanium</v>
          </cell>
          <cell r="G173" t="str">
            <v>Butt Joint</v>
          </cell>
        </row>
        <row r="174">
          <cell r="E174" t="str">
            <v>Titanium</v>
          </cell>
          <cell r="G174" t="str">
            <v>Socket (Fillet) Joint</v>
          </cell>
        </row>
        <row r="175">
          <cell r="E175" t="str">
            <v>Titanium</v>
          </cell>
          <cell r="G175" t="str">
            <v>Socket (Fillet) Joint</v>
          </cell>
        </row>
        <row r="176">
          <cell r="E176" t="str">
            <v>All Material</v>
          </cell>
          <cell r="G176" t="str">
            <v>Bolting Up for Flange</v>
          </cell>
        </row>
        <row r="177">
          <cell r="E177" t="str">
            <v>All Material</v>
          </cell>
          <cell r="G177" t="str">
            <v>Bolting Up for Valve</v>
          </cell>
        </row>
        <row r="178">
          <cell r="E178" t="str">
            <v>Carbon Steel</v>
          </cell>
          <cell r="G178" t="str">
            <v>Butt Joint</v>
          </cell>
        </row>
        <row r="179">
          <cell r="E179" t="str">
            <v>Carbon Steel</v>
          </cell>
          <cell r="G179" t="str">
            <v>Butt Joint</v>
          </cell>
        </row>
        <row r="180">
          <cell r="E180" t="str">
            <v>Carbon Steel</v>
          </cell>
          <cell r="G180" t="str">
            <v>Butt Joint</v>
          </cell>
        </row>
        <row r="181">
          <cell r="E181" t="str">
            <v>Carbon Steel</v>
          </cell>
          <cell r="G181" t="str">
            <v>Butt Joint</v>
          </cell>
        </row>
        <row r="182">
          <cell r="E182" t="str">
            <v>Carbon Steel</v>
          </cell>
          <cell r="G182" t="str">
            <v>Butt Joint</v>
          </cell>
        </row>
        <row r="183">
          <cell r="E183" t="str">
            <v>Carbon Steel</v>
          </cell>
          <cell r="G183" t="str">
            <v>Butt Joint</v>
          </cell>
        </row>
        <row r="184">
          <cell r="E184" t="str">
            <v>Carbon Steel</v>
          </cell>
          <cell r="G184" t="str">
            <v>Butt Joint</v>
          </cell>
        </row>
        <row r="185">
          <cell r="E185" t="str">
            <v>Carbon Steel</v>
          </cell>
          <cell r="G185" t="str">
            <v>Butt Joint</v>
          </cell>
        </row>
        <row r="186">
          <cell r="E186" t="str">
            <v>Carbon Steel</v>
          </cell>
          <cell r="G186" t="str">
            <v>Butt Joint</v>
          </cell>
        </row>
        <row r="187">
          <cell r="E187" t="str">
            <v>Carbon Steel</v>
          </cell>
          <cell r="G187" t="str">
            <v>Butt Joint</v>
          </cell>
        </row>
        <row r="188">
          <cell r="E188" t="str">
            <v>Carbon Steel</v>
          </cell>
          <cell r="G188" t="str">
            <v>Butt Joint</v>
          </cell>
        </row>
        <row r="189">
          <cell r="E189" t="str">
            <v>Carbon Steel</v>
          </cell>
          <cell r="G189" t="str">
            <v>Butt Joint</v>
          </cell>
        </row>
        <row r="190">
          <cell r="E190" t="str">
            <v>Carbon Steel</v>
          </cell>
          <cell r="G190" t="str">
            <v>Butt Joint</v>
          </cell>
        </row>
        <row r="191">
          <cell r="E191" t="str">
            <v>Carbon Steel</v>
          </cell>
          <cell r="G191" t="str">
            <v>Butt Joint</v>
          </cell>
        </row>
        <row r="192">
          <cell r="E192" t="str">
            <v>Carbon Steel</v>
          </cell>
          <cell r="G192" t="str">
            <v>Butt Joint</v>
          </cell>
        </row>
        <row r="193">
          <cell r="E193" t="str">
            <v>Carbon Steel</v>
          </cell>
          <cell r="G193" t="str">
            <v>Butt Joint</v>
          </cell>
        </row>
        <row r="194">
          <cell r="E194" t="str">
            <v>Carbon Steel</v>
          </cell>
          <cell r="G194" t="str">
            <v>Butt Joint</v>
          </cell>
        </row>
        <row r="195">
          <cell r="E195" t="str">
            <v>Carbon Steel</v>
          </cell>
          <cell r="G195" t="str">
            <v>Butt Joint</v>
          </cell>
        </row>
        <row r="196">
          <cell r="E196" t="str">
            <v>Carbon Steel</v>
          </cell>
          <cell r="G196" t="str">
            <v>Butt Joint</v>
          </cell>
        </row>
        <row r="197">
          <cell r="E197" t="str">
            <v>Carbon Steel</v>
          </cell>
          <cell r="G197" t="str">
            <v>Butt Joint</v>
          </cell>
        </row>
        <row r="198">
          <cell r="E198" t="str">
            <v>Carbon Steel</v>
          </cell>
          <cell r="G198" t="str">
            <v>Butt Joint</v>
          </cell>
        </row>
        <row r="199">
          <cell r="E199" t="str">
            <v>Carbon Steel</v>
          </cell>
          <cell r="G199" t="str">
            <v>Butt Joint</v>
          </cell>
        </row>
        <row r="200">
          <cell r="E200" t="str">
            <v>Carbon Steel</v>
          </cell>
          <cell r="G200" t="str">
            <v>Butt Joint</v>
          </cell>
        </row>
        <row r="201">
          <cell r="E201" t="str">
            <v>Carbon Steel</v>
          </cell>
          <cell r="G201" t="str">
            <v>Butt Joint</v>
          </cell>
        </row>
        <row r="202">
          <cell r="E202" t="str">
            <v>Carbon Steel</v>
          </cell>
          <cell r="G202" t="str">
            <v>Butt Joint</v>
          </cell>
        </row>
        <row r="203">
          <cell r="E203" t="str">
            <v>Carbon Steel</v>
          </cell>
          <cell r="G203" t="str">
            <v>Butt Joint</v>
          </cell>
        </row>
        <row r="204">
          <cell r="E204" t="str">
            <v>Carbon Steel</v>
          </cell>
          <cell r="G204" t="str">
            <v>Butt Joint</v>
          </cell>
        </row>
        <row r="205">
          <cell r="E205" t="str">
            <v>Carbon Steel</v>
          </cell>
          <cell r="G205" t="str">
            <v>Butt Joint</v>
          </cell>
        </row>
        <row r="206">
          <cell r="E206" t="str">
            <v>Carbon Steel</v>
          </cell>
          <cell r="G206" t="str">
            <v>Butt Joint</v>
          </cell>
        </row>
        <row r="207">
          <cell r="E207" t="str">
            <v>Carbon Steel</v>
          </cell>
          <cell r="G207" t="str">
            <v>Butt Joint</v>
          </cell>
        </row>
        <row r="208">
          <cell r="E208" t="str">
            <v>Carbon Steel</v>
          </cell>
          <cell r="G208" t="str">
            <v>Butt Joint</v>
          </cell>
        </row>
        <row r="209">
          <cell r="E209" t="str">
            <v>Carbon Steel</v>
          </cell>
          <cell r="G209" t="str">
            <v>Butt Joint</v>
          </cell>
        </row>
        <row r="210">
          <cell r="E210" t="str">
            <v>Carbon Steel</v>
          </cell>
          <cell r="G210" t="str">
            <v>Butt Joint</v>
          </cell>
        </row>
        <row r="211">
          <cell r="E211" t="str">
            <v>Carbon Steel</v>
          </cell>
          <cell r="G211" t="str">
            <v>Butt Joint</v>
          </cell>
        </row>
        <row r="212">
          <cell r="E212" t="str">
            <v>Carbon Steel</v>
          </cell>
          <cell r="G212" t="str">
            <v>Butt Joint</v>
          </cell>
        </row>
        <row r="213">
          <cell r="E213" t="str">
            <v>Carbon Steel</v>
          </cell>
          <cell r="G213" t="str">
            <v>Butt Joint</v>
          </cell>
        </row>
        <row r="214">
          <cell r="E214" t="str">
            <v>Carbon Steel</v>
          </cell>
          <cell r="G214" t="str">
            <v>Butt Joint</v>
          </cell>
        </row>
        <row r="215">
          <cell r="E215" t="str">
            <v>Carbon Steel</v>
          </cell>
          <cell r="G215" t="str">
            <v>Butt Joint</v>
          </cell>
        </row>
        <row r="216">
          <cell r="E216" t="str">
            <v>Carbon Steel</v>
          </cell>
          <cell r="G216" t="str">
            <v>Butt Joint</v>
          </cell>
        </row>
        <row r="217">
          <cell r="E217" t="str">
            <v>Carbon Steel</v>
          </cell>
          <cell r="G217" t="str">
            <v>Butt Joint</v>
          </cell>
        </row>
        <row r="218">
          <cell r="E218" t="str">
            <v>Carbon Steel</v>
          </cell>
          <cell r="G218" t="str">
            <v>Butt Joint</v>
          </cell>
        </row>
        <row r="219">
          <cell r="E219" t="str">
            <v>Carbon Steel</v>
          </cell>
          <cell r="G219" t="str">
            <v>Butt Joint</v>
          </cell>
        </row>
        <row r="220">
          <cell r="E220" t="str">
            <v>Carbon Steel</v>
          </cell>
          <cell r="G220" t="str">
            <v>Butt Joint</v>
          </cell>
        </row>
        <row r="221">
          <cell r="E221" t="str">
            <v>Carbon Steel</v>
          </cell>
          <cell r="G221" t="str">
            <v>Butt Joint</v>
          </cell>
        </row>
        <row r="222">
          <cell r="E222" t="str">
            <v>Carbon Steel</v>
          </cell>
          <cell r="G222" t="str">
            <v>Butt Joint</v>
          </cell>
        </row>
        <row r="223">
          <cell r="E223" t="str">
            <v>Carbon Steel</v>
          </cell>
          <cell r="G223" t="str">
            <v>Butt Joint</v>
          </cell>
        </row>
        <row r="224">
          <cell r="E224" t="str">
            <v>Carbon Steel</v>
          </cell>
          <cell r="G224" t="str">
            <v>Butt Joint</v>
          </cell>
        </row>
        <row r="225">
          <cell r="E225" t="str">
            <v>Carbon Steel</v>
          </cell>
          <cell r="G225" t="str">
            <v>Butt Joint</v>
          </cell>
        </row>
        <row r="226">
          <cell r="E226" t="str">
            <v>Carbon Steel</v>
          </cell>
          <cell r="G226" t="str">
            <v>Butt Joint</v>
          </cell>
        </row>
        <row r="227">
          <cell r="E227" t="str">
            <v>Carbon Steel</v>
          </cell>
          <cell r="G227" t="str">
            <v>Butt Joint</v>
          </cell>
        </row>
        <row r="228">
          <cell r="E228" t="str">
            <v>Carbon Steel</v>
          </cell>
          <cell r="G228" t="str">
            <v>Butt Joint</v>
          </cell>
        </row>
        <row r="229">
          <cell r="E229" t="str">
            <v>Carbon Steel</v>
          </cell>
          <cell r="G229" t="str">
            <v>Butt Joint</v>
          </cell>
        </row>
        <row r="230">
          <cell r="E230" t="str">
            <v>Carbon Steel</v>
          </cell>
          <cell r="G230" t="str">
            <v>Butt Joint</v>
          </cell>
        </row>
        <row r="231">
          <cell r="E231" t="str">
            <v>Carbon Steel</v>
          </cell>
          <cell r="G231" t="str">
            <v>Socket (Fillet) Joint</v>
          </cell>
        </row>
        <row r="232">
          <cell r="E232" t="str">
            <v>Carbon Steel</v>
          </cell>
          <cell r="G232" t="str">
            <v>Socket (Fillet) Joint</v>
          </cell>
        </row>
        <row r="233">
          <cell r="E233" t="str">
            <v>Carbon Steel</v>
          </cell>
          <cell r="G233" t="str">
            <v>Socket (Fillet) Joint</v>
          </cell>
        </row>
        <row r="234">
          <cell r="E234" t="str">
            <v>Carbon Steel</v>
          </cell>
          <cell r="G234" t="str">
            <v>Socket (Fillet) Joint</v>
          </cell>
        </row>
        <row r="235">
          <cell r="E235" t="str">
            <v>Carbon Steel</v>
          </cell>
          <cell r="G235" t="str">
            <v>Screw Joint</v>
          </cell>
        </row>
        <row r="236">
          <cell r="E236" t="str">
            <v>Duplex</v>
          </cell>
          <cell r="G236" t="str">
            <v>Butt Joint</v>
          </cell>
        </row>
        <row r="237">
          <cell r="E237" t="str">
            <v>Duplex</v>
          </cell>
          <cell r="G237" t="str">
            <v>Butt Joint</v>
          </cell>
        </row>
        <row r="238">
          <cell r="E238" t="str">
            <v>Duplex</v>
          </cell>
          <cell r="G238" t="str">
            <v>Butt Joint</v>
          </cell>
        </row>
        <row r="239">
          <cell r="E239" t="str">
            <v>Duplex</v>
          </cell>
          <cell r="G239" t="str">
            <v>Butt Joint</v>
          </cell>
        </row>
        <row r="240">
          <cell r="E240" t="str">
            <v>Duplex</v>
          </cell>
          <cell r="G240" t="str">
            <v>Butt Joint</v>
          </cell>
        </row>
        <row r="241">
          <cell r="E241" t="str">
            <v>Duplex</v>
          </cell>
          <cell r="G241" t="str">
            <v>Socket (Fillet) Joint</v>
          </cell>
        </row>
        <row r="242">
          <cell r="E242" t="str">
            <v>Duplex</v>
          </cell>
          <cell r="G242" t="str">
            <v>Socket (Fillet) Joint</v>
          </cell>
        </row>
        <row r="243">
          <cell r="E243" t="str">
            <v>Duplex</v>
          </cell>
          <cell r="G243" t="str">
            <v>Screw Joint</v>
          </cell>
        </row>
        <row r="244">
          <cell r="E244" t="str">
            <v>GRE/GRP/FRP</v>
          </cell>
          <cell r="G244" t="str">
            <v>Butt Joint</v>
          </cell>
        </row>
        <row r="245">
          <cell r="E245" t="str">
            <v>GRE/GRP/FRP</v>
          </cell>
          <cell r="G245" t="str">
            <v>Butt Joint</v>
          </cell>
        </row>
        <row r="246">
          <cell r="E246" t="str">
            <v>GRE/GRP/FRP</v>
          </cell>
          <cell r="G246" t="str">
            <v>Butt Joint</v>
          </cell>
        </row>
        <row r="247">
          <cell r="E247" t="str">
            <v>GRE/GRP/FRP</v>
          </cell>
          <cell r="G247" t="str">
            <v>Butt Joint</v>
          </cell>
        </row>
        <row r="248">
          <cell r="E248" t="str">
            <v>GRE/GRP/FRP</v>
          </cell>
          <cell r="G248" t="str">
            <v>Butt Joint</v>
          </cell>
        </row>
        <row r="249">
          <cell r="E249" t="str">
            <v>GRE/GRP/FRP</v>
          </cell>
          <cell r="G249" t="str">
            <v>Socket (Fillet) Joint</v>
          </cell>
        </row>
        <row r="250">
          <cell r="E250" t="str">
            <v>GRE/GRP/FRP</v>
          </cell>
          <cell r="G250" t="str">
            <v>Socket (Fillet) Joint</v>
          </cell>
        </row>
        <row r="251">
          <cell r="E251" t="str">
            <v>GRE/GRP/FRP</v>
          </cell>
          <cell r="G251" t="str">
            <v>Socket (Fillet) Joint</v>
          </cell>
        </row>
        <row r="252">
          <cell r="E252" t="str">
            <v>GRE/GRP/FRP</v>
          </cell>
          <cell r="G252" t="str">
            <v>Socket (Fillet) Joint</v>
          </cell>
        </row>
        <row r="253">
          <cell r="E253" t="str">
            <v>GRE/GRP/FRP</v>
          </cell>
          <cell r="G253" t="str">
            <v>Screw Joint</v>
          </cell>
        </row>
        <row r="254">
          <cell r="E254" t="str">
            <v>Low Alloy</v>
          </cell>
          <cell r="G254" t="str">
            <v>Butt Joint</v>
          </cell>
        </row>
        <row r="255">
          <cell r="E255" t="str">
            <v>Low Alloy</v>
          </cell>
          <cell r="G255" t="str">
            <v>Butt Joint</v>
          </cell>
        </row>
        <row r="256">
          <cell r="E256" t="str">
            <v>Low Alloy</v>
          </cell>
          <cell r="G256" t="str">
            <v>Butt Joint</v>
          </cell>
        </row>
        <row r="257">
          <cell r="E257" t="str">
            <v>Low Alloy</v>
          </cell>
          <cell r="G257" t="str">
            <v>Butt Joint</v>
          </cell>
        </row>
        <row r="258">
          <cell r="E258" t="str">
            <v>Low Alloy</v>
          </cell>
          <cell r="G258" t="str">
            <v>Butt Joint</v>
          </cell>
        </row>
        <row r="259">
          <cell r="E259" t="str">
            <v>Low Alloy</v>
          </cell>
          <cell r="G259" t="str">
            <v>Butt Joint</v>
          </cell>
        </row>
        <row r="260">
          <cell r="E260" t="str">
            <v>Low Alloy</v>
          </cell>
          <cell r="G260" t="str">
            <v>Butt Joint</v>
          </cell>
        </row>
        <row r="261">
          <cell r="E261" t="str">
            <v>Low Alloy</v>
          </cell>
          <cell r="G261" t="str">
            <v>Butt Joint</v>
          </cell>
        </row>
        <row r="262">
          <cell r="E262" t="str">
            <v>Low Alloy</v>
          </cell>
          <cell r="G262" t="str">
            <v>Butt Joint</v>
          </cell>
        </row>
        <row r="263">
          <cell r="E263" t="str">
            <v>Low Alloy</v>
          </cell>
          <cell r="G263" t="str">
            <v>Butt Joint</v>
          </cell>
        </row>
        <row r="264">
          <cell r="E264" t="str">
            <v>Low Alloy</v>
          </cell>
          <cell r="G264" t="str">
            <v>Butt Joint</v>
          </cell>
        </row>
        <row r="265">
          <cell r="E265" t="str">
            <v>Low Alloy</v>
          </cell>
          <cell r="G265" t="str">
            <v>Butt Joint</v>
          </cell>
        </row>
        <row r="266">
          <cell r="E266" t="str">
            <v>Low Alloy</v>
          </cell>
          <cell r="G266" t="str">
            <v>Butt Joint</v>
          </cell>
        </row>
        <row r="267">
          <cell r="E267" t="str">
            <v>Low Alloy</v>
          </cell>
          <cell r="G267" t="str">
            <v>Butt Joint</v>
          </cell>
        </row>
        <row r="268">
          <cell r="E268" t="str">
            <v>Low Alloy</v>
          </cell>
          <cell r="G268" t="str">
            <v>Butt Joint</v>
          </cell>
        </row>
        <row r="269">
          <cell r="E269" t="str">
            <v>Low Alloy</v>
          </cell>
          <cell r="G269" t="str">
            <v>Butt Joint</v>
          </cell>
        </row>
        <row r="270">
          <cell r="E270" t="str">
            <v>Low Alloy</v>
          </cell>
          <cell r="G270" t="str">
            <v>Butt Joint</v>
          </cell>
        </row>
        <row r="271">
          <cell r="E271" t="str">
            <v>Low Alloy</v>
          </cell>
          <cell r="G271" t="str">
            <v>Butt Joint</v>
          </cell>
        </row>
        <row r="272">
          <cell r="E272" t="str">
            <v>Low Alloy</v>
          </cell>
          <cell r="G272" t="str">
            <v>Butt Joint</v>
          </cell>
        </row>
        <row r="273">
          <cell r="E273" t="str">
            <v>Low Alloy</v>
          </cell>
          <cell r="G273" t="str">
            <v>Butt Joint</v>
          </cell>
        </row>
        <row r="274">
          <cell r="E274" t="str">
            <v>Low Alloy</v>
          </cell>
          <cell r="G274" t="str">
            <v>Butt Joint</v>
          </cell>
        </row>
        <row r="275">
          <cell r="E275" t="str">
            <v>Low Alloy</v>
          </cell>
          <cell r="G275" t="str">
            <v>Butt Joint</v>
          </cell>
        </row>
        <row r="276">
          <cell r="E276" t="str">
            <v>Low Alloy</v>
          </cell>
          <cell r="G276" t="str">
            <v>Butt Joint</v>
          </cell>
        </row>
        <row r="277">
          <cell r="E277" t="str">
            <v>Low Alloy</v>
          </cell>
          <cell r="G277" t="str">
            <v>Butt Joint</v>
          </cell>
        </row>
        <row r="278">
          <cell r="E278" t="str">
            <v>Low Alloy</v>
          </cell>
          <cell r="G278" t="str">
            <v>Butt Joint</v>
          </cell>
        </row>
        <row r="279">
          <cell r="E279" t="str">
            <v>Low Alloy</v>
          </cell>
          <cell r="G279" t="str">
            <v>Butt Joint</v>
          </cell>
        </row>
        <row r="280">
          <cell r="E280" t="str">
            <v>Low Alloy</v>
          </cell>
          <cell r="G280" t="str">
            <v>Butt Joint</v>
          </cell>
        </row>
        <row r="281">
          <cell r="E281" t="str">
            <v>Low Alloy</v>
          </cell>
          <cell r="G281" t="str">
            <v>Butt Joint</v>
          </cell>
        </row>
        <row r="282">
          <cell r="E282" t="str">
            <v>Low Alloy</v>
          </cell>
          <cell r="G282" t="str">
            <v>Butt Joint</v>
          </cell>
        </row>
        <row r="283">
          <cell r="E283" t="str">
            <v>Low Alloy</v>
          </cell>
          <cell r="G283" t="str">
            <v>Butt Joint</v>
          </cell>
        </row>
        <row r="284">
          <cell r="E284" t="str">
            <v>Low Alloy</v>
          </cell>
          <cell r="G284" t="str">
            <v>Butt Joint</v>
          </cell>
        </row>
        <row r="285">
          <cell r="E285" t="str">
            <v>Low Alloy</v>
          </cell>
          <cell r="G285" t="str">
            <v>Butt Joint</v>
          </cell>
        </row>
        <row r="286">
          <cell r="E286" t="str">
            <v>Low Alloy</v>
          </cell>
          <cell r="G286" t="str">
            <v>Butt Joint</v>
          </cell>
        </row>
        <row r="287">
          <cell r="E287" t="str">
            <v>Low Alloy</v>
          </cell>
          <cell r="G287" t="str">
            <v>Butt Joint</v>
          </cell>
        </row>
        <row r="288">
          <cell r="E288" t="str">
            <v>Low Alloy</v>
          </cell>
          <cell r="G288" t="str">
            <v>Socket (Fillet) Joint</v>
          </cell>
        </row>
        <row r="289">
          <cell r="E289" t="str">
            <v>Low Alloy</v>
          </cell>
          <cell r="G289" t="str">
            <v>Socket (Fillet) Joint</v>
          </cell>
        </row>
        <row r="290">
          <cell r="E290" t="str">
            <v>Low Alloy</v>
          </cell>
          <cell r="G290" t="str">
            <v>Socket (Fillet) Joint</v>
          </cell>
        </row>
        <row r="291">
          <cell r="E291" t="str">
            <v>Low Alloy</v>
          </cell>
          <cell r="G291" t="str">
            <v>Screw Joint</v>
          </cell>
        </row>
        <row r="292">
          <cell r="E292" t="str">
            <v>Nickel</v>
          </cell>
          <cell r="G292" t="str">
            <v>Butt Joint</v>
          </cell>
        </row>
        <row r="293">
          <cell r="E293" t="str">
            <v>Nickel</v>
          </cell>
          <cell r="G293" t="str">
            <v>Butt Joint</v>
          </cell>
        </row>
        <row r="294">
          <cell r="E294" t="str">
            <v>Nickel</v>
          </cell>
          <cell r="G294" t="str">
            <v>Butt Joint</v>
          </cell>
        </row>
        <row r="295">
          <cell r="E295" t="str">
            <v>Nickel</v>
          </cell>
          <cell r="G295" t="str">
            <v>Butt Joint</v>
          </cell>
        </row>
        <row r="296">
          <cell r="E296" t="str">
            <v>Nickel</v>
          </cell>
          <cell r="G296" t="str">
            <v>Socket (Fillet) Joint</v>
          </cell>
        </row>
        <row r="297">
          <cell r="E297" t="str">
            <v>Nickel</v>
          </cell>
          <cell r="G297" t="str">
            <v>Socket (Fillet) Joint</v>
          </cell>
        </row>
        <row r="298">
          <cell r="E298" t="str">
            <v>Nickel</v>
          </cell>
          <cell r="G298" t="str">
            <v>Screw Joint</v>
          </cell>
        </row>
        <row r="299">
          <cell r="E299" t="str">
            <v>Stainless Steel</v>
          </cell>
          <cell r="G299" t="str">
            <v>Butt Joint</v>
          </cell>
        </row>
        <row r="300">
          <cell r="E300" t="str">
            <v>Stainless Steel</v>
          </cell>
          <cell r="G300" t="str">
            <v>Butt Joint</v>
          </cell>
        </row>
        <row r="301">
          <cell r="E301" t="str">
            <v>Stainless Steel</v>
          </cell>
          <cell r="G301" t="str">
            <v>Butt Joint</v>
          </cell>
        </row>
        <row r="302">
          <cell r="E302" t="str">
            <v>Stainless Steel</v>
          </cell>
          <cell r="G302" t="str">
            <v>Butt Joint</v>
          </cell>
        </row>
        <row r="303">
          <cell r="E303" t="str">
            <v>Stainless Steel</v>
          </cell>
          <cell r="G303" t="str">
            <v>Butt Joint</v>
          </cell>
        </row>
        <row r="304">
          <cell r="E304" t="str">
            <v>Stainless Steel</v>
          </cell>
          <cell r="G304" t="str">
            <v>Butt Joint</v>
          </cell>
        </row>
        <row r="305">
          <cell r="E305" t="str">
            <v>Stainless Steel</v>
          </cell>
          <cell r="G305" t="str">
            <v>Butt Joint</v>
          </cell>
        </row>
        <row r="306">
          <cell r="E306" t="str">
            <v>Stainless Steel</v>
          </cell>
          <cell r="G306" t="str">
            <v>Butt Joint</v>
          </cell>
        </row>
        <row r="307">
          <cell r="E307" t="str">
            <v>Stainless Steel</v>
          </cell>
          <cell r="G307" t="str">
            <v>Butt Joint</v>
          </cell>
        </row>
        <row r="308">
          <cell r="E308" t="str">
            <v>Stainless Steel</v>
          </cell>
          <cell r="G308" t="str">
            <v>Butt Joint</v>
          </cell>
        </row>
        <row r="309">
          <cell r="E309" t="str">
            <v>Stainless Steel</v>
          </cell>
          <cell r="G309" t="str">
            <v>Butt Joint</v>
          </cell>
        </row>
        <row r="310">
          <cell r="E310" t="str">
            <v>Stainless Steel</v>
          </cell>
          <cell r="G310" t="str">
            <v>Butt Joint</v>
          </cell>
        </row>
        <row r="311">
          <cell r="E311" t="str">
            <v>Stainless Steel</v>
          </cell>
          <cell r="G311" t="str">
            <v>Butt Joint</v>
          </cell>
        </row>
        <row r="312">
          <cell r="E312" t="str">
            <v>Stainless Steel</v>
          </cell>
          <cell r="G312" t="str">
            <v>Butt Joint</v>
          </cell>
        </row>
        <row r="313">
          <cell r="E313" t="str">
            <v>Stainless Steel</v>
          </cell>
          <cell r="G313" t="str">
            <v>Butt Joint</v>
          </cell>
        </row>
        <row r="314">
          <cell r="E314" t="str">
            <v>Stainless Steel</v>
          </cell>
          <cell r="G314" t="str">
            <v>Butt Joint</v>
          </cell>
        </row>
        <row r="315">
          <cell r="E315" t="str">
            <v>Stainless Steel</v>
          </cell>
          <cell r="G315" t="str">
            <v>Butt Joint</v>
          </cell>
        </row>
        <row r="316">
          <cell r="E316" t="str">
            <v>Stainless Steel</v>
          </cell>
          <cell r="G316" t="str">
            <v>Butt Joint</v>
          </cell>
        </row>
        <row r="317">
          <cell r="E317" t="str">
            <v>Stainless Steel</v>
          </cell>
          <cell r="G317" t="str">
            <v>Butt Joint</v>
          </cell>
        </row>
        <row r="318">
          <cell r="E318" t="str">
            <v>Stainless Steel</v>
          </cell>
          <cell r="G318" t="str">
            <v>Butt Joint</v>
          </cell>
        </row>
        <row r="319">
          <cell r="E319" t="str">
            <v>Stainless Steel</v>
          </cell>
          <cell r="G319" t="str">
            <v>Butt Joint</v>
          </cell>
        </row>
        <row r="320">
          <cell r="E320" t="str">
            <v>Stainless Steel</v>
          </cell>
          <cell r="G320" t="str">
            <v>Butt Joint</v>
          </cell>
        </row>
        <row r="321">
          <cell r="E321" t="str">
            <v>Stainless Steel</v>
          </cell>
          <cell r="G321" t="str">
            <v>Butt Joint</v>
          </cell>
        </row>
        <row r="322">
          <cell r="E322" t="str">
            <v>Stainless Steel</v>
          </cell>
          <cell r="G322" t="str">
            <v>Butt Joint</v>
          </cell>
        </row>
        <row r="323">
          <cell r="E323" t="str">
            <v>Stainless Steel</v>
          </cell>
          <cell r="G323" t="str">
            <v>Butt Joint</v>
          </cell>
        </row>
        <row r="324">
          <cell r="E324" t="str">
            <v>Stainless Steel</v>
          </cell>
          <cell r="G324" t="str">
            <v>Butt Joint</v>
          </cell>
        </row>
        <row r="325">
          <cell r="E325" t="str">
            <v>Stainless Steel</v>
          </cell>
          <cell r="G325" t="str">
            <v>Butt Joint</v>
          </cell>
        </row>
        <row r="326">
          <cell r="E326" t="str">
            <v>Stainless Steel</v>
          </cell>
          <cell r="G326" t="str">
            <v>Butt Joint</v>
          </cell>
        </row>
        <row r="327">
          <cell r="E327" t="str">
            <v>Stainless Steel</v>
          </cell>
          <cell r="G327" t="str">
            <v>Butt Joint</v>
          </cell>
        </row>
        <row r="328">
          <cell r="E328" t="str">
            <v>Stainless Steel</v>
          </cell>
          <cell r="G328" t="str">
            <v>Butt Joint</v>
          </cell>
        </row>
        <row r="329">
          <cell r="E329" t="str">
            <v>Stainless Steel</v>
          </cell>
          <cell r="G329" t="str">
            <v>Butt Joint</v>
          </cell>
        </row>
        <row r="330">
          <cell r="E330" t="str">
            <v>Stainless Steel</v>
          </cell>
          <cell r="G330" t="str">
            <v>Butt Joint</v>
          </cell>
        </row>
        <row r="331">
          <cell r="E331" t="str">
            <v>Stainless Steel</v>
          </cell>
          <cell r="G331" t="str">
            <v>Butt Joint</v>
          </cell>
        </row>
        <row r="332">
          <cell r="E332" t="str">
            <v>Stainless Steel</v>
          </cell>
          <cell r="G332" t="str">
            <v>Butt Joint</v>
          </cell>
        </row>
        <row r="333">
          <cell r="E333" t="str">
            <v>Stainless Steel</v>
          </cell>
          <cell r="G333" t="str">
            <v>Butt Joint</v>
          </cell>
        </row>
        <row r="334">
          <cell r="E334" t="str">
            <v>Stainless Steel</v>
          </cell>
          <cell r="G334" t="str">
            <v>Socket (Fillet) Joint</v>
          </cell>
        </row>
        <row r="335">
          <cell r="E335" t="str">
            <v>Stainless Steel</v>
          </cell>
          <cell r="G335" t="str">
            <v>Socket (Fillet) Joint</v>
          </cell>
        </row>
        <row r="336">
          <cell r="E336" t="str">
            <v>Stainless Steel</v>
          </cell>
          <cell r="G336" t="str">
            <v>Socket (Fillet) Joint</v>
          </cell>
        </row>
        <row r="337">
          <cell r="E337" t="str">
            <v>Stainless Steel</v>
          </cell>
          <cell r="G337" t="str">
            <v>Socket (Fillet) Joint</v>
          </cell>
        </row>
        <row r="338">
          <cell r="E338" t="str">
            <v>Stainless Steel</v>
          </cell>
          <cell r="G338" t="str">
            <v>Socket (Fillet) Joint</v>
          </cell>
        </row>
        <row r="339">
          <cell r="E339" t="str">
            <v>Stainless Steel</v>
          </cell>
          <cell r="G339" t="str">
            <v>Socket (Fillet) Joint</v>
          </cell>
        </row>
        <row r="340">
          <cell r="E340" t="str">
            <v>Stainless Steel</v>
          </cell>
          <cell r="G340" t="str">
            <v>Screw Joint</v>
          </cell>
        </row>
        <row r="341">
          <cell r="E341" t="str">
            <v>Titanium</v>
          </cell>
          <cell r="G341" t="str">
            <v>Butt Joint</v>
          </cell>
        </row>
        <row r="342">
          <cell r="E342" t="str">
            <v>Titanium</v>
          </cell>
          <cell r="G342" t="str">
            <v>Butt Joint</v>
          </cell>
        </row>
        <row r="343">
          <cell r="E343" t="str">
            <v>Titanium</v>
          </cell>
          <cell r="G343" t="str">
            <v>Butt Joint</v>
          </cell>
        </row>
        <row r="344">
          <cell r="E344" t="str">
            <v>Titanium</v>
          </cell>
          <cell r="G344" t="str">
            <v>Socket (Fillet) Joint</v>
          </cell>
        </row>
        <row r="345">
          <cell r="E345" t="str">
            <v>Titanium</v>
          </cell>
          <cell r="G345" t="str">
            <v>Socket (Fillet) Joint</v>
          </cell>
        </row>
        <row r="346">
          <cell r="E346" t="str">
            <v>Titanium</v>
          </cell>
          <cell r="G346" t="str">
            <v>Screw Joint</v>
          </cell>
        </row>
        <row r="422">
          <cell r="E422" t="str">
            <v>All Material</v>
          </cell>
          <cell r="G422" t="str">
            <v>Bolting Up for Flange</v>
          </cell>
        </row>
        <row r="423">
          <cell r="E423" t="str">
            <v>All Material</v>
          </cell>
          <cell r="G423" t="str">
            <v>Bolting Up for Valve</v>
          </cell>
        </row>
        <row r="424">
          <cell r="E424" t="str">
            <v>Carbon Steel</v>
          </cell>
          <cell r="G424" t="str">
            <v>Butt Joint</v>
          </cell>
        </row>
        <row r="425">
          <cell r="E425" t="str">
            <v>Carbon Steel</v>
          </cell>
          <cell r="G425" t="str">
            <v>Butt Joint</v>
          </cell>
        </row>
        <row r="426">
          <cell r="E426" t="str">
            <v>Carbon Steel</v>
          </cell>
          <cell r="G426" t="str">
            <v>Butt Joint</v>
          </cell>
        </row>
        <row r="427">
          <cell r="E427" t="str">
            <v>Carbon Steel</v>
          </cell>
          <cell r="G427" t="str">
            <v>Butt Joint</v>
          </cell>
        </row>
        <row r="428">
          <cell r="E428" t="str">
            <v>Carbon Steel</v>
          </cell>
          <cell r="G428" t="str">
            <v>Butt Joint</v>
          </cell>
        </row>
        <row r="429">
          <cell r="E429" t="str">
            <v>Carbon Steel</v>
          </cell>
          <cell r="G429" t="str">
            <v>Butt Joint</v>
          </cell>
        </row>
        <row r="430">
          <cell r="E430" t="str">
            <v>Carbon Steel</v>
          </cell>
          <cell r="G430" t="str">
            <v>Butt Joint</v>
          </cell>
        </row>
        <row r="431">
          <cell r="E431" t="str">
            <v>Carbon Steel</v>
          </cell>
          <cell r="G431" t="str">
            <v>Socket (Fillet) Joint</v>
          </cell>
        </row>
        <row r="432">
          <cell r="E432" t="str">
            <v>GRE/GRP/FRP</v>
          </cell>
          <cell r="G432" t="str">
            <v>Butt Joint</v>
          </cell>
        </row>
        <row r="433">
          <cell r="E433" t="str">
            <v>GRE/GRP/FRP</v>
          </cell>
          <cell r="G433" t="str">
            <v>Butt Joint</v>
          </cell>
        </row>
        <row r="434">
          <cell r="E434" t="str">
            <v>GRE/GRP/FRP</v>
          </cell>
          <cell r="G434" t="str">
            <v>Butt Joint</v>
          </cell>
        </row>
        <row r="435">
          <cell r="E435" t="str">
            <v>GRE/GRP/FRP</v>
          </cell>
          <cell r="G435" t="str">
            <v>Butt Joint</v>
          </cell>
        </row>
        <row r="436">
          <cell r="E436" t="str">
            <v>GRE/GRP/FRP</v>
          </cell>
          <cell r="G436" t="str">
            <v>Butt Joint</v>
          </cell>
        </row>
        <row r="437">
          <cell r="E437" t="str">
            <v>GRE/GRP/FRP</v>
          </cell>
          <cell r="G437" t="str">
            <v>Socket (Fillet) Joint</v>
          </cell>
        </row>
        <row r="438">
          <cell r="E438" t="str">
            <v>GRE/GRP/FRP</v>
          </cell>
          <cell r="G438" t="str">
            <v>Socket (Fillet) Joint</v>
          </cell>
        </row>
        <row r="439">
          <cell r="E439" t="str">
            <v>GRE/GRP/FRP</v>
          </cell>
          <cell r="G439" t="str">
            <v>Socket (Fillet) Joint</v>
          </cell>
        </row>
        <row r="440">
          <cell r="E440" t="str">
            <v>GRE/GRP/FRP</v>
          </cell>
          <cell r="G440" t="str">
            <v>Socket (Fillet) Joint</v>
          </cell>
        </row>
        <row r="441">
          <cell r="E441" t="str">
            <v>GRE/GRP/FRP</v>
          </cell>
          <cell r="G441" t="str">
            <v>Screw Joint</v>
          </cell>
        </row>
        <row r="442">
          <cell r="E442" t="str">
            <v>Low Alloy</v>
          </cell>
          <cell r="G442" t="str">
            <v>Butt Joint</v>
          </cell>
        </row>
        <row r="443">
          <cell r="E443" t="str">
            <v>Low Alloy</v>
          </cell>
          <cell r="G443" t="str">
            <v>Butt Joint</v>
          </cell>
        </row>
        <row r="444">
          <cell r="E444" t="str">
            <v>Stainless Steel</v>
          </cell>
          <cell r="G444" t="str">
            <v>Butt Joint</v>
          </cell>
        </row>
        <row r="445">
          <cell r="E445" t="str">
            <v>Stainless Steel</v>
          </cell>
          <cell r="G445" t="str">
            <v>Butt Joint</v>
          </cell>
        </row>
        <row r="446">
          <cell r="E446" t="str">
            <v>Stainless Steel</v>
          </cell>
          <cell r="G446" t="str">
            <v>Butt Joint</v>
          </cell>
        </row>
        <row r="447">
          <cell r="E447" t="str">
            <v>Stainless Steel</v>
          </cell>
          <cell r="G447" t="str">
            <v>Socket (Fillet) Joint</v>
          </cell>
        </row>
        <row r="448">
          <cell r="E448" t="str">
            <v>Stainless Steel</v>
          </cell>
          <cell r="G448" t="str">
            <v>Socket (Fillet) Joint</v>
          </cell>
        </row>
        <row r="449">
          <cell r="E449" t="str">
            <v>Stainless Steel</v>
          </cell>
          <cell r="G449" t="str">
            <v>Socket (Fillet) Joint</v>
          </cell>
        </row>
        <row r="450">
          <cell r="E450" t="str">
            <v>Stainless Steel</v>
          </cell>
          <cell r="G450" t="str">
            <v>Screw Joint</v>
          </cell>
        </row>
        <row r="451">
          <cell r="E451" t="str">
            <v>Titanium</v>
          </cell>
          <cell r="G451" t="str">
            <v>Butt Joint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pressible"/>
    </sheetNames>
    <definedNames>
      <definedName name="CriticPressure"/>
      <definedName name="DetPc"/>
      <definedName name="Enter"/>
      <definedName name="Module1.Trim_변경"/>
      <definedName name="Module1.ValveType_변경"/>
    </definedNames>
    <sheetDataSet>
      <sheetData sheetId="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Data"/>
      <sheetName val="Summary"/>
      <sheetName val="2.1 기기설치공사"/>
    </sheetNames>
    <sheetDataSet>
      <sheetData sheetId="0" refreshError="1">
        <row r="8">
          <cell r="B8" t="str">
            <v>IRP</v>
          </cell>
        </row>
      </sheetData>
      <sheetData sheetId="1" refreshError="1"/>
      <sheetData sheetId="2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ressible"/>
    </sheetNames>
    <definedNames>
      <definedName name="DetHeatRaio"/>
      <definedName name="HeatRatio"/>
      <definedName name="PortSize"/>
      <definedName name="Valve_Select"/>
    </definedNames>
    <sheetDataSet>
      <sheetData sheetId="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</sheetNames>
    <definedNames>
      <definedName name="Button3_Click"/>
    </defined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tach 4-18"/>
      <sheetName val="Attach 5-20 (2)"/>
      <sheetName val="Attach 1-5"/>
      <sheetName val="Attach 1-6"/>
      <sheetName val="Attach 2-1"/>
      <sheetName val="Attach 3-1"/>
      <sheetName val="Attch 3-4"/>
      <sheetName val="Attach 3-5"/>
      <sheetName val="Attach 3-8"/>
      <sheetName val="Attach 3-9"/>
      <sheetName val="Attach 3-10B"/>
      <sheetName val="PDS_TRN"/>
      <sheetName val="Attach 3-23"/>
      <sheetName val="Attch 3-26"/>
      <sheetName val="Attach 4-4"/>
      <sheetName val="Attach 4-10"/>
      <sheetName val="GEN-TEC-02"/>
      <sheetName val="Attach_4-18"/>
      <sheetName val="Attach_5-20_(2)"/>
      <sheetName val="Attach_1-5"/>
      <sheetName val="Attach_1-6"/>
      <sheetName val="Attach_2-1"/>
      <sheetName val="Attach_3-1"/>
      <sheetName val="Attch_3-4"/>
      <sheetName val="Attach_3-5"/>
      <sheetName val="Attach_3-8"/>
      <sheetName val="Attach_3-9"/>
      <sheetName val="Attach_3-10B"/>
      <sheetName val="Attach_3-23"/>
      <sheetName val="Attch_3-26"/>
      <sheetName val="Attach_4-4"/>
      <sheetName val="Attach_4-10"/>
      <sheetName val="Attach_4-181"/>
      <sheetName val="Attach_5-20_(2)1"/>
      <sheetName val="Attach_1-51"/>
      <sheetName val="Attach_1-61"/>
      <sheetName val="Attach_2-11"/>
      <sheetName val="Attach_3-11"/>
      <sheetName val="Attch_3-41"/>
      <sheetName val="Attach_3-51"/>
      <sheetName val="Attach_3-81"/>
      <sheetName val="Attach_3-91"/>
      <sheetName val="Attach_3-10B1"/>
      <sheetName val="Attach_3-231"/>
      <sheetName val="Attch_3-261"/>
      <sheetName val="Attach_4-41"/>
      <sheetName val="Attach_4-101"/>
      <sheetName val="Attach_4-182"/>
      <sheetName val="Attach_5-20_(2)2"/>
      <sheetName val="Attach_1-52"/>
      <sheetName val="Attach_1-62"/>
      <sheetName val="Attach_2-12"/>
      <sheetName val="Attach_3-12"/>
      <sheetName val="Attch_3-42"/>
      <sheetName val="Attach_3-52"/>
      <sheetName val="Attach_3-82"/>
      <sheetName val="Attach_3-92"/>
      <sheetName val="Attach_3-10B2"/>
      <sheetName val="Attach_3-232"/>
      <sheetName val="Attch_3-262"/>
      <sheetName val="Attach_4-42"/>
      <sheetName val="Attach_4-102"/>
      <sheetName val="Attach_4-183"/>
      <sheetName val="Attach_5-20_(2)3"/>
      <sheetName val="Attach_1-53"/>
      <sheetName val="Attach_1-63"/>
      <sheetName val="Attach_2-13"/>
      <sheetName val="Attach_3-13"/>
      <sheetName val="Attch_3-43"/>
      <sheetName val="Attach_3-53"/>
      <sheetName val="Attach_3-83"/>
      <sheetName val="Attach_3-93"/>
      <sheetName val="Attach_3-10B3"/>
      <sheetName val="Attach_3-233"/>
      <sheetName val="Attch_3-263"/>
      <sheetName val="Attach_4-43"/>
      <sheetName val="Attach_4-103"/>
      <sheetName val="Plant EQ"/>
      <sheetName val="Fig 4-14"/>
      <sheetName val="Fig 5-17"/>
      <sheetName val="Fig 6-7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AD."/>
      <sheetName val="Hoja1"/>
      <sheetName val="MATEINFRA"/>
      <sheetName val="Hoja2"/>
      <sheetName val="Hoja3"/>
      <sheetName val="Indice"/>
      <sheetName val="Gr.M.O. "/>
      <sheetName val="Gr.Eq"/>
      <sheetName val="Curva Teórica GG"/>
      <sheetName val="Graf. GG"/>
      <sheetName val="MOD INGR-EGR"/>
      <sheetName val="EQ INGR-EGR"/>
      <sheetName val="EGRESO"/>
      <sheetName val="INGRESO"/>
      <sheetName val="Daily"/>
      <sheetName val="Actividades"/>
      <sheetName val="code"/>
      <sheetName val="Datos"/>
      <sheetName val="CUADROS PATR."/>
      <sheetName val="ESTAD_"/>
      <sheetName val="CUADROS_PATR_"/>
      <sheetName val="TABLAS"/>
      <sheetName val="graficos"/>
      <sheetName val="Tablas 2000"/>
      <sheetName val="Herramientas para análisis-VBA"/>
      <sheetName val="HOJA 1"/>
      <sheetName val="HOJA 2"/>
      <sheetName val="fonte"/>
      <sheetName val="Listado de Obras"/>
      <sheetName val="AUX"/>
      <sheetName val="Base Proyecto"/>
      <sheetName val="ajescfg"/>
      <sheetName val="A9.4"/>
      <sheetName val="SyS al 31.12.15"/>
      <sheetName val="FC10.1"/>
      <sheetName val="RDO FC3.9"/>
      <sheetName val="RDO Auca Sur 10"/>
      <sheetName val="RDO Culebra 8"/>
      <sheetName val="Listas validación"/>
      <sheetName val="Sheet3"/>
      <sheetName val="RESU0994"/>
      <sheetName val="flujo"/>
      <sheetName val="Pivot_Tables"/>
      <sheetName val="B3. CONTROL DE AVANCE FISICO"/>
      <sheetName val="INGENIERÍA"/>
      <sheetName val="ADQUISICIONES"/>
      <sheetName val="CONSTRUCCIÓN"/>
      <sheetName val="Gráfico1"/>
      <sheetName val="Gráfico2"/>
      <sheetName val="Gráfico3"/>
      <sheetName val="Gráfico4"/>
      <sheetName val="C.C. Ingeniería"/>
      <sheetName val="C.C. Adquisiciones"/>
      <sheetName val="C.C. Construcción"/>
      <sheetName val="Gráfico1 (2)"/>
      <sheetName val="borrador"/>
      <sheetName val="INSTRUCTIV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</sheetNames>
    <sheetDataSet>
      <sheetData sheetId="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"/>
      <sheetName val="Actividades"/>
      <sheetName val="Histórico hh"/>
      <sheetName val="Hoja1"/>
      <sheetName val="DB"/>
      <sheetName val="Avance de m3 Diarios"/>
      <sheetName val="Listado"/>
      <sheetName val="D-I"/>
      <sheetName val="Hoja3"/>
      <sheetName val="Acta de Entre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-Mec"/>
      <sheetName val="Hoja1"/>
      <sheetName val="PPC Est-Mec"/>
      <sheetName val="Resumen"/>
      <sheetName val="PPC"/>
      <sheetName val="Causas de Incump."/>
      <sheetName val="Fundación HRSG1"/>
      <sheetName val="Check List Restricc."/>
    </sheetNames>
    <sheetDataSet>
      <sheetData sheetId="0"/>
      <sheetData sheetId="1"/>
      <sheetData sheetId="2"/>
      <sheetData sheetId="3">
        <row r="4">
          <cell r="G4">
            <v>42214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Data"/>
      <sheetName val="Summary"/>
      <sheetName val="1.1 가설공사"/>
      <sheetName val="1.2 토목공사"/>
      <sheetName val="1.3 건축공사"/>
      <sheetName val="1.4 철골공사"/>
      <sheetName val="2.1 기기설치공사"/>
      <sheetName val="2.2 배관공사"/>
      <sheetName val="2.3 보온공사"/>
      <sheetName val="2.4 도장공사"/>
      <sheetName val="2.5 HVAC공사"/>
      <sheetName val="3.1 전기공사"/>
      <sheetName val="3.2 계장공사"/>
    </sheetNames>
    <sheetDataSet>
      <sheetData sheetId="0" refreshError="1">
        <row r="3">
          <cell r="B3" t="str">
            <v>PC-0965</v>
          </cell>
        </row>
        <row r="4">
          <cell r="B4" t="str">
            <v>NPCX HDPE PROJECT</v>
          </cell>
        </row>
        <row r="5">
          <cell r="B5" t="str">
            <v>THAILAND</v>
          </cell>
        </row>
        <row r="9">
          <cell r="B9">
            <v>45</v>
          </cell>
        </row>
        <row r="11">
          <cell r="B11">
            <v>37349</v>
          </cell>
        </row>
        <row r="12">
          <cell r="B12" t="str">
            <v>01</v>
          </cell>
        </row>
        <row r="14">
          <cell r="B14" t="str">
            <v>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 anterior"/>
      <sheetName val="Plan Dia"/>
      <sheetName val="Pizarra"/>
      <sheetName val="Acumulado"/>
    </sheetNames>
    <definedNames>
      <definedName name="Interest_Rate"/>
      <definedName name="Loan_Amount"/>
      <definedName name="Loan_Start"/>
      <definedName name="Loan_Years"/>
      <definedName name="Number_of_Payments"/>
      <definedName name="Values_Entered"/>
    </defined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T100AC_1"/>
    </sheetNames>
    <definedNames>
      <definedName name="Macro1"/>
    </definedNames>
    <sheetDataSet>
      <sheetData sheetId="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 Flows"/>
    </sheetNames>
    <sheetDataSet>
      <sheetData sheetId="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tach 4-18"/>
      <sheetName val="Attach 5-20 (2)"/>
      <sheetName val="Attach 1-5"/>
      <sheetName val="Attach 1-6"/>
      <sheetName val="Attach 2-1"/>
      <sheetName val="Attach 3-1"/>
      <sheetName val="Attch 3-4"/>
      <sheetName val="Attach 3-5"/>
      <sheetName val="Attach 3-8"/>
      <sheetName val="Attach 3-9"/>
      <sheetName val="Attach 3-10B"/>
      <sheetName val="PDS_TRN"/>
      <sheetName val="Attach 3-23"/>
      <sheetName val="Attch 3-26"/>
      <sheetName val="Attach 4-4"/>
      <sheetName val="Attach 4-10"/>
      <sheetName val="Plant EQ"/>
      <sheetName val="B.1.1.1"/>
      <sheetName val="Fig 6-7"/>
      <sheetName val="Fig 4-14"/>
      <sheetName val="Fig 5-17"/>
      <sheetName val="Data"/>
      <sheetName val="Attach_4-18"/>
      <sheetName val="Attach_5-20_(2)"/>
      <sheetName val="Attach_1-5"/>
      <sheetName val="Attach_1-6"/>
      <sheetName val="Attach_2-1"/>
      <sheetName val="Attach_3-1"/>
      <sheetName val="Attch_3-4"/>
      <sheetName val="Attach_3-5"/>
      <sheetName val="Attach_3-8"/>
      <sheetName val="Attach_3-9"/>
      <sheetName val="Attach_3-10B"/>
      <sheetName val="Attach_3-23"/>
      <sheetName val="Attch_3-26"/>
      <sheetName val="Attach_4-4"/>
      <sheetName val="Attach_4-10"/>
      <sheetName val="Valida"/>
      <sheetName val="Register"/>
      <sheetName val="Personnel"/>
      <sheetName val="Anexos"/>
      <sheetName val="Diction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VESSEL (WITH DEMISTER)"/>
    </sheetNames>
    <sheetDataSet>
      <sheetData sheetId="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las-cargadores"/>
      <sheetName val="Perforacion"/>
      <sheetName val=" Camiones 830"/>
      <sheetName val="Camiones 797"/>
      <sheetName val="Costos Totales"/>
      <sheetName val="TONELADAS CARGADAS"/>
      <sheetName val="Productividad"/>
    </sheetNames>
    <sheetDataSet>
      <sheetData sheetId="0" refreshError="1"/>
      <sheetData sheetId="1" refreshError="1"/>
      <sheetData sheetId="2" refreshError="1">
        <row r="2">
          <cell r="D2">
            <v>36526</v>
          </cell>
        </row>
        <row r="13">
          <cell r="D13">
            <v>671.40811253900256</v>
          </cell>
          <cell r="E13">
            <v>665.64465929408641</v>
          </cell>
          <cell r="F13">
            <v>717.81411156736817</v>
          </cell>
          <cell r="G13">
            <v>769.28793720098463</v>
          </cell>
          <cell r="H13">
            <v>740.65954678521086</v>
          </cell>
          <cell r="I13">
            <v>662.64146788990831</v>
          </cell>
          <cell r="J13">
            <v>706.87074074074076</v>
          </cell>
          <cell r="K13">
            <v>704.94710403894646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Instrucciones"/>
      <sheetName val="DATOS"/>
      <sheetName val="CARATULA"/>
      <sheetName val="ECO-00 "/>
      <sheetName val="ECO-01 "/>
      <sheetName val="ECO-01A"/>
      <sheetName val="ECO-02"/>
      <sheetName val="ECO-03"/>
      <sheetName val="ECO-04"/>
      <sheetName val="ECO-05"/>
      <sheetName val="ECO-06"/>
      <sheetName val="ECO-07"/>
      <sheetName val="ECO-08"/>
      <sheetName val="ECO-09"/>
      <sheetName val="ECO-10"/>
      <sheetName val="ECO-10."/>
      <sheetName val="MO"/>
      <sheetName val="MAT"/>
      <sheetName val="MAQ"/>
      <sheetName val="OTROS"/>
      <sheetName val="ECO-XX"/>
      <sheetName val="Hoja1"/>
      <sheetName val="Hoja2"/>
      <sheetName val="Hoja3"/>
      <sheetName val="Sergio"/>
      <sheetName val="Misc"/>
      <sheetName val="matriz api (2)"/>
      <sheetName val="TOTALES"/>
      <sheetName val="INFORME"/>
      <sheetName val="Libro3"/>
      <sheetName val="precio unitario"/>
      <sheetName val="EQI"/>
      <sheetName val="no borrrar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Generales"/>
      <sheetName val="Panel"/>
      <sheetName val="PPC"/>
      <sheetName val="Avance"/>
      <sheetName val="2.0. CURVA &quot;S&quot; REV.1"/>
      <sheetName val="6WLA vs Inf.Semanal"/>
      <sheetName val="REV.1"/>
      <sheetName val="Tendencia PF"/>
      <sheetName val="AR"/>
      <sheetName val="Proyeccion"/>
      <sheetName val="Hoja1"/>
    </sheetNames>
    <sheetDataSet>
      <sheetData sheetId="0">
        <row r="6">
          <cell r="C6">
            <v>28</v>
          </cell>
        </row>
      </sheetData>
      <sheetData sheetId="1" refreshError="1"/>
      <sheetData sheetId="2">
        <row r="7">
          <cell r="BI7" t="str">
            <v>PPC Semana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AHEAD - RESTRICCIONES "/>
    </sheetNames>
    <sheetDataSet>
      <sheetData sheetId="0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jadas"/>
      <sheetName val="F Rev. b=0.75"/>
      <sheetName val="CF Rev. b=0.5"/>
      <sheetName val="CF Rev. b=0.75"/>
      <sheetName val="ACC.DIRECTOS(33B)"/>
      <sheetName val="PISTAS AUX.(33A)"/>
      <sheetName val="tachas"/>
      <sheetName val="SEÑALES(30)"/>
      <sheetName val="DEF.MEDIANA(29B)"/>
      <sheetName val="DEF.SIMPL(29A)"/>
      <sheetName val="DEMARCAC(28)"/>
      <sheetName val="PORTONES(27B)"/>
      <sheetName val="CERCOS NUEVOS(27A)"/>
      <sheetName val="Med. Imp."/>
      <sheetName val="Zarpas 0.60"/>
      <sheetName val="Zarpas 0.45"/>
      <sheetName val="EMBUDOS"/>
      <sheetName val="O.A. Long."/>
      <sheetName val="o.a.t."/>
      <sheetName val="14"/>
      <sheetName val="13"/>
      <sheetName val="TERRAPLEN(12-C)"/>
      <sheetName val="CORTE(12-B)"/>
      <sheetName val="ESCARPE(12-A)"/>
      <sheetName val="ROCE(11)"/>
      <sheetName val="BAJ.AGUA(8)"/>
      <sheetName val="CERCOS(6)"/>
      <sheetName val="REM SEÑALES(5)"/>
      <sheetName val="REM DEFENSAS(4)"/>
      <sheetName val="SOLERAS(2B) (2)"/>
      <sheetName val="SOLERAS(2B)"/>
      <sheetName val="SOL.ENTERRADAS(2A)"/>
      <sheetName val="rem. pav."/>
      <sheetName val="detalle presentado"/>
      <sheetName val="CAPACIDAD"/>
      <sheetName val="Tablas"/>
      <sheetName val=".EvaluaciónTV"/>
      <sheetName val="no borrrar"/>
      <sheetName val="Salary Schedules"/>
      <sheetName val="100"/>
      <sheetName val="F_Rev__b=0_75"/>
      <sheetName val="CF_Rev__b=0_5"/>
      <sheetName val="CF_Rev__b=0_75"/>
      <sheetName val="ACC_DIRECTOS(33B)"/>
      <sheetName val="PISTAS_AUX_(33A)"/>
      <sheetName val="DEF_MEDIANA(29B)"/>
      <sheetName val="DEF_SIMPL(29A)"/>
      <sheetName val="CERCOS_NUEVOS(27A)"/>
      <sheetName val="Med__Imp_"/>
      <sheetName val="Zarpas_0_60"/>
      <sheetName val="Zarpas_0_45"/>
      <sheetName val="O_A__Long_"/>
      <sheetName val="o_a_t_"/>
      <sheetName val="BAJ_AGUA(8)"/>
      <sheetName val="REM_SEÑALES(5)"/>
      <sheetName val="REM_DEFENSAS(4)"/>
      <sheetName val="SOLERAS(2B)_(2)"/>
      <sheetName val="SOL_ENTERRADAS(2A)"/>
      <sheetName val="rem__pav_"/>
      <sheetName val="detalle_presentado"/>
      <sheetName val="_EvaluaciónTV"/>
      <sheetName val="no_borrrar"/>
      <sheetName val="Salary_Schedules"/>
      <sheetName val=""/>
      <sheetName val="base"/>
      <sheetName val="F_Rev__b=0_751"/>
      <sheetName val="CF_Rev__b=0_51"/>
      <sheetName val="CF_Rev__b=0_751"/>
      <sheetName val="ACC_DIRECTOS(33B)1"/>
      <sheetName val="PISTAS_AUX_(33A)1"/>
      <sheetName val="DEF_MEDIANA(29B)1"/>
      <sheetName val="DEF_SIMPL(29A)1"/>
      <sheetName val="CERCOS_NUEVOS(27A)1"/>
      <sheetName val="Med__Imp_1"/>
      <sheetName val="Zarpas_0_601"/>
      <sheetName val="Zarpas_0_451"/>
      <sheetName val="O_A__Long_1"/>
      <sheetName val="o_a_t_1"/>
      <sheetName val="BAJ_AGUA(8)1"/>
      <sheetName val="REM_SEÑALES(5)1"/>
      <sheetName val="REM_DEFENSAS(4)1"/>
      <sheetName val="SOLERAS(2B)_(2)1"/>
      <sheetName val="SOL_ENTERRADAS(2A)1"/>
      <sheetName val="rem__pav_1"/>
      <sheetName val="detalle_presentado1"/>
      <sheetName val="_EvaluaciónTV1"/>
      <sheetName val="no_borrrar1"/>
      <sheetName val="Salary_Schedules1"/>
      <sheetName val="F_Rev__b=0_752"/>
      <sheetName val="CF_Rev__b=0_52"/>
      <sheetName val="CF_Rev__b=0_752"/>
      <sheetName val="ACC_DIRECTOS(33B)2"/>
      <sheetName val="PISTAS_AUX_(33A)2"/>
      <sheetName val="DEF_MEDIANA(29B)2"/>
      <sheetName val="DEF_SIMPL(29A)2"/>
      <sheetName val="CERCOS_NUEVOS(27A)2"/>
      <sheetName val="Med__Imp_2"/>
      <sheetName val="Zarpas_0_602"/>
      <sheetName val="Zarpas_0_452"/>
      <sheetName val="O_A__Long_2"/>
      <sheetName val="o_a_t_2"/>
      <sheetName val="BAJ_AGUA(8)2"/>
      <sheetName val="REM_SEÑALES(5)2"/>
      <sheetName val="REM_DEFENSAS(4)2"/>
      <sheetName val="SOLERAS(2B)_(2)2"/>
      <sheetName val="SOL_ENTERRADAS(2A)2"/>
      <sheetName val="rem__pav_2"/>
      <sheetName val="detalle_presentado2"/>
      <sheetName val="_EvaluaciónTV2"/>
      <sheetName val="no_borrrar2"/>
      <sheetName val="Salary_Schedules2"/>
      <sheetName val="F_Rev__b=0_753"/>
      <sheetName val="CF_Rev__b=0_53"/>
      <sheetName val="CF_Rev__b=0_753"/>
      <sheetName val="ACC_DIRECTOS(33B)3"/>
      <sheetName val="PISTAS_AUX_(33A)3"/>
      <sheetName val="DEF_MEDIANA(29B)3"/>
      <sheetName val="DEF_SIMPL(29A)3"/>
      <sheetName val="CERCOS_NUEVOS(27A)3"/>
      <sheetName val="Med__Imp_3"/>
      <sheetName val="Zarpas_0_603"/>
      <sheetName val="Zarpas_0_453"/>
      <sheetName val="O_A__Long_3"/>
      <sheetName val="o_a_t_3"/>
      <sheetName val="BAJ_AGUA(8)3"/>
      <sheetName val="REM_SEÑALES(5)3"/>
      <sheetName val="REM_DEFENSAS(4)3"/>
      <sheetName val="SOLERAS(2B)_(2)3"/>
      <sheetName val="SOL_ENTERRADAS(2A)3"/>
      <sheetName val="rem__pav_3"/>
      <sheetName val="detalle_presentado3"/>
      <sheetName val="_EvaluaciónTV3"/>
      <sheetName val="no_borrrar3"/>
      <sheetName val="Salary_Schedules3"/>
      <sheetName val="F_Rev__b=0_754"/>
      <sheetName val="CF_Rev__b=0_54"/>
      <sheetName val="CF_Rev__b=0_754"/>
      <sheetName val="ACC_DIRECTOS(33B)4"/>
      <sheetName val="PISTAS_AUX_(33A)4"/>
      <sheetName val="DEF_MEDIANA(29B)4"/>
      <sheetName val="DEF_SIMPL(29A)4"/>
      <sheetName val="CERCOS_NUEVOS(27A)4"/>
      <sheetName val="Med__Imp_4"/>
      <sheetName val="Zarpas_0_604"/>
      <sheetName val="Zarpas_0_454"/>
      <sheetName val="O_A__Long_4"/>
      <sheetName val="o_a_t_4"/>
      <sheetName val="BAJ_AGUA(8)4"/>
      <sheetName val="REM_SEÑALES(5)4"/>
      <sheetName val="REM_DEFENSAS(4)4"/>
      <sheetName val="SOLERAS(2B)_(2)4"/>
      <sheetName val="SOL_ENTERRADAS(2A)4"/>
      <sheetName val="rem__pav_4"/>
      <sheetName val="detalle_presentado4"/>
      <sheetName val="_EvaluaciónTV4"/>
      <sheetName val="no_borrrar4"/>
      <sheetName val="Salary_Schedules4"/>
      <sheetName val="Financial Statements"/>
      <sheetName val="cubicación limarí según proyect"/>
      <sheetName val="Misc"/>
      <sheetName val="0000000"/>
      <sheetName val="P33"/>
      <sheetName val="Register"/>
      <sheetName val="RES"/>
      <sheetName val="OCompra"/>
      <sheetName val="tierras y pavimentos"/>
      <sheetName val="Variables Formularios"/>
      <sheetName val="412"/>
      <sheetName val="Curva S Llanos"/>
      <sheetName val="HD"/>
      <sheetName val="Avances Físicos PDT"/>
      <sheetName val="TASK"/>
      <sheetName val="TASKRSRC"/>
      <sheetName val="RSRC"/>
      <sheetName val="USERDATA"/>
      <sheetName val="Comparacion PreFact vs Fact"/>
      <sheetName val="E-01"/>
      <sheetName val="Reporte_de_Inventario_Valoriza_"/>
      <sheetName val="JAN"/>
      <sheetName val="Fin - data"/>
      <sheetName val="impreso"/>
      <sheetName val="Sheet1"/>
      <sheetName val="tierras_y_pavimentos"/>
      <sheetName val="F_Rev__b=0_755"/>
      <sheetName val="CF_Rev__b=0_55"/>
      <sheetName val="CF_Rev__b=0_755"/>
      <sheetName val="ACC_DIRECTOS(33B)5"/>
      <sheetName val="PISTAS_AUX_(33A)5"/>
      <sheetName val="DEF_MEDIANA(29B)5"/>
      <sheetName val="DEF_SIMPL(29A)5"/>
      <sheetName val="CERCOS_NUEVOS(27A)5"/>
      <sheetName val="Med__Imp_5"/>
      <sheetName val="Zarpas_0_605"/>
      <sheetName val="Zarpas_0_455"/>
      <sheetName val="O_A__Long_5"/>
      <sheetName val="o_a_t_5"/>
      <sheetName val="BAJ_AGUA(8)5"/>
      <sheetName val="REM_SEÑALES(5)5"/>
      <sheetName val="REM_DEFENSAS(4)5"/>
      <sheetName val="SOLERAS(2B)_(2)5"/>
      <sheetName val="SOL_ENTERRADAS(2A)5"/>
      <sheetName val="rem__pav_5"/>
      <sheetName val="detalle_presentado5"/>
      <sheetName val="no_borrrar5"/>
      <sheetName val="Salary_Schedules5"/>
      <sheetName val="_EvaluaciónTV5"/>
      <sheetName val="Variables_Formularios"/>
      <sheetName val="Curva_S_Llanos"/>
      <sheetName val="Financial_Statements"/>
      <sheetName val="cubicación_limarí_según_proyect"/>
      <sheetName val="Datos Generales"/>
      <sheetName val="Curva_S_Llanos2"/>
      <sheetName val="Datos_Generales2"/>
      <sheetName val="Curva_S_Llanos1"/>
      <sheetName val="Datos_Generales1"/>
      <sheetName val="Datos_Generales"/>
      <sheetName val="refg"/>
      <sheetName val="CONSOCOS99"/>
      <sheetName val="F_Rev__b=0_756"/>
      <sheetName val="CF_Rev__b=0_56"/>
      <sheetName val="CF_Rev__b=0_756"/>
      <sheetName val="ACC_DIRECTOS(33B)6"/>
      <sheetName val="PISTAS_AUX_(33A)6"/>
      <sheetName val="DEF_MEDIANA(29B)6"/>
      <sheetName val="DEF_SIMPL(29A)6"/>
      <sheetName val="CERCOS_NUEVOS(27A)6"/>
      <sheetName val="Med__Imp_6"/>
      <sheetName val="Zarpas_0_606"/>
      <sheetName val="Zarpas_0_456"/>
      <sheetName val="O_A__Long_6"/>
      <sheetName val="o_a_t_6"/>
      <sheetName val="BAJ_AGUA(8)6"/>
      <sheetName val="REM_SEÑALES(5)6"/>
      <sheetName val="REM_DEFENSAS(4)6"/>
      <sheetName val="SOLERAS(2B)_(2)6"/>
      <sheetName val="SOL_ENTERRADAS(2A)6"/>
      <sheetName val="rem__pav_6"/>
      <sheetName val="detalle_presentado6"/>
      <sheetName val="no_borrrar6"/>
      <sheetName val="Salary_Schedules6"/>
      <sheetName val="_EvaluaciónTV6"/>
      <sheetName val="tierras_y_pavimentos1"/>
      <sheetName val="Financial_Statements1"/>
      <sheetName val="cubicación_limarí_según_proyec1"/>
      <sheetName val="Variables_Formularios1"/>
      <sheetName val="Curva_S_Llanos3"/>
      <sheetName val="Avances_Físicos_PDT"/>
      <sheetName val="Comparacion_PreFact_vs_Fact"/>
      <sheetName val="Datos_Generales3"/>
      <sheetName val="Fin_-_data"/>
      <sheetName val="F_Rev__b=0_757"/>
      <sheetName val="CF_Rev__b=0_57"/>
      <sheetName val="CF_Rev__b=0_757"/>
      <sheetName val="ACC_DIRECTOS(33B)7"/>
      <sheetName val="PISTAS_AUX_(33A)7"/>
      <sheetName val="DEF_MEDIANA(29B)7"/>
      <sheetName val="DEF_SIMPL(29A)7"/>
      <sheetName val="CERCOS_NUEVOS(27A)7"/>
      <sheetName val="Med__Imp_7"/>
      <sheetName val="Zarpas_0_607"/>
      <sheetName val="Zarpas_0_457"/>
      <sheetName val="O_A__Long_7"/>
      <sheetName val="o_a_t_7"/>
      <sheetName val="BAJ_AGUA(8)7"/>
      <sheetName val="REM_SEÑALES(5)7"/>
      <sheetName val="REM_DEFENSAS(4)7"/>
      <sheetName val="SOLERAS(2B)_(2)7"/>
      <sheetName val="SOL_ENTERRADAS(2A)7"/>
      <sheetName val="rem__pav_7"/>
      <sheetName val="detalle_presentado7"/>
      <sheetName val="no_borrrar7"/>
      <sheetName val="Salary_Schedules7"/>
      <sheetName val="_EvaluaciónTV7"/>
      <sheetName val="tierras_y_pavimentos2"/>
      <sheetName val="Variables_Formularios2"/>
      <sheetName val="Curva_S_Llanos4"/>
      <sheetName val="Financial_Statements2"/>
      <sheetName val="cubicación_limarí_según_proyec2"/>
      <sheetName val="Avances_Físicos_PDT1"/>
      <sheetName val="Comparacion_PreFact_vs_Fact1"/>
      <sheetName val="Datos_Generales4"/>
      <sheetName val="Fin_-_data1"/>
    </sheetNames>
    <sheetDataSet>
      <sheetData sheetId="0">
        <row r="13">
          <cell r="A13">
            <v>376102</v>
          </cell>
          <cell r="B13" t="str">
            <v>I</v>
          </cell>
          <cell r="C13">
            <v>10</v>
          </cell>
          <cell r="D13" t="str">
            <v>I-A</v>
          </cell>
          <cell r="E13" t="str">
            <v>Terreno Natural</v>
          </cell>
        </row>
        <row r="14">
          <cell r="A14">
            <v>376243</v>
          </cell>
          <cell r="B14" t="str">
            <v>D</v>
          </cell>
          <cell r="C14">
            <v>10</v>
          </cell>
          <cell r="D14" t="str">
            <v>I-A</v>
          </cell>
          <cell r="E14" t="str">
            <v>Terreno Natural</v>
          </cell>
        </row>
        <row r="15">
          <cell r="A15">
            <v>376304.8</v>
          </cell>
          <cell r="B15" t="str">
            <v>I</v>
          </cell>
          <cell r="C15">
            <v>6</v>
          </cell>
          <cell r="D15" t="str">
            <v>I-A</v>
          </cell>
          <cell r="E15" t="str">
            <v>Foso</v>
          </cell>
        </row>
        <row r="16">
          <cell r="A16">
            <v>376502.75</v>
          </cell>
          <cell r="B16" t="str">
            <v>I</v>
          </cell>
          <cell r="C16">
            <v>1</v>
          </cell>
          <cell r="D16" t="str">
            <v>I-A</v>
          </cell>
          <cell r="E16" t="str">
            <v>Foso</v>
          </cell>
        </row>
        <row r="17">
          <cell r="A17">
            <v>376809.78</v>
          </cell>
          <cell r="B17" t="str">
            <v>I</v>
          </cell>
          <cell r="C17">
            <v>2</v>
          </cell>
          <cell r="D17" t="str">
            <v>I-A</v>
          </cell>
          <cell r="E17" t="str">
            <v>Foso</v>
          </cell>
        </row>
        <row r="18">
          <cell r="A18">
            <v>376866.6</v>
          </cell>
          <cell r="B18" t="str">
            <v>I</v>
          </cell>
          <cell r="C18">
            <v>3</v>
          </cell>
          <cell r="D18" t="str">
            <v>I-A</v>
          </cell>
          <cell r="E18" t="str">
            <v>Foso</v>
          </cell>
        </row>
        <row r="19">
          <cell r="A19">
            <v>377245.38</v>
          </cell>
          <cell r="B19" t="str">
            <v>I</v>
          </cell>
          <cell r="C19">
            <v>1</v>
          </cell>
          <cell r="D19" t="str">
            <v>I-A</v>
          </cell>
          <cell r="E19" t="str">
            <v>Foso</v>
          </cell>
        </row>
        <row r="20">
          <cell r="A20">
            <v>377575.54</v>
          </cell>
          <cell r="B20" t="str">
            <v>I</v>
          </cell>
          <cell r="C20">
            <v>1</v>
          </cell>
          <cell r="D20" t="str">
            <v>I-A</v>
          </cell>
          <cell r="E20" t="str">
            <v>Foso</v>
          </cell>
        </row>
        <row r="21">
          <cell r="A21">
            <v>377759.2</v>
          </cell>
          <cell r="B21" t="str">
            <v>I</v>
          </cell>
          <cell r="C21">
            <v>1</v>
          </cell>
          <cell r="D21" t="str">
            <v>I-A</v>
          </cell>
          <cell r="E21" t="str">
            <v>Foso</v>
          </cell>
        </row>
        <row r="22">
          <cell r="A22">
            <v>377887.8</v>
          </cell>
          <cell r="B22" t="str">
            <v>D</v>
          </cell>
          <cell r="C22">
            <v>5</v>
          </cell>
          <cell r="D22" t="str">
            <v>I-A</v>
          </cell>
          <cell r="E22" t="str">
            <v>Terreno Natural</v>
          </cell>
        </row>
        <row r="23">
          <cell r="A23">
            <v>378168.8</v>
          </cell>
          <cell r="B23" t="str">
            <v>D</v>
          </cell>
          <cell r="C23">
            <v>30</v>
          </cell>
          <cell r="D23" t="str">
            <v>I-A</v>
          </cell>
          <cell r="E23" t="str">
            <v>Terreno Natural</v>
          </cell>
        </row>
        <row r="24">
          <cell r="A24">
            <v>378168.8</v>
          </cell>
          <cell r="B24" t="str">
            <v>I</v>
          </cell>
          <cell r="C24">
            <v>63</v>
          </cell>
          <cell r="D24" t="str">
            <v>I-A</v>
          </cell>
          <cell r="E24" t="str">
            <v>Terreno Natural</v>
          </cell>
        </row>
        <row r="25">
          <cell r="A25">
            <v>378314.9</v>
          </cell>
          <cell r="B25" t="str">
            <v>D</v>
          </cell>
          <cell r="C25">
            <v>26</v>
          </cell>
          <cell r="D25" t="str">
            <v>I-A</v>
          </cell>
          <cell r="E25" t="str">
            <v>Terreno Natural</v>
          </cell>
        </row>
        <row r="26">
          <cell r="A26">
            <v>378323.26</v>
          </cell>
          <cell r="B26" t="str">
            <v>I</v>
          </cell>
          <cell r="C26">
            <v>4</v>
          </cell>
          <cell r="D26" t="str">
            <v>I-A</v>
          </cell>
          <cell r="E26" t="str">
            <v>Foso</v>
          </cell>
        </row>
        <row r="27">
          <cell r="A27">
            <v>378515.14</v>
          </cell>
          <cell r="B27" t="str">
            <v>I</v>
          </cell>
          <cell r="C27">
            <v>1</v>
          </cell>
          <cell r="D27" t="str">
            <v>I-A</v>
          </cell>
          <cell r="E27" t="str">
            <v>Foso</v>
          </cell>
        </row>
        <row r="28">
          <cell r="A28">
            <v>378552.9</v>
          </cell>
          <cell r="B28" t="str">
            <v>D</v>
          </cell>
          <cell r="C28">
            <v>20</v>
          </cell>
          <cell r="D28" t="str">
            <v>I-A</v>
          </cell>
          <cell r="E28" t="str">
            <v>Terreno Natural</v>
          </cell>
        </row>
        <row r="29">
          <cell r="A29">
            <v>378727.3</v>
          </cell>
          <cell r="B29" t="str">
            <v>I</v>
          </cell>
          <cell r="C29">
            <v>8</v>
          </cell>
          <cell r="D29" t="str">
            <v>I-A</v>
          </cell>
          <cell r="E29" t="str">
            <v>Foso</v>
          </cell>
        </row>
        <row r="30">
          <cell r="A30">
            <v>378770</v>
          </cell>
          <cell r="B30" t="str">
            <v>D</v>
          </cell>
          <cell r="C30">
            <v>15</v>
          </cell>
          <cell r="D30" t="str">
            <v>I-A</v>
          </cell>
          <cell r="E30" t="str">
            <v>Terreno Natural</v>
          </cell>
        </row>
        <row r="31">
          <cell r="A31">
            <v>379028.5</v>
          </cell>
          <cell r="B31" t="str">
            <v>I</v>
          </cell>
          <cell r="C31">
            <v>1</v>
          </cell>
          <cell r="D31" t="str">
            <v>I-A</v>
          </cell>
          <cell r="E31" t="str">
            <v>Foso</v>
          </cell>
        </row>
        <row r="33">
          <cell r="B33" t="str">
            <v>Total</v>
          </cell>
          <cell r="C33">
            <v>208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13">
          <cell r="A13">
            <v>376102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>
        <row r="13">
          <cell r="A13" t="str">
            <v>‭1902-2‬</v>
          </cell>
        </row>
      </sheetData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TCH"/>
    </sheetNames>
    <sheetDataSet>
      <sheetData sheetId="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usados"/>
      <sheetName val="Con Lix 2000"/>
      <sheetName val="Sin Lix2000"/>
      <sheetName val="Sheet1"/>
      <sheetName val="Datos variac.pendiente"/>
      <sheetName val="Marcelo Bustos"/>
      <sheetName val="Gráfico variación pendiente"/>
      <sheetName val="Sheet2"/>
      <sheetName val="Gráfico variación pendiente (2)"/>
      <sheetName val="Tablas presentacion"/>
      <sheetName val="PHD"/>
      <sheetName val="PHD riego "/>
      <sheetName val="Finos curva real"/>
      <sheetName val="Temperaturas"/>
      <sheetName val="LINEAS"/>
      <sheetName val="Antecedentes"/>
      <sheetName val="Base"/>
      <sheetName val="H.Satuan"/>
      <sheetName val="Datos_usados"/>
      <sheetName val="Con_Lix_2000"/>
      <sheetName val="Sin_Lix2000"/>
      <sheetName val="Datos_variac_pendiente"/>
      <sheetName val="Marcelo_Bustos"/>
      <sheetName val="Gráfico_variación_pendiente"/>
      <sheetName val="Gráfico_variación_pendiente_(2)"/>
      <sheetName val="Tablas_presentacion"/>
      <sheetName val="PHD_riego_"/>
      <sheetName val="Finos_curva_real"/>
      <sheetName val="personnel"/>
      <sheetName val="GEN-TEC-02"/>
      <sheetName val="CPU"/>
      <sheetName val="UM"/>
      <sheetName val="graph_data"/>
      <sheetName val="Detalle_Unificado"/>
      <sheetName val="M. OBRA"/>
      <sheetName val="Planilla General "/>
      <sheetName val="Personal"/>
      <sheetName val="Formato"/>
      <sheetName val="Consol-CopperByItem"/>
      <sheetName val="3-DIRECT Estimate"/>
      <sheetName val="Curva S - Inf"/>
      <sheetName val="Remuneraciones"/>
      <sheetName val="Translation Reference"/>
      <sheetName val="Summary"/>
      <sheetName val="SUMINISTRO LP"/>
      <sheetName val="P9.1."/>
      <sheetName val="Fin - data"/>
      <sheetName val="INPUT file"/>
      <sheetName val="P2 wo G&amp;S"/>
      <sheetName val="Condicion"/>
      <sheetName val="Cierre"/>
      <sheetName val="Prorrateo"/>
      <sheetName val="DATOS"/>
      <sheetName val="Datos granulometría"/>
      <sheetName val="Analisis de Sup"/>
      <sheetName val="Analisis 2009"/>
      <sheetName val="Tipo doc"/>
      <sheetName val="VALORES FIJOS"/>
      <sheetName val="Bajadas"/>
      <sheetName val="Hoja de Calculos"/>
      <sheetName val="Disciplin_Rev C"/>
      <sheetName val="Flujos (2)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 refreshError="1"/>
      <sheetData sheetId="7"/>
      <sheetData sheetId="8" refreshError="1"/>
      <sheetData sheetId="9"/>
      <sheetData sheetId="10" refreshError="1">
        <row r="4">
          <cell r="E4" t="e">
            <v>#NAME?</v>
          </cell>
          <cell r="F4" t="str">
            <v>Q_PLS_CAPTADO</v>
          </cell>
          <cell r="G4" t="str">
            <v>Q_RIEGO_SF</v>
          </cell>
          <cell r="H4" t="str">
            <v>FIT9133</v>
          </cell>
          <cell r="I4" t="e">
            <v>#NAME?</v>
          </cell>
          <cell r="J4" t="str">
            <v>CONCURFE1_SF</v>
          </cell>
          <cell r="K4" t="str">
            <v>CONCURFE2_SF</v>
          </cell>
          <cell r="L4" t="e">
            <v>#NAME?</v>
          </cell>
          <cell r="M4" t="str">
            <v>Q_E2_SF</v>
          </cell>
          <cell r="N4" t="str">
            <v>Q_NEU_REF_SF</v>
          </cell>
          <cell r="O4" t="e">
            <v>#NAME?</v>
          </cell>
          <cell r="P4" t="e">
            <v>#NAME?</v>
          </cell>
          <cell r="Q4" t="str">
            <v>LQI9121</v>
          </cell>
          <cell r="R4" t="str">
            <v>LQI9131</v>
          </cell>
          <cell r="T4" t="e">
            <v>#NAME?</v>
          </cell>
        </row>
        <row r="5">
          <cell r="E5" t="str">
            <v>Timestamp</v>
          </cell>
          <cell r="F5" t="str">
            <v>Q_PLS_CAPTADO - Average</v>
          </cell>
          <cell r="G5" t="str">
            <v>Q_RIEGO_SF - Average</v>
          </cell>
          <cell r="H5" t="str">
            <v>FIT9133 - Average</v>
          </cell>
          <cell r="I5" t="str">
            <v>CONCUPLS_SF - SnapShot</v>
          </cell>
          <cell r="J5" t="str">
            <v>CONCURFE1_SF - SnapShot</v>
          </cell>
          <cell r="K5" t="str">
            <v>CONCURFE2_SF - SnapShot</v>
          </cell>
          <cell r="L5" t="str">
            <v>Q_E1_SF - Average</v>
          </cell>
          <cell r="M5" t="str">
            <v>Q_E2_SF - Average</v>
          </cell>
          <cell r="N5" t="str">
            <v>Q_NEU_REF_SF - Average</v>
          </cell>
          <cell r="O5" t="str">
            <v>CONCURBOTSF_SF - SnapShot</v>
          </cell>
          <cell r="P5" t="str">
            <v>LQI9111 - Delta</v>
          </cell>
          <cell r="Q5" t="str">
            <v>LQI9121 - Delta</v>
          </cell>
          <cell r="R5" t="str">
            <v>LQI9131 - Delta</v>
          </cell>
          <cell r="T5" t="str">
            <v>OPE_NEU_PIS3 - SnapShot</v>
          </cell>
        </row>
        <row r="6">
          <cell r="E6">
            <v>38231</v>
          </cell>
          <cell r="F6">
            <v>1.32239581160118E-2</v>
          </cell>
          <cell r="G6">
            <v>1.84425087951952</v>
          </cell>
          <cell r="H6">
            <v>1707.2962125142401</v>
          </cell>
          <cell r="I6">
            <v>1.9800000190734901</v>
          </cell>
          <cell r="J6">
            <v>0</v>
          </cell>
          <cell r="K6">
            <v>0.15000000596046401</v>
          </cell>
          <cell r="L6">
            <v>1749.99144897461</v>
          </cell>
          <cell r="M6">
            <v>0</v>
          </cell>
          <cell r="N6">
            <v>0.37356350418801099</v>
          </cell>
          <cell r="O6">
            <v>0.63999998569488503</v>
          </cell>
          <cell r="P6">
            <v>-8.25848388671875</v>
          </cell>
          <cell r="Q6">
            <v>-0.17706298828125</v>
          </cell>
          <cell r="R6">
            <v>-14.943359375</v>
          </cell>
          <cell r="T6">
            <v>0</v>
          </cell>
        </row>
        <row r="7">
          <cell r="E7">
            <v>38231.333333333299</v>
          </cell>
          <cell r="F7">
            <v>1.0050849709336399E-2</v>
          </cell>
          <cell r="G7">
            <v>1.8472166876412099</v>
          </cell>
          <cell r="H7">
            <v>1707.8814393361399</v>
          </cell>
          <cell r="I7">
            <v>1.87000000476837</v>
          </cell>
          <cell r="J7">
            <v>0</v>
          </cell>
          <cell r="K7">
            <v>0.10000000149011599</v>
          </cell>
          <cell r="L7">
            <v>1750.12206268311</v>
          </cell>
          <cell r="M7">
            <v>0</v>
          </cell>
          <cell r="N7">
            <v>0.373402512590918</v>
          </cell>
          <cell r="O7">
            <v>0.5</v>
          </cell>
          <cell r="P7">
            <v>4.2716064453125</v>
          </cell>
          <cell r="Q7">
            <v>2.5272026062011701</v>
          </cell>
          <cell r="R7">
            <v>-19.052734375</v>
          </cell>
          <cell r="T7">
            <v>0</v>
          </cell>
        </row>
        <row r="8">
          <cell r="E8">
            <v>38231.666666666701</v>
          </cell>
          <cell r="F8">
            <v>1.4039677288059899E-2</v>
          </cell>
          <cell r="G8">
            <v>1.8451309973167</v>
          </cell>
          <cell r="H8">
            <v>1705.66941843669</v>
          </cell>
          <cell r="I8">
            <v>1.8500000238418599</v>
          </cell>
          <cell r="J8">
            <v>0</v>
          </cell>
          <cell r="K8">
            <v>0.119999997317791</v>
          </cell>
          <cell r="L8">
            <v>1749.7904864841</v>
          </cell>
          <cell r="M8">
            <v>0</v>
          </cell>
          <cell r="N8">
            <v>0.38748397113134497</v>
          </cell>
          <cell r="O8">
            <v>0.56000000238418601</v>
          </cell>
          <cell r="P8">
            <v>-28.2876586914063</v>
          </cell>
          <cell r="Q8">
            <v>-3.7827568054199201</v>
          </cell>
          <cell r="R8">
            <v>-12.701171875</v>
          </cell>
          <cell r="T8">
            <v>0</v>
          </cell>
        </row>
        <row r="9">
          <cell r="E9">
            <v>38232</v>
          </cell>
          <cell r="F9">
            <v>1.28106321972963E-2</v>
          </cell>
          <cell r="G9">
            <v>1.8457864799433299</v>
          </cell>
          <cell r="H9">
            <v>1705.7127847035699</v>
          </cell>
          <cell r="I9">
            <v>1.79999995231628</v>
          </cell>
          <cell r="J9">
            <v>0</v>
          </cell>
          <cell r="K9">
            <v>0.10000000149011599</v>
          </cell>
          <cell r="L9">
            <v>1749.9973770141601</v>
          </cell>
          <cell r="M9">
            <v>0</v>
          </cell>
          <cell r="N9">
            <v>0.39542025646401802</v>
          </cell>
          <cell r="O9">
            <v>0.5</v>
          </cell>
          <cell r="P9">
            <v>-1.9934387207031301</v>
          </cell>
          <cell r="Q9">
            <v>2.5915908813476598</v>
          </cell>
          <cell r="R9">
            <v>7.6572265625</v>
          </cell>
          <cell r="T9">
            <v>0</v>
          </cell>
        </row>
        <row r="10">
          <cell r="E10">
            <v>38232.333333333299</v>
          </cell>
          <cell r="F10">
            <v>1.1325865645711799E-2</v>
          </cell>
          <cell r="G10">
            <v>1.8453053638339001</v>
          </cell>
          <cell r="H10">
            <v>1705.60879529317</v>
          </cell>
          <cell r="I10">
            <v>1.87000000476837</v>
          </cell>
          <cell r="J10">
            <v>0</v>
          </cell>
          <cell r="K10">
            <v>0.140000000596046</v>
          </cell>
          <cell r="L10">
            <v>1750.1673263549801</v>
          </cell>
          <cell r="M10">
            <v>0</v>
          </cell>
          <cell r="N10">
            <v>0.38684701995096299</v>
          </cell>
          <cell r="O10">
            <v>0.72000002861022905</v>
          </cell>
          <cell r="P10">
            <v>0.37969970703125</v>
          </cell>
          <cell r="Q10">
            <v>0.128776550292969</v>
          </cell>
          <cell r="R10">
            <v>13.82421875</v>
          </cell>
          <cell r="T10">
            <v>0</v>
          </cell>
        </row>
        <row r="11">
          <cell r="E11">
            <v>38232.666666666701</v>
          </cell>
          <cell r="F11">
            <v>1.3882182246985999E-2</v>
          </cell>
          <cell r="G11">
            <v>1.8362854753517399</v>
          </cell>
          <cell r="H11">
            <v>1705.28372802734</v>
          </cell>
          <cell r="I11">
            <v>1.7799999713897701</v>
          </cell>
          <cell r="J11">
            <v>0</v>
          </cell>
          <cell r="K11">
            <v>0.10000000149011599</v>
          </cell>
          <cell r="L11">
            <v>1750.11929931641</v>
          </cell>
          <cell r="M11">
            <v>0</v>
          </cell>
          <cell r="N11">
            <v>0.39925246845103002</v>
          </cell>
          <cell r="O11">
            <v>0.33000001311302202</v>
          </cell>
          <cell r="P11">
            <v>-20.2190856933594</v>
          </cell>
          <cell r="Q11">
            <v>-3.76666259765625</v>
          </cell>
          <cell r="R11">
            <v>-24.6572265625</v>
          </cell>
          <cell r="T11">
            <v>0</v>
          </cell>
        </row>
        <row r="12">
          <cell r="E12">
            <v>38233</v>
          </cell>
          <cell r="F12">
            <v>1.38451545497648E-2</v>
          </cell>
          <cell r="G12">
            <v>1.7680956537524899</v>
          </cell>
          <cell r="H12">
            <v>1764.74053014119</v>
          </cell>
          <cell r="I12">
            <v>1.8999999761581401</v>
          </cell>
          <cell r="J12">
            <v>0</v>
          </cell>
          <cell r="K12">
            <v>0.10000000149011599</v>
          </cell>
          <cell r="L12">
            <v>1750.1404129028299</v>
          </cell>
          <cell r="M12">
            <v>0</v>
          </cell>
          <cell r="N12">
            <v>0.48952998237477402</v>
          </cell>
          <cell r="O12">
            <v>0.60000002384185802</v>
          </cell>
          <cell r="P12">
            <v>-0.85430908203125</v>
          </cell>
          <cell r="Q12">
            <v>2.6237869262695299</v>
          </cell>
          <cell r="R12">
            <v>-469.9677734375</v>
          </cell>
          <cell r="T12">
            <v>0</v>
          </cell>
        </row>
        <row r="13">
          <cell r="E13">
            <v>38233.333333333299</v>
          </cell>
          <cell r="F13">
            <v>1.16813403816195E-2</v>
          </cell>
          <cell r="G13">
            <v>1.82343189563188</v>
          </cell>
          <cell r="H13">
            <v>1627.3672669728601</v>
          </cell>
          <cell r="I13">
            <v>1.79999995231628</v>
          </cell>
          <cell r="J13">
            <v>0</v>
          </cell>
          <cell r="K13">
            <v>0.119999997317791</v>
          </cell>
          <cell r="L13">
            <v>1749.9852111816399</v>
          </cell>
          <cell r="M13">
            <v>0</v>
          </cell>
          <cell r="N13">
            <v>0.29747188602988101</v>
          </cell>
          <cell r="O13">
            <v>0.40999999642372098</v>
          </cell>
          <cell r="P13">
            <v>-7.8787841796875</v>
          </cell>
          <cell r="Q13">
            <v>-6.439208984375E-2</v>
          </cell>
          <cell r="R13">
            <v>624.4453125</v>
          </cell>
          <cell r="T13">
            <v>0</v>
          </cell>
        </row>
        <row r="14">
          <cell r="E14">
            <v>38233.666666666701</v>
          </cell>
          <cell r="F14">
            <v>1.54305660770559E-2</v>
          </cell>
          <cell r="G14">
            <v>1.84280184449421</v>
          </cell>
          <cell r="H14">
            <v>1670.0814914703401</v>
          </cell>
          <cell r="I14">
            <v>1.8400000333786</v>
          </cell>
          <cell r="J14">
            <v>0</v>
          </cell>
          <cell r="K14">
            <v>0.129999995231628</v>
          </cell>
          <cell r="L14">
            <v>1749.7445251464801</v>
          </cell>
          <cell r="M14">
            <v>0</v>
          </cell>
          <cell r="N14">
            <v>0.32090717801927698</v>
          </cell>
          <cell r="O14">
            <v>0.5</v>
          </cell>
          <cell r="P14">
            <v>-12.1504516601563</v>
          </cell>
          <cell r="Q14">
            <v>-4.9739227294921902</v>
          </cell>
          <cell r="R14">
            <v>241.2353515625</v>
          </cell>
          <cell r="T14">
            <v>0</v>
          </cell>
        </row>
        <row r="15">
          <cell r="E15">
            <v>38234</v>
          </cell>
          <cell r="F15">
            <v>1.36103216937045E-2</v>
          </cell>
          <cell r="G15">
            <v>1.8401804413646501</v>
          </cell>
          <cell r="H15">
            <v>1709.8660332997599</v>
          </cell>
          <cell r="I15">
            <v>1.7799999713897701</v>
          </cell>
          <cell r="J15">
            <v>0</v>
          </cell>
          <cell r="K15">
            <v>0.109999999403954</v>
          </cell>
          <cell r="L15">
            <v>1750.0921173095701</v>
          </cell>
          <cell r="M15">
            <v>0</v>
          </cell>
          <cell r="N15">
            <v>0.364326234327422</v>
          </cell>
          <cell r="O15">
            <v>0.519999980926514</v>
          </cell>
          <cell r="P15">
            <v>-0.37969970703125</v>
          </cell>
          <cell r="Q15">
            <v>3.7827606201171902</v>
          </cell>
          <cell r="R15">
            <v>-65.7373046875</v>
          </cell>
          <cell r="T15">
            <v>0</v>
          </cell>
        </row>
        <row r="16">
          <cell r="E16">
            <v>38234.333333333299</v>
          </cell>
          <cell r="F16">
            <v>9.5913384330439493E-3</v>
          </cell>
          <cell r="G16">
            <v>1.8395243340482299</v>
          </cell>
          <cell r="H16">
            <v>1707.36038309733</v>
          </cell>
          <cell r="I16">
            <v>1.79999995231628</v>
          </cell>
          <cell r="J16">
            <v>0</v>
          </cell>
          <cell r="K16">
            <v>0.119999997317791</v>
          </cell>
          <cell r="L16">
            <v>1750.1141387939499</v>
          </cell>
          <cell r="M16">
            <v>0</v>
          </cell>
          <cell r="N16">
            <v>0.37783625233504498</v>
          </cell>
          <cell r="O16">
            <v>0.54000002145767201</v>
          </cell>
          <cell r="P16">
            <v>-1.6137390136718801</v>
          </cell>
          <cell r="Q16">
            <v>4.8290252685546903E-2</v>
          </cell>
          <cell r="R16">
            <v>-24.783203125</v>
          </cell>
          <cell r="T16">
            <v>0</v>
          </cell>
        </row>
        <row r="17">
          <cell r="E17">
            <v>38234.666666666701</v>
          </cell>
          <cell r="F17">
            <v>6.75865539750602E-3</v>
          </cell>
          <cell r="G17">
            <v>1.8388108045690601</v>
          </cell>
          <cell r="H17">
            <v>1708.8134206136101</v>
          </cell>
          <cell r="I17">
            <v>1.8200000524520901</v>
          </cell>
          <cell r="J17">
            <v>0</v>
          </cell>
          <cell r="K17">
            <v>0.119999997317791</v>
          </cell>
          <cell r="L17">
            <v>1750.0381179809599</v>
          </cell>
          <cell r="M17">
            <v>0</v>
          </cell>
          <cell r="N17">
            <v>0.36861560864167098</v>
          </cell>
          <cell r="O17">
            <v>0.37000000476837203</v>
          </cell>
          <cell r="P17">
            <v>-6.9295349121093803</v>
          </cell>
          <cell r="Q17">
            <v>0.98190689086914096</v>
          </cell>
          <cell r="R17">
            <v>-64.41796875</v>
          </cell>
          <cell r="T17">
            <v>0</v>
          </cell>
        </row>
        <row r="18">
          <cell r="E18">
            <v>38235</v>
          </cell>
          <cell r="F18">
            <v>6.1039282251335401E-3</v>
          </cell>
          <cell r="G18">
            <v>1.8399704084214199</v>
          </cell>
          <cell r="H18">
            <v>1707.1348181406699</v>
          </cell>
          <cell r="I18">
            <v>1.83000004291534</v>
          </cell>
          <cell r="J18">
            <v>0</v>
          </cell>
          <cell r="K18">
            <v>0.119999997317791</v>
          </cell>
          <cell r="L18">
            <v>1750.1119262695299</v>
          </cell>
          <cell r="M18">
            <v>0</v>
          </cell>
          <cell r="N18">
            <v>0.374664895546933</v>
          </cell>
          <cell r="O18">
            <v>0.58999997377395597</v>
          </cell>
          <cell r="P18">
            <v>-8.16357421875</v>
          </cell>
          <cell r="Q18">
            <v>2.2857513427734402</v>
          </cell>
          <cell r="R18">
            <v>-37.1708984375</v>
          </cell>
          <cell r="T18">
            <v>0</v>
          </cell>
        </row>
        <row r="19">
          <cell r="E19">
            <v>38235.333333333299</v>
          </cell>
          <cell r="F19">
            <v>6.0749965429977197E-3</v>
          </cell>
          <cell r="G19">
            <v>1.84086105442709</v>
          </cell>
          <cell r="H19">
            <v>1796.99299138387</v>
          </cell>
          <cell r="I19">
            <v>1.78999996185303</v>
          </cell>
          <cell r="J19">
            <v>0</v>
          </cell>
          <cell r="K19">
            <v>0.109999999403954</v>
          </cell>
          <cell r="L19">
            <v>1750.1355239868201</v>
          </cell>
          <cell r="M19">
            <v>0</v>
          </cell>
          <cell r="N19">
            <v>0.457432859173665</v>
          </cell>
          <cell r="O19">
            <v>0.40999999642372098</v>
          </cell>
          <cell r="P19">
            <v>-9.490966796875E-2</v>
          </cell>
          <cell r="Q19">
            <v>0.14487075805664101</v>
          </cell>
          <cell r="R19">
            <v>-779.4833984375</v>
          </cell>
          <cell r="T19">
            <v>0</v>
          </cell>
        </row>
        <row r="20">
          <cell r="E20">
            <v>38235.666666666701</v>
          </cell>
          <cell r="F20">
            <v>8.3898997439569491E-3</v>
          </cell>
          <cell r="G20">
            <v>1.8365646638390101</v>
          </cell>
          <cell r="H20">
            <v>1774.0513659159301</v>
          </cell>
          <cell r="I20">
            <v>1.8200000524520901</v>
          </cell>
          <cell r="J20">
            <v>0</v>
          </cell>
          <cell r="K20">
            <v>0.129999995231628</v>
          </cell>
          <cell r="L20">
            <v>1750.2720245361299</v>
          </cell>
          <cell r="M20">
            <v>0</v>
          </cell>
          <cell r="N20">
            <v>0.43259162841778698</v>
          </cell>
          <cell r="O20">
            <v>0.56000000238418601</v>
          </cell>
          <cell r="P20">
            <v>-19.9342651367188</v>
          </cell>
          <cell r="Q20">
            <v>-2.4950103759765598</v>
          </cell>
          <cell r="R20">
            <v>-608.755859375</v>
          </cell>
          <cell r="T20">
            <v>0</v>
          </cell>
        </row>
        <row r="21">
          <cell r="E21">
            <v>38236</v>
          </cell>
          <cell r="F21">
            <v>7.1328020040608798E-3</v>
          </cell>
          <cell r="G21">
            <v>1.8357914074841499</v>
          </cell>
          <cell r="H21">
            <v>1756.2279493967701</v>
          </cell>
          <cell r="I21">
            <v>1.8400000333786</v>
          </cell>
          <cell r="J21">
            <v>0</v>
          </cell>
          <cell r="K21">
            <v>0.109999999403954</v>
          </cell>
          <cell r="L21">
            <v>1749.92700805664</v>
          </cell>
          <cell r="M21">
            <v>0</v>
          </cell>
          <cell r="N21">
            <v>0.424391755647957</v>
          </cell>
          <cell r="O21">
            <v>0.60000002384185802</v>
          </cell>
          <cell r="P21">
            <v>5.6005859375</v>
          </cell>
          <cell r="Q21">
            <v>2.3984298706054701</v>
          </cell>
          <cell r="R21">
            <v>-459.1328125</v>
          </cell>
          <cell r="T21">
            <v>0</v>
          </cell>
        </row>
        <row r="22">
          <cell r="E22">
            <v>38236.333333333299</v>
          </cell>
          <cell r="F22">
            <v>4.80337217741824E-3</v>
          </cell>
          <cell r="G22">
            <v>1.8364333854367301</v>
          </cell>
          <cell r="H22">
            <v>1723.76059265137</v>
          </cell>
          <cell r="I22">
            <v>1.87000000476837</v>
          </cell>
          <cell r="J22">
            <v>0</v>
          </cell>
          <cell r="K22">
            <v>0.119999997317791</v>
          </cell>
          <cell r="L22">
            <v>1749.8404861450199</v>
          </cell>
          <cell r="M22">
            <v>0</v>
          </cell>
          <cell r="N22">
            <v>0.397181322249687</v>
          </cell>
          <cell r="O22">
            <v>0.62000000476837203</v>
          </cell>
          <cell r="P22">
            <v>177.98471069335901</v>
          </cell>
          <cell r="Q22">
            <v>2.2857513427734402</v>
          </cell>
          <cell r="R22">
            <v>-167.740234375</v>
          </cell>
          <cell r="T22">
            <v>0</v>
          </cell>
        </row>
        <row r="23">
          <cell r="E23">
            <v>38236.666666666701</v>
          </cell>
          <cell r="F23">
            <v>5.32602664510604E-3</v>
          </cell>
          <cell r="G23">
            <v>1.8388343668646301</v>
          </cell>
          <cell r="H23">
            <v>1680.3372383117701</v>
          </cell>
          <cell r="I23">
            <v>1.87000000476837</v>
          </cell>
          <cell r="J23">
            <v>0</v>
          </cell>
          <cell r="K23">
            <v>0.129999995231628</v>
          </cell>
          <cell r="L23">
            <v>1749.7899993896499</v>
          </cell>
          <cell r="M23">
            <v>0</v>
          </cell>
          <cell r="N23">
            <v>0.401239657950484</v>
          </cell>
          <cell r="O23">
            <v>0.69999998807907104</v>
          </cell>
          <cell r="P23">
            <v>32.939056396484403</v>
          </cell>
          <cell r="Q23">
            <v>17.2397270202637</v>
          </cell>
          <cell r="R23">
            <v>213.5029296875</v>
          </cell>
          <cell r="T23">
            <v>0</v>
          </cell>
        </row>
        <row r="24">
          <cell r="E24">
            <v>38237</v>
          </cell>
          <cell r="F24">
            <v>4.3519244980699898E-3</v>
          </cell>
          <cell r="G24">
            <v>1.83824788890779</v>
          </cell>
          <cell r="H24">
            <v>1700.9336456298799</v>
          </cell>
          <cell r="I24">
            <v>1.8400000333786</v>
          </cell>
          <cell r="J24">
            <v>0</v>
          </cell>
          <cell r="K24">
            <v>0.119999997317791</v>
          </cell>
          <cell r="L24">
            <v>1749.94158477783</v>
          </cell>
          <cell r="M24">
            <v>0</v>
          </cell>
          <cell r="N24">
            <v>0.38213018402457199</v>
          </cell>
          <cell r="O24">
            <v>0.490000009536743</v>
          </cell>
          <cell r="P24">
            <v>-22.40234375</v>
          </cell>
          <cell r="Q24">
            <v>-3.4447326660156299</v>
          </cell>
          <cell r="R24">
            <v>38.1064453125</v>
          </cell>
          <cell r="T24">
            <v>0</v>
          </cell>
        </row>
        <row r="25">
          <cell r="E25">
            <v>38237.333333333299</v>
          </cell>
          <cell r="F25">
            <v>4.0003478566225503E-3</v>
          </cell>
          <cell r="G25">
            <v>1.8401701505399399</v>
          </cell>
          <cell r="H25">
            <v>1701.7447185516401</v>
          </cell>
          <cell r="I25">
            <v>1.8500000238418599</v>
          </cell>
          <cell r="J25">
            <v>0</v>
          </cell>
          <cell r="K25">
            <v>0.15000000596046401</v>
          </cell>
          <cell r="L25">
            <v>1749.9458206176801</v>
          </cell>
          <cell r="M25">
            <v>0</v>
          </cell>
          <cell r="N25">
            <v>0.38346231221738802</v>
          </cell>
          <cell r="O25">
            <v>0.61000001430511497</v>
          </cell>
          <cell r="P25">
            <v>7.59405517578125</v>
          </cell>
          <cell r="Q25">
            <v>-5.79486083984375</v>
          </cell>
          <cell r="R25">
            <v>33.0625</v>
          </cell>
          <cell r="T25">
            <v>0</v>
          </cell>
        </row>
        <row r="26">
          <cell r="E26">
            <v>38237.666666666701</v>
          </cell>
          <cell r="F26">
            <v>4.51823304463813E-3</v>
          </cell>
          <cell r="G26">
            <v>1.83886870700452</v>
          </cell>
          <cell r="H26">
            <v>1701.9899103800501</v>
          </cell>
          <cell r="I26">
            <v>1.8600000143051101</v>
          </cell>
          <cell r="J26">
            <v>0</v>
          </cell>
          <cell r="K26">
            <v>0.119999997317791</v>
          </cell>
          <cell r="L26">
            <v>1747.4423919677699</v>
          </cell>
          <cell r="M26">
            <v>0</v>
          </cell>
          <cell r="N26">
            <v>0.35849908608943198</v>
          </cell>
          <cell r="O26">
            <v>0.46999999880790699</v>
          </cell>
          <cell r="P26">
            <v>90.368713378906307</v>
          </cell>
          <cell r="Q26">
            <v>-1.60980224609375E-2</v>
          </cell>
          <cell r="R26">
            <v>16.4375</v>
          </cell>
          <cell r="T26">
            <v>0</v>
          </cell>
        </row>
        <row r="27">
          <cell r="E27">
            <v>38238</v>
          </cell>
          <cell r="F27">
            <v>3.7471996986904398E-3</v>
          </cell>
          <cell r="G27">
            <v>1.8402654221902299</v>
          </cell>
          <cell r="H27">
            <v>1702.1447321573901</v>
          </cell>
          <cell r="I27">
            <v>1.8899999856948899</v>
          </cell>
          <cell r="J27">
            <v>0</v>
          </cell>
          <cell r="K27">
            <v>0.18000000715255701</v>
          </cell>
          <cell r="L27">
            <v>1750.20692443848</v>
          </cell>
          <cell r="M27">
            <v>0</v>
          </cell>
          <cell r="N27">
            <v>0.34902366277658298</v>
          </cell>
          <cell r="O27">
            <v>0.61000001430511497</v>
          </cell>
          <cell r="P27">
            <v>17.3712768554688</v>
          </cell>
          <cell r="Q27">
            <v>-4.8290252685546903E-2</v>
          </cell>
          <cell r="R27">
            <v>0.93359375</v>
          </cell>
          <cell r="T27">
            <v>0</v>
          </cell>
        </row>
        <row r="28">
          <cell r="E28">
            <v>38238.333333333299</v>
          </cell>
          <cell r="F28">
            <v>2.55717159760423E-3</v>
          </cell>
          <cell r="G28">
            <v>1.84134235398637</v>
          </cell>
          <cell r="H28">
            <v>1701.8989864349401</v>
          </cell>
          <cell r="I28">
            <v>1.8899999856948899</v>
          </cell>
          <cell r="J28">
            <v>0</v>
          </cell>
          <cell r="K28">
            <v>0.119999997317791</v>
          </cell>
          <cell r="L28">
            <v>1502.46846160889</v>
          </cell>
          <cell r="M28">
            <v>0</v>
          </cell>
          <cell r="N28">
            <v>0.36150020462357302</v>
          </cell>
          <cell r="O28">
            <v>0.58999997377395597</v>
          </cell>
          <cell r="P28">
            <v>8.353515625</v>
          </cell>
          <cell r="Q28">
            <v>-1.15897369384766</v>
          </cell>
          <cell r="R28">
            <v>3.36328125</v>
          </cell>
          <cell r="T28">
            <v>0</v>
          </cell>
        </row>
        <row r="29">
          <cell r="E29">
            <v>38238.666666666701</v>
          </cell>
          <cell r="F29">
            <v>6.7968338743336701E-3</v>
          </cell>
          <cell r="G29">
            <v>1.8426306138849899</v>
          </cell>
          <cell r="H29">
            <v>1712.6279266357401</v>
          </cell>
          <cell r="I29">
            <v>1.83000004291534</v>
          </cell>
          <cell r="J29">
            <v>0</v>
          </cell>
          <cell r="K29">
            <v>0.129999995231628</v>
          </cell>
          <cell r="L29">
            <v>1170.6762817382801</v>
          </cell>
          <cell r="M29">
            <v>0</v>
          </cell>
          <cell r="N29">
            <v>0.34973050817433299</v>
          </cell>
          <cell r="O29">
            <v>0.55000001192092896</v>
          </cell>
          <cell r="P29">
            <v>41.5771484375</v>
          </cell>
          <cell r="Q29">
            <v>2.3823356628418</v>
          </cell>
          <cell r="R29">
            <v>-114.50390625</v>
          </cell>
          <cell r="T29">
            <v>0</v>
          </cell>
        </row>
        <row r="30">
          <cell r="E30">
            <v>38239</v>
          </cell>
          <cell r="F30">
            <v>4.8433943341034298E-3</v>
          </cell>
          <cell r="G30">
            <v>1.8377957366820801</v>
          </cell>
          <cell r="H30">
            <v>1704.22188936869</v>
          </cell>
          <cell r="I30">
            <v>1.8999999761581401</v>
          </cell>
          <cell r="J30">
            <v>0</v>
          </cell>
          <cell r="K30">
            <v>0.140000000596046</v>
          </cell>
          <cell r="L30">
            <v>1400.0020050048799</v>
          </cell>
          <cell r="M30">
            <v>0</v>
          </cell>
          <cell r="N30">
            <v>0.38146290861898002</v>
          </cell>
          <cell r="O30">
            <v>0.43000000715255698</v>
          </cell>
          <cell r="P30">
            <v>-174.5673828125</v>
          </cell>
          <cell r="Q30">
            <v>-2.3179473876953098</v>
          </cell>
          <cell r="R30">
            <v>-12.703125</v>
          </cell>
          <cell r="T30">
            <v>0</v>
          </cell>
        </row>
        <row r="31">
          <cell r="E31">
            <v>38239.333333333299</v>
          </cell>
          <cell r="F31">
            <v>3.0823140154932001E-3</v>
          </cell>
          <cell r="G31">
            <v>1.84110597479675</v>
          </cell>
          <cell r="H31">
            <v>1696.03596483866</v>
          </cell>
          <cell r="I31">
            <v>1.87000000476837</v>
          </cell>
          <cell r="J31">
            <v>0</v>
          </cell>
          <cell r="K31">
            <v>0.119999997317791</v>
          </cell>
          <cell r="L31">
            <v>1741.07197723389</v>
          </cell>
          <cell r="M31">
            <v>0</v>
          </cell>
          <cell r="N31">
            <v>0.386847975808713</v>
          </cell>
          <cell r="O31">
            <v>0.41999998688697798</v>
          </cell>
          <cell r="P31">
            <v>-13.4794006347656</v>
          </cell>
          <cell r="Q31">
            <v>-2.3662376403808598</v>
          </cell>
          <cell r="R31">
            <v>55.1044921875</v>
          </cell>
          <cell r="T31">
            <v>0</v>
          </cell>
        </row>
        <row r="32">
          <cell r="E32">
            <v>38239.666666666701</v>
          </cell>
          <cell r="F32">
            <v>8.9785622009685498E-3</v>
          </cell>
          <cell r="G32">
            <v>1.8409227571967599</v>
          </cell>
          <cell r="H32">
            <v>1680.7766203562401</v>
          </cell>
          <cell r="I32">
            <v>1.87000000476837</v>
          </cell>
          <cell r="J32">
            <v>0</v>
          </cell>
          <cell r="K32">
            <v>9.00000035762787E-2</v>
          </cell>
          <cell r="L32">
            <v>1698.24566955566</v>
          </cell>
          <cell r="M32">
            <v>0</v>
          </cell>
          <cell r="N32">
            <v>0.38318299249642401</v>
          </cell>
          <cell r="O32">
            <v>0.56999999284744296</v>
          </cell>
          <cell r="P32">
            <v>-7.0244445800781303</v>
          </cell>
          <cell r="Q32">
            <v>4.7485733032226598</v>
          </cell>
          <cell r="R32">
            <v>144.7646484375</v>
          </cell>
          <cell r="T32">
            <v>0</v>
          </cell>
        </row>
        <row r="33">
          <cell r="E33">
            <v>38240</v>
          </cell>
          <cell r="F33">
            <v>6.8081391250012103E-3</v>
          </cell>
          <cell r="G33">
            <v>1.8393459822982601</v>
          </cell>
          <cell r="H33">
            <v>1612.8902866363501</v>
          </cell>
          <cell r="I33">
            <v>1.6900000572204601</v>
          </cell>
          <cell r="J33">
            <v>0</v>
          </cell>
          <cell r="K33">
            <v>0.119999997317791</v>
          </cell>
          <cell r="L33">
            <v>1677.09346160889</v>
          </cell>
          <cell r="M33">
            <v>0</v>
          </cell>
          <cell r="N33">
            <v>0.288813519281232</v>
          </cell>
          <cell r="O33">
            <v>0.40000000596046398</v>
          </cell>
          <cell r="P33">
            <v>-7.4041748046875</v>
          </cell>
          <cell r="Q33">
            <v>-2.3823356628418</v>
          </cell>
          <cell r="R33">
            <v>730.7294921875</v>
          </cell>
          <cell r="T33">
            <v>0</v>
          </cell>
        </row>
        <row r="34">
          <cell r="E34">
            <v>38240.333333333299</v>
          </cell>
          <cell r="F34">
            <v>3.6492412377469099E-3</v>
          </cell>
          <cell r="G34">
            <v>1.8386225175526401</v>
          </cell>
          <cell r="H34">
            <v>1705.4943154652899</v>
          </cell>
          <cell r="I34">
            <v>1.8899999856948899</v>
          </cell>
          <cell r="J34">
            <v>0</v>
          </cell>
          <cell r="K34">
            <v>0.109999999403954</v>
          </cell>
          <cell r="L34">
            <v>1749.806690979</v>
          </cell>
          <cell r="M34">
            <v>0</v>
          </cell>
          <cell r="N34">
            <v>0.37863847303928599</v>
          </cell>
          <cell r="O34">
            <v>0.519999980926514</v>
          </cell>
          <cell r="P34">
            <v>-12.0554809570313</v>
          </cell>
          <cell r="Q34">
            <v>-3.5735015869140598</v>
          </cell>
          <cell r="R34">
            <v>-20.5478515625</v>
          </cell>
          <cell r="T34">
            <v>0</v>
          </cell>
        </row>
        <row r="35">
          <cell r="E35">
            <v>38240.666666666701</v>
          </cell>
          <cell r="F35">
            <v>8.7993721696105007E-3</v>
          </cell>
          <cell r="G35">
            <v>1.83578473122583</v>
          </cell>
          <cell r="H35">
            <v>1671.9868142445901</v>
          </cell>
          <cell r="I35">
            <v>1.79999995231628</v>
          </cell>
          <cell r="J35">
            <v>0</v>
          </cell>
          <cell r="K35">
            <v>0.140000000596046</v>
          </cell>
          <cell r="L35">
            <v>1749.7485458373999</v>
          </cell>
          <cell r="M35">
            <v>0</v>
          </cell>
          <cell r="N35">
            <v>0.38382723543586</v>
          </cell>
          <cell r="O35">
            <v>0.43000000715255698</v>
          </cell>
          <cell r="P35">
            <v>-7.49908447265625</v>
          </cell>
          <cell r="Q35">
            <v>5.8914489746093803</v>
          </cell>
          <cell r="R35">
            <v>187.166015625</v>
          </cell>
          <cell r="T35">
            <v>0</v>
          </cell>
        </row>
        <row r="36">
          <cell r="E36">
            <v>38241</v>
          </cell>
          <cell r="F36">
            <v>6.2419452981986199E-3</v>
          </cell>
          <cell r="G36">
            <v>1.8384340080122199</v>
          </cell>
          <cell r="H36">
            <v>1679.8322575887</v>
          </cell>
          <cell r="I36">
            <v>1.8200000524520901</v>
          </cell>
          <cell r="J36">
            <v>0</v>
          </cell>
          <cell r="K36">
            <v>0.140000000596046</v>
          </cell>
          <cell r="L36">
            <v>1750.0509948730501</v>
          </cell>
          <cell r="M36">
            <v>0</v>
          </cell>
          <cell r="N36">
            <v>0.34297519185476799</v>
          </cell>
          <cell r="O36">
            <v>0.85000002384185802</v>
          </cell>
          <cell r="P36">
            <v>6.0751953125</v>
          </cell>
          <cell r="Q36">
            <v>-3.4769172668457</v>
          </cell>
          <cell r="R36">
            <v>151.1142578125</v>
          </cell>
          <cell r="T36">
            <v>0</v>
          </cell>
        </row>
        <row r="37">
          <cell r="E37">
            <v>38241.333333333299</v>
          </cell>
          <cell r="F37">
            <v>3.42690492857313E-3</v>
          </cell>
          <cell r="G37">
            <v>1.83843329565393</v>
          </cell>
          <cell r="H37">
            <v>1682.5908653259301</v>
          </cell>
          <cell r="I37">
            <v>1.70000004768372</v>
          </cell>
          <cell r="J37">
            <v>0</v>
          </cell>
          <cell r="K37">
            <v>0.119999997317791</v>
          </cell>
          <cell r="L37">
            <v>1749.72707214355</v>
          </cell>
          <cell r="M37">
            <v>0</v>
          </cell>
          <cell r="N37">
            <v>0.349207345226831</v>
          </cell>
          <cell r="O37">
            <v>0.52999997138977095</v>
          </cell>
          <cell r="P37">
            <v>-20.6936950683594</v>
          </cell>
          <cell r="Q37">
            <v>-2.3984298706054701</v>
          </cell>
          <cell r="R37">
            <v>117.8642578125</v>
          </cell>
          <cell r="T37">
            <v>0</v>
          </cell>
        </row>
        <row r="38">
          <cell r="E38">
            <v>38241.666666666701</v>
          </cell>
          <cell r="F38">
            <v>1.0938987456059099E-2</v>
          </cell>
          <cell r="G38">
            <v>1.83844984529747</v>
          </cell>
          <cell r="H38">
            <v>1685.1920230865501</v>
          </cell>
          <cell r="I38">
            <v>1.79999995231628</v>
          </cell>
          <cell r="J38">
            <v>0</v>
          </cell>
          <cell r="K38">
            <v>0.109999999403954</v>
          </cell>
          <cell r="L38">
            <v>1750.02780303955</v>
          </cell>
          <cell r="M38">
            <v>0</v>
          </cell>
          <cell r="N38">
            <v>0.36398880652462401</v>
          </cell>
          <cell r="O38">
            <v>0.43999999761581399</v>
          </cell>
          <cell r="P38">
            <v>0.949249267578125</v>
          </cell>
          <cell r="Q38">
            <v>7.0182228088378897</v>
          </cell>
          <cell r="R38">
            <v>116.3740234375</v>
          </cell>
          <cell r="T38">
            <v>0</v>
          </cell>
        </row>
        <row r="39">
          <cell r="E39">
            <v>38242</v>
          </cell>
          <cell r="F39">
            <v>7.9877858561909904E-3</v>
          </cell>
          <cell r="G39">
            <v>1.8387068397469</v>
          </cell>
          <cell r="H39">
            <v>1688.07160072327</v>
          </cell>
          <cell r="I39">
            <v>1.83000004291534</v>
          </cell>
          <cell r="J39">
            <v>0</v>
          </cell>
          <cell r="K39">
            <v>0.15000000596046401</v>
          </cell>
          <cell r="L39">
            <v>1749.93735046387</v>
          </cell>
          <cell r="M39">
            <v>0</v>
          </cell>
          <cell r="N39">
            <v>0.376739509890063</v>
          </cell>
          <cell r="O39">
            <v>0.56999999284744296</v>
          </cell>
          <cell r="P39">
            <v>-6.9295349121093803</v>
          </cell>
          <cell r="Q39">
            <v>-4.6197929382324201</v>
          </cell>
          <cell r="R39">
            <v>131.8740234375</v>
          </cell>
          <cell r="T39">
            <v>0</v>
          </cell>
        </row>
        <row r="40">
          <cell r="E40">
            <v>38242.333333333299</v>
          </cell>
          <cell r="F40">
            <v>6.8242257683272696E-3</v>
          </cell>
          <cell r="G40">
            <v>1.83858173278471</v>
          </cell>
          <cell r="H40">
            <v>1691.61771430969</v>
          </cell>
          <cell r="I40">
            <v>1.8200000524520901</v>
          </cell>
          <cell r="J40">
            <v>0</v>
          </cell>
          <cell r="K40">
            <v>0.10000000149011599</v>
          </cell>
          <cell r="L40">
            <v>1750.10237426758</v>
          </cell>
          <cell r="M40">
            <v>0</v>
          </cell>
          <cell r="N40">
            <v>0.39568041292950501</v>
          </cell>
          <cell r="O40">
            <v>0.50999999046325695</v>
          </cell>
          <cell r="P40">
            <v>-21.5480041503906</v>
          </cell>
          <cell r="Q40">
            <v>-2.3501396179199201</v>
          </cell>
          <cell r="R40">
            <v>133.1826171875</v>
          </cell>
          <cell r="T40">
            <v>0</v>
          </cell>
        </row>
        <row r="41">
          <cell r="E41">
            <v>38242.666666666701</v>
          </cell>
          <cell r="F41">
            <v>1.5979639942007601E-2</v>
          </cell>
          <cell r="G41">
            <v>1.83683761900498</v>
          </cell>
          <cell r="H41">
            <v>1625.16973571777</v>
          </cell>
          <cell r="I41">
            <v>1.7200000286102299</v>
          </cell>
          <cell r="J41">
            <v>0</v>
          </cell>
          <cell r="K41">
            <v>0.129999995231628</v>
          </cell>
          <cell r="L41">
            <v>1749.8985244751</v>
          </cell>
          <cell r="M41">
            <v>0</v>
          </cell>
          <cell r="N41">
            <v>0.33782906994844503</v>
          </cell>
          <cell r="O41">
            <v>0.54000002145767201</v>
          </cell>
          <cell r="P41">
            <v>8.1635437011718803</v>
          </cell>
          <cell r="Q41">
            <v>4.6036949157714799</v>
          </cell>
          <cell r="R41">
            <v>660.0771484375</v>
          </cell>
          <cell r="T41">
            <v>0</v>
          </cell>
        </row>
        <row r="42">
          <cell r="E42">
            <v>38243</v>
          </cell>
          <cell r="F42">
            <v>1.4078107477042899E-2</v>
          </cell>
          <cell r="G42">
            <v>1.8371474356701001</v>
          </cell>
          <cell r="H42">
            <v>1630.1389474487301</v>
          </cell>
          <cell r="I42">
            <v>1.8200000524520901</v>
          </cell>
          <cell r="J42">
            <v>0</v>
          </cell>
          <cell r="K42">
            <v>0.119999997317791</v>
          </cell>
          <cell r="L42">
            <v>1749.8645403968001</v>
          </cell>
          <cell r="M42">
            <v>0</v>
          </cell>
          <cell r="N42">
            <v>0.33766905536047298</v>
          </cell>
          <cell r="O42">
            <v>0.56999999284744296</v>
          </cell>
          <cell r="P42">
            <v>-6.73968505859375</v>
          </cell>
          <cell r="Q42">
            <v>-3.4608192443847701</v>
          </cell>
          <cell r="R42">
            <v>653.814453125</v>
          </cell>
          <cell r="T42">
            <v>0</v>
          </cell>
        </row>
        <row r="43">
          <cell r="E43">
            <v>38243.333333333299</v>
          </cell>
          <cell r="F43">
            <v>1.0419189718878501E-2</v>
          </cell>
          <cell r="G43">
            <v>1.8367607345183701</v>
          </cell>
          <cell r="H43">
            <v>1656.75521901449</v>
          </cell>
          <cell r="I43">
            <v>1.7699999809265099</v>
          </cell>
          <cell r="J43">
            <v>0</v>
          </cell>
          <cell r="K43">
            <v>0.119999997317791</v>
          </cell>
          <cell r="L43">
            <v>1748.59378662109</v>
          </cell>
          <cell r="M43">
            <v>0</v>
          </cell>
          <cell r="N43">
            <v>0.36298495155966098</v>
          </cell>
          <cell r="O43">
            <v>0.519999980926514</v>
          </cell>
          <cell r="P43">
            <v>-25.7247009277344</v>
          </cell>
          <cell r="Q43">
            <v>-2.2535591125488299</v>
          </cell>
          <cell r="R43">
            <v>433.70703125</v>
          </cell>
          <cell r="T43">
            <v>0</v>
          </cell>
        </row>
        <row r="44">
          <cell r="E44">
            <v>38243.666666666701</v>
          </cell>
          <cell r="F44">
            <v>1.6487990642700501E-2</v>
          </cell>
          <cell r="G44">
            <v>1.83773918226361</v>
          </cell>
          <cell r="H44">
            <v>1661.87130889893</v>
          </cell>
          <cell r="I44">
            <v>1.79999995231628</v>
          </cell>
          <cell r="J44">
            <v>0</v>
          </cell>
          <cell r="K44">
            <v>0.10000000149011599</v>
          </cell>
          <cell r="L44">
            <v>1750.3970275878901</v>
          </cell>
          <cell r="M44">
            <v>0</v>
          </cell>
          <cell r="N44">
            <v>0.36515666465792401</v>
          </cell>
          <cell r="O44">
            <v>0.519999980926514</v>
          </cell>
          <cell r="P44">
            <v>9.01788330078125</v>
          </cell>
          <cell r="Q44">
            <v>-0.25754928588867199</v>
          </cell>
          <cell r="R44">
            <v>354.525390625</v>
          </cell>
          <cell r="T44">
            <v>0</v>
          </cell>
        </row>
        <row r="45">
          <cell r="E45">
            <v>38244</v>
          </cell>
          <cell r="F45">
            <v>1.3503376295961499E-2</v>
          </cell>
          <cell r="G45">
            <v>1.8337316629787299</v>
          </cell>
          <cell r="H45">
            <v>1685.87625007629</v>
          </cell>
          <cell r="I45">
            <v>1.8099999427795399</v>
          </cell>
          <cell r="J45">
            <v>0</v>
          </cell>
          <cell r="K45">
            <v>9.00000035762787E-2</v>
          </cell>
          <cell r="L45">
            <v>1747.6220924377401</v>
          </cell>
          <cell r="M45">
            <v>0</v>
          </cell>
          <cell r="N45">
            <v>0.39169609930573202</v>
          </cell>
          <cell r="O45">
            <v>0.46999999880790699</v>
          </cell>
          <cell r="P45">
            <v>-8.3534240722656303</v>
          </cell>
          <cell r="Q45">
            <v>4.8290252685546903E-2</v>
          </cell>
          <cell r="R45">
            <v>184.826171875</v>
          </cell>
          <cell r="T45">
            <v>0</v>
          </cell>
        </row>
        <row r="46">
          <cell r="E46">
            <v>38244.333333333299</v>
          </cell>
          <cell r="F46">
            <v>1.00396538618952E-2</v>
          </cell>
          <cell r="G46">
            <v>1.83714734353125</v>
          </cell>
          <cell r="H46">
            <v>1308.76724700928</v>
          </cell>
          <cell r="I46">
            <v>1.79999995231628</v>
          </cell>
          <cell r="J46">
            <v>0</v>
          </cell>
          <cell r="K46">
            <v>0.109999999403954</v>
          </cell>
          <cell r="L46">
            <v>1746.6568344116199</v>
          </cell>
          <cell r="M46">
            <v>0</v>
          </cell>
          <cell r="N46">
            <v>4.1538031123733797E-2</v>
          </cell>
          <cell r="O46">
            <v>0.259999990463257</v>
          </cell>
          <cell r="P46">
            <v>-20.9784851074219</v>
          </cell>
          <cell r="Q46">
            <v>0.112674713134766</v>
          </cell>
          <cell r="R46">
            <v>3328.123046875</v>
          </cell>
          <cell r="T46">
            <v>0</v>
          </cell>
        </row>
        <row r="47">
          <cell r="E47">
            <v>38244.666666666701</v>
          </cell>
          <cell r="F47">
            <v>1.6393387306743501E-2</v>
          </cell>
          <cell r="G47">
            <v>1.83634492912226</v>
          </cell>
          <cell r="H47">
            <v>1485.98361651103</v>
          </cell>
          <cell r="I47">
            <v>1.79999995231628</v>
          </cell>
          <cell r="J47">
            <v>0</v>
          </cell>
          <cell r="K47">
            <v>0.109999999403954</v>
          </cell>
          <cell r="L47">
            <v>1672.1761093139601</v>
          </cell>
          <cell r="M47">
            <v>0</v>
          </cell>
          <cell r="N47">
            <v>0</v>
          </cell>
          <cell r="O47">
            <v>0.259999990463257</v>
          </cell>
          <cell r="P47">
            <v>8.733154296875</v>
          </cell>
          <cell r="Q47">
            <v>2613.2730026245099</v>
          </cell>
          <cell r="R47">
            <v>1001.240234375</v>
          </cell>
          <cell r="T47">
            <v>0</v>
          </cell>
        </row>
        <row r="48">
          <cell r="E48">
            <v>38245</v>
          </cell>
          <cell r="F48">
            <v>1.31897020362279E-2</v>
          </cell>
          <cell r="G48">
            <v>1.8352024427304701</v>
          </cell>
          <cell r="H48">
            <v>1653.2106747945099</v>
          </cell>
          <cell r="I48">
            <v>1.8200000524520901</v>
          </cell>
          <cell r="J48">
            <v>0</v>
          </cell>
          <cell r="K48">
            <v>0.10000000149011599</v>
          </cell>
          <cell r="L48">
            <v>1632.79617004395</v>
          </cell>
          <cell r="M48">
            <v>0</v>
          </cell>
          <cell r="N48">
            <v>0</v>
          </cell>
          <cell r="O48">
            <v>0.28999999165535001</v>
          </cell>
          <cell r="P48">
            <v>-0.7593994140625</v>
          </cell>
          <cell r="Q48">
            <v>4614.943359375</v>
          </cell>
          <cell r="R48">
            <v>-1200.125</v>
          </cell>
          <cell r="T48">
            <v>0</v>
          </cell>
        </row>
        <row r="49">
          <cell r="E49">
            <v>38245.333333333299</v>
          </cell>
          <cell r="F49">
            <v>9.9367640585923192E-3</v>
          </cell>
          <cell r="G49">
            <v>1.8367457383208801</v>
          </cell>
          <cell r="H49">
            <v>1637.8095530192099</v>
          </cell>
          <cell r="I49">
            <v>1.8099999427795399</v>
          </cell>
          <cell r="J49">
            <v>0</v>
          </cell>
          <cell r="K49">
            <v>7.9999998211860698E-2</v>
          </cell>
          <cell r="L49">
            <v>1723.78031005859</v>
          </cell>
          <cell r="M49">
            <v>0</v>
          </cell>
          <cell r="N49">
            <v>0</v>
          </cell>
          <cell r="O49">
            <v>0.270000010728836</v>
          </cell>
          <cell r="P49">
            <v>-20.0292358398438</v>
          </cell>
          <cell r="Q49">
            <v>4312.68115234375</v>
          </cell>
          <cell r="R49">
            <v>-1098.09765625</v>
          </cell>
          <cell r="T49">
            <v>0</v>
          </cell>
        </row>
        <row r="50">
          <cell r="E50">
            <v>38245.666666666701</v>
          </cell>
          <cell r="F50">
            <v>1.6904253884503201E-2</v>
          </cell>
          <cell r="G50">
            <v>1.8384163745161599</v>
          </cell>
          <cell r="H50">
            <v>1198.4321254475899</v>
          </cell>
          <cell r="I50">
            <v>1.79999995231628</v>
          </cell>
          <cell r="J50">
            <v>0</v>
          </cell>
          <cell r="K50">
            <v>7.9999998211860698E-2</v>
          </cell>
          <cell r="L50">
            <v>1660.7165652804899</v>
          </cell>
          <cell r="M50">
            <v>0</v>
          </cell>
          <cell r="N50">
            <v>0</v>
          </cell>
          <cell r="O50">
            <v>0.15000000596046401</v>
          </cell>
          <cell r="P50">
            <v>9.490966796875E-2</v>
          </cell>
          <cell r="Q50">
            <v>116.5009765625</v>
          </cell>
          <cell r="R50">
            <v>2508.66796875</v>
          </cell>
          <cell r="T50">
            <v>0</v>
          </cell>
        </row>
        <row r="51">
          <cell r="E51">
            <v>38246</v>
          </cell>
          <cell r="F51">
            <v>1.3216660378061001E-2</v>
          </cell>
          <cell r="G51">
            <v>1.83564499782191</v>
          </cell>
          <cell r="H51">
            <v>1226.5551124572801</v>
          </cell>
          <cell r="I51">
            <v>1.79999995231628</v>
          </cell>
          <cell r="J51">
            <v>0</v>
          </cell>
          <cell r="K51">
            <v>0.10000000149011599</v>
          </cell>
          <cell r="L51">
            <v>1666.5384277343801</v>
          </cell>
          <cell r="M51">
            <v>0</v>
          </cell>
          <cell r="N51">
            <v>0.130807672866568</v>
          </cell>
          <cell r="O51">
            <v>0.20999999344348899</v>
          </cell>
          <cell r="P51">
            <v>-7.593994140625</v>
          </cell>
          <cell r="Q51">
            <v>-722.5439453125</v>
          </cell>
          <cell r="R51">
            <v>2446.95703125</v>
          </cell>
          <cell r="T51">
            <v>0</v>
          </cell>
        </row>
        <row r="52">
          <cell r="E52">
            <v>38246.333333333299</v>
          </cell>
          <cell r="F52">
            <v>1.0060684050727599E-2</v>
          </cell>
          <cell r="G52">
            <v>1.8323867789159201</v>
          </cell>
          <cell r="H52">
            <v>1497.12756601969</v>
          </cell>
          <cell r="I52">
            <v>1.79999995231628</v>
          </cell>
          <cell r="J52">
            <v>0</v>
          </cell>
          <cell r="K52">
            <v>0.10000000149011599</v>
          </cell>
          <cell r="L52">
            <v>1750.11437835693</v>
          </cell>
          <cell r="M52">
            <v>0</v>
          </cell>
          <cell r="N52">
            <v>0.32359294571603298</v>
          </cell>
          <cell r="O52">
            <v>0.40999999642372098</v>
          </cell>
          <cell r="P52">
            <v>-15.4728088378906</v>
          </cell>
          <cell r="Q52">
            <v>151.76953125</v>
          </cell>
          <cell r="R52">
            <v>92.251953125</v>
          </cell>
          <cell r="T52">
            <v>0</v>
          </cell>
        </row>
        <row r="53">
          <cell r="E53">
            <v>38246.666666666701</v>
          </cell>
          <cell r="F53">
            <v>1.7415157821718201E-2</v>
          </cell>
          <cell r="G53">
            <v>1.8343638837337499</v>
          </cell>
          <cell r="H53">
            <v>1478.2271067301399</v>
          </cell>
          <cell r="I53">
            <v>1.83000004291534</v>
          </cell>
          <cell r="J53">
            <v>0</v>
          </cell>
          <cell r="K53">
            <v>7.0000000298023196E-2</v>
          </cell>
          <cell r="L53">
            <v>1744.10236816406</v>
          </cell>
          <cell r="M53">
            <v>0</v>
          </cell>
          <cell r="N53">
            <v>0.275819138716906</v>
          </cell>
          <cell r="O53">
            <v>0.239999994635582</v>
          </cell>
          <cell r="P53">
            <v>2.0883483886718799</v>
          </cell>
          <cell r="Q53">
            <v>403.3369140625</v>
          </cell>
          <cell r="R53">
            <v>203.365234375</v>
          </cell>
          <cell r="T53">
            <v>0</v>
          </cell>
        </row>
        <row r="54">
          <cell r="E54">
            <v>38247</v>
          </cell>
          <cell r="F54">
            <v>1.3861504579351E-2</v>
          </cell>
          <cell r="G54">
            <v>1.83207950633433</v>
          </cell>
          <cell r="H54">
            <v>1455.29302736918</v>
          </cell>
          <cell r="I54">
            <v>1.79999995231628</v>
          </cell>
          <cell r="J54">
            <v>0</v>
          </cell>
          <cell r="K54">
            <v>7.9999998211860698E-2</v>
          </cell>
          <cell r="L54">
            <v>1749.58461608887</v>
          </cell>
          <cell r="M54">
            <v>0</v>
          </cell>
          <cell r="N54">
            <v>0.53926156432264405</v>
          </cell>
          <cell r="O54">
            <v>0.56000000238418601</v>
          </cell>
          <cell r="P54">
            <v>-1.13909912109375</v>
          </cell>
          <cell r="Q54">
            <v>-2230.9228515625</v>
          </cell>
          <cell r="R54">
            <v>457.314453125</v>
          </cell>
          <cell r="T54">
            <v>0</v>
          </cell>
        </row>
        <row r="55">
          <cell r="E55">
            <v>38247.333333333299</v>
          </cell>
          <cell r="F55">
            <v>1.08227299498847E-2</v>
          </cell>
          <cell r="G55">
            <v>1.83013655559884</v>
          </cell>
          <cell r="H55">
            <v>1707.4851505279501</v>
          </cell>
          <cell r="I55">
            <v>1.75</v>
          </cell>
          <cell r="J55">
            <v>0</v>
          </cell>
          <cell r="K55">
            <v>0.10000000149011599</v>
          </cell>
          <cell r="L55">
            <v>1750.05659179688</v>
          </cell>
          <cell r="M55">
            <v>0</v>
          </cell>
          <cell r="N55">
            <v>0.54498358441309802</v>
          </cell>
          <cell r="O55">
            <v>0.62000000476837203</v>
          </cell>
          <cell r="P55">
            <v>-1.2340087890625</v>
          </cell>
          <cell r="Q55">
            <v>221.298828125</v>
          </cell>
          <cell r="R55">
            <v>-1658.912109375</v>
          </cell>
          <cell r="T55">
            <v>0</v>
          </cell>
        </row>
        <row r="56">
          <cell r="E56">
            <v>38247.666666666701</v>
          </cell>
          <cell r="F56">
            <v>1.40950691427052E-2</v>
          </cell>
          <cell r="G56">
            <v>1.83096733064287</v>
          </cell>
          <cell r="H56">
            <v>1605.59749526978</v>
          </cell>
          <cell r="I56">
            <v>1.7300000190734901</v>
          </cell>
          <cell r="J56">
            <v>0</v>
          </cell>
          <cell r="K56">
            <v>0.10000000149011599</v>
          </cell>
          <cell r="L56">
            <v>1750.2568832397501</v>
          </cell>
          <cell r="M56">
            <v>0</v>
          </cell>
          <cell r="N56">
            <v>0.55107340550878003</v>
          </cell>
          <cell r="O56">
            <v>0.58999997377395597</v>
          </cell>
          <cell r="P56">
            <v>88.944885253906307</v>
          </cell>
          <cell r="Q56">
            <v>-926.072265625</v>
          </cell>
          <cell r="R56">
            <v>-867.978515625</v>
          </cell>
          <cell r="T56">
            <v>0</v>
          </cell>
        </row>
        <row r="57">
          <cell r="E57">
            <v>38248</v>
          </cell>
          <cell r="F57">
            <v>1.0793008085278799E-2</v>
          </cell>
          <cell r="G57">
            <v>1.8296854785333101</v>
          </cell>
          <cell r="H57">
            <v>1531.5038178761799</v>
          </cell>
          <cell r="I57">
            <v>1.79999995231628</v>
          </cell>
          <cell r="J57">
            <v>0</v>
          </cell>
          <cell r="K57">
            <v>7.9999998211860698E-2</v>
          </cell>
          <cell r="L57">
            <v>1750.0909469604501</v>
          </cell>
          <cell r="M57">
            <v>0</v>
          </cell>
          <cell r="N57">
            <v>0.49500869454608998</v>
          </cell>
          <cell r="O57">
            <v>0.58999997377395597</v>
          </cell>
          <cell r="P57">
            <v>4.8411865234375</v>
          </cell>
          <cell r="Q57">
            <v>-808.42041015625</v>
          </cell>
          <cell r="R57">
            <v>-205.98828125</v>
          </cell>
          <cell r="T57">
            <v>0</v>
          </cell>
        </row>
        <row r="58">
          <cell r="E58">
            <v>38248.333333333299</v>
          </cell>
          <cell r="F58">
            <v>8.74297972841305E-3</v>
          </cell>
          <cell r="G58">
            <v>1.8297363498972501</v>
          </cell>
          <cell r="H58">
            <v>1461.2339843750001</v>
          </cell>
          <cell r="I58">
            <v>1.7400000095367401</v>
          </cell>
          <cell r="J58">
            <v>0</v>
          </cell>
          <cell r="K58">
            <v>9.00000035762787E-2</v>
          </cell>
          <cell r="L58">
            <v>1750.0349105835001</v>
          </cell>
          <cell r="M58">
            <v>0</v>
          </cell>
          <cell r="N58">
            <v>0.40312974382605798</v>
          </cell>
          <cell r="O58">
            <v>0.62000000476837203</v>
          </cell>
          <cell r="P58">
            <v>-15.0931396484375</v>
          </cell>
          <cell r="Q58">
            <v>-643.5322265625</v>
          </cell>
          <cell r="R58">
            <v>419.05078125</v>
          </cell>
          <cell r="T58">
            <v>0</v>
          </cell>
        </row>
        <row r="59">
          <cell r="E59">
            <v>38248.666666666701</v>
          </cell>
          <cell r="F59">
            <v>1.1255388202051899E-2</v>
          </cell>
          <cell r="G59">
            <v>1.8289790234632</v>
          </cell>
          <cell r="H59">
            <v>1582.71508051554</v>
          </cell>
          <cell r="I59">
            <v>1.71000003814697</v>
          </cell>
          <cell r="J59">
            <v>0</v>
          </cell>
          <cell r="K59">
            <v>0.109999999403954</v>
          </cell>
          <cell r="L59">
            <v>1750.0269973754901</v>
          </cell>
          <cell r="M59">
            <v>0</v>
          </cell>
          <cell r="N59">
            <v>0.52603739460723298</v>
          </cell>
          <cell r="O59">
            <v>0.62000000476837203</v>
          </cell>
          <cell r="P59">
            <v>-117.327514648438</v>
          </cell>
          <cell r="Q59">
            <v>-591.767578125</v>
          </cell>
          <cell r="R59">
            <v>-709.42578125</v>
          </cell>
          <cell r="T59">
            <v>0</v>
          </cell>
        </row>
        <row r="60">
          <cell r="E60">
            <v>38249</v>
          </cell>
          <cell r="F60">
            <v>9.6290023055593706E-3</v>
          </cell>
          <cell r="G60">
            <v>1.67304330103927</v>
          </cell>
          <cell r="H60">
            <v>1536.3215880923799</v>
          </cell>
          <cell r="I60">
            <v>1.70000004768372</v>
          </cell>
          <cell r="J60">
            <v>0</v>
          </cell>
          <cell r="K60">
            <v>0.10000000149011599</v>
          </cell>
          <cell r="L60">
            <v>1573.8852203369099</v>
          </cell>
          <cell r="M60">
            <v>0</v>
          </cell>
          <cell r="N60">
            <v>0.42153516631676902</v>
          </cell>
          <cell r="O60">
            <v>0.56000000238418601</v>
          </cell>
          <cell r="P60">
            <v>-8.63818359375</v>
          </cell>
          <cell r="Q60">
            <v>821.73828125</v>
          </cell>
          <cell r="R60">
            <v>-375.08984375</v>
          </cell>
          <cell r="T60">
            <v>0</v>
          </cell>
        </row>
        <row r="61">
          <cell r="E61">
            <v>38249.333333333299</v>
          </cell>
          <cell r="F61">
            <v>8.0709542980508097E-3</v>
          </cell>
          <cell r="G61">
            <v>1.8324876916491299</v>
          </cell>
          <cell r="H61">
            <v>1659.4865083058701</v>
          </cell>
          <cell r="I61">
            <v>1.70000004768372</v>
          </cell>
          <cell r="J61">
            <v>0</v>
          </cell>
          <cell r="K61">
            <v>0.109999999403954</v>
          </cell>
          <cell r="L61">
            <v>1750.0991912841801</v>
          </cell>
          <cell r="M61">
            <v>0</v>
          </cell>
          <cell r="N61">
            <v>0</v>
          </cell>
          <cell r="O61">
            <v>0.55000001192092896</v>
          </cell>
          <cell r="P61">
            <v>-0.284759521484375</v>
          </cell>
          <cell r="Q61">
            <v>-54.5908203125</v>
          </cell>
          <cell r="R61">
            <v>-1414.52734375</v>
          </cell>
          <cell r="T61">
            <v>0</v>
          </cell>
        </row>
        <row r="62">
          <cell r="E62">
            <v>38249.666666666701</v>
          </cell>
          <cell r="F62">
            <v>1.02583352374495E-2</v>
          </cell>
          <cell r="G62">
            <v>1.8347275761680499</v>
          </cell>
          <cell r="H62">
            <v>1589.05122133891</v>
          </cell>
          <cell r="I62">
            <v>1.75</v>
          </cell>
          <cell r="J62">
            <v>0</v>
          </cell>
          <cell r="K62">
            <v>0.109999999403954</v>
          </cell>
          <cell r="L62">
            <v>1731.98094940186</v>
          </cell>
          <cell r="M62">
            <v>0</v>
          </cell>
          <cell r="N62">
            <v>0</v>
          </cell>
          <cell r="O62">
            <v>0.56000000238418601</v>
          </cell>
          <cell r="P62">
            <v>-20.2190856933594</v>
          </cell>
          <cell r="Q62">
            <v>-97.0224609375</v>
          </cell>
          <cell r="R62">
            <v>-1190.95703125</v>
          </cell>
          <cell r="T62">
            <v>0</v>
          </cell>
        </row>
        <row r="63">
          <cell r="E63">
            <v>38250</v>
          </cell>
          <cell r="F63">
            <v>1.0140250238732201E-2</v>
          </cell>
          <cell r="G63">
            <v>1.83583065304491</v>
          </cell>
          <cell r="H63">
            <v>1265.11777242025</v>
          </cell>
          <cell r="I63">
            <v>1.70000004768372</v>
          </cell>
          <cell r="J63">
            <v>0</v>
          </cell>
          <cell r="K63">
            <v>0.10000000149011599</v>
          </cell>
          <cell r="L63">
            <v>1689.5845336914099</v>
          </cell>
          <cell r="M63">
            <v>0</v>
          </cell>
          <cell r="N63">
            <v>0</v>
          </cell>
          <cell r="O63">
            <v>0.56000000238418601</v>
          </cell>
          <cell r="P63">
            <v>7.6889343261718803</v>
          </cell>
          <cell r="Q63">
            <v>-162.515625</v>
          </cell>
          <cell r="R63">
            <v>1704.392578125</v>
          </cell>
          <cell r="T63">
            <v>0</v>
          </cell>
        </row>
        <row r="64">
          <cell r="E64">
            <v>38250.333333333299</v>
          </cell>
          <cell r="F64">
            <v>8.9607088311620606E-3</v>
          </cell>
          <cell r="G64">
            <v>1.83363588564098</v>
          </cell>
          <cell r="H64">
            <v>1593.11934369405</v>
          </cell>
          <cell r="I64">
            <v>1.7400000095367401</v>
          </cell>
          <cell r="J64">
            <v>0</v>
          </cell>
          <cell r="K64">
            <v>0.109999999403954</v>
          </cell>
          <cell r="L64">
            <v>1749.8673477172899</v>
          </cell>
          <cell r="M64">
            <v>0</v>
          </cell>
          <cell r="N64">
            <v>0</v>
          </cell>
          <cell r="O64">
            <v>0.94999998807907104</v>
          </cell>
          <cell r="P64">
            <v>-21.9277038574219</v>
          </cell>
          <cell r="Q64">
            <v>-1208.64111328125</v>
          </cell>
          <cell r="R64">
            <v>-938.7109375</v>
          </cell>
          <cell r="T64">
            <v>0</v>
          </cell>
        </row>
        <row r="65">
          <cell r="E65">
            <v>38250.666666666701</v>
          </cell>
          <cell r="F65">
            <v>1.3501386205542899E-2</v>
          </cell>
          <cell r="G65">
            <v>1.8421498101618601</v>
          </cell>
          <cell r="H65">
            <v>1181.01431630452</v>
          </cell>
          <cell r="I65">
            <v>1.7400000095367401</v>
          </cell>
          <cell r="J65">
            <v>0</v>
          </cell>
          <cell r="K65">
            <v>0.10000000149011599</v>
          </cell>
          <cell r="L65">
            <v>1710.6303039550801</v>
          </cell>
          <cell r="M65">
            <v>0</v>
          </cell>
          <cell r="N65">
            <v>0</v>
          </cell>
          <cell r="O65">
            <v>0.56000000238418601</v>
          </cell>
          <cell r="P65">
            <v>-11.2960815429688</v>
          </cell>
          <cell r="Q65">
            <v>-979.236328125</v>
          </cell>
          <cell r="R65">
            <v>2551.130859375</v>
          </cell>
          <cell r="T65">
            <v>0</v>
          </cell>
        </row>
        <row r="66">
          <cell r="E66">
            <v>38251</v>
          </cell>
          <cell r="F66">
            <v>9.9458001528142208E-3</v>
          </cell>
          <cell r="G66">
            <v>1.8321367683923899</v>
          </cell>
          <cell r="H66">
            <v>1692.9376913706501</v>
          </cell>
          <cell r="I66">
            <v>1.7200000286102299</v>
          </cell>
          <cell r="J66">
            <v>0</v>
          </cell>
          <cell r="K66">
            <v>7.9999998211860698E-2</v>
          </cell>
          <cell r="L66">
            <v>1749.9544143676801</v>
          </cell>
          <cell r="M66">
            <v>0</v>
          </cell>
          <cell r="N66">
            <v>0</v>
          </cell>
          <cell r="O66">
            <v>0.34999999403953602</v>
          </cell>
          <cell r="P66">
            <v>17.7509765625</v>
          </cell>
          <cell r="Q66">
            <v>739.34912109375</v>
          </cell>
          <cell r="R66">
            <v>-1504.044921875</v>
          </cell>
          <cell r="T66">
            <v>0</v>
          </cell>
        </row>
        <row r="67">
          <cell r="E67">
            <v>38251.333333333299</v>
          </cell>
          <cell r="F67">
            <v>5.8623851581387498E-3</v>
          </cell>
          <cell r="G67">
            <v>1.83190709311101</v>
          </cell>
          <cell r="H67">
            <v>1764.61265055339</v>
          </cell>
          <cell r="I67">
            <v>1.7400000095367401</v>
          </cell>
          <cell r="J67">
            <v>0</v>
          </cell>
          <cell r="K67">
            <v>0.10000000149011599</v>
          </cell>
          <cell r="L67">
            <v>1749.86134338379</v>
          </cell>
          <cell r="M67">
            <v>0</v>
          </cell>
          <cell r="N67">
            <v>0</v>
          </cell>
          <cell r="O67">
            <v>0.56000000238418601</v>
          </cell>
          <cell r="P67">
            <v>-6.6447448730468803</v>
          </cell>
          <cell r="Q67">
            <v>736.0869140625</v>
          </cell>
          <cell r="R67">
            <v>-2469.84375</v>
          </cell>
          <cell r="T67">
            <v>0</v>
          </cell>
        </row>
        <row r="68">
          <cell r="E68">
            <v>38251.666666666701</v>
          </cell>
          <cell r="F68">
            <v>1.03174790564177E-2</v>
          </cell>
          <cell r="G68">
            <v>1.84495906237927</v>
          </cell>
          <cell r="H68">
            <v>1391.04790356954</v>
          </cell>
          <cell r="I68">
            <v>1.7400000095367401</v>
          </cell>
          <cell r="J68">
            <v>0</v>
          </cell>
          <cell r="K68">
            <v>9.00000035762787E-2</v>
          </cell>
          <cell r="L68">
            <v>1750.0612030029299</v>
          </cell>
          <cell r="M68">
            <v>0</v>
          </cell>
          <cell r="N68">
            <v>0</v>
          </cell>
          <cell r="O68">
            <v>0.46000000834464999</v>
          </cell>
          <cell r="P68">
            <v>-18.035781860351602</v>
          </cell>
          <cell r="Q68">
            <v>521.87353515625</v>
          </cell>
          <cell r="R68">
            <v>709.265625</v>
          </cell>
          <cell r="T68">
            <v>0</v>
          </cell>
        </row>
        <row r="69">
          <cell r="E69">
            <v>38252</v>
          </cell>
          <cell r="F69">
            <v>8.2627462116458203E-3</v>
          </cell>
          <cell r="G69">
            <v>1.8102563619199701</v>
          </cell>
          <cell r="H69">
            <v>1435.5710047404</v>
          </cell>
          <cell r="I69">
            <v>1.7200000286102299</v>
          </cell>
          <cell r="J69">
            <v>0</v>
          </cell>
          <cell r="K69">
            <v>9.00000035762787E-2</v>
          </cell>
          <cell r="L69">
            <v>1747.5203994751</v>
          </cell>
          <cell r="M69">
            <v>0</v>
          </cell>
          <cell r="N69">
            <v>0</v>
          </cell>
          <cell r="O69">
            <v>0.56999999284744296</v>
          </cell>
          <cell r="P69">
            <v>6.0752105712890598</v>
          </cell>
          <cell r="Q69">
            <v>6.9423828125</v>
          </cell>
          <cell r="R69">
            <v>726.1875</v>
          </cell>
          <cell r="T69">
            <v>0</v>
          </cell>
        </row>
        <row r="70">
          <cell r="E70">
            <v>38252.333333333299</v>
          </cell>
          <cell r="F70">
            <v>4.9697131349036097E-3</v>
          </cell>
          <cell r="G70">
            <v>1.81480416556199</v>
          </cell>
          <cell r="H70">
            <v>1584.6299677530901</v>
          </cell>
          <cell r="I70">
            <v>1.75</v>
          </cell>
          <cell r="J70">
            <v>0</v>
          </cell>
          <cell r="K70">
            <v>7.9999998211860698E-2</v>
          </cell>
          <cell r="L70">
            <v>1749.8608367919901</v>
          </cell>
          <cell r="M70">
            <v>0</v>
          </cell>
          <cell r="N70">
            <v>0</v>
          </cell>
          <cell r="O70">
            <v>0.58999997377395597</v>
          </cell>
          <cell r="P70">
            <v>-14.1438446044922</v>
          </cell>
          <cell r="Q70">
            <v>-482.88623046875</v>
          </cell>
          <cell r="R70">
            <v>-1087.28515625</v>
          </cell>
          <cell r="T70">
            <v>0</v>
          </cell>
        </row>
        <row r="71">
          <cell r="E71">
            <v>38252.666666666701</v>
          </cell>
          <cell r="F71">
            <v>1.39746971437388E-2</v>
          </cell>
          <cell r="G71">
            <v>1.81376987865402</v>
          </cell>
          <cell r="H71">
            <v>1516.97867225647</v>
          </cell>
          <cell r="I71">
            <v>1.75</v>
          </cell>
          <cell r="J71">
            <v>0</v>
          </cell>
          <cell r="K71">
            <v>9.00000035762787E-2</v>
          </cell>
          <cell r="L71">
            <v>1749.93112360636</v>
          </cell>
          <cell r="M71">
            <v>0</v>
          </cell>
          <cell r="N71">
            <v>0</v>
          </cell>
          <cell r="O71">
            <v>0.54000002145767201</v>
          </cell>
          <cell r="P71">
            <v>-5.22088623046875</v>
          </cell>
          <cell r="Q71">
            <v>-671.85986328125</v>
          </cell>
          <cell r="R71">
            <v>-933.189453125</v>
          </cell>
          <cell r="T71">
            <v>0</v>
          </cell>
        </row>
        <row r="72">
          <cell r="E72">
            <v>38253</v>
          </cell>
          <cell r="F72">
            <v>1.06976399873222E-2</v>
          </cell>
          <cell r="G72">
            <v>1.81021182955139</v>
          </cell>
          <cell r="H72">
            <v>1488.3922423807801</v>
          </cell>
          <cell r="I72">
            <v>1.7599999904632599</v>
          </cell>
          <cell r="J72">
            <v>0</v>
          </cell>
          <cell r="K72">
            <v>7.0000000298023196E-2</v>
          </cell>
          <cell r="L72">
            <v>1749.99252811008</v>
          </cell>
          <cell r="M72">
            <v>0</v>
          </cell>
          <cell r="N72">
            <v>0</v>
          </cell>
          <cell r="O72">
            <v>0.56000000238418601</v>
          </cell>
          <cell r="P72">
            <v>-1.42388916015625</v>
          </cell>
          <cell r="Q72">
            <v>-1092.904296875</v>
          </cell>
          <cell r="R72">
            <v>-732.572265625</v>
          </cell>
          <cell r="T72">
            <v>0</v>
          </cell>
        </row>
        <row r="73">
          <cell r="E73">
            <v>38253.333333333299</v>
          </cell>
          <cell r="F73">
            <v>8.3505016131514096E-3</v>
          </cell>
          <cell r="G73">
            <v>1.8125743334491999</v>
          </cell>
          <cell r="H73">
            <v>1494.5992733001699</v>
          </cell>
          <cell r="I73">
            <v>1.70000004768372</v>
          </cell>
          <cell r="J73">
            <v>0</v>
          </cell>
          <cell r="K73">
            <v>9.00000035762787E-2</v>
          </cell>
          <cell r="L73">
            <v>1746.1813156127901</v>
          </cell>
          <cell r="M73">
            <v>0</v>
          </cell>
          <cell r="N73">
            <v>0</v>
          </cell>
          <cell r="O73">
            <v>0.46999999880790699</v>
          </cell>
          <cell r="P73">
            <v>-0.37969970703125</v>
          </cell>
          <cell r="Q73">
            <v>-716.2919921875</v>
          </cell>
          <cell r="R73">
            <v>-809.658203125</v>
          </cell>
          <cell r="T73">
            <v>0</v>
          </cell>
        </row>
        <row r="74">
          <cell r="E74">
            <v>38253.666666666701</v>
          </cell>
          <cell r="F74">
            <v>1.58551891545358E-2</v>
          </cell>
          <cell r="G74">
            <v>1.8171062334130199</v>
          </cell>
          <cell r="H74">
            <v>1546.0798823038699</v>
          </cell>
          <cell r="I74">
            <v>1.7400000095367401</v>
          </cell>
          <cell r="J74">
            <v>0</v>
          </cell>
          <cell r="K74">
            <v>7.0000000298023196E-2</v>
          </cell>
          <cell r="L74">
            <v>1728.6576950073199</v>
          </cell>
          <cell r="M74">
            <v>0</v>
          </cell>
          <cell r="N74">
            <v>0</v>
          </cell>
          <cell r="O74">
            <v>0.490000009536743</v>
          </cell>
          <cell r="P74">
            <v>-4.9361114501953098</v>
          </cell>
          <cell r="Q74">
            <v>-473.02001953125</v>
          </cell>
          <cell r="R74">
            <v>-1243.9072265625</v>
          </cell>
          <cell r="T74">
            <v>0</v>
          </cell>
        </row>
        <row r="75">
          <cell r="E75">
            <v>38254</v>
          </cell>
          <cell r="F75">
            <v>1.2422538399955101E-2</v>
          </cell>
          <cell r="G75">
            <v>1.8339175760746</v>
          </cell>
          <cell r="H75">
            <v>1495.3554673512799</v>
          </cell>
          <cell r="I75">
            <v>1.7300000190734901</v>
          </cell>
          <cell r="J75">
            <v>0</v>
          </cell>
          <cell r="K75">
            <v>5.0000000745058101E-2</v>
          </cell>
          <cell r="L75">
            <v>1749.86690826416</v>
          </cell>
          <cell r="M75">
            <v>0</v>
          </cell>
          <cell r="N75">
            <v>0</v>
          </cell>
          <cell r="O75">
            <v>0.58999997377395597</v>
          </cell>
          <cell r="P75">
            <v>5.22088623046875</v>
          </cell>
          <cell r="Q75">
            <v>-476.819580078125</v>
          </cell>
          <cell r="R75">
            <v>-676.5625</v>
          </cell>
          <cell r="T75">
            <v>0</v>
          </cell>
        </row>
        <row r="76">
          <cell r="E76">
            <v>38254.333333333299</v>
          </cell>
          <cell r="F76">
            <v>9.4220313689826699E-3</v>
          </cell>
          <cell r="G76">
            <v>1.83178653265867</v>
          </cell>
          <cell r="H76">
            <v>1469.6824337005601</v>
          </cell>
          <cell r="I76">
            <v>1.6799999475479099</v>
          </cell>
          <cell r="J76">
            <v>0</v>
          </cell>
          <cell r="K76">
            <v>5.0000000745058101E-2</v>
          </cell>
          <cell r="L76">
            <v>1748.83804931641</v>
          </cell>
          <cell r="M76">
            <v>0</v>
          </cell>
          <cell r="N76">
            <v>0</v>
          </cell>
          <cell r="O76">
            <v>0.34000000357627902</v>
          </cell>
          <cell r="P76">
            <v>-15.5677337646484</v>
          </cell>
          <cell r="Q76">
            <v>-918.551513671875</v>
          </cell>
          <cell r="R76">
            <v>-474.2626953125</v>
          </cell>
          <cell r="T76">
            <v>0</v>
          </cell>
        </row>
        <row r="77">
          <cell r="E77">
            <v>38254.666666666701</v>
          </cell>
          <cell r="F77">
            <v>1.6196319581488001E-2</v>
          </cell>
          <cell r="G77">
            <v>1.83671973012388</v>
          </cell>
          <cell r="H77">
            <v>1690.5113403320299</v>
          </cell>
          <cell r="I77">
            <v>1.7599999904632599</v>
          </cell>
          <cell r="J77">
            <v>0</v>
          </cell>
          <cell r="K77">
            <v>7.9999998211860698E-2</v>
          </cell>
          <cell r="L77">
            <v>1749.70895690918</v>
          </cell>
          <cell r="M77">
            <v>0</v>
          </cell>
          <cell r="N77">
            <v>0</v>
          </cell>
          <cell r="O77">
            <v>0.56000000238418601</v>
          </cell>
          <cell r="P77">
            <v>4.3665618896484402</v>
          </cell>
          <cell r="Q77">
            <v>-22.8531494140625</v>
          </cell>
          <cell r="R77">
            <v>-803.7666015625</v>
          </cell>
          <cell r="T77">
            <v>0</v>
          </cell>
        </row>
        <row r="78">
          <cell r="E78">
            <v>38255</v>
          </cell>
          <cell r="F78">
            <v>1.3481089452883101E-2</v>
          </cell>
          <cell r="G78">
            <v>1.81025938900808</v>
          </cell>
          <cell r="H78">
            <v>1750.5523076544901</v>
          </cell>
          <cell r="I78">
            <v>1.75</v>
          </cell>
          <cell r="J78">
            <v>0</v>
          </cell>
          <cell r="K78">
            <v>5.9999998658895499E-2</v>
          </cell>
          <cell r="L78">
            <v>1746.22947845459</v>
          </cell>
          <cell r="M78">
            <v>0</v>
          </cell>
          <cell r="N78">
            <v>0.45570229858987898</v>
          </cell>
          <cell r="O78">
            <v>0.57999998331069902</v>
          </cell>
          <cell r="P78">
            <v>5.4107360839843803</v>
          </cell>
          <cell r="Q78">
            <v>-808.05334472656295</v>
          </cell>
          <cell r="R78">
            <v>-536.0927734375</v>
          </cell>
          <cell r="T78">
            <v>0</v>
          </cell>
        </row>
        <row r="79">
          <cell r="E79">
            <v>38255.333333333299</v>
          </cell>
          <cell r="F79">
            <v>1.0104450313600801E-2</v>
          </cell>
          <cell r="G79">
            <v>1.8241248411436899</v>
          </cell>
          <cell r="H79">
            <v>1759.8289586385099</v>
          </cell>
          <cell r="I79">
            <v>1.70000004768372</v>
          </cell>
          <cell r="J79">
            <v>0</v>
          </cell>
          <cell r="K79">
            <v>7.9999998211860698E-2</v>
          </cell>
          <cell r="L79">
            <v>1749.9491012573201</v>
          </cell>
          <cell r="M79">
            <v>0</v>
          </cell>
          <cell r="N79">
            <v>0.44531658467215801</v>
          </cell>
          <cell r="O79">
            <v>0.5</v>
          </cell>
          <cell r="P79">
            <v>-8.7331237792968803</v>
          </cell>
          <cell r="Q79">
            <v>-603.29888916015602</v>
          </cell>
          <cell r="R79">
            <v>-640.8369140625</v>
          </cell>
          <cell r="T79">
            <v>0</v>
          </cell>
        </row>
        <row r="80">
          <cell r="E80">
            <v>38255.666666666701</v>
          </cell>
          <cell r="F80">
            <v>1.5947142462149101E-2</v>
          </cell>
          <cell r="G80">
            <v>1.8246546331793101</v>
          </cell>
          <cell r="H80">
            <v>1635.1208813985199</v>
          </cell>
          <cell r="I80">
            <v>1.75</v>
          </cell>
          <cell r="J80">
            <v>0</v>
          </cell>
          <cell r="K80">
            <v>5.0000000745058101E-2</v>
          </cell>
          <cell r="L80">
            <v>1750.24201507568</v>
          </cell>
          <cell r="M80">
            <v>0</v>
          </cell>
          <cell r="N80">
            <v>0.31586110113809501</v>
          </cell>
          <cell r="O80">
            <v>0.34000000357627902</v>
          </cell>
          <cell r="P80">
            <v>-15.0930938720703</v>
          </cell>
          <cell r="Q80">
            <v>-406.80984497070301</v>
          </cell>
          <cell r="R80">
            <v>323.994140625</v>
          </cell>
          <cell r="T80">
            <v>0</v>
          </cell>
        </row>
        <row r="81">
          <cell r="E81">
            <v>38256</v>
          </cell>
          <cell r="F81">
            <v>1.29334743265645E-2</v>
          </cell>
          <cell r="G81">
            <v>1.82530086578594</v>
          </cell>
          <cell r="H81">
            <v>1667.68847757975</v>
          </cell>
          <cell r="I81">
            <v>1.7300000190734901</v>
          </cell>
          <cell r="J81">
            <v>0</v>
          </cell>
          <cell r="K81">
            <v>7.0000000298023196E-2</v>
          </cell>
          <cell r="L81">
            <v>1750.1120223999001</v>
          </cell>
          <cell r="M81">
            <v>0</v>
          </cell>
          <cell r="N81">
            <v>0.33917195613547702</v>
          </cell>
          <cell r="O81">
            <v>0.40999999642372098</v>
          </cell>
          <cell r="P81">
            <v>3.70208740234375</v>
          </cell>
          <cell r="Q81">
            <v>-157.879795074463</v>
          </cell>
          <cell r="R81">
            <v>125.8876953125</v>
          </cell>
          <cell r="T81">
            <v>0</v>
          </cell>
        </row>
        <row r="82">
          <cell r="E82">
            <v>38256.333333333299</v>
          </cell>
          <cell r="F82">
            <v>1.0125302187386999E-2</v>
          </cell>
          <cell r="G82">
            <v>1.82358933091164</v>
          </cell>
          <cell r="H82">
            <v>1671.98271738688</v>
          </cell>
          <cell r="I82">
            <v>1.71000003814697</v>
          </cell>
          <cell r="J82">
            <v>0</v>
          </cell>
          <cell r="K82">
            <v>5.9999998658895499E-2</v>
          </cell>
          <cell r="L82">
            <v>1749.69703674316</v>
          </cell>
          <cell r="M82">
            <v>0</v>
          </cell>
          <cell r="N82">
            <v>0.33589030602532999</v>
          </cell>
          <cell r="O82">
            <v>0.40999999642372098</v>
          </cell>
          <cell r="P82">
            <v>-2.7528381347656299</v>
          </cell>
          <cell r="Q82">
            <v>-32.016624450683601</v>
          </cell>
          <cell r="R82">
            <v>138.09375</v>
          </cell>
          <cell r="T82">
            <v>0</v>
          </cell>
        </row>
        <row r="83">
          <cell r="E83">
            <v>38256.666666666701</v>
          </cell>
          <cell r="F83">
            <v>1.50258953555345E-2</v>
          </cell>
          <cell r="G83">
            <v>1.8222177926037</v>
          </cell>
          <cell r="H83">
            <v>1675.91071713765</v>
          </cell>
          <cell r="I83">
            <v>1.7699999809265099</v>
          </cell>
          <cell r="J83">
            <v>0</v>
          </cell>
          <cell r="K83">
            <v>9.00000035762787E-2</v>
          </cell>
          <cell r="L83">
            <v>1749.87821044922</v>
          </cell>
          <cell r="M83">
            <v>0</v>
          </cell>
          <cell r="N83">
            <v>0.34725377037086402</v>
          </cell>
          <cell r="O83">
            <v>0.43999999761581399</v>
          </cell>
          <cell r="P83">
            <v>-7.7838592529296902</v>
          </cell>
          <cell r="Q83">
            <v>-4.5393104553222701</v>
          </cell>
          <cell r="R83">
            <v>106.2841796875</v>
          </cell>
          <cell r="T83">
            <v>0</v>
          </cell>
        </row>
        <row r="84">
          <cell r="E84">
            <v>38257</v>
          </cell>
          <cell r="F84">
            <v>1.22925808774501E-2</v>
          </cell>
          <cell r="G84">
            <v>1.8215755121989401</v>
          </cell>
          <cell r="H84">
            <v>1679.38552385966</v>
          </cell>
          <cell r="I84">
            <v>1.7799999713897701</v>
          </cell>
          <cell r="J84">
            <v>0</v>
          </cell>
          <cell r="K84">
            <v>9.00000035762787E-2</v>
          </cell>
          <cell r="L84">
            <v>1750.12685394287</v>
          </cell>
          <cell r="M84">
            <v>0</v>
          </cell>
          <cell r="N84">
            <v>0.35921172653842298</v>
          </cell>
          <cell r="O84">
            <v>0.5</v>
          </cell>
          <cell r="P84">
            <v>4.3665618896484402</v>
          </cell>
          <cell r="Q84">
            <v>-1.8028469085693399</v>
          </cell>
          <cell r="R84">
            <v>71.7275390625</v>
          </cell>
          <cell r="T84">
            <v>0</v>
          </cell>
        </row>
        <row r="85">
          <cell r="E85">
            <v>38257.333333333299</v>
          </cell>
          <cell r="F85">
            <v>8.0023529849616703E-3</v>
          </cell>
          <cell r="G85">
            <v>1.82094690327843</v>
          </cell>
          <cell r="H85">
            <v>1704.42653923035</v>
          </cell>
          <cell r="I85">
            <v>1.7699999809265099</v>
          </cell>
          <cell r="J85">
            <v>0</v>
          </cell>
          <cell r="K85">
            <v>9.00000035762787E-2</v>
          </cell>
          <cell r="L85">
            <v>1750.09826049805</v>
          </cell>
          <cell r="M85">
            <v>0</v>
          </cell>
          <cell r="N85">
            <v>0.384995353977299</v>
          </cell>
          <cell r="O85">
            <v>0.56000000238418601</v>
          </cell>
          <cell r="P85">
            <v>-6.8346252441406303</v>
          </cell>
          <cell r="Q85">
            <v>-4.0564041137695304</v>
          </cell>
          <cell r="R85">
            <v>-69.486328125</v>
          </cell>
          <cell r="T85">
            <v>0</v>
          </cell>
        </row>
        <row r="86">
          <cell r="E86">
            <v>38257.666666666701</v>
          </cell>
          <cell r="F86">
            <v>1.5442961306285301E-2</v>
          </cell>
          <cell r="G86">
            <v>1.82236982136965</v>
          </cell>
          <cell r="H86">
            <v>1760.2193378448501</v>
          </cell>
          <cell r="I86">
            <v>1.71000003814697</v>
          </cell>
          <cell r="J86">
            <v>0</v>
          </cell>
          <cell r="K86">
            <v>9.00000035762787E-2</v>
          </cell>
          <cell r="L86">
            <v>1749.99125518799</v>
          </cell>
          <cell r="M86">
            <v>0</v>
          </cell>
          <cell r="N86">
            <v>0.44533425556081901</v>
          </cell>
          <cell r="O86">
            <v>0.52999997138977095</v>
          </cell>
          <cell r="P86">
            <v>-12.8148956298828</v>
          </cell>
          <cell r="Q86">
            <v>-2.09259033203125</v>
          </cell>
          <cell r="R86">
            <v>-587.84765625</v>
          </cell>
          <cell r="T86">
            <v>0</v>
          </cell>
        </row>
        <row r="87">
          <cell r="E87">
            <v>38258</v>
          </cell>
          <cell r="F87">
            <v>1.24728771110919E-2</v>
          </cell>
          <cell r="G87">
            <v>1.8237532679405499</v>
          </cell>
          <cell r="H87">
            <v>1740.85978711446</v>
          </cell>
          <cell r="I87">
            <v>1.7300000190734901</v>
          </cell>
          <cell r="J87">
            <v>0</v>
          </cell>
          <cell r="K87">
            <v>9.00000035762787E-2</v>
          </cell>
          <cell r="L87">
            <v>1750.0639617919901</v>
          </cell>
          <cell r="M87">
            <v>0</v>
          </cell>
          <cell r="N87">
            <v>0.42993056884863301</v>
          </cell>
          <cell r="O87">
            <v>0.46999999880790699</v>
          </cell>
          <cell r="P87">
            <v>6.0752105712890598</v>
          </cell>
          <cell r="Q87">
            <v>-1.8511371612548799</v>
          </cell>
          <cell r="R87">
            <v>-397.8525390625</v>
          </cell>
          <cell r="T87">
            <v>0</v>
          </cell>
        </row>
        <row r="88">
          <cell r="E88">
            <v>38258.333333333299</v>
          </cell>
          <cell r="F88">
            <v>8.56268752831966E-3</v>
          </cell>
          <cell r="G88">
            <v>1.8235447542120999</v>
          </cell>
          <cell r="H88">
            <v>1726.6731129964201</v>
          </cell>
          <cell r="I88">
            <v>1.75</v>
          </cell>
          <cell r="J88">
            <v>0</v>
          </cell>
          <cell r="K88">
            <v>9.00000035762787E-2</v>
          </cell>
          <cell r="L88">
            <v>1749.90379333496</v>
          </cell>
          <cell r="M88">
            <v>0</v>
          </cell>
          <cell r="N88">
            <v>0.41848781609700803</v>
          </cell>
          <cell r="O88">
            <v>0.54000002145767201</v>
          </cell>
          <cell r="P88">
            <v>-1.8985137939453101</v>
          </cell>
          <cell r="Q88">
            <v>-1.65797519683838</v>
          </cell>
          <cell r="R88">
            <v>-273.9345703125</v>
          </cell>
          <cell r="T88">
            <v>0</v>
          </cell>
        </row>
        <row r="89">
          <cell r="E89">
            <v>38258.666666666701</v>
          </cell>
          <cell r="F89">
            <v>1.48974005736818E-2</v>
          </cell>
          <cell r="G89">
            <v>1.8270566469679299</v>
          </cell>
          <cell r="H89">
            <v>1716.5915658315</v>
          </cell>
          <cell r="I89">
            <v>1.7400000095367401</v>
          </cell>
          <cell r="J89">
            <v>0</v>
          </cell>
          <cell r="K89">
            <v>0.109999999403954</v>
          </cell>
          <cell r="L89">
            <v>1749.94961242676</v>
          </cell>
          <cell r="M89">
            <v>0</v>
          </cell>
          <cell r="N89">
            <v>0.40849664265082902</v>
          </cell>
          <cell r="O89">
            <v>0.58999997377395597</v>
          </cell>
          <cell r="P89">
            <v>-24.490676879882798</v>
          </cell>
          <cell r="Q89">
            <v>-3.42862844467163</v>
          </cell>
          <cell r="R89">
            <v>-221.9052734375</v>
          </cell>
          <cell r="T89">
            <v>0</v>
          </cell>
        </row>
        <row r="90">
          <cell r="E90">
            <v>38259</v>
          </cell>
          <cell r="F90">
            <v>1.2641466949895E-2</v>
          </cell>
          <cell r="G90">
            <v>1.82141380368008</v>
          </cell>
          <cell r="H90">
            <v>1754.13985557556</v>
          </cell>
          <cell r="I90">
            <v>1.7400000095367401</v>
          </cell>
          <cell r="J90">
            <v>0</v>
          </cell>
          <cell r="K90">
            <v>0.10000000149011599</v>
          </cell>
          <cell r="L90">
            <v>1749.8138946533199</v>
          </cell>
          <cell r="M90">
            <v>0</v>
          </cell>
          <cell r="N90">
            <v>0.432023962566422</v>
          </cell>
          <cell r="O90">
            <v>0.5</v>
          </cell>
          <cell r="P90">
            <v>6.2650451660156303</v>
          </cell>
          <cell r="Q90">
            <v>-6.4387321472167997E-2</v>
          </cell>
          <cell r="R90">
            <v>-504.044921875</v>
          </cell>
          <cell r="T90">
            <v>0</v>
          </cell>
        </row>
        <row r="91">
          <cell r="E91">
            <v>38259.333333333299</v>
          </cell>
          <cell r="F91">
            <v>1.01747778049483E-2</v>
          </cell>
          <cell r="G91">
            <v>1.81948001856605</v>
          </cell>
          <cell r="H91">
            <v>1735.4972199757899</v>
          </cell>
          <cell r="I91">
            <v>1.7400000095367401</v>
          </cell>
          <cell r="J91">
            <v>0</v>
          </cell>
          <cell r="K91">
            <v>0.129999995231628</v>
          </cell>
          <cell r="L91">
            <v>1748.9444549560501</v>
          </cell>
          <cell r="M91">
            <v>0</v>
          </cell>
          <cell r="N91">
            <v>0.40536387426157799</v>
          </cell>
          <cell r="O91">
            <v>0.61000001430511497</v>
          </cell>
          <cell r="P91">
            <v>7.4041748046875</v>
          </cell>
          <cell r="Q91">
            <v>-2.2696547508239702</v>
          </cell>
          <cell r="R91">
            <v>-391.2890625</v>
          </cell>
          <cell r="T91">
            <v>0</v>
          </cell>
        </row>
        <row r="92">
          <cell r="E92">
            <v>38259.666666666701</v>
          </cell>
          <cell r="F92">
            <v>1.4375840182765399E-2</v>
          </cell>
          <cell r="G92">
            <v>1.59375635211666</v>
          </cell>
          <cell r="H92">
            <v>1619.6813325246201</v>
          </cell>
          <cell r="I92">
            <v>1.6499999761581401</v>
          </cell>
          <cell r="J92">
            <v>0</v>
          </cell>
          <cell r="K92">
            <v>0.129999995231628</v>
          </cell>
          <cell r="L92">
            <v>1750.0020492553699</v>
          </cell>
          <cell r="M92">
            <v>0</v>
          </cell>
          <cell r="N92">
            <v>0.51344801213385305</v>
          </cell>
          <cell r="O92">
            <v>0.56999999284744296</v>
          </cell>
          <cell r="P92">
            <v>-20.788619995117202</v>
          </cell>
          <cell r="Q92">
            <v>-1.1428761482238801</v>
          </cell>
          <cell r="R92">
            <v>577.2490234375</v>
          </cell>
          <cell r="T92">
            <v>0</v>
          </cell>
        </row>
        <row r="93">
          <cell r="E93">
            <v>38260</v>
          </cell>
          <cell r="F93">
            <v>1.06503716879363E-2</v>
          </cell>
          <cell r="G93">
            <v>1.5339973580092201</v>
          </cell>
          <cell r="H93">
            <v>1455.3913659413699</v>
          </cell>
          <cell r="I93">
            <v>1.75</v>
          </cell>
          <cell r="J93">
            <v>0</v>
          </cell>
          <cell r="K93">
            <v>0.10000000149011599</v>
          </cell>
          <cell r="L93">
            <v>1749.92477722168</v>
          </cell>
          <cell r="M93">
            <v>0</v>
          </cell>
          <cell r="N93">
            <v>0.39529687469411201</v>
          </cell>
          <cell r="O93">
            <v>0.259999990463257</v>
          </cell>
          <cell r="P93">
            <v>13.3844451904297</v>
          </cell>
          <cell r="Q93">
            <v>-6.43877983093262E-2</v>
          </cell>
          <cell r="R93">
            <v>1836.609375</v>
          </cell>
          <cell r="T93">
            <v>0</v>
          </cell>
        </row>
      </sheetData>
      <sheetData sheetId="11" refreshError="1">
        <row r="4">
          <cell r="E4" t="e">
            <v>#NAME?</v>
          </cell>
          <cell r="F4" t="str">
            <v>OPSEC1_SF</v>
          </cell>
          <cell r="G4" t="str">
            <v>OPSEC2_SF</v>
          </cell>
          <cell r="H4" t="str">
            <v>OPSEC3_SF</v>
          </cell>
          <cell r="I4" t="str">
            <v>OPSEC4_SF</v>
          </cell>
          <cell r="J4" t="str">
            <v>OPSEC5_SF</v>
          </cell>
          <cell r="K4" t="str">
            <v>OPSEC6_SF</v>
          </cell>
          <cell r="L4" t="str">
            <v>OPSEC7_SF</v>
          </cell>
          <cell r="M4" t="str">
            <v>OPSEC8_SF</v>
          </cell>
          <cell r="N4" t="str">
            <v>OPSEC9_SF</v>
          </cell>
          <cell r="O4" t="str">
            <v>OPSEC10_SF</v>
          </cell>
          <cell r="P4" t="str">
            <v>OPSEC11_SF</v>
          </cell>
          <cell r="Q4" t="str">
            <v>OPSEC12_SF</v>
          </cell>
          <cell r="U4" t="e">
            <v>#NAME?</v>
          </cell>
          <cell r="V4" t="str">
            <v>OPSEC13_SF</v>
          </cell>
          <cell r="W4" t="str">
            <v>OPSEC14_SF</v>
          </cell>
          <cell r="X4" t="str">
            <v>OPSEC15_SF</v>
          </cell>
          <cell r="Y4" t="str">
            <v>OPSEC16_SF</v>
          </cell>
          <cell r="Z4" t="str">
            <v>OPSEC17_SF</v>
          </cell>
          <cell r="AD4" t="e">
            <v>#NAME?</v>
          </cell>
          <cell r="AE4" t="str">
            <v>OPSEC1_SF3200</v>
          </cell>
          <cell r="AF4" t="str">
            <v>OPSEC2_SF3200</v>
          </cell>
          <cell r="AG4" t="str">
            <v>OPSEC3_SF3200</v>
          </cell>
          <cell r="AK4" t="e">
            <v>#NAME?</v>
          </cell>
          <cell r="AL4" t="str">
            <v>OPSEC4_SF3200</v>
          </cell>
          <cell r="AM4" t="str">
            <v>OPSEC5_SF3200</v>
          </cell>
          <cell r="AN4" t="str">
            <v>OPSEC6_SF3200</v>
          </cell>
          <cell r="AO4" t="str">
            <v>OPSEC7_SF3200</v>
          </cell>
          <cell r="AS4" t="e">
            <v>#NAME?</v>
          </cell>
          <cell r="AT4" t="str">
            <v>Q_RIEGO_SF</v>
          </cell>
          <cell r="AW4" t="e">
            <v>#NAME?</v>
          </cell>
          <cell r="AX4" t="str">
            <v>OPSEC8_SF3200</v>
          </cell>
          <cell r="AY4" t="str">
            <v>OPSEC9_SF3200</v>
          </cell>
          <cell r="AZ4" t="str">
            <v>OPSEC10_SF3200</v>
          </cell>
          <cell r="BD4" t="e">
            <v>#NAME?</v>
          </cell>
          <cell r="BE4" t="str">
            <v>OPSEC11_SF3200</v>
          </cell>
          <cell r="BF4" t="str">
            <v>OPSEC12_SF3200</v>
          </cell>
          <cell r="BJ4" t="e">
            <v>#NAME?</v>
          </cell>
          <cell r="BK4" t="str">
            <v>OPSEC18_SF</v>
          </cell>
          <cell r="BL4" t="str">
            <v>OPSEC19_SF</v>
          </cell>
        </row>
        <row r="5">
          <cell r="E5" t="str">
            <v>Timestamp</v>
          </cell>
          <cell r="F5" t="str">
            <v>OPSEC1_SF - SnapShot</v>
          </cell>
          <cell r="G5" t="str">
            <v>OPSEC2_SF - SnapShot</v>
          </cell>
          <cell r="H5" t="str">
            <v>OPSEC3_SF - SnapShot</v>
          </cell>
          <cell r="I5" t="str">
            <v>OPSEC4_SF - SnapShot</v>
          </cell>
          <cell r="J5" t="str">
            <v>OPSEC5_SF - SnapShot</v>
          </cell>
          <cell r="K5" t="str">
            <v>OPSEC6_SF - SnapShot</v>
          </cell>
          <cell r="L5" t="str">
            <v>OPSEC7_SF - SnapShot</v>
          </cell>
          <cell r="M5" t="str">
            <v>OPSEC8_SF - SnapShot</v>
          </cell>
          <cell r="N5" t="str">
            <v>OPSEC9_SF - SnapShot</v>
          </cell>
          <cell r="O5" t="str">
            <v>OPSEC10_SF - SnapShot</v>
          </cell>
          <cell r="P5" t="str">
            <v>OPSEC11_SF - SnapShot</v>
          </cell>
          <cell r="Q5" t="str">
            <v>OPSEC12_SF - SnapShot</v>
          </cell>
          <cell r="U5" t="str">
            <v>Timestamp</v>
          </cell>
          <cell r="V5" t="str">
            <v>OPSEC13_SF - SnapShot</v>
          </cell>
          <cell r="W5" t="str">
            <v>OPSEC14_SF - SnapShot</v>
          </cell>
          <cell r="X5" t="str">
            <v>OPSEC15_SF - SnapShot</v>
          </cell>
          <cell r="Y5" t="str">
            <v>OPSEC16_SF - SnapShot</v>
          </cell>
          <cell r="Z5" t="str">
            <v>OPSEC17_SF - SnapShot</v>
          </cell>
          <cell r="AD5" t="str">
            <v>Timestamp</v>
          </cell>
          <cell r="AE5" t="str">
            <v>OPSEC1_SF3200 - SnapShot</v>
          </cell>
          <cell r="AF5" t="str">
            <v>OPSEC2_SF3200 - SnapShot</v>
          </cell>
          <cell r="AG5" t="str">
            <v>OPSEC3_SF3200 - SnapShot</v>
          </cell>
          <cell r="AK5" t="str">
            <v>Timestamp</v>
          </cell>
          <cell r="AL5" t="str">
            <v>OPSEC4_SF3200 - SnapShot</v>
          </cell>
          <cell r="AM5" t="str">
            <v>OPSEC5_SF3200 - SnapShot</v>
          </cell>
          <cell r="AN5" t="str">
            <v>OPSEC6_SF3200 - SnapShot</v>
          </cell>
          <cell r="AO5" t="str">
            <v>OPSEC7_SF3200 - SnapShot</v>
          </cell>
          <cell r="AS5" t="str">
            <v>Timestamp</v>
          </cell>
          <cell r="AT5" t="str">
            <v>Q_RIEGO_SF - Average</v>
          </cell>
          <cell r="AW5" t="str">
            <v>Timestamp</v>
          </cell>
          <cell r="AX5" t="str">
            <v>OPSEC8_SF3200 - SnapShot</v>
          </cell>
          <cell r="AY5" t="str">
            <v>OPSEC9_SF3200 - SnapShot</v>
          </cell>
          <cell r="AZ5" t="str">
            <v>OPSEC10_SF3200 - SnapShot</v>
          </cell>
          <cell r="BD5" t="str">
            <v>Timestamp</v>
          </cell>
          <cell r="BE5" t="str">
            <v>OPSEC11_SF3200 - SnapShot</v>
          </cell>
          <cell r="BF5" t="str">
            <v>OPSEC12_SF3200 - SnapShot</v>
          </cell>
          <cell r="BJ5" t="str">
            <v>Timestamp</v>
          </cell>
          <cell r="BK5" t="str">
            <v>OPSEC18_SF - SnapShot</v>
          </cell>
          <cell r="BL5" t="str">
            <v>OPSEC19_SF - SnapShot</v>
          </cell>
        </row>
        <row r="6">
          <cell r="E6">
            <v>38231</v>
          </cell>
          <cell r="F6">
            <v>1</v>
          </cell>
          <cell r="G6">
            <v>1</v>
          </cell>
          <cell r="H6">
            <v>1</v>
          </cell>
          <cell r="I6">
            <v>1</v>
          </cell>
          <cell r="J6">
            <v>1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1</v>
          </cell>
          <cell r="P6">
            <v>1</v>
          </cell>
          <cell r="Q6">
            <v>0</v>
          </cell>
          <cell r="U6">
            <v>38231</v>
          </cell>
          <cell r="V6">
            <v>0</v>
          </cell>
          <cell r="W6">
            <v>0</v>
          </cell>
          <cell r="X6">
            <v>1</v>
          </cell>
          <cell r="Y6">
            <v>1</v>
          </cell>
          <cell r="Z6">
            <v>0</v>
          </cell>
          <cell r="AD6">
            <v>38231</v>
          </cell>
          <cell r="AE6">
            <v>0</v>
          </cell>
          <cell r="AF6">
            <v>0</v>
          </cell>
          <cell r="AG6">
            <v>1</v>
          </cell>
          <cell r="AK6">
            <v>38231</v>
          </cell>
          <cell r="AL6">
            <v>0</v>
          </cell>
          <cell r="AM6">
            <v>1</v>
          </cell>
          <cell r="AN6">
            <v>0</v>
          </cell>
          <cell r="AO6">
            <v>0</v>
          </cell>
          <cell r="AS6">
            <v>38231</v>
          </cell>
          <cell r="AT6">
            <v>1.84425087951952</v>
          </cell>
          <cell r="AW6">
            <v>38231</v>
          </cell>
          <cell r="AX6">
            <v>1</v>
          </cell>
          <cell r="AY6">
            <v>1</v>
          </cell>
          <cell r="AZ6">
            <v>1</v>
          </cell>
          <cell r="BD6">
            <v>38231</v>
          </cell>
          <cell r="BE6">
            <v>1</v>
          </cell>
          <cell r="BF6">
            <v>1</v>
          </cell>
          <cell r="BJ6">
            <v>38231</v>
          </cell>
          <cell r="BK6">
            <v>1</v>
          </cell>
          <cell r="BL6">
            <v>1</v>
          </cell>
        </row>
        <row r="7">
          <cell r="E7">
            <v>38231.333333333299</v>
          </cell>
          <cell r="F7">
            <v>1</v>
          </cell>
          <cell r="G7">
            <v>1</v>
          </cell>
          <cell r="H7">
            <v>1</v>
          </cell>
          <cell r="I7">
            <v>1</v>
          </cell>
          <cell r="J7">
            <v>1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1</v>
          </cell>
          <cell r="P7">
            <v>1</v>
          </cell>
          <cell r="Q7">
            <v>0</v>
          </cell>
          <cell r="U7">
            <v>38231.333333333299</v>
          </cell>
          <cell r="V7">
            <v>0</v>
          </cell>
          <cell r="W7">
            <v>0</v>
          </cell>
          <cell r="X7">
            <v>1</v>
          </cell>
          <cell r="Y7">
            <v>1</v>
          </cell>
          <cell r="Z7">
            <v>0</v>
          </cell>
          <cell r="AD7">
            <v>38231.333333333299</v>
          </cell>
          <cell r="AE7">
            <v>0</v>
          </cell>
          <cell r="AF7">
            <v>0</v>
          </cell>
          <cell r="AG7">
            <v>1</v>
          </cell>
          <cell r="AK7">
            <v>38231.333333333299</v>
          </cell>
          <cell r="AL7">
            <v>0</v>
          </cell>
          <cell r="AM7">
            <v>1</v>
          </cell>
          <cell r="AN7">
            <v>0</v>
          </cell>
          <cell r="AO7">
            <v>0</v>
          </cell>
          <cell r="AS7">
            <v>38231.333333333299</v>
          </cell>
          <cell r="AT7">
            <v>1.8472166876412099</v>
          </cell>
          <cell r="AW7">
            <v>38231.333333333299</v>
          </cell>
          <cell r="AX7">
            <v>1</v>
          </cell>
          <cell r="AY7">
            <v>1</v>
          </cell>
          <cell r="AZ7">
            <v>1</v>
          </cell>
          <cell r="BD7">
            <v>38231.333333333299</v>
          </cell>
          <cell r="BE7">
            <v>1</v>
          </cell>
          <cell r="BF7">
            <v>1</v>
          </cell>
          <cell r="BJ7">
            <v>38231.333333333299</v>
          </cell>
          <cell r="BK7">
            <v>1</v>
          </cell>
          <cell r="BL7">
            <v>1</v>
          </cell>
        </row>
        <row r="8">
          <cell r="E8">
            <v>38231.666666666701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J8">
            <v>1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1</v>
          </cell>
          <cell r="P8">
            <v>1</v>
          </cell>
          <cell r="Q8">
            <v>0</v>
          </cell>
          <cell r="U8">
            <v>38231.666666666701</v>
          </cell>
          <cell r="V8">
            <v>0</v>
          </cell>
          <cell r="W8">
            <v>0</v>
          </cell>
          <cell r="X8">
            <v>1</v>
          </cell>
          <cell r="Y8">
            <v>1</v>
          </cell>
          <cell r="Z8">
            <v>0</v>
          </cell>
          <cell r="AD8">
            <v>38231.666666666701</v>
          </cell>
          <cell r="AE8">
            <v>0</v>
          </cell>
          <cell r="AF8">
            <v>0</v>
          </cell>
          <cell r="AG8">
            <v>1</v>
          </cell>
          <cell r="AK8">
            <v>38231.666666666701</v>
          </cell>
          <cell r="AL8">
            <v>0</v>
          </cell>
          <cell r="AM8">
            <v>1</v>
          </cell>
          <cell r="AN8">
            <v>0</v>
          </cell>
          <cell r="AO8">
            <v>0</v>
          </cell>
          <cell r="AS8">
            <v>38231.666666666701</v>
          </cell>
          <cell r="AT8">
            <v>1.8451309973167</v>
          </cell>
          <cell r="AW8">
            <v>38231.666666666701</v>
          </cell>
          <cell r="AX8">
            <v>1</v>
          </cell>
          <cell r="AY8">
            <v>1</v>
          </cell>
          <cell r="AZ8">
            <v>1</v>
          </cell>
          <cell r="BD8">
            <v>38231.666666666701</v>
          </cell>
          <cell r="BE8">
            <v>1</v>
          </cell>
          <cell r="BF8">
            <v>1</v>
          </cell>
          <cell r="BJ8">
            <v>38231.666666666701</v>
          </cell>
          <cell r="BK8">
            <v>1</v>
          </cell>
          <cell r="BL8">
            <v>1</v>
          </cell>
        </row>
        <row r="9">
          <cell r="E9">
            <v>38232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1</v>
          </cell>
          <cell r="P9">
            <v>1</v>
          </cell>
          <cell r="Q9">
            <v>0</v>
          </cell>
          <cell r="U9">
            <v>38232</v>
          </cell>
          <cell r="V9">
            <v>0</v>
          </cell>
          <cell r="W9">
            <v>0</v>
          </cell>
          <cell r="X9">
            <v>1</v>
          </cell>
          <cell r="Y9">
            <v>1</v>
          </cell>
          <cell r="Z9">
            <v>0</v>
          </cell>
          <cell r="AD9">
            <v>38232</v>
          </cell>
          <cell r="AE9">
            <v>0</v>
          </cell>
          <cell r="AF9">
            <v>0</v>
          </cell>
          <cell r="AG9">
            <v>1</v>
          </cell>
          <cell r="AK9">
            <v>38232</v>
          </cell>
          <cell r="AL9">
            <v>0</v>
          </cell>
          <cell r="AM9">
            <v>1</v>
          </cell>
          <cell r="AN9">
            <v>0</v>
          </cell>
          <cell r="AO9">
            <v>0</v>
          </cell>
          <cell r="AS9">
            <v>38232</v>
          </cell>
          <cell r="AT9">
            <v>1.8457864799433299</v>
          </cell>
          <cell r="AW9">
            <v>38232</v>
          </cell>
          <cell r="AX9">
            <v>1</v>
          </cell>
          <cell r="AY9">
            <v>1</v>
          </cell>
          <cell r="AZ9">
            <v>1</v>
          </cell>
          <cell r="BD9">
            <v>38232</v>
          </cell>
          <cell r="BE9">
            <v>1</v>
          </cell>
          <cell r="BF9">
            <v>1</v>
          </cell>
          <cell r="BJ9">
            <v>38232</v>
          </cell>
          <cell r="BK9">
            <v>1</v>
          </cell>
          <cell r="BL9">
            <v>1</v>
          </cell>
        </row>
        <row r="10">
          <cell r="E10">
            <v>38232.333333333299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>
            <v>1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1</v>
          </cell>
          <cell r="P10">
            <v>1</v>
          </cell>
          <cell r="Q10">
            <v>0</v>
          </cell>
          <cell r="U10">
            <v>38232.333333333299</v>
          </cell>
          <cell r="V10">
            <v>0</v>
          </cell>
          <cell r="W10">
            <v>0</v>
          </cell>
          <cell r="X10">
            <v>1</v>
          </cell>
          <cell r="Y10">
            <v>1</v>
          </cell>
          <cell r="Z10">
            <v>0</v>
          </cell>
          <cell r="AD10">
            <v>38232.333333333299</v>
          </cell>
          <cell r="AE10">
            <v>0</v>
          </cell>
          <cell r="AF10">
            <v>0</v>
          </cell>
          <cell r="AG10">
            <v>1</v>
          </cell>
          <cell r="AK10">
            <v>38232.333333333299</v>
          </cell>
          <cell r="AL10">
            <v>0</v>
          </cell>
          <cell r="AM10">
            <v>1</v>
          </cell>
          <cell r="AN10">
            <v>0</v>
          </cell>
          <cell r="AO10">
            <v>0</v>
          </cell>
          <cell r="AS10">
            <v>38232.333333333299</v>
          </cell>
          <cell r="AT10">
            <v>1.8453053638339001</v>
          </cell>
          <cell r="AW10">
            <v>38232.333333333299</v>
          </cell>
          <cell r="AX10">
            <v>1</v>
          </cell>
          <cell r="AY10">
            <v>1</v>
          </cell>
          <cell r="AZ10">
            <v>1</v>
          </cell>
          <cell r="BD10">
            <v>38232.333333333299</v>
          </cell>
          <cell r="BE10">
            <v>1</v>
          </cell>
          <cell r="BF10">
            <v>1</v>
          </cell>
          <cell r="BJ10">
            <v>38232.333333333299</v>
          </cell>
          <cell r="BK10">
            <v>1</v>
          </cell>
          <cell r="BL10">
            <v>1</v>
          </cell>
        </row>
        <row r="11">
          <cell r="E11">
            <v>38232.666666666701</v>
          </cell>
          <cell r="F11">
            <v>1</v>
          </cell>
          <cell r="G11">
            <v>1</v>
          </cell>
          <cell r="H11">
            <v>1</v>
          </cell>
          <cell r="I11">
            <v>1</v>
          </cell>
          <cell r="J11">
            <v>1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1</v>
          </cell>
          <cell r="P11">
            <v>1</v>
          </cell>
          <cell r="Q11">
            <v>0</v>
          </cell>
          <cell r="U11">
            <v>38232.666666666701</v>
          </cell>
          <cell r="V11">
            <v>0</v>
          </cell>
          <cell r="W11">
            <v>0</v>
          </cell>
          <cell r="X11">
            <v>1</v>
          </cell>
          <cell r="Y11">
            <v>1</v>
          </cell>
          <cell r="Z11">
            <v>0</v>
          </cell>
          <cell r="AD11">
            <v>38232.666666666701</v>
          </cell>
          <cell r="AE11">
            <v>0</v>
          </cell>
          <cell r="AF11">
            <v>0</v>
          </cell>
          <cell r="AG11">
            <v>1</v>
          </cell>
          <cell r="AK11">
            <v>38232.666666666701</v>
          </cell>
          <cell r="AL11">
            <v>0</v>
          </cell>
          <cell r="AM11">
            <v>1</v>
          </cell>
          <cell r="AN11">
            <v>0</v>
          </cell>
          <cell r="AO11">
            <v>0</v>
          </cell>
          <cell r="AS11">
            <v>38232.666666666701</v>
          </cell>
          <cell r="AT11">
            <v>1.8362854753517399</v>
          </cell>
          <cell r="AW11">
            <v>38232.666666666701</v>
          </cell>
          <cell r="AX11">
            <v>1</v>
          </cell>
          <cell r="AY11">
            <v>1</v>
          </cell>
          <cell r="AZ11">
            <v>1</v>
          </cell>
          <cell r="BD11">
            <v>38232.666666666701</v>
          </cell>
          <cell r="BE11">
            <v>1</v>
          </cell>
          <cell r="BF11">
            <v>1</v>
          </cell>
          <cell r="BJ11">
            <v>38232.666666666701</v>
          </cell>
          <cell r="BK11">
            <v>1</v>
          </cell>
          <cell r="BL11">
            <v>1</v>
          </cell>
        </row>
        <row r="12">
          <cell r="E12">
            <v>38233</v>
          </cell>
          <cell r="F12">
            <v>1</v>
          </cell>
          <cell r="G12">
            <v>1</v>
          </cell>
          <cell r="H12">
            <v>1</v>
          </cell>
          <cell r="I12">
            <v>1</v>
          </cell>
          <cell r="J12">
            <v>1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1</v>
          </cell>
          <cell r="Q12">
            <v>0</v>
          </cell>
          <cell r="U12">
            <v>38233</v>
          </cell>
          <cell r="V12">
            <v>0</v>
          </cell>
          <cell r="W12">
            <v>0</v>
          </cell>
          <cell r="X12">
            <v>1</v>
          </cell>
          <cell r="Y12">
            <v>1</v>
          </cell>
          <cell r="Z12">
            <v>0</v>
          </cell>
          <cell r="AD12">
            <v>38233</v>
          </cell>
          <cell r="AE12">
            <v>0</v>
          </cell>
          <cell r="AF12">
            <v>0</v>
          </cell>
          <cell r="AG12">
            <v>1</v>
          </cell>
          <cell r="AK12">
            <v>38233</v>
          </cell>
          <cell r="AL12">
            <v>0</v>
          </cell>
          <cell r="AM12">
            <v>1</v>
          </cell>
          <cell r="AN12">
            <v>0</v>
          </cell>
          <cell r="AO12">
            <v>0</v>
          </cell>
          <cell r="AS12">
            <v>38233</v>
          </cell>
          <cell r="AT12">
            <v>1.7680956537524899</v>
          </cell>
          <cell r="AW12">
            <v>38233</v>
          </cell>
          <cell r="AX12">
            <v>1</v>
          </cell>
          <cell r="AY12">
            <v>1</v>
          </cell>
          <cell r="AZ12">
            <v>1</v>
          </cell>
          <cell r="BD12">
            <v>38233</v>
          </cell>
          <cell r="BE12">
            <v>1</v>
          </cell>
          <cell r="BF12">
            <v>1</v>
          </cell>
          <cell r="BJ12">
            <v>38233</v>
          </cell>
          <cell r="BK12">
            <v>1</v>
          </cell>
          <cell r="BL12">
            <v>1</v>
          </cell>
        </row>
        <row r="13">
          <cell r="E13">
            <v>38233.333333333299</v>
          </cell>
          <cell r="F13">
            <v>1</v>
          </cell>
          <cell r="G13">
            <v>1</v>
          </cell>
          <cell r="H13">
            <v>1</v>
          </cell>
          <cell r="I13">
            <v>1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</v>
          </cell>
          <cell r="P13">
            <v>1</v>
          </cell>
          <cell r="Q13">
            <v>0</v>
          </cell>
          <cell r="U13">
            <v>38233.333333333299</v>
          </cell>
          <cell r="V13">
            <v>0</v>
          </cell>
          <cell r="W13">
            <v>0</v>
          </cell>
          <cell r="X13">
            <v>1</v>
          </cell>
          <cell r="Y13">
            <v>1</v>
          </cell>
          <cell r="Z13">
            <v>0</v>
          </cell>
          <cell r="AD13">
            <v>38233.333333333299</v>
          </cell>
          <cell r="AE13">
            <v>0</v>
          </cell>
          <cell r="AF13">
            <v>0</v>
          </cell>
          <cell r="AG13">
            <v>1</v>
          </cell>
          <cell r="AK13">
            <v>38233.333333333299</v>
          </cell>
          <cell r="AL13">
            <v>0</v>
          </cell>
          <cell r="AM13">
            <v>1</v>
          </cell>
          <cell r="AN13">
            <v>0</v>
          </cell>
          <cell r="AO13">
            <v>0</v>
          </cell>
          <cell r="AS13">
            <v>38233.333333333299</v>
          </cell>
          <cell r="AT13">
            <v>1.82343189563188</v>
          </cell>
          <cell r="AW13">
            <v>38233.333333333299</v>
          </cell>
          <cell r="AX13">
            <v>1</v>
          </cell>
          <cell r="AY13">
            <v>1</v>
          </cell>
          <cell r="AZ13">
            <v>1</v>
          </cell>
          <cell r="BD13">
            <v>38233.333333333299</v>
          </cell>
          <cell r="BE13">
            <v>1</v>
          </cell>
          <cell r="BF13">
            <v>1</v>
          </cell>
          <cell r="BJ13">
            <v>38233.333333333299</v>
          </cell>
          <cell r="BK13">
            <v>1</v>
          </cell>
          <cell r="BL13">
            <v>1</v>
          </cell>
        </row>
        <row r="14">
          <cell r="E14">
            <v>38233.666666666701</v>
          </cell>
          <cell r="F14">
            <v>1</v>
          </cell>
          <cell r="G14">
            <v>1</v>
          </cell>
          <cell r="H14">
            <v>1</v>
          </cell>
          <cell r="I14">
            <v>1</v>
          </cell>
          <cell r="J14">
            <v>1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1</v>
          </cell>
          <cell r="Q14">
            <v>0</v>
          </cell>
          <cell r="U14">
            <v>38233.666666666701</v>
          </cell>
          <cell r="V14">
            <v>0</v>
          </cell>
          <cell r="W14">
            <v>0</v>
          </cell>
          <cell r="X14">
            <v>1</v>
          </cell>
          <cell r="Y14">
            <v>1</v>
          </cell>
          <cell r="Z14">
            <v>0</v>
          </cell>
          <cell r="AD14">
            <v>38233.666666666701</v>
          </cell>
          <cell r="AE14">
            <v>0</v>
          </cell>
          <cell r="AF14">
            <v>0</v>
          </cell>
          <cell r="AG14">
            <v>1</v>
          </cell>
          <cell r="AK14">
            <v>38233.666666666701</v>
          </cell>
          <cell r="AL14">
            <v>0</v>
          </cell>
          <cell r="AM14">
            <v>1</v>
          </cell>
          <cell r="AN14">
            <v>0</v>
          </cell>
          <cell r="AO14">
            <v>0</v>
          </cell>
          <cell r="AS14">
            <v>38233.666666666701</v>
          </cell>
          <cell r="AT14">
            <v>1.84280184449421</v>
          </cell>
          <cell r="AW14">
            <v>38233.666666666701</v>
          </cell>
          <cell r="AX14">
            <v>1</v>
          </cell>
          <cell r="AY14">
            <v>1</v>
          </cell>
          <cell r="AZ14">
            <v>1</v>
          </cell>
          <cell r="BD14">
            <v>38233.666666666701</v>
          </cell>
          <cell r="BE14">
            <v>1</v>
          </cell>
          <cell r="BF14">
            <v>1</v>
          </cell>
          <cell r="BJ14">
            <v>38233.666666666701</v>
          </cell>
          <cell r="BK14">
            <v>1</v>
          </cell>
          <cell r="BL14">
            <v>1</v>
          </cell>
        </row>
        <row r="15">
          <cell r="E15">
            <v>38234</v>
          </cell>
          <cell r="F15">
            <v>1</v>
          </cell>
          <cell r="G15">
            <v>1</v>
          </cell>
          <cell r="H15">
            <v>1</v>
          </cell>
          <cell r="I15">
            <v>1</v>
          </cell>
          <cell r="J15">
            <v>1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1</v>
          </cell>
          <cell r="Q15">
            <v>0</v>
          </cell>
          <cell r="U15">
            <v>38234</v>
          </cell>
          <cell r="V15">
            <v>0</v>
          </cell>
          <cell r="W15">
            <v>0</v>
          </cell>
          <cell r="X15">
            <v>1</v>
          </cell>
          <cell r="Y15">
            <v>1</v>
          </cell>
          <cell r="Z15">
            <v>0</v>
          </cell>
          <cell r="AD15">
            <v>38234</v>
          </cell>
          <cell r="AE15">
            <v>0</v>
          </cell>
          <cell r="AF15">
            <v>0</v>
          </cell>
          <cell r="AG15">
            <v>1</v>
          </cell>
          <cell r="AK15">
            <v>38234</v>
          </cell>
          <cell r="AL15">
            <v>0</v>
          </cell>
          <cell r="AM15">
            <v>1</v>
          </cell>
          <cell r="AN15">
            <v>0</v>
          </cell>
          <cell r="AO15">
            <v>0</v>
          </cell>
          <cell r="AS15">
            <v>38234</v>
          </cell>
          <cell r="AT15">
            <v>1.8401804413646501</v>
          </cell>
          <cell r="AW15">
            <v>38234</v>
          </cell>
          <cell r="AX15">
            <v>1</v>
          </cell>
          <cell r="AY15">
            <v>1</v>
          </cell>
          <cell r="AZ15">
            <v>1</v>
          </cell>
          <cell r="BD15">
            <v>38234</v>
          </cell>
          <cell r="BE15">
            <v>1</v>
          </cell>
          <cell r="BF15">
            <v>1</v>
          </cell>
          <cell r="BJ15">
            <v>38234</v>
          </cell>
          <cell r="BK15">
            <v>1</v>
          </cell>
          <cell r="BL15">
            <v>1</v>
          </cell>
        </row>
        <row r="16">
          <cell r="E16">
            <v>38234.333333333299</v>
          </cell>
          <cell r="F16">
            <v>1</v>
          </cell>
          <cell r="G16">
            <v>1</v>
          </cell>
          <cell r="H16">
            <v>1</v>
          </cell>
          <cell r="I16">
            <v>1</v>
          </cell>
          <cell r="J16">
            <v>1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1</v>
          </cell>
          <cell r="P16">
            <v>1</v>
          </cell>
          <cell r="Q16">
            <v>0</v>
          </cell>
          <cell r="U16">
            <v>38234.333333333299</v>
          </cell>
          <cell r="V16">
            <v>0</v>
          </cell>
          <cell r="W16">
            <v>0</v>
          </cell>
          <cell r="X16">
            <v>1</v>
          </cell>
          <cell r="Y16">
            <v>1</v>
          </cell>
          <cell r="Z16">
            <v>0</v>
          </cell>
          <cell r="AD16">
            <v>38234.333333333299</v>
          </cell>
          <cell r="AE16">
            <v>0</v>
          </cell>
          <cell r="AF16">
            <v>0</v>
          </cell>
          <cell r="AG16">
            <v>1</v>
          </cell>
          <cell r="AK16">
            <v>38234.333333333299</v>
          </cell>
          <cell r="AL16">
            <v>0</v>
          </cell>
          <cell r="AM16">
            <v>1</v>
          </cell>
          <cell r="AN16">
            <v>0</v>
          </cell>
          <cell r="AO16">
            <v>0</v>
          </cell>
          <cell r="AS16">
            <v>38234.333333333299</v>
          </cell>
          <cell r="AT16">
            <v>1.8395243340482299</v>
          </cell>
          <cell r="AW16">
            <v>38234.333333333299</v>
          </cell>
          <cell r="AX16">
            <v>1</v>
          </cell>
          <cell r="AY16">
            <v>1</v>
          </cell>
          <cell r="AZ16">
            <v>1</v>
          </cell>
          <cell r="BD16">
            <v>38234.333333333299</v>
          </cell>
          <cell r="BE16">
            <v>1</v>
          </cell>
          <cell r="BF16">
            <v>1</v>
          </cell>
          <cell r="BJ16">
            <v>38234.333333333299</v>
          </cell>
          <cell r="BK16">
            <v>1</v>
          </cell>
          <cell r="BL16">
            <v>1</v>
          </cell>
        </row>
        <row r="17">
          <cell r="E17">
            <v>38234.666666666701</v>
          </cell>
          <cell r="F17">
            <v>1</v>
          </cell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1</v>
          </cell>
          <cell r="P17">
            <v>1</v>
          </cell>
          <cell r="Q17">
            <v>0</v>
          </cell>
          <cell r="U17">
            <v>38234.666666666701</v>
          </cell>
          <cell r="V17">
            <v>0</v>
          </cell>
          <cell r="W17">
            <v>0</v>
          </cell>
          <cell r="X17">
            <v>1</v>
          </cell>
          <cell r="Y17">
            <v>1</v>
          </cell>
          <cell r="Z17">
            <v>0</v>
          </cell>
          <cell r="AD17">
            <v>38234.666666666701</v>
          </cell>
          <cell r="AE17">
            <v>0</v>
          </cell>
          <cell r="AF17">
            <v>0</v>
          </cell>
          <cell r="AG17">
            <v>1</v>
          </cell>
          <cell r="AK17">
            <v>38234.666666666701</v>
          </cell>
          <cell r="AL17">
            <v>0</v>
          </cell>
          <cell r="AM17">
            <v>1</v>
          </cell>
          <cell r="AN17">
            <v>0</v>
          </cell>
          <cell r="AO17">
            <v>0</v>
          </cell>
          <cell r="AS17">
            <v>38234.666666666701</v>
          </cell>
          <cell r="AT17">
            <v>1.8388108045690601</v>
          </cell>
          <cell r="AW17">
            <v>38234.666666666701</v>
          </cell>
          <cell r="AX17">
            <v>1</v>
          </cell>
          <cell r="AY17">
            <v>1</v>
          </cell>
          <cell r="AZ17">
            <v>1</v>
          </cell>
          <cell r="BD17">
            <v>38234.666666666701</v>
          </cell>
          <cell r="BE17">
            <v>1</v>
          </cell>
          <cell r="BF17">
            <v>1</v>
          </cell>
          <cell r="BJ17">
            <v>38234.666666666701</v>
          </cell>
          <cell r="BK17">
            <v>1</v>
          </cell>
          <cell r="BL17">
            <v>1</v>
          </cell>
        </row>
        <row r="18">
          <cell r="E18">
            <v>38235</v>
          </cell>
          <cell r="F18">
            <v>1</v>
          </cell>
          <cell r="G18">
            <v>1</v>
          </cell>
          <cell r="H18">
            <v>1</v>
          </cell>
          <cell r="I18">
            <v>1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1</v>
          </cell>
          <cell r="Q18">
            <v>0</v>
          </cell>
          <cell r="U18">
            <v>38235</v>
          </cell>
          <cell r="V18">
            <v>0</v>
          </cell>
          <cell r="W18">
            <v>0</v>
          </cell>
          <cell r="X18">
            <v>1</v>
          </cell>
          <cell r="Y18">
            <v>1</v>
          </cell>
          <cell r="Z18">
            <v>0</v>
          </cell>
          <cell r="AD18">
            <v>38235</v>
          </cell>
          <cell r="AE18">
            <v>0</v>
          </cell>
          <cell r="AF18">
            <v>0</v>
          </cell>
          <cell r="AG18">
            <v>1</v>
          </cell>
          <cell r="AK18">
            <v>38235</v>
          </cell>
          <cell r="AL18">
            <v>0</v>
          </cell>
          <cell r="AM18">
            <v>1</v>
          </cell>
          <cell r="AN18">
            <v>0</v>
          </cell>
          <cell r="AO18">
            <v>0</v>
          </cell>
          <cell r="AS18">
            <v>38235</v>
          </cell>
          <cell r="AT18">
            <v>1.8399704084214199</v>
          </cell>
          <cell r="AW18">
            <v>38235</v>
          </cell>
          <cell r="AX18">
            <v>1</v>
          </cell>
          <cell r="AY18">
            <v>1</v>
          </cell>
          <cell r="AZ18">
            <v>1</v>
          </cell>
          <cell r="BD18">
            <v>38235</v>
          </cell>
          <cell r="BE18">
            <v>1</v>
          </cell>
          <cell r="BF18">
            <v>1</v>
          </cell>
          <cell r="BJ18">
            <v>38235</v>
          </cell>
          <cell r="BK18">
            <v>1</v>
          </cell>
          <cell r="BL18">
            <v>1</v>
          </cell>
        </row>
        <row r="19">
          <cell r="E19">
            <v>38235.333333333299</v>
          </cell>
          <cell r="F19">
            <v>1</v>
          </cell>
          <cell r="G19">
            <v>1</v>
          </cell>
          <cell r="H19">
            <v>1</v>
          </cell>
          <cell r="I19">
            <v>1</v>
          </cell>
          <cell r="J19">
            <v>1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1</v>
          </cell>
          <cell r="P19">
            <v>1</v>
          </cell>
          <cell r="Q19">
            <v>0</v>
          </cell>
          <cell r="U19">
            <v>38235.333333333299</v>
          </cell>
          <cell r="V19">
            <v>0</v>
          </cell>
          <cell r="W19">
            <v>0</v>
          </cell>
          <cell r="X19">
            <v>1</v>
          </cell>
          <cell r="Y19">
            <v>1</v>
          </cell>
          <cell r="Z19">
            <v>0</v>
          </cell>
          <cell r="AD19">
            <v>38235.333333333299</v>
          </cell>
          <cell r="AE19">
            <v>0</v>
          </cell>
          <cell r="AF19">
            <v>0</v>
          </cell>
          <cell r="AG19">
            <v>1</v>
          </cell>
          <cell r="AK19">
            <v>38235.333333333299</v>
          </cell>
          <cell r="AL19">
            <v>0</v>
          </cell>
          <cell r="AM19">
            <v>1</v>
          </cell>
          <cell r="AN19">
            <v>0</v>
          </cell>
          <cell r="AO19">
            <v>0</v>
          </cell>
          <cell r="AS19">
            <v>38235.333333333299</v>
          </cell>
          <cell r="AT19">
            <v>1.84086105442709</v>
          </cell>
          <cell r="AW19">
            <v>38235.333333333299</v>
          </cell>
          <cell r="AX19">
            <v>1</v>
          </cell>
          <cell r="AY19">
            <v>1</v>
          </cell>
          <cell r="AZ19">
            <v>1</v>
          </cell>
          <cell r="BD19">
            <v>38235.333333333299</v>
          </cell>
          <cell r="BE19">
            <v>1</v>
          </cell>
          <cell r="BF19">
            <v>1</v>
          </cell>
          <cell r="BJ19">
            <v>38235.333333333299</v>
          </cell>
          <cell r="BK19">
            <v>1</v>
          </cell>
          <cell r="BL19">
            <v>1</v>
          </cell>
        </row>
        <row r="20">
          <cell r="E20">
            <v>38235.666666666701</v>
          </cell>
          <cell r="F20">
            <v>1</v>
          </cell>
          <cell r="G20">
            <v>1</v>
          </cell>
          <cell r="H20">
            <v>1</v>
          </cell>
          <cell r="I20">
            <v>1</v>
          </cell>
          <cell r="J20">
            <v>1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</v>
          </cell>
          <cell r="P20">
            <v>1</v>
          </cell>
          <cell r="Q20">
            <v>0</v>
          </cell>
          <cell r="U20">
            <v>38235.666666666701</v>
          </cell>
          <cell r="V20">
            <v>0</v>
          </cell>
          <cell r="W20">
            <v>0</v>
          </cell>
          <cell r="X20">
            <v>1</v>
          </cell>
          <cell r="Y20">
            <v>1</v>
          </cell>
          <cell r="Z20">
            <v>0</v>
          </cell>
          <cell r="AD20">
            <v>38235.666666666701</v>
          </cell>
          <cell r="AE20">
            <v>0</v>
          </cell>
          <cell r="AF20">
            <v>0</v>
          </cell>
          <cell r="AG20">
            <v>1</v>
          </cell>
          <cell r="AK20">
            <v>38235.666666666701</v>
          </cell>
          <cell r="AL20">
            <v>0</v>
          </cell>
          <cell r="AM20">
            <v>1</v>
          </cell>
          <cell r="AN20">
            <v>0</v>
          </cell>
          <cell r="AO20">
            <v>0</v>
          </cell>
          <cell r="AS20">
            <v>38235.666666666701</v>
          </cell>
          <cell r="AT20">
            <v>1.8365646638390101</v>
          </cell>
          <cell r="AW20">
            <v>38235.666666666701</v>
          </cell>
          <cell r="AX20">
            <v>1</v>
          </cell>
          <cell r="AY20">
            <v>1</v>
          </cell>
          <cell r="AZ20">
            <v>1</v>
          </cell>
          <cell r="BD20">
            <v>38235.666666666701</v>
          </cell>
          <cell r="BE20">
            <v>1</v>
          </cell>
          <cell r="BF20">
            <v>1</v>
          </cell>
          <cell r="BJ20">
            <v>38235.666666666701</v>
          </cell>
          <cell r="BK20">
            <v>1</v>
          </cell>
          <cell r="BL20">
            <v>1</v>
          </cell>
        </row>
        <row r="21">
          <cell r="E21">
            <v>38236</v>
          </cell>
          <cell r="F21">
            <v>1</v>
          </cell>
          <cell r="G21">
            <v>1</v>
          </cell>
          <cell r="H21">
            <v>1</v>
          </cell>
          <cell r="I21">
            <v>1</v>
          </cell>
          <cell r="J21">
            <v>1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1</v>
          </cell>
          <cell r="P21">
            <v>1</v>
          </cell>
          <cell r="Q21">
            <v>0</v>
          </cell>
          <cell r="U21">
            <v>38236</v>
          </cell>
          <cell r="V21">
            <v>1</v>
          </cell>
          <cell r="W21">
            <v>1</v>
          </cell>
          <cell r="X21">
            <v>0</v>
          </cell>
          <cell r="Y21">
            <v>0</v>
          </cell>
          <cell r="Z21">
            <v>0</v>
          </cell>
          <cell r="AD21">
            <v>38236</v>
          </cell>
          <cell r="AE21">
            <v>0</v>
          </cell>
          <cell r="AF21">
            <v>0</v>
          </cell>
          <cell r="AG21">
            <v>1</v>
          </cell>
          <cell r="AK21">
            <v>38236</v>
          </cell>
          <cell r="AL21">
            <v>0</v>
          </cell>
          <cell r="AM21">
            <v>1</v>
          </cell>
          <cell r="AN21">
            <v>1</v>
          </cell>
          <cell r="AO21">
            <v>1</v>
          </cell>
          <cell r="AS21">
            <v>38236</v>
          </cell>
          <cell r="AT21">
            <v>1.8357914074841499</v>
          </cell>
          <cell r="AW21">
            <v>38236</v>
          </cell>
          <cell r="AX21">
            <v>0</v>
          </cell>
          <cell r="AY21">
            <v>0</v>
          </cell>
          <cell r="AZ21">
            <v>1</v>
          </cell>
          <cell r="BD21">
            <v>38236</v>
          </cell>
          <cell r="BE21">
            <v>1</v>
          </cell>
          <cell r="BF21">
            <v>1</v>
          </cell>
          <cell r="BJ21">
            <v>38236</v>
          </cell>
          <cell r="BK21">
            <v>1</v>
          </cell>
          <cell r="BL21">
            <v>1</v>
          </cell>
        </row>
        <row r="22">
          <cell r="E22">
            <v>38236.333333333299</v>
          </cell>
          <cell r="F22">
            <v>1</v>
          </cell>
          <cell r="G22">
            <v>1</v>
          </cell>
          <cell r="H22">
            <v>1</v>
          </cell>
          <cell r="I22">
            <v>1</v>
          </cell>
          <cell r="J22">
            <v>1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1</v>
          </cell>
          <cell r="P22">
            <v>1</v>
          </cell>
          <cell r="Q22">
            <v>0</v>
          </cell>
          <cell r="U22">
            <v>38236.333333333299</v>
          </cell>
          <cell r="V22">
            <v>1</v>
          </cell>
          <cell r="W22">
            <v>1</v>
          </cell>
          <cell r="X22">
            <v>0</v>
          </cell>
          <cell r="Y22">
            <v>0</v>
          </cell>
          <cell r="Z22">
            <v>0</v>
          </cell>
          <cell r="AD22">
            <v>38236.333333333299</v>
          </cell>
          <cell r="AE22">
            <v>0</v>
          </cell>
          <cell r="AF22">
            <v>0</v>
          </cell>
          <cell r="AG22">
            <v>1</v>
          </cell>
          <cell r="AK22">
            <v>38236.333333333299</v>
          </cell>
          <cell r="AL22">
            <v>0</v>
          </cell>
          <cell r="AM22">
            <v>1</v>
          </cell>
          <cell r="AN22">
            <v>1</v>
          </cell>
          <cell r="AO22">
            <v>1</v>
          </cell>
          <cell r="AS22">
            <v>38236.333333333299</v>
          </cell>
          <cell r="AT22">
            <v>1.8364333854367301</v>
          </cell>
          <cell r="AW22">
            <v>38236.333333333299</v>
          </cell>
          <cell r="AX22">
            <v>0</v>
          </cell>
          <cell r="AY22">
            <v>0</v>
          </cell>
          <cell r="AZ22">
            <v>1</v>
          </cell>
          <cell r="BD22">
            <v>38236.333333333299</v>
          </cell>
          <cell r="BE22">
            <v>1</v>
          </cell>
          <cell r="BF22">
            <v>1</v>
          </cell>
          <cell r="BJ22">
            <v>38236.333333333299</v>
          </cell>
          <cell r="BK22">
            <v>1</v>
          </cell>
          <cell r="BL22">
            <v>1</v>
          </cell>
        </row>
        <row r="23">
          <cell r="E23">
            <v>38236.666666666701</v>
          </cell>
          <cell r="F23">
            <v>1</v>
          </cell>
          <cell r="G23">
            <v>1</v>
          </cell>
          <cell r="H23">
            <v>1</v>
          </cell>
          <cell r="I23">
            <v>1</v>
          </cell>
          <cell r="J23">
            <v>1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1</v>
          </cell>
          <cell r="P23">
            <v>1</v>
          </cell>
          <cell r="Q23">
            <v>0</v>
          </cell>
          <cell r="U23">
            <v>38236.666666666701</v>
          </cell>
          <cell r="V23">
            <v>1</v>
          </cell>
          <cell r="W23">
            <v>1</v>
          </cell>
          <cell r="X23">
            <v>0</v>
          </cell>
          <cell r="Y23">
            <v>0</v>
          </cell>
          <cell r="Z23">
            <v>0</v>
          </cell>
          <cell r="AD23">
            <v>38236.666666666701</v>
          </cell>
          <cell r="AE23">
            <v>0</v>
          </cell>
          <cell r="AF23">
            <v>0</v>
          </cell>
          <cell r="AG23">
            <v>1</v>
          </cell>
          <cell r="AK23">
            <v>38236.666666666701</v>
          </cell>
          <cell r="AL23">
            <v>0</v>
          </cell>
          <cell r="AM23">
            <v>1</v>
          </cell>
          <cell r="AN23">
            <v>1</v>
          </cell>
          <cell r="AO23">
            <v>1</v>
          </cell>
          <cell r="AS23">
            <v>38236.666666666701</v>
          </cell>
          <cell r="AT23">
            <v>1.8388343668646301</v>
          </cell>
          <cell r="AW23">
            <v>38236.666666666701</v>
          </cell>
          <cell r="AX23">
            <v>0</v>
          </cell>
          <cell r="AY23">
            <v>0</v>
          </cell>
          <cell r="AZ23">
            <v>1</v>
          </cell>
          <cell r="BD23">
            <v>38236.666666666701</v>
          </cell>
          <cell r="BE23">
            <v>1</v>
          </cell>
          <cell r="BF23">
            <v>1</v>
          </cell>
          <cell r="BJ23">
            <v>38236.666666666701</v>
          </cell>
          <cell r="BK23">
            <v>1</v>
          </cell>
          <cell r="BL23">
            <v>1</v>
          </cell>
        </row>
        <row r="24">
          <cell r="E24">
            <v>38237</v>
          </cell>
          <cell r="F24">
            <v>1</v>
          </cell>
          <cell r="G24">
            <v>1</v>
          </cell>
          <cell r="H24">
            <v>1</v>
          </cell>
          <cell r="I24">
            <v>1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1</v>
          </cell>
          <cell r="P24">
            <v>1</v>
          </cell>
          <cell r="Q24">
            <v>0</v>
          </cell>
          <cell r="U24">
            <v>38237</v>
          </cell>
          <cell r="V24">
            <v>1</v>
          </cell>
          <cell r="W24">
            <v>1</v>
          </cell>
          <cell r="X24">
            <v>0</v>
          </cell>
          <cell r="Y24">
            <v>0</v>
          </cell>
          <cell r="Z24">
            <v>0</v>
          </cell>
          <cell r="AD24">
            <v>38237</v>
          </cell>
          <cell r="AE24">
            <v>0</v>
          </cell>
          <cell r="AF24">
            <v>0</v>
          </cell>
          <cell r="AG24">
            <v>1</v>
          </cell>
          <cell r="AK24">
            <v>38237</v>
          </cell>
          <cell r="AL24">
            <v>0</v>
          </cell>
          <cell r="AM24">
            <v>1</v>
          </cell>
          <cell r="AN24">
            <v>1</v>
          </cell>
          <cell r="AO24">
            <v>1</v>
          </cell>
          <cell r="AS24">
            <v>38237</v>
          </cell>
          <cell r="AT24">
            <v>1.83824788890779</v>
          </cell>
          <cell r="AW24">
            <v>38237</v>
          </cell>
          <cell r="AX24">
            <v>0</v>
          </cell>
          <cell r="AY24">
            <v>0</v>
          </cell>
          <cell r="AZ24">
            <v>1</v>
          </cell>
          <cell r="BD24">
            <v>38237</v>
          </cell>
          <cell r="BE24">
            <v>1</v>
          </cell>
          <cell r="BF24">
            <v>1</v>
          </cell>
          <cell r="BJ24">
            <v>38237</v>
          </cell>
          <cell r="BK24">
            <v>1</v>
          </cell>
          <cell r="BL24">
            <v>1</v>
          </cell>
        </row>
        <row r="25">
          <cell r="E25">
            <v>38237.333333333299</v>
          </cell>
          <cell r="F25">
            <v>1</v>
          </cell>
          <cell r="G25">
            <v>1</v>
          </cell>
          <cell r="H25">
            <v>1</v>
          </cell>
          <cell r="I25">
            <v>1</v>
          </cell>
          <cell r="J25">
            <v>1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1</v>
          </cell>
          <cell r="P25">
            <v>1</v>
          </cell>
          <cell r="Q25">
            <v>0</v>
          </cell>
          <cell r="U25">
            <v>38237.333333333299</v>
          </cell>
          <cell r="V25">
            <v>1</v>
          </cell>
          <cell r="W25">
            <v>1</v>
          </cell>
          <cell r="X25">
            <v>0</v>
          </cell>
          <cell r="Y25">
            <v>0</v>
          </cell>
          <cell r="Z25">
            <v>0</v>
          </cell>
          <cell r="AD25">
            <v>38237.333333333299</v>
          </cell>
          <cell r="AE25">
            <v>0</v>
          </cell>
          <cell r="AF25">
            <v>0</v>
          </cell>
          <cell r="AG25">
            <v>1</v>
          </cell>
          <cell r="AK25">
            <v>38237.333333333299</v>
          </cell>
          <cell r="AL25">
            <v>0</v>
          </cell>
          <cell r="AM25">
            <v>1</v>
          </cell>
          <cell r="AN25">
            <v>1</v>
          </cell>
          <cell r="AO25">
            <v>1</v>
          </cell>
          <cell r="AS25">
            <v>38237.333333333299</v>
          </cell>
          <cell r="AT25">
            <v>1.8401701505399399</v>
          </cell>
          <cell r="AW25">
            <v>38237.333333333299</v>
          </cell>
          <cell r="AX25">
            <v>0</v>
          </cell>
          <cell r="AY25">
            <v>0</v>
          </cell>
          <cell r="AZ25">
            <v>1</v>
          </cell>
          <cell r="BD25">
            <v>38237.333333333299</v>
          </cell>
          <cell r="BE25">
            <v>1</v>
          </cell>
          <cell r="BF25">
            <v>1</v>
          </cell>
          <cell r="BJ25">
            <v>38237.333333333299</v>
          </cell>
          <cell r="BK25">
            <v>1</v>
          </cell>
          <cell r="BL25">
            <v>1</v>
          </cell>
        </row>
        <row r="26">
          <cell r="E26">
            <v>38237.666666666701</v>
          </cell>
          <cell r="F26">
            <v>1</v>
          </cell>
          <cell r="G26">
            <v>1</v>
          </cell>
          <cell r="H26">
            <v>1</v>
          </cell>
          <cell r="I26">
            <v>1</v>
          </cell>
          <cell r="J26">
            <v>1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1</v>
          </cell>
          <cell r="P26">
            <v>1</v>
          </cell>
          <cell r="Q26">
            <v>0</v>
          </cell>
          <cell r="U26">
            <v>38237.666666666701</v>
          </cell>
          <cell r="V26">
            <v>1</v>
          </cell>
          <cell r="W26">
            <v>1</v>
          </cell>
          <cell r="X26">
            <v>0</v>
          </cell>
          <cell r="Y26">
            <v>0</v>
          </cell>
          <cell r="Z26">
            <v>0</v>
          </cell>
          <cell r="AD26">
            <v>38237.666666666701</v>
          </cell>
          <cell r="AE26">
            <v>0</v>
          </cell>
          <cell r="AF26">
            <v>0</v>
          </cell>
          <cell r="AG26">
            <v>1</v>
          </cell>
          <cell r="AK26">
            <v>38237.666666666701</v>
          </cell>
          <cell r="AL26">
            <v>0</v>
          </cell>
          <cell r="AM26">
            <v>1</v>
          </cell>
          <cell r="AN26">
            <v>1</v>
          </cell>
          <cell r="AO26">
            <v>1</v>
          </cell>
          <cell r="AS26">
            <v>38237.666666666701</v>
          </cell>
          <cell r="AT26">
            <v>1.83886870700452</v>
          </cell>
          <cell r="AW26">
            <v>38237.666666666701</v>
          </cell>
          <cell r="AX26">
            <v>0</v>
          </cell>
          <cell r="AY26">
            <v>0</v>
          </cell>
          <cell r="AZ26">
            <v>1</v>
          </cell>
          <cell r="BD26">
            <v>38237.666666666701</v>
          </cell>
          <cell r="BE26">
            <v>1</v>
          </cell>
          <cell r="BF26">
            <v>1</v>
          </cell>
          <cell r="BJ26">
            <v>38237.666666666701</v>
          </cell>
          <cell r="BK26">
            <v>1</v>
          </cell>
          <cell r="BL26">
            <v>1</v>
          </cell>
        </row>
        <row r="27">
          <cell r="E27">
            <v>38238</v>
          </cell>
          <cell r="F27">
            <v>1</v>
          </cell>
          <cell r="G27">
            <v>1</v>
          </cell>
          <cell r="H27">
            <v>1</v>
          </cell>
          <cell r="I27">
            <v>1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1</v>
          </cell>
          <cell r="P27">
            <v>1</v>
          </cell>
          <cell r="Q27">
            <v>0</v>
          </cell>
          <cell r="U27">
            <v>38238</v>
          </cell>
          <cell r="V27">
            <v>1</v>
          </cell>
          <cell r="W27">
            <v>1</v>
          </cell>
          <cell r="X27">
            <v>0</v>
          </cell>
          <cell r="Y27">
            <v>0</v>
          </cell>
          <cell r="Z27">
            <v>0</v>
          </cell>
          <cell r="AD27">
            <v>38238</v>
          </cell>
          <cell r="AE27">
            <v>0</v>
          </cell>
          <cell r="AF27">
            <v>0</v>
          </cell>
          <cell r="AG27">
            <v>1</v>
          </cell>
          <cell r="AK27">
            <v>38238</v>
          </cell>
          <cell r="AL27">
            <v>0</v>
          </cell>
          <cell r="AM27">
            <v>1</v>
          </cell>
          <cell r="AN27">
            <v>1</v>
          </cell>
          <cell r="AO27">
            <v>1</v>
          </cell>
          <cell r="AS27">
            <v>38238</v>
          </cell>
          <cell r="AT27">
            <v>1.8402654221902299</v>
          </cell>
          <cell r="AW27">
            <v>38238</v>
          </cell>
          <cell r="AX27">
            <v>0</v>
          </cell>
          <cell r="AY27">
            <v>0</v>
          </cell>
          <cell r="AZ27">
            <v>1</v>
          </cell>
          <cell r="BD27">
            <v>38238</v>
          </cell>
          <cell r="BE27">
            <v>1</v>
          </cell>
          <cell r="BF27">
            <v>1</v>
          </cell>
          <cell r="BJ27">
            <v>38238</v>
          </cell>
          <cell r="BK27">
            <v>1</v>
          </cell>
          <cell r="BL27">
            <v>1</v>
          </cell>
        </row>
        <row r="28">
          <cell r="E28">
            <v>38238.333333333299</v>
          </cell>
          <cell r="F28">
            <v>1</v>
          </cell>
          <cell r="G28">
            <v>1</v>
          </cell>
          <cell r="H28">
            <v>1</v>
          </cell>
          <cell r="I28">
            <v>1</v>
          </cell>
          <cell r="J28">
            <v>1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1</v>
          </cell>
          <cell r="P28">
            <v>1</v>
          </cell>
          <cell r="Q28">
            <v>0</v>
          </cell>
          <cell r="U28">
            <v>38238.333333333299</v>
          </cell>
          <cell r="V28">
            <v>1</v>
          </cell>
          <cell r="W28">
            <v>1</v>
          </cell>
          <cell r="X28">
            <v>0</v>
          </cell>
          <cell r="Y28">
            <v>0</v>
          </cell>
          <cell r="Z28">
            <v>0</v>
          </cell>
          <cell r="AD28">
            <v>38238.333333333299</v>
          </cell>
          <cell r="AE28">
            <v>0</v>
          </cell>
          <cell r="AF28">
            <v>0</v>
          </cell>
          <cell r="AG28">
            <v>1</v>
          </cell>
          <cell r="AK28">
            <v>38238.333333333299</v>
          </cell>
          <cell r="AL28">
            <v>0</v>
          </cell>
          <cell r="AM28">
            <v>1</v>
          </cell>
          <cell r="AN28">
            <v>1</v>
          </cell>
          <cell r="AO28">
            <v>1</v>
          </cell>
          <cell r="AS28">
            <v>38238.333333333299</v>
          </cell>
          <cell r="AT28">
            <v>1.84134235398637</v>
          </cell>
          <cell r="AW28">
            <v>38238.333333333299</v>
          </cell>
          <cell r="AX28">
            <v>0</v>
          </cell>
          <cell r="AY28">
            <v>0</v>
          </cell>
          <cell r="AZ28">
            <v>1</v>
          </cell>
          <cell r="BD28">
            <v>38238.333333333299</v>
          </cell>
          <cell r="BE28">
            <v>1</v>
          </cell>
          <cell r="BF28">
            <v>1</v>
          </cell>
          <cell r="BJ28">
            <v>38238.333333333299</v>
          </cell>
          <cell r="BK28">
            <v>1</v>
          </cell>
          <cell r="BL28">
            <v>1</v>
          </cell>
        </row>
        <row r="29">
          <cell r="E29">
            <v>38238.666666666701</v>
          </cell>
          <cell r="F29">
            <v>1</v>
          </cell>
          <cell r="G29">
            <v>1</v>
          </cell>
          <cell r="H29">
            <v>1</v>
          </cell>
          <cell r="I29">
            <v>1</v>
          </cell>
          <cell r="J29">
            <v>1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1</v>
          </cell>
          <cell r="P29">
            <v>1</v>
          </cell>
          <cell r="Q29">
            <v>0</v>
          </cell>
          <cell r="U29">
            <v>38238.666666666701</v>
          </cell>
          <cell r="V29">
            <v>1</v>
          </cell>
          <cell r="W29">
            <v>1</v>
          </cell>
          <cell r="X29">
            <v>0</v>
          </cell>
          <cell r="Y29">
            <v>0</v>
          </cell>
          <cell r="Z29">
            <v>0</v>
          </cell>
          <cell r="AD29">
            <v>38238.666666666701</v>
          </cell>
          <cell r="AE29">
            <v>0</v>
          </cell>
          <cell r="AF29">
            <v>0</v>
          </cell>
          <cell r="AG29">
            <v>1</v>
          </cell>
          <cell r="AK29">
            <v>38238.666666666701</v>
          </cell>
          <cell r="AL29">
            <v>0</v>
          </cell>
          <cell r="AM29">
            <v>1</v>
          </cell>
          <cell r="AN29">
            <v>1</v>
          </cell>
          <cell r="AO29">
            <v>1</v>
          </cell>
          <cell r="AS29">
            <v>38238.666666666701</v>
          </cell>
          <cell r="AT29">
            <v>1.8426306138849899</v>
          </cell>
          <cell r="AW29">
            <v>38238.666666666701</v>
          </cell>
          <cell r="AX29">
            <v>0</v>
          </cell>
          <cell r="AY29">
            <v>0</v>
          </cell>
          <cell r="AZ29">
            <v>1</v>
          </cell>
          <cell r="BD29">
            <v>38238.666666666701</v>
          </cell>
          <cell r="BE29">
            <v>1</v>
          </cell>
          <cell r="BF29">
            <v>1</v>
          </cell>
          <cell r="BJ29">
            <v>38238.666666666701</v>
          </cell>
          <cell r="BK29">
            <v>1</v>
          </cell>
          <cell r="BL29">
            <v>1</v>
          </cell>
        </row>
        <row r="30">
          <cell r="E30">
            <v>38239</v>
          </cell>
          <cell r="F30">
            <v>1</v>
          </cell>
          <cell r="G30">
            <v>1</v>
          </cell>
          <cell r="H30">
            <v>1</v>
          </cell>
          <cell r="I30">
            <v>1</v>
          </cell>
          <cell r="J30">
            <v>1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1</v>
          </cell>
          <cell r="P30">
            <v>1</v>
          </cell>
          <cell r="Q30">
            <v>0</v>
          </cell>
          <cell r="U30">
            <v>38239</v>
          </cell>
          <cell r="V30">
            <v>1</v>
          </cell>
          <cell r="W30">
            <v>1</v>
          </cell>
          <cell r="X30">
            <v>0</v>
          </cell>
          <cell r="Y30">
            <v>0</v>
          </cell>
          <cell r="Z30">
            <v>0</v>
          </cell>
          <cell r="AD30">
            <v>38239</v>
          </cell>
          <cell r="AE30">
            <v>0</v>
          </cell>
          <cell r="AF30">
            <v>0</v>
          </cell>
          <cell r="AG30">
            <v>1</v>
          </cell>
          <cell r="AK30">
            <v>38239</v>
          </cell>
          <cell r="AL30">
            <v>0</v>
          </cell>
          <cell r="AM30">
            <v>1</v>
          </cell>
          <cell r="AN30">
            <v>1</v>
          </cell>
          <cell r="AO30">
            <v>1</v>
          </cell>
          <cell r="AS30">
            <v>38239</v>
          </cell>
          <cell r="AT30">
            <v>1.8377957366820801</v>
          </cell>
          <cell r="AW30">
            <v>38239</v>
          </cell>
          <cell r="AX30">
            <v>0</v>
          </cell>
          <cell r="AY30">
            <v>0</v>
          </cell>
          <cell r="AZ30">
            <v>1</v>
          </cell>
          <cell r="BD30">
            <v>38239</v>
          </cell>
          <cell r="BE30">
            <v>1</v>
          </cell>
          <cell r="BF30">
            <v>1</v>
          </cell>
          <cell r="BJ30">
            <v>38239</v>
          </cell>
          <cell r="BK30">
            <v>1</v>
          </cell>
          <cell r="BL30">
            <v>1</v>
          </cell>
        </row>
        <row r="31">
          <cell r="E31">
            <v>38239.333333333299</v>
          </cell>
          <cell r="F31">
            <v>1</v>
          </cell>
          <cell r="G31">
            <v>1</v>
          </cell>
          <cell r="H31">
            <v>1</v>
          </cell>
          <cell r="I31">
            <v>1</v>
          </cell>
          <cell r="J31">
            <v>1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1</v>
          </cell>
          <cell r="P31">
            <v>1</v>
          </cell>
          <cell r="Q31">
            <v>0</v>
          </cell>
          <cell r="U31">
            <v>38239.333333333299</v>
          </cell>
          <cell r="V31">
            <v>1</v>
          </cell>
          <cell r="W31">
            <v>1</v>
          </cell>
          <cell r="X31">
            <v>0</v>
          </cell>
          <cell r="Y31">
            <v>0</v>
          </cell>
          <cell r="Z31">
            <v>0</v>
          </cell>
          <cell r="AD31">
            <v>38239.333333333299</v>
          </cell>
          <cell r="AE31">
            <v>0</v>
          </cell>
          <cell r="AF31">
            <v>0</v>
          </cell>
          <cell r="AG31">
            <v>1</v>
          </cell>
          <cell r="AK31">
            <v>38239.333333333299</v>
          </cell>
          <cell r="AL31">
            <v>0</v>
          </cell>
          <cell r="AM31">
            <v>1</v>
          </cell>
          <cell r="AN31">
            <v>1</v>
          </cell>
          <cell r="AO31">
            <v>1</v>
          </cell>
          <cell r="AS31">
            <v>38239.333333333299</v>
          </cell>
          <cell r="AT31">
            <v>1.84110597479675</v>
          </cell>
          <cell r="AW31">
            <v>38239.333333333299</v>
          </cell>
          <cell r="AX31">
            <v>0</v>
          </cell>
          <cell r="AY31">
            <v>0</v>
          </cell>
          <cell r="AZ31">
            <v>1</v>
          </cell>
          <cell r="BD31">
            <v>38239.333333333299</v>
          </cell>
          <cell r="BE31">
            <v>1</v>
          </cell>
          <cell r="BF31">
            <v>1</v>
          </cell>
          <cell r="BJ31">
            <v>38239.333333333299</v>
          </cell>
          <cell r="BK31">
            <v>1</v>
          </cell>
          <cell r="BL31">
            <v>1</v>
          </cell>
        </row>
        <row r="32">
          <cell r="E32">
            <v>38239.666666666701</v>
          </cell>
          <cell r="F32">
            <v>1</v>
          </cell>
          <cell r="G32">
            <v>1</v>
          </cell>
          <cell r="H32">
            <v>1</v>
          </cell>
          <cell r="I32">
            <v>1</v>
          </cell>
          <cell r="J32">
            <v>1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1</v>
          </cell>
          <cell r="P32">
            <v>1</v>
          </cell>
          <cell r="Q32">
            <v>0</v>
          </cell>
          <cell r="U32">
            <v>38239.666666666701</v>
          </cell>
          <cell r="V32">
            <v>1</v>
          </cell>
          <cell r="W32">
            <v>1</v>
          </cell>
          <cell r="X32">
            <v>0</v>
          </cell>
          <cell r="Y32">
            <v>0</v>
          </cell>
          <cell r="Z32">
            <v>0</v>
          </cell>
          <cell r="AD32">
            <v>38239.666666666701</v>
          </cell>
          <cell r="AE32">
            <v>0</v>
          </cell>
          <cell r="AF32">
            <v>0</v>
          </cell>
          <cell r="AG32">
            <v>1</v>
          </cell>
          <cell r="AK32">
            <v>38239.666666666701</v>
          </cell>
          <cell r="AL32">
            <v>0</v>
          </cell>
          <cell r="AM32">
            <v>1</v>
          </cell>
          <cell r="AN32">
            <v>1</v>
          </cell>
          <cell r="AO32">
            <v>1</v>
          </cell>
          <cell r="AS32">
            <v>38239.666666666701</v>
          </cell>
          <cell r="AT32">
            <v>1.8409227571967599</v>
          </cell>
          <cell r="AW32">
            <v>38239.666666666701</v>
          </cell>
          <cell r="AX32">
            <v>0</v>
          </cell>
          <cell r="AY32">
            <v>0</v>
          </cell>
          <cell r="AZ32">
            <v>1</v>
          </cell>
          <cell r="BD32">
            <v>38239.666666666701</v>
          </cell>
          <cell r="BE32">
            <v>1</v>
          </cell>
          <cell r="BF32">
            <v>1</v>
          </cell>
          <cell r="BJ32">
            <v>38239.666666666701</v>
          </cell>
          <cell r="BK32">
            <v>1</v>
          </cell>
          <cell r="BL32">
            <v>1</v>
          </cell>
        </row>
        <row r="33">
          <cell r="E33">
            <v>38240</v>
          </cell>
          <cell r="F33">
            <v>1</v>
          </cell>
          <cell r="G33">
            <v>1</v>
          </cell>
          <cell r="H33">
            <v>1</v>
          </cell>
          <cell r="I33">
            <v>1</v>
          </cell>
          <cell r="J33">
            <v>1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1</v>
          </cell>
          <cell r="P33">
            <v>1</v>
          </cell>
          <cell r="Q33">
            <v>0</v>
          </cell>
          <cell r="U33">
            <v>38240</v>
          </cell>
          <cell r="V33">
            <v>1</v>
          </cell>
          <cell r="W33">
            <v>1</v>
          </cell>
          <cell r="X33">
            <v>0</v>
          </cell>
          <cell r="Y33">
            <v>0</v>
          </cell>
          <cell r="Z33">
            <v>0</v>
          </cell>
          <cell r="AD33">
            <v>38240</v>
          </cell>
          <cell r="AE33">
            <v>0</v>
          </cell>
          <cell r="AF33">
            <v>0</v>
          </cell>
          <cell r="AG33">
            <v>1</v>
          </cell>
          <cell r="AK33">
            <v>38240</v>
          </cell>
          <cell r="AL33">
            <v>0</v>
          </cell>
          <cell r="AM33">
            <v>1</v>
          </cell>
          <cell r="AN33">
            <v>1</v>
          </cell>
          <cell r="AO33">
            <v>1</v>
          </cell>
          <cell r="AS33">
            <v>38240</v>
          </cell>
          <cell r="AT33">
            <v>1.8393459822982601</v>
          </cell>
          <cell r="AW33">
            <v>38240</v>
          </cell>
          <cell r="AX33">
            <v>0</v>
          </cell>
          <cell r="AY33">
            <v>0</v>
          </cell>
          <cell r="AZ33">
            <v>1</v>
          </cell>
          <cell r="BD33">
            <v>38240</v>
          </cell>
          <cell r="BE33">
            <v>1</v>
          </cell>
          <cell r="BF33">
            <v>1</v>
          </cell>
          <cell r="BJ33">
            <v>38240</v>
          </cell>
          <cell r="BK33">
            <v>1</v>
          </cell>
          <cell r="BL33">
            <v>1</v>
          </cell>
        </row>
        <row r="34">
          <cell r="E34">
            <v>38240.333333333299</v>
          </cell>
          <cell r="F34">
            <v>1</v>
          </cell>
          <cell r="G34">
            <v>1</v>
          </cell>
          <cell r="H34">
            <v>1</v>
          </cell>
          <cell r="I34">
            <v>1</v>
          </cell>
          <cell r="J34">
            <v>1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</v>
          </cell>
          <cell r="P34">
            <v>1</v>
          </cell>
          <cell r="Q34">
            <v>0</v>
          </cell>
          <cell r="U34">
            <v>38240.333333333299</v>
          </cell>
          <cell r="V34">
            <v>1</v>
          </cell>
          <cell r="W34">
            <v>1</v>
          </cell>
          <cell r="X34">
            <v>0</v>
          </cell>
          <cell r="Y34">
            <v>0</v>
          </cell>
          <cell r="Z34">
            <v>0</v>
          </cell>
          <cell r="AD34">
            <v>38240.333333333299</v>
          </cell>
          <cell r="AE34">
            <v>0</v>
          </cell>
          <cell r="AF34">
            <v>0</v>
          </cell>
          <cell r="AG34">
            <v>1</v>
          </cell>
          <cell r="AK34">
            <v>38240.333333333299</v>
          </cell>
          <cell r="AL34">
            <v>0</v>
          </cell>
          <cell r="AM34">
            <v>1</v>
          </cell>
          <cell r="AN34">
            <v>1</v>
          </cell>
          <cell r="AO34">
            <v>1</v>
          </cell>
          <cell r="AS34">
            <v>38240.333333333299</v>
          </cell>
          <cell r="AT34">
            <v>1.8386225175526401</v>
          </cell>
          <cell r="AW34">
            <v>38240.333333333299</v>
          </cell>
          <cell r="AX34">
            <v>0</v>
          </cell>
          <cell r="AY34">
            <v>0</v>
          </cell>
          <cell r="AZ34">
            <v>1</v>
          </cell>
          <cell r="BD34">
            <v>38240.333333333299</v>
          </cell>
          <cell r="BE34">
            <v>1</v>
          </cell>
          <cell r="BF34">
            <v>1</v>
          </cell>
          <cell r="BJ34">
            <v>38240.333333333299</v>
          </cell>
          <cell r="BK34">
            <v>1</v>
          </cell>
          <cell r="BL34">
            <v>1</v>
          </cell>
        </row>
        <row r="35">
          <cell r="E35">
            <v>38240.666666666701</v>
          </cell>
          <cell r="F35">
            <v>1</v>
          </cell>
          <cell r="G35">
            <v>1</v>
          </cell>
          <cell r="H35">
            <v>1</v>
          </cell>
          <cell r="I35">
            <v>1</v>
          </cell>
          <cell r="J35">
            <v>1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1</v>
          </cell>
          <cell r="P35">
            <v>1</v>
          </cell>
          <cell r="Q35">
            <v>0</v>
          </cell>
          <cell r="U35">
            <v>38240.666666666701</v>
          </cell>
          <cell r="V35">
            <v>1</v>
          </cell>
          <cell r="W35">
            <v>1</v>
          </cell>
          <cell r="X35">
            <v>0</v>
          </cell>
          <cell r="Y35">
            <v>0</v>
          </cell>
          <cell r="Z35">
            <v>0</v>
          </cell>
          <cell r="AD35">
            <v>38240.666666666701</v>
          </cell>
          <cell r="AE35">
            <v>0</v>
          </cell>
          <cell r="AF35">
            <v>0</v>
          </cell>
          <cell r="AG35">
            <v>1</v>
          </cell>
          <cell r="AK35">
            <v>38240.666666666701</v>
          </cell>
          <cell r="AL35">
            <v>0</v>
          </cell>
          <cell r="AM35">
            <v>1</v>
          </cell>
          <cell r="AN35">
            <v>1</v>
          </cell>
          <cell r="AO35">
            <v>1</v>
          </cell>
          <cell r="AS35">
            <v>38240.666666666701</v>
          </cell>
          <cell r="AT35">
            <v>1.83578473122583</v>
          </cell>
          <cell r="AW35">
            <v>38240.666666666701</v>
          </cell>
          <cell r="AX35">
            <v>0</v>
          </cell>
          <cell r="AY35">
            <v>0</v>
          </cell>
          <cell r="AZ35">
            <v>1</v>
          </cell>
          <cell r="BD35">
            <v>38240.666666666701</v>
          </cell>
          <cell r="BE35">
            <v>1</v>
          </cell>
          <cell r="BF35">
            <v>1</v>
          </cell>
          <cell r="BJ35">
            <v>38240.666666666701</v>
          </cell>
          <cell r="BK35">
            <v>1</v>
          </cell>
          <cell r="BL35">
            <v>1</v>
          </cell>
        </row>
        <row r="36">
          <cell r="E36">
            <v>38241</v>
          </cell>
          <cell r="F36">
            <v>1</v>
          </cell>
          <cell r="G36">
            <v>1</v>
          </cell>
          <cell r="H36">
            <v>1</v>
          </cell>
          <cell r="I36">
            <v>1</v>
          </cell>
          <cell r="J36">
            <v>1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1</v>
          </cell>
          <cell r="P36">
            <v>1</v>
          </cell>
          <cell r="Q36">
            <v>0</v>
          </cell>
          <cell r="U36">
            <v>38241</v>
          </cell>
          <cell r="V36">
            <v>1</v>
          </cell>
          <cell r="W36">
            <v>1</v>
          </cell>
          <cell r="X36">
            <v>0</v>
          </cell>
          <cell r="Y36">
            <v>0</v>
          </cell>
          <cell r="Z36">
            <v>0</v>
          </cell>
          <cell r="AD36">
            <v>38241</v>
          </cell>
          <cell r="AE36">
            <v>0</v>
          </cell>
          <cell r="AF36">
            <v>0</v>
          </cell>
          <cell r="AG36">
            <v>1</v>
          </cell>
          <cell r="AK36">
            <v>38241</v>
          </cell>
          <cell r="AL36">
            <v>0</v>
          </cell>
          <cell r="AM36">
            <v>1</v>
          </cell>
          <cell r="AN36">
            <v>1</v>
          </cell>
          <cell r="AO36">
            <v>1</v>
          </cell>
          <cell r="AS36">
            <v>38241</v>
          </cell>
          <cell r="AT36">
            <v>1.8384340080122199</v>
          </cell>
          <cell r="AW36">
            <v>38241</v>
          </cell>
          <cell r="AX36">
            <v>0</v>
          </cell>
          <cell r="AY36">
            <v>0</v>
          </cell>
          <cell r="AZ36">
            <v>1</v>
          </cell>
          <cell r="BD36">
            <v>38241</v>
          </cell>
          <cell r="BE36">
            <v>1</v>
          </cell>
          <cell r="BF36">
            <v>1</v>
          </cell>
          <cell r="BJ36">
            <v>38241</v>
          </cell>
          <cell r="BK36">
            <v>1</v>
          </cell>
          <cell r="BL36">
            <v>1</v>
          </cell>
        </row>
        <row r="37">
          <cell r="E37">
            <v>38241.333333333299</v>
          </cell>
          <cell r="F37">
            <v>1</v>
          </cell>
          <cell r="G37">
            <v>1</v>
          </cell>
          <cell r="H37">
            <v>1</v>
          </cell>
          <cell r="I37">
            <v>1</v>
          </cell>
          <cell r="J37">
            <v>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1</v>
          </cell>
          <cell r="P37">
            <v>1</v>
          </cell>
          <cell r="Q37">
            <v>0</v>
          </cell>
          <cell r="U37">
            <v>38241.333333333299</v>
          </cell>
          <cell r="V37">
            <v>1</v>
          </cell>
          <cell r="W37">
            <v>1</v>
          </cell>
          <cell r="X37">
            <v>0</v>
          </cell>
          <cell r="Y37">
            <v>0</v>
          </cell>
          <cell r="Z37">
            <v>0</v>
          </cell>
          <cell r="AD37">
            <v>38241.333333333299</v>
          </cell>
          <cell r="AE37">
            <v>0</v>
          </cell>
          <cell r="AF37">
            <v>0</v>
          </cell>
          <cell r="AG37">
            <v>1</v>
          </cell>
          <cell r="AK37">
            <v>38241.333333333299</v>
          </cell>
          <cell r="AL37">
            <v>0</v>
          </cell>
          <cell r="AM37">
            <v>1</v>
          </cell>
          <cell r="AN37">
            <v>1</v>
          </cell>
          <cell r="AO37">
            <v>1</v>
          </cell>
          <cell r="AS37">
            <v>38241.333333333299</v>
          </cell>
          <cell r="AT37">
            <v>1.83843329565393</v>
          </cell>
          <cell r="AW37">
            <v>38241.333333333299</v>
          </cell>
          <cell r="AX37">
            <v>0</v>
          </cell>
          <cell r="AY37">
            <v>0</v>
          </cell>
          <cell r="AZ37">
            <v>1</v>
          </cell>
          <cell r="BD37">
            <v>38241.333333333299</v>
          </cell>
          <cell r="BE37">
            <v>1</v>
          </cell>
          <cell r="BF37">
            <v>1</v>
          </cell>
          <cell r="BJ37">
            <v>38241.333333333299</v>
          </cell>
          <cell r="BK37">
            <v>1</v>
          </cell>
          <cell r="BL37">
            <v>1</v>
          </cell>
        </row>
        <row r="38">
          <cell r="E38">
            <v>38241.666666666701</v>
          </cell>
          <cell r="F38">
            <v>1</v>
          </cell>
          <cell r="G38">
            <v>1</v>
          </cell>
          <cell r="H38">
            <v>1</v>
          </cell>
          <cell r="I38">
            <v>1</v>
          </cell>
          <cell r="J38">
            <v>1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1</v>
          </cell>
          <cell r="P38">
            <v>1</v>
          </cell>
          <cell r="Q38">
            <v>0</v>
          </cell>
          <cell r="U38">
            <v>38241.666666666701</v>
          </cell>
          <cell r="V38">
            <v>1</v>
          </cell>
          <cell r="W38">
            <v>1</v>
          </cell>
          <cell r="X38">
            <v>0</v>
          </cell>
          <cell r="Y38">
            <v>0</v>
          </cell>
          <cell r="Z38">
            <v>0</v>
          </cell>
          <cell r="AD38">
            <v>38241.666666666701</v>
          </cell>
          <cell r="AE38">
            <v>0</v>
          </cell>
          <cell r="AF38">
            <v>0</v>
          </cell>
          <cell r="AG38">
            <v>1</v>
          </cell>
          <cell r="AK38">
            <v>38241.666666666701</v>
          </cell>
          <cell r="AL38">
            <v>0</v>
          </cell>
          <cell r="AM38">
            <v>1</v>
          </cell>
          <cell r="AN38">
            <v>1</v>
          </cell>
          <cell r="AO38">
            <v>1</v>
          </cell>
          <cell r="AS38">
            <v>38241.666666666701</v>
          </cell>
          <cell r="AT38">
            <v>1.83844984529747</v>
          </cell>
          <cell r="AW38">
            <v>38241.666666666701</v>
          </cell>
          <cell r="AX38">
            <v>0</v>
          </cell>
          <cell r="AY38">
            <v>0</v>
          </cell>
          <cell r="AZ38">
            <v>1</v>
          </cell>
          <cell r="BD38">
            <v>38241.666666666701</v>
          </cell>
          <cell r="BE38">
            <v>1</v>
          </cell>
          <cell r="BF38">
            <v>1</v>
          </cell>
          <cell r="BJ38">
            <v>38241.666666666701</v>
          </cell>
          <cell r="BK38">
            <v>1</v>
          </cell>
          <cell r="BL38">
            <v>1</v>
          </cell>
        </row>
        <row r="39">
          <cell r="E39">
            <v>38242</v>
          </cell>
          <cell r="F39">
            <v>1</v>
          </cell>
          <cell r="G39">
            <v>1</v>
          </cell>
          <cell r="H39">
            <v>1</v>
          </cell>
          <cell r="I39">
            <v>1</v>
          </cell>
          <cell r="J39">
            <v>1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1</v>
          </cell>
          <cell r="P39">
            <v>1</v>
          </cell>
          <cell r="Q39">
            <v>0</v>
          </cell>
          <cell r="U39">
            <v>38242</v>
          </cell>
          <cell r="V39">
            <v>1</v>
          </cell>
          <cell r="W39">
            <v>1</v>
          </cell>
          <cell r="X39">
            <v>0</v>
          </cell>
          <cell r="Y39">
            <v>0</v>
          </cell>
          <cell r="Z39">
            <v>0</v>
          </cell>
          <cell r="AD39">
            <v>38242</v>
          </cell>
          <cell r="AE39">
            <v>0</v>
          </cell>
          <cell r="AF39">
            <v>0</v>
          </cell>
          <cell r="AG39">
            <v>1</v>
          </cell>
          <cell r="AK39">
            <v>38242</v>
          </cell>
          <cell r="AL39">
            <v>0</v>
          </cell>
          <cell r="AM39">
            <v>1</v>
          </cell>
          <cell r="AN39">
            <v>1</v>
          </cell>
          <cell r="AO39">
            <v>1</v>
          </cell>
          <cell r="AS39">
            <v>38242</v>
          </cell>
          <cell r="AT39">
            <v>1.8387068397469</v>
          </cell>
          <cell r="AW39">
            <v>38242</v>
          </cell>
          <cell r="AX39">
            <v>0</v>
          </cell>
          <cell r="AY39">
            <v>0</v>
          </cell>
          <cell r="AZ39">
            <v>1</v>
          </cell>
          <cell r="BD39">
            <v>38242</v>
          </cell>
          <cell r="BE39">
            <v>1</v>
          </cell>
          <cell r="BF39">
            <v>1</v>
          </cell>
          <cell r="BJ39">
            <v>38242</v>
          </cell>
          <cell r="BK39">
            <v>1</v>
          </cell>
          <cell r="BL39">
            <v>1</v>
          </cell>
        </row>
        <row r="40">
          <cell r="E40">
            <v>38242.333333333299</v>
          </cell>
          <cell r="F40">
            <v>1</v>
          </cell>
          <cell r="G40">
            <v>1</v>
          </cell>
          <cell r="H40">
            <v>1</v>
          </cell>
          <cell r="I40">
            <v>1</v>
          </cell>
          <cell r="J40">
            <v>1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1</v>
          </cell>
          <cell r="P40">
            <v>1</v>
          </cell>
          <cell r="Q40">
            <v>0</v>
          </cell>
          <cell r="U40">
            <v>38242.333333333299</v>
          </cell>
          <cell r="V40">
            <v>1</v>
          </cell>
          <cell r="W40">
            <v>1</v>
          </cell>
          <cell r="X40">
            <v>0</v>
          </cell>
          <cell r="Y40">
            <v>0</v>
          </cell>
          <cell r="Z40">
            <v>0</v>
          </cell>
          <cell r="AD40">
            <v>38242.333333333299</v>
          </cell>
          <cell r="AE40">
            <v>0</v>
          </cell>
          <cell r="AF40">
            <v>0</v>
          </cell>
          <cell r="AG40">
            <v>1</v>
          </cell>
          <cell r="AK40">
            <v>38242.333333333299</v>
          </cell>
          <cell r="AL40">
            <v>0</v>
          </cell>
          <cell r="AM40">
            <v>1</v>
          </cell>
          <cell r="AN40">
            <v>1</v>
          </cell>
          <cell r="AO40">
            <v>1</v>
          </cell>
          <cell r="AS40">
            <v>38242.333333333299</v>
          </cell>
          <cell r="AT40">
            <v>1.83858173278471</v>
          </cell>
          <cell r="AW40">
            <v>38242.333333333299</v>
          </cell>
          <cell r="AX40">
            <v>0</v>
          </cell>
          <cell r="AY40">
            <v>0</v>
          </cell>
          <cell r="AZ40">
            <v>1</v>
          </cell>
          <cell r="BD40">
            <v>38242.333333333299</v>
          </cell>
          <cell r="BE40">
            <v>1</v>
          </cell>
          <cell r="BF40">
            <v>1</v>
          </cell>
          <cell r="BJ40">
            <v>38242.333333333299</v>
          </cell>
          <cell r="BK40">
            <v>1</v>
          </cell>
          <cell r="BL40">
            <v>1</v>
          </cell>
        </row>
        <row r="41">
          <cell r="E41">
            <v>38242.666666666701</v>
          </cell>
          <cell r="F41">
            <v>1</v>
          </cell>
          <cell r="G41">
            <v>1</v>
          </cell>
          <cell r="H41">
            <v>1</v>
          </cell>
          <cell r="I41">
            <v>1</v>
          </cell>
          <cell r="J41">
            <v>1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1</v>
          </cell>
          <cell r="P41">
            <v>1</v>
          </cell>
          <cell r="Q41">
            <v>0</v>
          </cell>
          <cell r="U41">
            <v>38242.666666666701</v>
          </cell>
          <cell r="V41">
            <v>1</v>
          </cell>
          <cell r="W41">
            <v>1</v>
          </cell>
          <cell r="X41">
            <v>0</v>
          </cell>
          <cell r="Y41">
            <v>0</v>
          </cell>
          <cell r="Z41">
            <v>0</v>
          </cell>
          <cell r="AD41">
            <v>38242.666666666701</v>
          </cell>
          <cell r="AE41">
            <v>0</v>
          </cell>
          <cell r="AF41">
            <v>0</v>
          </cell>
          <cell r="AG41">
            <v>1</v>
          </cell>
          <cell r="AK41">
            <v>38242.666666666701</v>
          </cell>
          <cell r="AL41">
            <v>0</v>
          </cell>
          <cell r="AM41">
            <v>1</v>
          </cell>
          <cell r="AN41">
            <v>1</v>
          </cell>
          <cell r="AO41">
            <v>1</v>
          </cell>
          <cell r="AS41">
            <v>38242.666666666701</v>
          </cell>
          <cell r="AT41">
            <v>1.83683761900498</v>
          </cell>
          <cell r="AW41">
            <v>38242.666666666701</v>
          </cell>
          <cell r="AX41">
            <v>0</v>
          </cell>
          <cell r="AY41">
            <v>0</v>
          </cell>
          <cell r="AZ41">
            <v>1</v>
          </cell>
          <cell r="BD41">
            <v>38242.666666666701</v>
          </cell>
          <cell r="BE41">
            <v>1</v>
          </cell>
          <cell r="BF41">
            <v>1</v>
          </cell>
          <cell r="BJ41">
            <v>38242.666666666701</v>
          </cell>
          <cell r="BK41">
            <v>1</v>
          </cell>
          <cell r="BL41">
            <v>1</v>
          </cell>
        </row>
        <row r="42">
          <cell r="E42">
            <v>38243</v>
          </cell>
          <cell r="F42">
            <v>1</v>
          </cell>
          <cell r="G42">
            <v>1</v>
          </cell>
          <cell r="H42">
            <v>1</v>
          </cell>
          <cell r="I42">
            <v>1</v>
          </cell>
          <cell r="J42">
            <v>1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1</v>
          </cell>
          <cell r="P42">
            <v>1</v>
          </cell>
          <cell r="Q42">
            <v>0</v>
          </cell>
          <cell r="U42">
            <v>38243</v>
          </cell>
          <cell r="V42">
            <v>1</v>
          </cell>
          <cell r="W42">
            <v>1</v>
          </cell>
          <cell r="X42">
            <v>0</v>
          </cell>
          <cell r="Y42">
            <v>0</v>
          </cell>
          <cell r="Z42">
            <v>0</v>
          </cell>
          <cell r="AD42">
            <v>38243</v>
          </cell>
          <cell r="AE42">
            <v>0</v>
          </cell>
          <cell r="AF42">
            <v>0</v>
          </cell>
          <cell r="AG42">
            <v>1</v>
          </cell>
          <cell r="AK42">
            <v>38243</v>
          </cell>
          <cell r="AL42">
            <v>0</v>
          </cell>
          <cell r="AM42">
            <v>1</v>
          </cell>
          <cell r="AN42">
            <v>1</v>
          </cell>
          <cell r="AO42">
            <v>1</v>
          </cell>
          <cell r="AS42">
            <v>38243</v>
          </cell>
          <cell r="AT42">
            <v>1.8371474356701001</v>
          </cell>
          <cell r="AW42">
            <v>38243</v>
          </cell>
          <cell r="AX42">
            <v>0</v>
          </cell>
          <cell r="AY42">
            <v>0</v>
          </cell>
          <cell r="AZ42">
            <v>1</v>
          </cell>
          <cell r="BD42">
            <v>38243</v>
          </cell>
          <cell r="BE42">
            <v>1</v>
          </cell>
          <cell r="BF42">
            <v>1</v>
          </cell>
          <cell r="BJ42">
            <v>38243</v>
          </cell>
          <cell r="BK42">
            <v>1</v>
          </cell>
          <cell r="BL42">
            <v>1</v>
          </cell>
        </row>
        <row r="43">
          <cell r="E43">
            <v>38243.333333333299</v>
          </cell>
          <cell r="F43">
            <v>1</v>
          </cell>
          <cell r="G43">
            <v>1</v>
          </cell>
          <cell r="H43">
            <v>1</v>
          </cell>
          <cell r="I43">
            <v>1</v>
          </cell>
          <cell r="J43">
            <v>1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1</v>
          </cell>
          <cell r="P43">
            <v>1</v>
          </cell>
          <cell r="Q43">
            <v>0</v>
          </cell>
          <cell r="U43">
            <v>38243.333333333299</v>
          </cell>
          <cell r="V43">
            <v>0</v>
          </cell>
          <cell r="W43">
            <v>0</v>
          </cell>
          <cell r="X43">
            <v>1</v>
          </cell>
          <cell r="Y43">
            <v>1</v>
          </cell>
          <cell r="Z43">
            <v>0</v>
          </cell>
          <cell r="AD43">
            <v>38243.333333333299</v>
          </cell>
          <cell r="AE43">
            <v>0</v>
          </cell>
          <cell r="AF43">
            <v>1</v>
          </cell>
          <cell r="AG43">
            <v>0</v>
          </cell>
          <cell r="AK43">
            <v>38243.333333333299</v>
          </cell>
          <cell r="AL43">
            <v>0</v>
          </cell>
          <cell r="AM43">
            <v>1</v>
          </cell>
          <cell r="AN43">
            <v>1</v>
          </cell>
          <cell r="AO43">
            <v>1</v>
          </cell>
          <cell r="AS43">
            <v>38243.333333333299</v>
          </cell>
          <cell r="AT43">
            <v>1.8367607345183701</v>
          </cell>
          <cell r="AW43">
            <v>38243.333333333299</v>
          </cell>
          <cell r="AX43">
            <v>1</v>
          </cell>
          <cell r="AY43">
            <v>1</v>
          </cell>
          <cell r="AZ43">
            <v>0</v>
          </cell>
          <cell r="BD43">
            <v>38243.333333333299</v>
          </cell>
          <cell r="BE43">
            <v>0</v>
          </cell>
          <cell r="BF43">
            <v>1</v>
          </cell>
          <cell r="BJ43">
            <v>38243.333333333299</v>
          </cell>
          <cell r="BK43">
            <v>1</v>
          </cell>
          <cell r="BL43">
            <v>1</v>
          </cell>
        </row>
        <row r="44">
          <cell r="E44">
            <v>38243.666666666701</v>
          </cell>
          <cell r="F44">
            <v>1</v>
          </cell>
          <cell r="G44">
            <v>1</v>
          </cell>
          <cell r="H44">
            <v>1</v>
          </cell>
          <cell r="I44">
            <v>1</v>
          </cell>
          <cell r="J44">
            <v>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1</v>
          </cell>
          <cell r="P44">
            <v>1</v>
          </cell>
          <cell r="Q44">
            <v>0</v>
          </cell>
          <cell r="U44">
            <v>38243.666666666701</v>
          </cell>
          <cell r="V44">
            <v>0</v>
          </cell>
          <cell r="W44">
            <v>0</v>
          </cell>
          <cell r="X44">
            <v>1</v>
          </cell>
          <cell r="Y44">
            <v>1</v>
          </cell>
          <cell r="Z44">
            <v>0</v>
          </cell>
          <cell r="AD44">
            <v>38243.666666666701</v>
          </cell>
          <cell r="AE44">
            <v>0</v>
          </cell>
          <cell r="AF44">
            <v>1</v>
          </cell>
          <cell r="AG44">
            <v>0</v>
          </cell>
          <cell r="AK44">
            <v>38243.666666666701</v>
          </cell>
          <cell r="AL44">
            <v>0</v>
          </cell>
          <cell r="AM44">
            <v>1</v>
          </cell>
          <cell r="AN44">
            <v>1</v>
          </cell>
          <cell r="AO44">
            <v>1</v>
          </cell>
          <cell r="AS44">
            <v>38243.666666666701</v>
          </cell>
          <cell r="AT44">
            <v>1.83773918226361</v>
          </cell>
          <cell r="AW44">
            <v>38243.666666666701</v>
          </cell>
          <cell r="AX44">
            <v>1</v>
          </cell>
          <cell r="AY44">
            <v>1</v>
          </cell>
          <cell r="AZ44">
            <v>0</v>
          </cell>
          <cell r="BD44">
            <v>38243.666666666701</v>
          </cell>
          <cell r="BE44">
            <v>0</v>
          </cell>
          <cell r="BF44">
            <v>1</v>
          </cell>
          <cell r="BJ44">
            <v>38243.666666666701</v>
          </cell>
          <cell r="BK44">
            <v>1</v>
          </cell>
          <cell r="BL44">
            <v>1</v>
          </cell>
        </row>
        <row r="45">
          <cell r="E45">
            <v>38244</v>
          </cell>
          <cell r="F45">
            <v>1</v>
          </cell>
          <cell r="G45">
            <v>1</v>
          </cell>
          <cell r="H45">
            <v>1</v>
          </cell>
          <cell r="I45">
            <v>1</v>
          </cell>
          <cell r="J45">
            <v>1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1</v>
          </cell>
          <cell r="P45">
            <v>1</v>
          </cell>
          <cell r="Q45">
            <v>0</v>
          </cell>
          <cell r="U45">
            <v>38244</v>
          </cell>
          <cell r="V45">
            <v>0</v>
          </cell>
          <cell r="W45">
            <v>0</v>
          </cell>
          <cell r="X45">
            <v>1</v>
          </cell>
          <cell r="Y45">
            <v>1</v>
          </cell>
          <cell r="Z45">
            <v>0</v>
          </cell>
          <cell r="AD45">
            <v>38244</v>
          </cell>
          <cell r="AE45">
            <v>0</v>
          </cell>
          <cell r="AF45">
            <v>1</v>
          </cell>
          <cell r="AG45">
            <v>0</v>
          </cell>
          <cell r="AK45">
            <v>38244</v>
          </cell>
          <cell r="AL45">
            <v>0</v>
          </cell>
          <cell r="AM45">
            <v>1</v>
          </cell>
          <cell r="AN45">
            <v>1</v>
          </cell>
          <cell r="AO45">
            <v>1</v>
          </cell>
          <cell r="AS45">
            <v>38244</v>
          </cell>
          <cell r="AT45">
            <v>1.8337316629787299</v>
          </cell>
          <cell r="AW45">
            <v>38244</v>
          </cell>
          <cell r="AX45">
            <v>1</v>
          </cell>
          <cell r="AY45">
            <v>1</v>
          </cell>
          <cell r="AZ45">
            <v>0</v>
          </cell>
          <cell r="BD45">
            <v>38244</v>
          </cell>
          <cell r="BE45">
            <v>0</v>
          </cell>
          <cell r="BF45">
            <v>1</v>
          </cell>
          <cell r="BJ45">
            <v>38244</v>
          </cell>
          <cell r="BK45">
            <v>1</v>
          </cell>
          <cell r="BL45">
            <v>1</v>
          </cell>
        </row>
        <row r="46">
          <cell r="E46">
            <v>38244.333333333299</v>
          </cell>
          <cell r="F46">
            <v>1</v>
          </cell>
          <cell r="G46">
            <v>1</v>
          </cell>
          <cell r="H46">
            <v>1</v>
          </cell>
          <cell r="I46">
            <v>1</v>
          </cell>
          <cell r="J46">
            <v>1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1</v>
          </cell>
          <cell r="P46">
            <v>1</v>
          </cell>
          <cell r="Q46">
            <v>0</v>
          </cell>
          <cell r="U46">
            <v>38244.333333333299</v>
          </cell>
          <cell r="V46">
            <v>0</v>
          </cell>
          <cell r="W46">
            <v>0</v>
          </cell>
          <cell r="X46">
            <v>1</v>
          </cell>
          <cell r="Y46">
            <v>1</v>
          </cell>
          <cell r="Z46">
            <v>0</v>
          </cell>
          <cell r="AD46">
            <v>38244.333333333299</v>
          </cell>
          <cell r="AE46">
            <v>0</v>
          </cell>
          <cell r="AF46">
            <v>1</v>
          </cell>
          <cell r="AG46">
            <v>0</v>
          </cell>
          <cell r="AK46">
            <v>38244.333333333299</v>
          </cell>
          <cell r="AL46">
            <v>0</v>
          </cell>
          <cell r="AM46">
            <v>1</v>
          </cell>
          <cell r="AN46">
            <v>1</v>
          </cell>
          <cell r="AO46">
            <v>1</v>
          </cell>
          <cell r="AS46">
            <v>38244.333333333299</v>
          </cell>
          <cell r="AT46">
            <v>1.83714734353125</v>
          </cell>
          <cell r="AW46">
            <v>38244.333333333299</v>
          </cell>
          <cell r="AX46">
            <v>1</v>
          </cell>
          <cell r="AY46">
            <v>1</v>
          </cell>
          <cell r="AZ46">
            <v>0</v>
          </cell>
          <cell r="BD46">
            <v>38244.333333333299</v>
          </cell>
          <cell r="BE46">
            <v>0</v>
          </cell>
          <cell r="BF46">
            <v>1</v>
          </cell>
          <cell r="BJ46">
            <v>38244.333333333299</v>
          </cell>
          <cell r="BK46">
            <v>1</v>
          </cell>
          <cell r="BL46">
            <v>1</v>
          </cell>
        </row>
        <row r="47">
          <cell r="E47">
            <v>38244.666666666701</v>
          </cell>
          <cell r="F47">
            <v>1</v>
          </cell>
          <cell r="G47">
            <v>1</v>
          </cell>
          <cell r="H47">
            <v>1</v>
          </cell>
          <cell r="I47">
            <v>1</v>
          </cell>
          <cell r="J47">
            <v>1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1</v>
          </cell>
          <cell r="P47">
            <v>1</v>
          </cell>
          <cell r="Q47">
            <v>0</v>
          </cell>
          <cell r="U47">
            <v>38244.666666666701</v>
          </cell>
          <cell r="V47">
            <v>0</v>
          </cell>
          <cell r="W47">
            <v>0</v>
          </cell>
          <cell r="X47">
            <v>1</v>
          </cell>
          <cell r="Y47">
            <v>1</v>
          </cell>
          <cell r="Z47">
            <v>0</v>
          </cell>
          <cell r="AD47">
            <v>38244.666666666701</v>
          </cell>
          <cell r="AE47">
            <v>0</v>
          </cell>
          <cell r="AF47">
            <v>1</v>
          </cell>
          <cell r="AG47">
            <v>0</v>
          </cell>
          <cell r="AK47">
            <v>38244.666666666701</v>
          </cell>
          <cell r="AL47">
            <v>0</v>
          </cell>
          <cell r="AM47">
            <v>1</v>
          </cell>
          <cell r="AN47">
            <v>1</v>
          </cell>
          <cell r="AO47">
            <v>1</v>
          </cell>
          <cell r="AS47">
            <v>38244.666666666701</v>
          </cell>
          <cell r="AT47">
            <v>1.83634492912226</v>
          </cell>
          <cell r="AW47">
            <v>38244.666666666701</v>
          </cell>
          <cell r="AX47">
            <v>1</v>
          </cell>
          <cell r="AY47">
            <v>1</v>
          </cell>
          <cell r="AZ47">
            <v>0</v>
          </cell>
          <cell r="BD47">
            <v>38244.666666666701</v>
          </cell>
          <cell r="BE47">
            <v>0</v>
          </cell>
          <cell r="BF47">
            <v>1</v>
          </cell>
          <cell r="BJ47">
            <v>38244.666666666701</v>
          </cell>
          <cell r="BK47">
            <v>1</v>
          </cell>
          <cell r="BL47">
            <v>1</v>
          </cell>
        </row>
        <row r="48">
          <cell r="E48">
            <v>38245</v>
          </cell>
          <cell r="F48">
            <v>1</v>
          </cell>
          <cell r="G48">
            <v>1</v>
          </cell>
          <cell r="H48">
            <v>1</v>
          </cell>
          <cell r="I48">
            <v>1</v>
          </cell>
          <cell r="J48">
            <v>1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1</v>
          </cell>
          <cell r="P48">
            <v>1</v>
          </cell>
          <cell r="Q48">
            <v>0</v>
          </cell>
          <cell r="U48">
            <v>38245</v>
          </cell>
          <cell r="V48">
            <v>0</v>
          </cell>
          <cell r="W48">
            <v>0</v>
          </cell>
          <cell r="X48">
            <v>1</v>
          </cell>
          <cell r="Y48">
            <v>1</v>
          </cell>
          <cell r="Z48">
            <v>0</v>
          </cell>
          <cell r="AD48">
            <v>38245</v>
          </cell>
          <cell r="AE48">
            <v>0</v>
          </cell>
          <cell r="AF48">
            <v>1</v>
          </cell>
          <cell r="AG48">
            <v>0</v>
          </cell>
          <cell r="AK48">
            <v>38245</v>
          </cell>
          <cell r="AL48">
            <v>0</v>
          </cell>
          <cell r="AM48">
            <v>1</v>
          </cell>
          <cell r="AN48">
            <v>1</v>
          </cell>
          <cell r="AO48">
            <v>1</v>
          </cell>
          <cell r="AS48">
            <v>38245</v>
          </cell>
          <cell r="AT48">
            <v>1.8352024427304701</v>
          </cell>
          <cell r="AW48">
            <v>38245</v>
          </cell>
          <cell r="AX48">
            <v>1</v>
          </cell>
          <cell r="AY48">
            <v>1</v>
          </cell>
          <cell r="AZ48">
            <v>0</v>
          </cell>
          <cell r="BD48">
            <v>38245</v>
          </cell>
          <cell r="BE48">
            <v>0</v>
          </cell>
          <cell r="BF48">
            <v>1</v>
          </cell>
          <cell r="BJ48">
            <v>38245</v>
          </cell>
          <cell r="BK48">
            <v>1</v>
          </cell>
          <cell r="BL48">
            <v>1</v>
          </cell>
        </row>
        <row r="49">
          <cell r="E49">
            <v>38245.333333333299</v>
          </cell>
          <cell r="F49">
            <v>1</v>
          </cell>
          <cell r="G49">
            <v>1</v>
          </cell>
          <cell r="H49">
            <v>1</v>
          </cell>
          <cell r="I49">
            <v>1</v>
          </cell>
          <cell r="J49">
            <v>1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1</v>
          </cell>
          <cell r="P49">
            <v>1</v>
          </cell>
          <cell r="Q49">
            <v>0</v>
          </cell>
          <cell r="U49">
            <v>38245.333333333299</v>
          </cell>
          <cell r="V49">
            <v>0</v>
          </cell>
          <cell r="W49">
            <v>0</v>
          </cell>
          <cell r="X49">
            <v>1</v>
          </cell>
          <cell r="Y49">
            <v>1</v>
          </cell>
          <cell r="Z49">
            <v>0</v>
          </cell>
          <cell r="AD49">
            <v>38245.333333333299</v>
          </cell>
          <cell r="AE49">
            <v>0</v>
          </cell>
          <cell r="AF49">
            <v>1</v>
          </cell>
          <cell r="AG49">
            <v>0</v>
          </cell>
          <cell r="AK49">
            <v>38245.333333333299</v>
          </cell>
          <cell r="AL49">
            <v>0</v>
          </cell>
          <cell r="AM49">
            <v>1</v>
          </cell>
          <cell r="AN49">
            <v>1</v>
          </cell>
          <cell r="AO49">
            <v>1</v>
          </cell>
          <cell r="AS49">
            <v>38245.333333333299</v>
          </cell>
          <cell r="AT49">
            <v>1.8367457383208801</v>
          </cell>
          <cell r="AW49">
            <v>38245.333333333299</v>
          </cell>
          <cell r="AX49">
            <v>1</v>
          </cell>
          <cell r="AY49">
            <v>1</v>
          </cell>
          <cell r="AZ49">
            <v>0</v>
          </cell>
          <cell r="BD49">
            <v>38245.333333333299</v>
          </cell>
          <cell r="BE49">
            <v>0</v>
          </cell>
          <cell r="BF49">
            <v>1</v>
          </cell>
          <cell r="BJ49">
            <v>38245.333333333299</v>
          </cell>
          <cell r="BK49">
            <v>1</v>
          </cell>
          <cell r="BL49">
            <v>1</v>
          </cell>
        </row>
        <row r="50">
          <cell r="E50">
            <v>38245.666666666701</v>
          </cell>
          <cell r="F50">
            <v>1</v>
          </cell>
          <cell r="G50">
            <v>1</v>
          </cell>
          <cell r="H50">
            <v>1</v>
          </cell>
          <cell r="I50">
            <v>1</v>
          </cell>
          <cell r="J50">
            <v>1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1</v>
          </cell>
          <cell r="P50">
            <v>1</v>
          </cell>
          <cell r="Q50">
            <v>0</v>
          </cell>
          <cell r="U50">
            <v>38245.666666666701</v>
          </cell>
          <cell r="V50">
            <v>0</v>
          </cell>
          <cell r="W50">
            <v>0</v>
          </cell>
          <cell r="X50">
            <v>1</v>
          </cell>
          <cell r="Y50">
            <v>1</v>
          </cell>
          <cell r="Z50">
            <v>0</v>
          </cell>
          <cell r="AD50">
            <v>38245.666666666701</v>
          </cell>
          <cell r="AE50">
            <v>0</v>
          </cell>
          <cell r="AF50">
            <v>1</v>
          </cell>
          <cell r="AG50">
            <v>0</v>
          </cell>
          <cell r="AK50">
            <v>38245.666666666701</v>
          </cell>
          <cell r="AL50">
            <v>0</v>
          </cell>
          <cell r="AM50">
            <v>1</v>
          </cell>
          <cell r="AN50">
            <v>1</v>
          </cell>
          <cell r="AO50">
            <v>1</v>
          </cell>
          <cell r="AS50">
            <v>38245.666666666701</v>
          </cell>
          <cell r="AT50">
            <v>1.8384163745161599</v>
          </cell>
          <cell r="AW50">
            <v>38245.666666666701</v>
          </cell>
          <cell r="AX50">
            <v>1</v>
          </cell>
          <cell r="AY50">
            <v>1</v>
          </cell>
          <cell r="AZ50">
            <v>0</v>
          </cell>
          <cell r="BD50">
            <v>38245.666666666701</v>
          </cell>
          <cell r="BE50">
            <v>0</v>
          </cell>
          <cell r="BF50">
            <v>1</v>
          </cell>
          <cell r="BJ50">
            <v>38245.666666666701</v>
          </cell>
          <cell r="BK50">
            <v>1</v>
          </cell>
          <cell r="BL50">
            <v>1</v>
          </cell>
        </row>
        <row r="51">
          <cell r="E51">
            <v>38246</v>
          </cell>
          <cell r="F51">
            <v>1</v>
          </cell>
          <cell r="G51">
            <v>1</v>
          </cell>
          <cell r="H51">
            <v>1</v>
          </cell>
          <cell r="I51">
            <v>1</v>
          </cell>
          <cell r="J51">
            <v>1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1</v>
          </cell>
          <cell r="P51">
            <v>1</v>
          </cell>
          <cell r="Q51">
            <v>0</v>
          </cell>
          <cell r="U51">
            <v>38246</v>
          </cell>
          <cell r="V51">
            <v>0</v>
          </cell>
          <cell r="W51">
            <v>0</v>
          </cell>
          <cell r="X51">
            <v>1</v>
          </cell>
          <cell r="Y51">
            <v>1</v>
          </cell>
          <cell r="Z51">
            <v>0</v>
          </cell>
          <cell r="AD51">
            <v>38246</v>
          </cell>
          <cell r="AE51">
            <v>0</v>
          </cell>
          <cell r="AF51">
            <v>1</v>
          </cell>
          <cell r="AG51">
            <v>0</v>
          </cell>
          <cell r="AK51">
            <v>38246</v>
          </cell>
          <cell r="AL51">
            <v>0</v>
          </cell>
          <cell r="AM51">
            <v>1</v>
          </cell>
          <cell r="AN51">
            <v>1</v>
          </cell>
          <cell r="AO51">
            <v>1</v>
          </cell>
          <cell r="AS51">
            <v>38246</v>
          </cell>
          <cell r="AT51">
            <v>1.83564499782191</v>
          </cell>
          <cell r="AW51">
            <v>38246</v>
          </cell>
          <cell r="AX51">
            <v>1</v>
          </cell>
          <cell r="AY51">
            <v>1</v>
          </cell>
          <cell r="AZ51">
            <v>0</v>
          </cell>
          <cell r="BD51">
            <v>38246</v>
          </cell>
          <cell r="BE51">
            <v>0</v>
          </cell>
          <cell r="BF51">
            <v>1</v>
          </cell>
          <cell r="BJ51">
            <v>38246</v>
          </cell>
          <cell r="BK51">
            <v>1</v>
          </cell>
          <cell r="BL51">
            <v>1</v>
          </cell>
        </row>
        <row r="52">
          <cell r="E52">
            <v>38246.333333333299</v>
          </cell>
          <cell r="F52">
            <v>1</v>
          </cell>
          <cell r="G52">
            <v>1</v>
          </cell>
          <cell r="H52">
            <v>1</v>
          </cell>
          <cell r="I52">
            <v>1</v>
          </cell>
          <cell r="J52">
            <v>1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1</v>
          </cell>
          <cell r="P52">
            <v>1</v>
          </cell>
          <cell r="Q52">
            <v>0</v>
          </cell>
          <cell r="U52">
            <v>38246.333333333299</v>
          </cell>
          <cell r="V52">
            <v>0</v>
          </cell>
          <cell r="W52">
            <v>0</v>
          </cell>
          <cell r="X52">
            <v>1</v>
          </cell>
          <cell r="Y52">
            <v>1</v>
          </cell>
          <cell r="Z52">
            <v>0</v>
          </cell>
          <cell r="AD52">
            <v>38246.333333333299</v>
          </cell>
          <cell r="AE52">
            <v>0</v>
          </cell>
          <cell r="AF52">
            <v>1</v>
          </cell>
          <cell r="AG52">
            <v>0</v>
          </cell>
          <cell r="AK52">
            <v>38246.333333333299</v>
          </cell>
          <cell r="AL52">
            <v>0</v>
          </cell>
          <cell r="AM52">
            <v>1</v>
          </cell>
          <cell r="AN52">
            <v>1</v>
          </cell>
          <cell r="AO52">
            <v>1</v>
          </cell>
          <cell r="AS52">
            <v>38246.333333333299</v>
          </cell>
          <cell r="AT52">
            <v>1.8323867789159201</v>
          </cell>
          <cell r="AW52">
            <v>38246.333333333299</v>
          </cell>
          <cell r="AX52">
            <v>1</v>
          </cell>
          <cell r="AY52">
            <v>1</v>
          </cell>
          <cell r="AZ52">
            <v>0</v>
          </cell>
          <cell r="BD52">
            <v>38246.333333333299</v>
          </cell>
          <cell r="BE52">
            <v>0</v>
          </cell>
          <cell r="BF52">
            <v>1</v>
          </cell>
          <cell r="BJ52">
            <v>38246.333333333299</v>
          </cell>
          <cell r="BK52">
            <v>1</v>
          </cell>
          <cell r="BL52">
            <v>1</v>
          </cell>
        </row>
        <row r="53">
          <cell r="E53">
            <v>38246.666666666701</v>
          </cell>
          <cell r="F53">
            <v>1</v>
          </cell>
          <cell r="G53">
            <v>1</v>
          </cell>
          <cell r="H53">
            <v>1</v>
          </cell>
          <cell r="I53">
            <v>1</v>
          </cell>
          <cell r="J53">
            <v>1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1</v>
          </cell>
          <cell r="P53">
            <v>1</v>
          </cell>
          <cell r="Q53">
            <v>0</v>
          </cell>
          <cell r="U53">
            <v>38246.666666666701</v>
          </cell>
          <cell r="V53">
            <v>0</v>
          </cell>
          <cell r="W53">
            <v>0</v>
          </cell>
          <cell r="X53">
            <v>1</v>
          </cell>
          <cell r="Y53">
            <v>1</v>
          </cell>
          <cell r="Z53">
            <v>0</v>
          </cell>
          <cell r="AD53">
            <v>38246.666666666701</v>
          </cell>
          <cell r="AE53">
            <v>0</v>
          </cell>
          <cell r="AF53">
            <v>1</v>
          </cell>
          <cell r="AG53">
            <v>0</v>
          </cell>
          <cell r="AK53">
            <v>38246.666666666701</v>
          </cell>
          <cell r="AL53">
            <v>0</v>
          </cell>
          <cell r="AM53">
            <v>1</v>
          </cell>
          <cell r="AN53">
            <v>1</v>
          </cell>
          <cell r="AO53">
            <v>1</v>
          </cell>
          <cell r="AS53">
            <v>38246.666666666701</v>
          </cell>
          <cell r="AT53">
            <v>1.8343638837337499</v>
          </cell>
          <cell r="AW53">
            <v>38246.666666666701</v>
          </cell>
          <cell r="AX53">
            <v>1</v>
          </cell>
          <cell r="AY53">
            <v>1</v>
          </cell>
          <cell r="AZ53">
            <v>0</v>
          </cell>
          <cell r="BD53">
            <v>38246.666666666701</v>
          </cell>
          <cell r="BE53">
            <v>0</v>
          </cell>
          <cell r="BF53">
            <v>1</v>
          </cell>
          <cell r="BJ53">
            <v>38246.666666666701</v>
          </cell>
          <cell r="BK53">
            <v>1</v>
          </cell>
          <cell r="BL53">
            <v>1</v>
          </cell>
        </row>
        <row r="54">
          <cell r="E54">
            <v>38247</v>
          </cell>
          <cell r="F54">
            <v>1</v>
          </cell>
          <cell r="G54">
            <v>1</v>
          </cell>
          <cell r="H54">
            <v>1</v>
          </cell>
          <cell r="I54">
            <v>1</v>
          </cell>
          <cell r="J54">
            <v>1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1</v>
          </cell>
          <cell r="P54">
            <v>1</v>
          </cell>
          <cell r="Q54">
            <v>0</v>
          </cell>
          <cell r="U54">
            <v>38247</v>
          </cell>
          <cell r="V54">
            <v>0</v>
          </cell>
          <cell r="W54">
            <v>0</v>
          </cell>
          <cell r="X54">
            <v>1</v>
          </cell>
          <cell r="Y54">
            <v>1</v>
          </cell>
          <cell r="Z54">
            <v>0</v>
          </cell>
          <cell r="AD54">
            <v>38247</v>
          </cell>
          <cell r="AE54">
            <v>0</v>
          </cell>
          <cell r="AF54">
            <v>1</v>
          </cell>
          <cell r="AG54">
            <v>0</v>
          </cell>
          <cell r="AK54">
            <v>38247</v>
          </cell>
          <cell r="AL54">
            <v>0</v>
          </cell>
          <cell r="AM54">
            <v>1</v>
          </cell>
          <cell r="AN54">
            <v>1</v>
          </cell>
          <cell r="AO54">
            <v>1</v>
          </cell>
          <cell r="AS54">
            <v>38247</v>
          </cell>
          <cell r="AT54">
            <v>1.83207950633433</v>
          </cell>
          <cell r="AW54">
            <v>38247</v>
          </cell>
          <cell r="AX54">
            <v>1</v>
          </cell>
          <cell r="AY54">
            <v>1</v>
          </cell>
          <cell r="AZ54">
            <v>0</v>
          </cell>
          <cell r="BD54">
            <v>38247</v>
          </cell>
          <cell r="BE54">
            <v>0</v>
          </cell>
          <cell r="BF54">
            <v>1</v>
          </cell>
          <cell r="BJ54">
            <v>38247</v>
          </cell>
          <cell r="BK54">
            <v>1</v>
          </cell>
          <cell r="BL54">
            <v>1</v>
          </cell>
        </row>
        <row r="55">
          <cell r="E55">
            <v>38247.333333333299</v>
          </cell>
          <cell r="F55">
            <v>1</v>
          </cell>
          <cell r="G55">
            <v>1</v>
          </cell>
          <cell r="H55">
            <v>1</v>
          </cell>
          <cell r="I55">
            <v>1</v>
          </cell>
          <cell r="J55">
            <v>1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1</v>
          </cell>
          <cell r="P55">
            <v>1</v>
          </cell>
          <cell r="Q55">
            <v>0</v>
          </cell>
          <cell r="U55">
            <v>38247.333333333299</v>
          </cell>
          <cell r="V55">
            <v>0</v>
          </cell>
          <cell r="W55">
            <v>0</v>
          </cell>
          <cell r="X55">
            <v>1</v>
          </cell>
          <cell r="Y55">
            <v>1</v>
          </cell>
          <cell r="Z55">
            <v>0</v>
          </cell>
          <cell r="AD55">
            <v>38247.333333333299</v>
          </cell>
          <cell r="AE55">
            <v>0</v>
          </cell>
          <cell r="AF55">
            <v>1</v>
          </cell>
          <cell r="AG55">
            <v>0</v>
          </cell>
          <cell r="AK55">
            <v>38247.333333333299</v>
          </cell>
          <cell r="AL55">
            <v>0</v>
          </cell>
          <cell r="AM55">
            <v>1</v>
          </cell>
          <cell r="AN55">
            <v>1</v>
          </cell>
          <cell r="AO55">
            <v>1</v>
          </cell>
          <cell r="AS55">
            <v>38247.333333333299</v>
          </cell>
          <cell r="AT55">
            <v>1.83013655559884</v>
          </cell>
          <cell r="AW55">
            <v>38247.333333333299</v>
          </cell>
          <cell r="AX55">
            <v>1</v>
          </cell>
          <cell r="AY55">
            <v>1</v>
          </cell>
          <cell r="AZ55">
            <v>0</v>
          </cell>
          <cell r="BD55">
            <v>38247.333333333299</v>
          </cell>
          <cell r="BE55">
            <v>0</v>
          </cell>
          <cell r="BF55">
            <v>1</v>
          </cell>
          <cell r="BJ55">
            <v>38247.333333333299</v>
          </cell>
          <cell r="BK55">
            <v>1</v>
          </cell>
          <cell r="BL55">
            <v>1</v>
          </cell>
        </row>
        <row r="56">
          <cell r="E56">
            <v>38247.666666666701</v>
          </cell>
          <cell r="F56">
            <v>1</v>
          </cell>
          <cell r="G56">
            <v>1</v>
          </cell>
          <cell r="H56">
            <v>1</v>
          </cell>
          <cell r="I56">
            <v>1</v>
          </cell>
          <cell r="J56">
            <v>1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1</v>
          </cell>
          <cell r="P56">
            <v>1</v>
          </cell>
          <cell r="Q56">
            <v>0</v>
          </cell>
          <cell r="U56">
            <v>38247.666666666701</v>
          </cell>
          <cell r="V56">
            <v>0</v>
          </cell>
          <cell r="W56">
            <v>0</v>
          </cell>
          <cell r="X56">
            <v>1</v>
          </cell>
          <cell r="Y56">
            <v>1</v>
          </cell>
          <cell r="Z56">
            <v>0</v>
          </cell>
          <cell r="AD56">
            <v>38247.666666666701</v>
          </cell>
          <cell r="AE56">
            <v>0</v>
          </cell>
          <cell r="AF56">
            <v>1</v>
          </cell>
          <cell r="AG56">
            <v>0</v>
          </cell>
          <cell r="AK56">
            <v>38247.666666666701</v>
          </cell>
          <cell r="AL56">
            <v>0</v>
          </cell>
          <cell r="AM56">
            <v>1</v>
          </cell>
          <cell r="AN56">
            <v>1</v>
          </cell>
          <cell r="AO56">
            <v>1</v>
          </cell>
          <cell r="AS56">
            <v>38247.666666666701</v>
          </cell>
          <cell r="AT56">
            <v>1.83096733064287</v>
          </cell>
          <cell r="AW56">
            <v>38247.666666666701</v>
          </cell>
          <cell r="AX56">
            <v>1</v>
          </cell>
          <cell r="AY56">
            <v>1</v>
          </cell>
          <cell r="AZ56">
            <v>0</v>
          </cell>
          <cell r="BD56">
            <v>38247.666666666701</v>
          </cell>
          <cell r="BE56">
            <v>0</v>
          </cell>
          <cell r="BF56">
            <v>1</v>
          </cell>
          <cell r="BJ56">
            <v>38247.666666666701</v>
          </cell>
          <cell r="BK56">
            <v>1</v>
          </cell>
          <cell r="BL56">
            <v>1</v>
          </cell>
        </row>
        <row r="57">
          <cell r="E57">
            <v>38248</v>
          </cell>
          <cell r="F57">
            <v>1</v>
          </cell>
          <cell r="G57">
            <v>1</v>
          </cell>
          <cell r="H57">
            <v>1</v>
          </cell>
          <cell r="I57">
            <v>1</v>
          </cell>
          <cell r="J57">
            <v>1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1</v>
          </cell>
          <cell r="P57">
            <v>1</v>
          </cell>
          <cell r="Q57">
            <v>0</v>
          </cell>
          <cell r="U57">
            <v>38248</v>
          </cell>
          <cell r="V57">
            <v>0</v>
          </cell>
          <cell r="W57">
            <v>0</v>
          </cell>
          <cell r="X57">
            <v>1</v>
          </cell>
          <cell r="Y57">
            <v>1</v>
          </cell>
          <cell r="Z57">
            <v>0</v>
          </cell>
          <cell r="AD57">
            <v>38248</v>
          </cell>
          <cell r="AE57">
            <v>0</v>
          </cell>
          <cell r="AF57">
            <v>1</v>
          </cell>
          <cell r="AG57">
            <v>0</v>
          </cell>
          <cell r="AK57">
            <v>38248</v>
          </cell>
          <cell r="AL57">
            <v>0</v>
          </cell>
          <cell r="AM57">
            <v>1</v>
          </cell>
          <cell r="AN57">
            <v>1</v>
          </cell>
          <cell r="AO57">
            <v>1</v>
          </cell>
          <cell r="AS57">
            <v>38248</v>
          </cell>
          <cell r="AT57">
            <v>1.8296854785333101</v>
          </cell>
          <cell r="AW57">
            <v>38248</v>
          </cell>
          <cell r="AX57">
            <v>1</v>
          </cell>
          <cell r="AY57">
            <v>1</v>
          </cell>
          <cell r="AZ57">
            <v>0</v>
          </cell>
          <cell r="BD57">
            <v>38248</v>
          </cell>
          <cell r="BE57">
            <v>0</v>
          </cell>
          <cell r="BF57">
            <v>1</v>
          </cell>
          <cell r="BJ57">
            <v>38248</v>
          </cell>
          <cell r="BK57">
            <v>1</v>
          </cell>
          <cell r="BL57">
            <v>1</v>
          </cell>
        </row>
        <row r="58">
          <cell r="E58">
            <v>38248.333333333299</v>
          </cell>
          <cell r="F58">
            <v>1</v>
          </cell>
          <cell r="G58">
            <v>1</v>
          </cell>
          <cell r="H58">
            <v>1</v>
          </cell>
          <cell r="I58">
            <v>1</v>
          </cell>
          <cell r="J58">
            <v>1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1</v>
          </cell>
          <cell r="P58">
            <v>1</v>
          </cell>
          <cell r="Q58">
            <v>0</v>
          </cell>
          <cell r="U58">
            <v>38248.333333333299</v>
          </cell>
          <cell r="V58">
            <v>0</v>
          </cell>
          <cell r="W58">
            <v>0</v>
          </cell>
          <cell r="X58">
            <v>1</v>
          </cell>
          <cell r="Y58">
            <v>1</v>
          </cell>
          <cell r="Z58">
            <v>0</v>
          </cell>
          <cell r="AD58">
            <v>38248.333333333299</v>
          </cell>
          <cell r="AE58">
            <v>0</v>
          </cell>
          <cell r="AF58">
            <v>1</v>
          </cell>
          <cell r="AG58">
            <v>0</v>
          </cell>
          <cell r="AK58">
            <v>38248.333333333299</v>
          </cell>
          <cell r="AL58">
            <v>0</v>
          </cell>
          <cell r="AM58">
            <v>1</v>
          </cell>
          <cell r="AN58">
            <v>1</v>
          </cell>
          <cell r="AO58">
            <v>1</v>
          </cell>
          <cell r="AS58">
            <v>38248.333333333299</v>
          </cell>
          <cell r="AT58">
            <v>1.8297363498972501</v>
          </cell>
          <cell r="AW58">
            <v>38248.333333333299</v>
          </cell>
          <cell r="AX58">
            <v>1</v>
          </cell>
          <cell r="AY58">
            <v>1</v>
          </cell>
          <cell r="AZ58">
            <v>0</v>
          </cell>
          <cell r="BD58">
            <v>38248.333333333299</v>
          </cell>
          <cell r="BE58">
            <v>0</v>
          </cell>
          <cell r="BF58">
            <v>1</v>
          </cell>
          <cell r="BJ58">
            <v>38248.333333333299</v>
          </cell>
          <cell r="BK58">
            <v>1</v>
          </cell>
          <cell r="BL58">
            <v>1</v>
          </cell>
        </row>
        <row r="59">
          <cell r="E59">
            <v>38248.666666666701</v>
          </cell>
          <cell r="F59">
            <v>1</v>
          </cell>
          <cell r="G59">
            <v>1</v>
          </cell>
          <cell r="H59">
            <v>1</v>
          </cell>
          <cell r="I59">
            <v>1</v>
          </cell>
          <cell r="J59">
            <v>1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1</v>
          </cell>
          <cell r="P59">
            <v>1</v>
          </cell>
          <cell r="Q59">
            <v>0</v>
          </cell>
          <cell r="U59">
            <v>38248.666666666701</v>
          </cell>
          <cell r="V59">
            <v>0</v>
          </cell>
          <cell r="W59">
            <v>0</v>
          </cell>
          <cell r="X59">
            <v>1</v>
          </cell>
          <cell r="Y59">
            <v>1</v>
          </cell>
          <cell r="Z59">
            <v>0</v>
          </cell>
          <cell r="AD59">
            <v>38248.666666666701</v>
          </cell>
          <cell r="AE59">
            <v>0</v>
          </cell>
          <cell r="AF59">
            <v>1</v>
          </cell>
          <cell r="AG59">
            <v>0</v>
          </cell>
          <cell r="AK59">
            <v>38248.666666666701</v>
          </cell>
          <cell r="AL59">
            <v>0</v>
          </cell>
          <cell r="AM59">
            <v>1</v>
          </cell>
          <cell r="AN59">
            <v>1</v>
          </cell>
          <cell r="AO59">
            <v>1</v>
          </cell>
          <cell r="AS59">
            <v>38248.666666666701</v>
          </cell>
          <cell r="AT59">
            <v>1.8289790234632</v>
          </cell>
          <cell r="AW59">
            <v>38248.666666666701</v>
          </cell>
          <cell r="AX59">
            <v>1</v>
          </cell>
          <cell r="AY59">
            <v>1</v>
          </cell>
          <cell r="AZ59">
            <v>0</v>
          </cell>
          <cell r="BD59">
            <v>38248.666666666701</v>
          </cell>
          <cell r="BE59">
            <v>0</v>
          </cell>
          <cell r="BF59">
            <v>1</v>
          </cell>
          <cell r="BJ59">
            <v>38248.666666666701</v>
          </cell>
          <cell r="BK59">
            <v>1</v>
          </cell>
          <cell r="BL59">
            <v>1</v>
          </cell>
        </row>
        <row r="60">
          <cell r="E60">
            <v>38249</v>
          </cell>
          <cell r="F60">
            <v>1</v>
          </cell>
          <cell r="G60">
            <v>1</v>
          </cell>
          <cell r="H60">
            <v>1</v>
          </cell>
          <cell r="I60">
            <v>1</v>
          </cell>
          <cell r="J60">
            <v>1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1</v>
          </cell>
          <cell r="P60">
            <v>1</v>
          </cell>
          <cell r="Q60">
            <v>0</v>
          </cell>
          <cell r="U60">
            <v>38249</v>
          </cell>
          <cell r="V60">
            <v>0</v>
          </cell>
          <cell r="W60">
            <v>0</v>
          </cell>
          <cell r="X60">
            <v>1</v>
          </cell>
          <cell r="Y60">
            <v>1</v>
          </cell>
          <cell r="Z60">
            <v>0</v>
          </cell>
          <cell r="AD60">
            <v>38249</v>
          </cell>
          <cell r="AE60">
            <v>0</v>
          </cell>
          <cell r="AF60">
            <v>1</v>
          </cell>
          <cell r="AG60">
            <v>0</v>
          </cell>
          <cell r="AK60">
            <v>38249</v>
          </cell>
          <cell r="AL60">
            <v>0</v>
          </cell>
          <cell r="AM60">
            <v>1</v>
          </cell>
          <cell r="AN60">
            <v>1</v>
          </cell>
          <cell r="AO60">
            <v>1</v>
          </cell>
          <cell r="AS60">
            <v>38249</v>
          </cell>
          <cell r="AT60">
            <v>1.67304330103927</v>
          </cell>
          <cell r="AW60">
            <v>38249</v>
          </cell>
          <cell r="AX60">
            <v>1</v>
          </cell>
          <cell r="AY60">
            <v>1</v>
          </cell>
          <cell r="AZ60">
            <v>0</v>
          </cell>
          <cell r="BD60">
            <v>38249</v>
          </cell>
          <cell r="BE60">
            <v>0</v>
          </cell>
          <cell r="BF60">
            <v>1</v>
          </cell>
          <cell r="BJ60">
            <v>38249</v>
          </cell>
          <cell r="BK60">
            <v>1</v>
          </cell>
          <cell r="BL60">
            <v>1</v>
          </cell>
        </row>
        <row r="61">
          <cell r="E61">
            <v>38249.333333333299</v>
          </cell>
          <cell r="F61">
            <v>1</v>
          </cell>
          <cell r="G61">
            <v>1</v>
          </cell>
          <cell r="H61">
            <v>1</v>
          </cell>
          <cell r="I61">
            <v>1</v>
          </cell>
          <cell r="J61">
            <v>1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1</v>
          </cell>
          <cell r="P61">
            <v>1</v>
          </cell>
          <cell r="Q61">
            <v>0</v>
          </cell>
          <cell r="U61">
            <v>38249.333333333299</v>
          </cell>
          <cell r="V61">
            <v>0</v>
          </cell>
          <cell r="W61">
            <v>0</v>
          </cell>
          <cell r="X61">
            <v>1</v>
          </cell>
          <cell r="Y61">
            <v>1</v>
          </cell>
          <cell r="Z61">
            <v>0</v>
          </cell>
          <cell r="AD61">
            <v>38249.333333333299</v>
          </cell>
          <cell r="AE61">
            <v>0</v>
          </cell>
          <cell r="AF61">
            <v>1</v>
          </cell>
          <cell r="AG61">
            <v>0</v>
          </cell>
          <cell r="AK61">
            <v>38249.333333333299</v>
          </cell>
          <cell r="AL61">
            <v>0</v>
          </cell>
          <cell r="AM61">
            <v>1</v>
          </cell>
          <cell r="AN61">
            <v>1</v>
          </cell>
          <cell r="AO61">
            <v>1</v>
          </cell>
          <cell r="AS61">
            <v>38249.333333333299</v>
          </cell>
          <cell r="AT61">
            <v>1.8324876916491299</v>
          </cell>
          <cell r="AW61">
            <v>38249.333333333299</v>
          </cell>
          <cell r="AX61">
            <v>1</v>
          </cell>
          <cell r="AY61">
            <v>1</v>
          </cell>
          <cell r="AZ61">
            <v>0</v>
          </cell>
          <cell r="BD61">
            <v>38249.333333333299</v>
          </cell>
          <cell r="BE61">
            <v>0</v>
          </cell>
          <cell r="BF61">
            <v>1</v>
          </cell>
          <cell r="BJ61">
            <v>38249.333333333299</v>
          </cell>
          <cell r="BK61">
            <v>1</v>
          </cell>
          <cell r="BL61">
            <v>1</v>
          </cell>
        </row>
        <row r="62">
          <cell r="E62">
            <v>38249.666666666701</v>
          </cell>
          <cell r="F62">
            <v>1</v>
          </cell>
          <cell r="G62">
            <v>1</v>
          </cell>
          <cell r="H62">
            <v>1</v>
          </cell>
          <cell r="I62">
            <v>1</v>
          </cell>
          <cell r="J62">
            <v>1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1</v>
          </cell>
          <cell r="P62">
            <v>1</v>
          </cell>
          <cell r="Q62">
            <v>0</v>
          </cell>
          <cell r="U62">
            <v>38249.666666666701</v>
          </cell>
          <cell r="V62">
            <v>0</v>
          </cell>
          <cell r="W62">
            <v>0</v>
          </cell>
          <cell r="X62">
            <v>1</v>
          </cell>
          <cell r="Y62">
            <v>1</v>
          </cell>
          <cell r="Z62">
            <v>0</v>
          </cell>
          <cell r="AD62">
            <v>38249.666666666701</v>
          </cell>
          <cell r="AE62">
            <v>0</v>
          </cell>
          <cell r="AF62">
            <v>1</v>
          </cell>
          <cell r="AG62">
            <v>0</v>
          </cell>
          <cell r="AK62">
            <v>38249.666666666701</v>
          </cell>
          <cell r="AL62">
            <v>0</v>
          </cell>
          <cell r="AM62">
            <v>1</v>
          </cell>
          <cell r="AN62">
            <v>1</v>
          </cell>
          <cell r="AO62">
            <v>1</v>
          </cell>
          <cell r="AS62">
            <v>38249.666666666701</v>
          </cell>
          <cell r="AT62">
            <v>1.8347275761680499</v>
          </cell>
          <cell r="AW62">
            <v>38249.666666666701</v>
          </cell>
          <cell r="AX62">
            <v>1</v>
          </cell>
          <cell r="AY62">
            <v>1</v>
          </cell>
          <cell r="AZ62">
            <v>0</v>
          </cell>
          <cell r="BD62">
            <v>38249.666666666701</v>
          </cell>
          <cell r="BE62">
            <v>0</v>
          </cell>
          <cell r="BF62">
            <v>1</v>
          </cell>
          <cell r="BJ62">
            <v>38249.666666666701</v>
          </cell>
          <cell r="BK62">
            <v>1</v>
          </cell>
          <cell r="BL62">
            <v>1</v>
          </cell>
        </row>
        <row r="63">
          <cell r="E63">
            <v>38250</v>
          </cell>
          <cell r="F63">
            <v>1</v>
          </cell>
          <cell r="G63">
            <v>1</v>
          </cell>
          <cell r="H63">
            <v>1</v>
          </cell>
          <cell r="I63">
            <v>1</v>
          </cell>
          <cell r="J63">
            <v>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1</v>
          </cell>
          <cell r="P63">
            <v>1</v>
          </cell>
          <cell r="Q63">
            <v>0</v>
          </cell>
          <cell r="U63">
            <v>38250</v>
          </cell>
          <cell r="V63">
            <v>0</v>
          </cell>
          <cell r="W63">
            <v>0</v>
          </cell>
          <cell r="X63">
            <v>1</v>
          </cell>
          <cell r="Y63">
            <v>1</v>
          </cell>
          <cell r="Z63">
            <v>0</v>
          </cell>
          <cell r="AD63">
            <v>38250</v>
          </cell>
          <cell r="AE63">
            <v>0</v>
          </cell>
          <cell r="AF63">
            <v>1</v>
          </cell>
          <cell r="AG63">
            <v>0</v>
          </cell>
          <cell r="AK63">
            <v>38250</v>
          </cell>
          <cell r="AL63">
            <v>0</v>
          </cell>
          <cell r="AM63">
            <v>1</v>
          </cell>
          <cell r="AN63">
            <v>1</v>
          </cell>
          <cell r="AO63">
            <v>1</v>
          </cell>
          <cell r="AS63">
            <v>38250</v>
          </cell>
          <cell r="AT63">
            <v>1.83583065304491</v>
          </cell>
          <cell r="AW63">
            <v>38250</v>
          </cell>
          <cell r="AX63">
            <v>1</v>
          </cell>
          <cell r="AY63">
            <v>1</v>
          </cell>
          <cell r="AZ63">
            <v>0</v>
          </cell>
          <cell r="BD63">
            <v>38250</v>
          </cell>
          <cell r="BE63">
            <v>0</v>
          </cell>
          <cell r="BF63">
            <v>1</v>
          </cell>
          <cell r="BJ63">
            <v>38250</v>
          </cell>
          <cell r="BK63">
            <v>1</v>
          </cell>
          <cell r="BL63">
            <v>1</v>
          </cell>
        </row>
        <row r="64">
          <cell r="E64">
            <v>38250.333333333299</v>
          </cell>
          <cell r="F64">
            <v>1</v>
          </cell>
          <cell r="G64">
            <v>1</v>
          </cell>
          <cell r="H64">
            <v>1</v>
          </cell>
          <cell r="I64">
            <v>1</v>
          </cell>
          <cell r="J64">
            <v>1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1</v>
          </cell>
          <cell r="P64">
            <v>1</v>
          </cell>
          <cell r="Q64">
            <v>0</v>
          </cell>
          <cell r="U64">
            <v>38250.333333333299</v>
          </cell>
          <cell r="V64">
            <v>0</v>
          </cell>
          <cell r="W64">
            <v>0</v>
          </cell>
          <cell r="X64">
            <v>1</v>
          </cell>
          <cell r="Y64">
            <v>1</v>
          </cell>
          <cell r="Z64">
            <v>0</v>
          </cell>
          <cell r="AD64">
            <v>38250.333333333299</v>
          </cell>
          <cell r="AE64">
            <v>0</v>
          </cell>
          <cell r="AF64">
            <v>1</v>
          </cell>
          <cell r="AG64">
            <v>0</v>
          </cell>
          <cell r="AK64">
            <v>38250.333333333299</v>
          </cell>
          <cell r="AL64">
            <v>0</v>
          </cell>
          <cell r="AM64">
            <v>0</v>
          </cell>
          <cell r="AN64">
            <v>1</v>
          </cell>
          <cell r="AO64">
            <v>1</v>
          </cell>
          <cell r="AS64">
            <v>38250.333333333299</v>
          </cell>
          <cell r="AT64">
            <v>1.83363588564098</v>
          </cell>
          <cell r="AW64">
            <v>38250.333333333299</v>
          </cell>
          <cell r="AX64">
            <v>1</v>
          </cell>
          <cell r="AY64">
            <v>1</v>
          </cell>
          <cell r="AZ64">
            <v>1</v>
          </cell>
          <cell r="BD64">
            <v>38250.333333333299</v>
          </cell>
          <cell r="BE64">
            <v>1</v>
          </cell>
          <cell r="BF64">
            <v>0</v>
          </cell>
          <cell r="BJ64">
            <v>38250.333333333299</v>
          </cell>
          <cell r="BK64">
            <v>1</v>
          </cell>
          <cell r="BL64">
            <v>1</v>
          </cell>
        </row>
        <row r="65">
          <cell r="E65">
            <v>38250.666666666701</v>
          </cell>
          <cell r="F65">
            <v>1</v>
          </cell>
          <cell r="G65">
            <v>1</v>
          </cell>
          <cell r="H65">
            <v>1</v>
          </cell>
          <cell r="I65">
            <v>1</v>
          </cell>
          <cell r="J65">
            <v>1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1</v>
          </cell>
          <cell r="P65">
            <v>1</v>
          </cell>
          <cell r="Q65">
            <v>0</v>
          </cell>
          <cell r="U65">
            <v>38250.666666666701</v>
          </cell>
          <cell r="V65">
            <v>0</v>
          </cell>
          <cell r="W65">
            <v>0</v>
          </cell>
          <cell r="X65">
            <v>1</v>
          </cell>
          <cell r="Y65">
            <v>1</v>
          </cell>
          <cell r="Z65">
            <v>0</v>
          </cell>
          <cell r="AD65">
            <v>38250.666666666701</v>
          </cell>
          <cell r="AE65">
            <v>0</v>
          </cell>
          <cell r="AF65">
            <v>1</v>
          </cell>
          <cell r="AG65">
            <v>0</v>
          </cell>
          <cell r="AK65">
            <v>38250.666666666701</v>
          </cell>
          <cell r="AL65">
            <v>0</v>
          </cell>
          <cell r="AM65">
            <v>0</v>
          </cell>
          <cell r="AN65">
            <v>1</v>
          </cell>
          <cell r="AO65">
            <v>1</v>
          </cell>
          <cell r="AS65">
            <v>38250.666666666701</v>
          </cell>
          <cell r="AT65">
            <v>1.8421498101618601</v>
          </cell>
          <cell r="AW65">
            <v>38250.666666666701</v>
          </cell>
          <cell r="AX65">
            <v>1</v>
          </cell>
          <cell r="AY65">
            <v>1</v>
          </cell>
          <cell r="AZ65">
            <v>1</v>
          </cell>
          <cell r="BD65">
            <v>38250.666666666701</v>
          </cell>
          <cell r="BE65">
            <v>1</v>
          </cell>
          <cell r="BF65">
            <v>0</v>
          </cell>
          <cell r="BJ65">
            <v>38250.666666666701</v>
          </cell>
          <cell r="BK65">
            <v>1</v>
          </cell>
          <cell r="BL65">
            <v>1</v>
          </cell>
        </row>
        <row r="66">
          <cell r="E66">
            <v>38251</v>
          </cell>
          <cell r="F66">
            <v>1</v>
          </cell>
          <cell r="G66">
            <v>1</v>
          </cell>
          <cell r="H66">
            <v>1</v>
          </cell>
          <cell r="I66">
            <v>1</v>
          </cell>
          <cell r="J66">
            <v>1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1</v>
          </cell>
          <cell r="P66">
            <v>1</v>
          </cell>
          <cell r="Q66">
            <v>0</v>
          </cell>
          <cell r="U66">
            <v>38251</v>
          </cell>
          <cell r="V66">
            <v>0</v>
          </cell>
          <cell r="W66">
            <v>0</v>
          </cell>
          <cell r="X66">
            <v>1</v>
          </cell>
          <cell r="Y66">
            <v>1</v>
          </cell>
          <cell r="Z66">
            <v>0</v>
          </cell>
          <cell r="AD66">
            <v>38251</v>
          </cell>
          <cell r="AE66">
            <v>0</v>
          </cell>
          <cell r="AF66">
            <v>1</v>
          </cell>
          <cell r="AG66">
            <v>0</v>
          </cell>
          <cell r="AK66">
            <v>38251</v>
          </cell>
          <cell r="AL66">
            <v>0</v>
          </cell>
          <cell r="AM66">
            <v>0</v>
          </cell>
          <cell r="AN66">
            <v>1</v>
          </cell>
          <cell r="AO66">
            <v>1</v>
          </cell>
          <cell r="AS66">
            <v>38251</v>
          </cell>
          <cell r="AT66">
            <v>1.8321367683923899</v>
          </cell>
          <cell r="AW66">
            <v>38251</v>
          </cell>
          <cell r="AX66">
            <v>1</v>
          </cell>
          <cell r="AY66">
            <v>1</v>
          </cell>
          <cell r="AZ66">
            <v>1</v>
          </cell>
          <cell r="BD66">
            <v>38251</v>
          </cell>
          <cell r="BE66">
            <v>1</v>
          </cell>
          <cell r="BF66">
            <v>0</v>
          </cell>
          <cell r="BJ66">
            <v>38251</v>
          </cell>
          <cell r="BK66">
            <v>1</v>
          </cell>
          <cell r="BL66">
            <v>1</v>
          </cell>
        </row>
        <row r="67">
          <cell r="E67">
            <v>38251.333333333299</v>
          </cell>
          <cell r="F67">
            <v>1</v>
          </cell>
          <cell r="G67">
            <v>1</v>
          </cell>
          <cell r="H67">
            <v>1</v>
          </cell>
          <cell r="I67">
            <v>1</v>
          </cell>
          <cell r="J67">
            <v>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1</v>
          </cell>
          <cell r="P67">
            <v>1</v>
          </cell>
          <cell r="Q67">
            <v>0</v>
          </cell>
          <cell r="U67">
            <v>38251.333333333299</v>
          </cell>
          <cell r="V67">
            <v>0</v>
          </cell>
          <cell r="W67">
            <v>0</v>
          </cell>
          <cell r="X67">
            <v>1</v>
          </cell>
          <cell r="Y67">
            <v>1</v>
          </cell>
          <cell r="Z67">
            <v>0</v>
          </cell>
          <cell r="AD67">
            <v>38251.333333333299</v>
          </cell>
          <cell r="AE67">
            <v>0</v>
          </cell>
          <cell r="AF67">
            <v>1</v>
          </cell>
          <cell r="AG67">
            <v>0</v>
          </cell>
          <cell r="AK67">
            <v>38251.333333333299</v>
          </cell>
          <cell r="AL67">
            <v>0</v>
          </cell>
          <cell r="AM67">
            <v>0</v>
          </cell>
          <cell r="AN67">
            <v>1</v>
          </cell>
          <cell r="AO67">
            <v>1</v>
          </cell>
          <cell r="AS67">
            <v>38251.333333333299</v>
          </cell>
          <cell r="AT67">
            <v>1.83190709311101</v>
          </cell>
          <cell r="AW67">
            <v>38251.333333333299</v>
          </cell>
          <cell r="AX67">
            <v>1</v>
          </cell>
          <cell r="AY67">
            <v>1</v>
          </cell>
          <cell r="AZ67">
            <v>1</v>
          </cell>
          <cell r="BD67">
            <v>38251.333333333299</v>
          </cell>
          <cell r="BE67">
            <v>1</v>
          </cell>
          <cell r="BF67">
            <v>0</v>
          </cell>
          <cell r="BJ67">
            <v>38251.333333333299</v>
          </cell>
          <cell r="BK67">
            <v>1</v>
          </cell>
          <cell r="BL67">
            <v>1</v>
          </cell>
        </row>
        <row r="68">
          <cell r="E68">
            <v>38251.666666666701</v>
          </cell>
          <cell r="F68">
            <v>1</v>
          </cell>
          <cell r="G68">
            <v>1</v>
          </cell>
          <cell r="H68">
            <v>1</v>
          </cell>
          <cell r="I68">
            <v>1</v>
          </cell>
          <cell r="J68">
            <v>1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1</v>
          </cell>
          <cell r="P68">
            <v>1</v>
          </cell>
          <cell r="Q68">
            <v>0</v>
          </cell>
          <cell r="U68">
            <v>38251.666666666701</v>
          </cell>
          <cell r="V68">
            <v>0</v>
          </cell>
          <cell r="W68">
            <v>0</v>
          </cell>
          <cell r="X68">
            <v>1</v>
          </cell>
          <cell r="Y68">
            <v>1</v>
          </cell>
          <cell r="Z68">
            <v>0</v>
          </cell>
          <cell r="AD68">
            <v>38251.666666666701</v>
          </cell>
          <cell r="AE68">
            <v>0</v>
          </cell>
          <cell r="AF68">
            <v>1</v>
          </cell>
          <cell r="AG68">
            <v>0</v>
          </cell>
          <cell r="AK68">
            <v>38251.666666666701</v>
          </cell>
          <cell r="AL68">
            <v>0</v>
          </cell>
          <cell r="AM68">
            <v>0</v>
          </cell>
          <cell r="AN68">
            <v>1</v>
          </cell>
          <cell r="AO68">
            <v>1</v>
          </cell>
          <cell r="AS68">
            <v>38251.666666666701</v>
          </cell>
          <cell r="AT68">
            <v>1.84495906237927</v>
          </cell>
          <cell r="AW68">
            <v>38251.666666666701</v>
          </cell>
          <cell r="AX68">
            <v>1</v>
          </cell>
          <cell r="AY68">
            <v>1</v>
          </cell>
          <cell r="AZ68">
            <v>1</v>
          </cell>
          <cell r="BD68">
            <v>38251.666666666701</v>
          </cell>
          <cell r="BE68">
            <v>1</v>
          </cell>
          <cell r="BF68">
            <v>0</v>
          </cell>
          <cell r="BJ68">
            <v>38251.666666666701</v>
          </cell>
          <cell r="BK68">
            <v>1</v>
          </cell>
          <cell r="BL68">
            <v>1</v>
          </cell>
        </row>
        <row r="69">
          <cell r="E69">
            <v>38252</v>
          </cell>
          <cell r="F69">
            <v>1</v>
          </cell>
          <cell r="G69">
            <v>1</v>
          </cell>
          <cell r="H69">
            <v>1</v>
          </cell>
          <cell r="I69">
            <v>1</v>
          </cell>
          <cell r="J69">
            <v>1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1</v>
          </cell>
          <cell r="P69">
            <v>1</v>
          </cell>
          <cell r="Q69">
            <v>0</v>
          </cell>
          <cell r="U69">
            <v>38252</v>
          </cell>
          <cell r="V69">
            <v>0</v>
          </cell>
          <cell r="W69">
            <v>0</v>
          </cell>
          <cell r="X69">
            <v>1</v>
          </cell>
          <cell r="Y69">
            <v>1</v>
          </cell>
          <cell r="Z69">
            <v>0</v>
          </cell>
          <cell r="AD69">
            <v>38252</v>
          </cell>
          <cell r="AE69">
            <v>0</v>
          </cell>
          <cell r="AF69">
            <v>1</v>
          </cell>
          <cell r="AG69">
            <v>0</v>
          </cell>
          <cell r="AK69">
            <v>38252</v>
          </cell>
          <cell r="AL69">
            <v>0</v>
          </cell>
          <cell r="AM69">
            <v>0</v>
          </cell>
          <cell r="AN69">
            <v>1</v>
          </cell>
          <cell r="AO69">
            <v>1</v>
          </cell>
          <cell r="AS69">
            <v>38252</v>
          </cell>
          <cell r="AT69">
            <v>1.8102563619199701</v>
          </cell>
          <cell r="AW69">
            <v>38252</v>
          </cell>
          <cell r="AX69">
            <v>1</v>
          </cell>
          <cell r="AY69">
            <v>1</v>
          </cell>
          <cell r="AZ69">
            <v>1</v>
          </cell>
          <cell r="BD69">
            <v>38252</v>
          </cell>
          <cell r="BE69">
            <v>1</v>
          </cell>
          <cell r="BF69">
            <v>0</v>
          </cell>
          <cell r="BJ69">
            <v>38252</v>
          </cell>
          <cell r="BK69">
            <v>1</v>
          </cell>
          <cell r="BL69">
            <v>1</v>
          </cell>
        </row>
        <row r="70">
          <cell r="E70">
            <v>38252.333333333299</v>
          </cell>
          <cell r="F70">
            <v>1</v>
          </cell>
          <cell r="G70">
            <v>1</v>
          </cell>
          <cell r="H70">
            <v>1</v>
          </cell>
          <cell r="I70">
            <v>1</v>
          </cell>
          <cell r="J70">
            <v>1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1</v>
          </cell>
          <cell r="P70">
            <v>1</v>
          </cell>
          <cell r="Q70">
            <v>0</v>
          </cell>
          <cell r="U70">
            <v>38252.333333333299</v>
          </cell>
          <cell r="V70">
            <v>0</v>
          </cell>
          <cell r="W70">
            <v>0</v>
          </cell>
          <cell r="X70">
            <v>1</v>
          </cell>
          <cell r="Y70">
            <v>1</v>
          </cell>
          <cell r="Z70">
            <v>0</v>
          </cell>
          <cell r="AD70">
            <v>38252.333333333299</v>
          </cell>
          <cell r="AE70">
            <v>0</v>
          </cell>
          <cell r="AF70">
            <v>1</v>
          </cell>
          <cell r="AG70">
            <v>0</v>
          </cell>
          <cell r="AK70">
            <v>38252.333333333299</v>
          </cell>
          <cell r="AL70">
            <v>0</v>
          </cell>
          <cell r="AM70">
            <v>0</v>
          </cell>
          <cell r="AN70">
            <v>1</v>
          </cell>
          <cell r="AO70">
            <v>1</v>
          </cell>
          <cell r="AS70">
            <v>38252.333333333299</v>
          </cell>
          <cell r="AT70">
            <v>1.81480416556199</v>
          </cell>
          <cell r="AW70">
            <v>38252.333333333299</v>
          </cell>
          <cell r="AX70">
            <v>1</v>
          </cell>
          <cell r="AY70">
            <v>1</v>
          </cell>
          <cell r="AZ70">
            <v>1</v>
          </cell>
          <cell r="BD70">
            <v>38252.333333333299</v>
          </cell>
          <cell r="BE70">
            <v>1</v>
          </cell>
          <cell r="BF70">
            <v>0</v>
          </cell>
          <cell r="BJ70">
            <v>38252.333333333299</v>
          </cell>
          <cell r="BK70">
            <v>1</v>
          </cell>
          <cell r="BL70">
            <v>1</v>
          </cell>
        </row>
        <row r="71">
          <cell r="E71">
            <v>38252.666666666701</v>
          </cell>
          <cell r="F71">
            <v>1</v>
          </cell>
          <cell r="G71">
            <v>1</v>
          </cell>
          <cell r="H71">
            <v>1</v>
          </cell>
          <cell r="I71">
            <v>1</v>
          </cell>
          <cell r="J71">
            <v>1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1</v>
          </cell>
          <cell r="P71">
            <v>1</v>
          </cell>
          <cell r="Q71">
            <v>0</v>
          </cell>
          <cell r="U71">
            <v>38252.666666666701</v>
          </cell>
          <cell r="V71">
            <v>0</v>
          </cell>
          <cell r="W71">
            <v>0</v>
          </cell>
          <cell r="X71">
            <v>1</v>
          </cell>
          <cell r="Y71">
            <v>1</v>
          </cell>
          <cell r="Z71">
            <v>0</v>
          </cell>
          <cell r="AD71">
            <v>38252.666666666701</v>
          </cell>
          <cell r="AE71">
            <v>0</v>
          </cell>
          <cell r="AF71">
            <v>1</v>
          </cell>
          <cell r="AG71">
            <v>0</v>
          </cell>
          <cell r="AK71">
            <v>38252.666666666701</v>
          </cell>
          <cell r="AL71">
            <v>0</v>
          </cell>
          <cell r="AM71">
            <v>0</v>
          </cell>
          <cell r="AN71">
            <v>1</v>
          </cell>
          <cell r="AO71">
            <v>1</v>
          </cell>
          <cell r="AS71">
            <v>38252.666666666701</v>
          </cell>
          <cell r="AT71">
            <v>1.81376987865402</v>
          </cell>
          <cell r="AW71">
            <v>38252.666666666701</v>
          </cell>
          <cell r="AX71">
            <v>1</v>
          </cell>
          <cell r="AY71">
            <v>1</v>
          </cell>
          <cell r="AZ71">
            <v>1</v>
          </cell>
          <cell r="BD71">
            <v>38252.666666666701</v>
          </cell>
          <cell r="BE71">
            <v>1</v>
          </cell>
          <cell r="BF71">
            <v>0</v>
          </cell>
          <cell r="BJ71">
            <v>38252.666666666701</v>
          </cell>
          <cell r="BK71">
            <v>1</v>
          </cell>
          <cell r="BL71">
            <v>1</v>
          </cell>
        </row>
        <row r="72">
          <cell r="E72">
            <v>38253</v>
          </cell>
          <cell r="F72">
            <v>1</v>
          </cell>
          <cell r="G72">
            <v>1</v>
          </cell>
          <cell r="H72">
            <v>1</v>
          </cell>
          <cell r="I72">
            <v>1</v>
          </cell>
          <cell r="J72">
            <v>1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1</v>
          </cell>
          <cell r="P72">
            <v>1</v>
          </cell>
          <cell r="Q72">
            <v>0</v>
          </cell>
          <cell r="U72">
            <v>38253</v>
          </cell>
          <cell r="V72">
            <v>0</v>
          </cell>
          <cell r="W72">
            <v>0</v>
          </cell>
          <cell r="X72">
            <v>1</v>
          </cell>
          <cell r="Y72">
            <v>1</v>
          </cell>
          <cell r="Z72">
            <v>0</v>
          </cell>
          <cell r="AD72">
            <v>38253</v>
          </cell>
          <cell r="AE72">
            <v>0</v>
          </cell>
          <cell r="AF72">
            <v>1</v>
          </cell>
          <cell r="AG72">
            <v>0</v>
          </cell>
          <cell r="AK72">
            <v>38253</v>
          </cell>
          <cell r="AL72">
            <v>0</v>
          </cell>
          <cell r="AM72">
            <v>0</v>
          </cell>
          <cell r="AN72">
            <v>1</v>
          </cell>
          <cell r="AO72">
            <v>1</v>
          </cell>
          <cell r="AS72">
            <v>38253</v>
          </cell>
          <cell r="AT72">
            <v>1.81021182955139</v>
          </cell>
          <cell r="AW72">
            <v>38253</v>
          </cell>
          <cell r="AX72">
            <v>1</v>
          </cell>
          <cell r="AY72">
            <v>1</v>
          </cell>
          <cell r="AZ72">
            <v>1</v>
          </cell>
          <cell r="BD72">
            <v>38253</v>
          </cell>
          <cell r="BE72">
            <v>1</v>
          </cell>
          <cell r="BF72">
            <v>0</v>
          </cell>
          <cell r="BJ72">
            <v>38253</v>
          </cell>
          <cell r="BK72">
            <v>1</v>
          </cell>
          <cell r="BL72">
            <v>1</v>
          </cell>
        </row>
        <row r="73">
          <cell r="E73">
            <v>38253.333333333299</v>
          </cell>
          <cell r="F73">
            <v>1</v>
          </cell>
          <cell r="G73">
            <v>1</v>
          </cell>
          <cell r="H73">
            <v>1</v>
          </cell>
          <cell r="I73">
            <v>1</v>
          </cell>
          <cell r="J73">
            <v>1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1</v>
          </cell>
          <cell r="P73">
            <v>1</v>
          </cell>
          <cell r="Q73">
            <v>0</v>
          </cell>
          <cell r="U73">
            <v>38253.333333333299</v>
          </cell>
          <cell r="V73">
            <v>0</v>
          </cell>
          <cell r="W73">
            <v>0</v>
          </cell>
          <cell r="X73">
            <v>1</v>
          </cell>
          <cell r="Y73">
            <v>1</v>
          </cell>
          <cell r="Z73">
            <v>0</v>
          </cell>
          <cell r="AD73">
            <v>38253.333333333299</v>
          </cell>
          <cell r="AE73">
            <v>0</v>
          </cell>
          <cell r="AF73">
            <v>1</v>
          </cell>
          <cell r="AG73">
            <v>0</v>
          </cell>
          <cell r="AK73">
            <v>38253.333333333299</v>
          </cell>
          <cell r="AL73">
            <v>0</v>
          </cell>
          <cell r="AM73">
            <v>0</v>
          </cell>
          <cell r="AN73">
            <v>1</v>
          </cell>
          <cell r="AO73">
            <v>1</v>
          </cell>
          <cell r="AS73">
            <v>38253.333333333299</v>
          </cell>
          <cell r="AT73">
            <v>1.8125743334491999</v>
          </cell>
          <cell r="AW73">
            <v>38253.333333333299</v>
          </cell>
          <cell r="AX73">
            <v>1</v>
          </cell>
          <cell r="AY73">
            <v>1</v>
          </cell>
          <cell r="AZ73">
            <v>1</v>
          </cell>
          <cell r="BD73">
            <v>38253.333333333299</v>
          </cell>
          <cell r="BE73">
            <v>1</v>
          </cell>
          <cell r="BF73">
            <v>0</v>
          </cell>
          <cell r="BJ73">
            <v>38253.333333333299</v>
          </cell>
          <cell r="BK73">
            <v>1</v>
          </cell>
          <cell r="BL73">
            <v>1</v>
          </cell>
        </row>
        <row r="74">
          <cell r="E74">
            <v>38253.666666666701</v>
          </cell>
          <cell r="F74">
            <v>1</v>
          </cell>
          <cell r="G74">
            <v>1</v>
          </cell>
          <cell r="H74">
            <v>1</v>
          </cell>
          <cell r="I74">
            <v>1</v>
          </cell>
          <cell r="J74">
            <v>1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1</v>
          </cell>
          <cell r="P74">
            <v>1</v>
          </cell>
          <cell r="Q74">
            <v>0</v>
          </cell>
          <cell r="U74">
            <v>38253.666666666701</v>
          </cell>
          <cell r="V74">
            <v>0</v>
          </cell>
          <cell r="W74">
            <v>0</v>
          </cell>
          <cell r="X74">
            <v>1</v>
          </cell>
          <cell r="Y74">
            <v>1</v>
          </cell>
          <cell r="Z74">
            <v>0</v>
          </cell>
          <cell r="AD74">
            <v>38253.666666666701</v>
          </cell>
          <cell r="AE74">
            <v>0</v>
          </cell>
          <cell r="AF74">
            <v>1</v>
          </cell>
          <cell r="AG74">
            <v>0</v>
          </cell>
          <cell r="AK74">
            <v>38253.666666666701</v>
          </cell>
          <cell r="AL74">
            <v>0</v>
          </cell>
          <cell r="AM74">
            <v>0</v>
          </cell>
          <cell r="AN74">
            <v>1</v>
          </cell>
          <cell r="AO74">
            <v>1</v>
          </cell>
          <cell r="AS74">
            <v>38253.666666666701</v>
          </cell>
          <cell r="AT74">
            <v>1.8171062334130199</v>
          </cell>
          <cell r="AW74">
            <v>38253.666666666701</v>
          </cell>
          <cell r="AX74">
            <v>1</v>
          </cell>
          <cell r="AY74">
            <v>1</v>
          </cell>
          <cell r="AZ74">
            <v>1</v>
          </cell>
          <cell r="BD74">
            <v>38253.666666666701</v>
          </cell>
          <cell r="BE74">
            <v>1</v>
          </cell>
          <cell r="BF74">
            <v>0</v>
          </cell>
          <cell r="BJ74">
            <v>38253.666666666701</v>
          </cell>
          <cell r="BK74">
            <v>1</v>
          </cell>
          <cell r="BL74">
            <v>1</v>
          </cell>
        </row>
        <row r="75">
          <cell r="E75">
            <v>38254</v>
          </cell>
          <cell r="F75">
            <v>1</v>
          </cell>
          <cell r="G75">
            <v>1</v>
          </cell>
          <cell r="H75">
            <v>1</v>
          </cell>
          <cell r="I75">
            <v>1</v>
          </cell>
          <cell r="J75">
            <v>1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1</v>
          </cell>
          <cell r="P75">
            <v>1</v>
          </cell>
          <cell r="Q75">
            <v>0</v>
          </cell>
          <cell r="U75">
            <v>38254</v>
          </cell>
          <cell r="V75">
            <v>0</v>
          </cell>
          <cell r="W75">
            <v>0</v>
          </cell>
          <cell r="X75">
            <v>1</v>
          </cell>
          <cell r="Y75">
            <v>1</v>
          </cell>
          <cell r="Z75">
            <v>0</v>
          </cell>
          <cell r="AD75">
            <v>38254</v>
          </cell>
          <cell r="AE75">
            <v>0</v>
          </cell>
          <cell r="AF75">
            <v>1</v>
          </cell>
          <cell r="AG75">
            <v>0</v>
          </cell>
          <cell r="AK75">
            <v>38254</v>
          </cell>
          <cell r="AL75">
            <v>0</v>
          </cell>
          <cell r="AM75">
            <v>0</v>
          </cell>
          <cell r="AN75">
            <v>1</v>
          </cell>
          <cell r="AO75">
            <v>1</v>
          </cell>
          <cell r="AS75">
            <v>38254</v>
          </cell>
          <cell r="AT75">
            <v>1.8339175760746</v>
          </cell>
          <cell r="AW75">
            <v>38254</v>
          </cell>
          <cell r="AX75">
            <v>1</v>
          </cell>
          <cell r="AY75">
            <v>1</v>
          </cell>
          <cell r="AZ75">
            <v>1</v>
          </cell>
          <cell r="BD75">
            <v>38254</v>
          </cell>
          <cell r="BE75">
            <v>1</v>
          </cell>
          <cell r="BF75">
            <v>0</v>
          </cell>
          <cell r="BJ75">
            <v>38254</v>
          </cell>
          <cell r="BK75">
            <v>1</v>
          </cell>
          <cell r="BL75">
            <v>1</v>
          </cell>
        </row>
        <row r="76">
          <cell r="E76">
            <v>38254.333333333299</v>
          </cell>
          <cell r="F76">
            <v>1</v>
          </cell>
          <cell r="G76">
            <v>1</v>
          </cell>
          <cell r="H76">
            <v>1</v>
          </cell>
          <cell r="I76">
            <v>1</v>
          </cell>
          <cell r="J76">
            <v>1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1</v>
          </cell>
          <cell r="P76">
            <v>1</v>
          </cell>
          <cell r="Q76">
            <v>0</v>
          </cell>
          <cell r="U76">
            <v>38254.333333333299</v>
          </cell>
          <cell r="V76">
            <v>0</v>
          </cell>
          <cell r="W76">
            <v>0</v>
          </cell>
          <cell r="X76">
            <v>1</v>
          </cell>
          <cell r="Y76">
            <v>1</v>
          </cell>
          <cell r="Z76">
            <v>0</v>
          </cell>
          <cell r="AD76">
            <v>38254.333333333299</v>
          </cell>
          <cell r="AE76">
            <v>0</v>
          </cell>
          <cell r="AF76">
            <v>1</v>
          </cell>
          <cell r="AG76">
            <v>0</v>
          </cell>
          <cell r="AK76">
            <v>38254.333333333299</v>
          </cell>
          <cell r="AL76">
            <v>0</v>
          </cell>
          <cell r="AM76">
            <v>0</v>
          </cell>
          <cell r="AN76">
            <v>1</v>
          </cell>
          <cell r="AO76">
            <v>1</v>
          </cell>
          <cell r="AS76">
            <v>38254.333333333299</v>
          </cell>
          <cell r="AT76">
            <v>1.83178653265867</v>
          </cell>
          <cell r="AW76">
            <v>38254.333333333299</v>
          </cell>
          <cell r="AX76">
            <v>1</v>
          </cell>
          <cell r="AY76">
            <v>1</v>
          </cell>
          <cell r="AZ76">
            <v>1</v>
          </cell>
          <cell r="BD76">
            <v>38254.333333333299</v>
          </cell>
          <cell r="BE76">
            <v>1</v>
          </cell>
          <cell r="BF76">
            <v>0</v>
          </cell>
          <cell r="BJ76">
            <v>38254.333333333299</v>
          </cell>
          <cell r="BK76">
            <v>1</v>
          </cell>
          <cell r="BL76">
            <v>1</v>
          </cell>
        </row>
        <row r="77">
          <cell r="E77">
            <v>38254.666666666701</v>
          </cell>
          <cell r="F77">
            <v>1</v>
          </cell>
          <cell r="G77">
            <v>1</v>
          </cell>
          <cell r="H77">
            <v>1</v>
          </cell>
          <cell r="I77">
            <v>1</v>
          </cell>
          <cell r="J77">
            <v>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1</v>
          </cell>
          <cell r="P77">
            <v>1</v>
          </cell>
          <cell r="Q77">
            <v>0</v>
          </cell>
          <cell r="U77">
            <v>38254.666666666701</v>
          </cell>
          <cell r="V77">
            <v>0</v>
          </cell>
          <cell r="W77">
            <v>0</v>
          </cell>
          <cell r="X77">
            <v>1</v>
          </cell>
          <cell r="Y77">
            <v>1</v>
          </cell>
          <cell r="Z77">
            <v>0</v>
          </cell>
          <cell r="AD77">
            <v>38254.666666666701</v>
          </cell>
          <cell r="AE77">
            <v>0</v>
          </cell>
          <cell r="AF77">
            <v>1</v>
          </cell>
          <cell r="AG77">
            <v>0</v>
          </cell>
          <cell r="AK77">
            <v>38254.666666666701</v>
          </cell>
          <cell r="AL77">
            <v>0</v>
          </cell>
          <cell r="AM77">
            <v>0</v>
          </cell>
          <cell r="AN77">
            <v>1</v>
          </cell>
          <cell r="AO77">
            <v>1</v>
          </cell>
          <cell r="AS77">
            <v>38254.666666666701</v>
          </cell>
          <cell r="AT77">
            <v>1.83671973012388</v>
          </cell>
          <cell r="AW77">
            <v>38254.666666666701</v>
          </cell>
          <cell r="AX77">
            <v>1</v>
          </cell>
          <cell r="AY77">
            <v>1</v>
          </cell>
          <cell r="AZ77">
            <v>1</v>
          </cell>
          <cell r="BD77">
            <v>38254.666666666701</v>
          </cell>
          <cell r="BE77">
            <v>1</v>
          </cell>
          <cell r="BF77">
            <v>0</v>
          </cell>
          <cell r="BJ77">
            <v>38254.666666666701</v>
          </cell>
          <cell r="BK77">
            <v>1</v>
          </cell>
          <cell r="BL77">
            <v>1</v>
          </cell>
        </row>
        <row r="78">
          <cell r="E78">
            <v>38255</v>
          </cell>
          <cell r="F78">
            <v>1</v>
          </cell>
          <cell r="G78">
            <v>1</v>
          </cell>
          <cell r="H78">
            <v>1</v>
          </cell>
          <cell r="I78">
            <v>1</v>
          </cell>
          <cell r="J78">
            <v>1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1</v>
          </cell>
          <cell r="P78">
            <v>1</v>
          </cell>
          <cell r="Q78">
            <v>0</v>
          </cell>
          <cell r="U78">
            <v>38255</v>
          </cell>
          <cell r="V78">
            <v>0</v>
          </cell>
          <cell r="W78">
            <v>0</v>
          </cell>
          <cell r="X78">
            <v>1</v>
          </cell>
          <cell r="Y78">
            <v>1</v>
          </cell>
          <cell r="Z78">
            <v>0</v>
          </cell>
          <cell r="AD78">
            <v>38255</v>
          </cell>
          <cell r="AE78">
            <v>0</v>
          </cell>
          <cell r="AF78">
            <v>1</v>
          </cell>
          <cell r="AG78">
            <v>0</v>
          </cell>
          <cell r="AK78">
            <v>38255</v>
          </cell>
          <cell r="AL78">
            <v>0</v>
          </cell>
          <cell r="AM78">
            <v>0</v>
          </cell>
          <cell r="AN78">
            <v>1</v>
          </cell>
          <cell r="AO78">
            <v>1</v>
          </cell>
          <cell r="AS78">
            <v>38255</v>
          </cell>
          <cell r="AT78">
            <v>1.81025938900808</v>
          </cell>
          <cell r="AW78">
            <v>38255</v>
          </cell>
          <cell r="AX78">
            <v>1</v>
          </cell>
          <cell r="AY78">
            <v>1</v>
          </cell>
          <cell r="AZ78">
            <v>1</v>
          </cell>
          <cell r="BD78">
            <v>38255</v>
          </cell>
          <cell r="BE78">
            <v>1</v>
          </cell>
          <cell r="BF78">
            <v>0</v>
          </cell>
          <cell r="BJ78">
            <v>38255</v>
          </cell>
          <cell r="BK78">
            <v>1</v>
          </cell>
          <cell r="BL78">
            <v>1</v>
          </cell>
        </row>
        <row r="79">
          <cell r="E79">
            <v>38255.333333333299</v>
          </cell>
          <cell r="F79">
            <v>1</v>
          </cell>
          <cell r="G79">
            <v>1</v>
          </cell>
          <cell r="H79">
            <v>1</v>
          </cell>
          <cell r="I79">
            <v>1</v>
          </cell>
          <cell r="J79">
            <v>1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1</v>
          </cell>
          <cell r="P79">
            <v>1</v>
          </cell>
          <cell r="Q79">
            <v>0</v>
          </cell>
          <cell r="U79">
            <v>38255.333333333299</v>
          </cell>
          <cell r="V79">
            <v>0</v>
          </cell>
          <cell r="W79">
            <v>0</v>
          </cell>
          <cell r="X79">
            <v>1</v>
          </cell>
          <cell r="Y79">
            <v>1</v>
          </cell>
          <cell r="Z79">
            <v>0</v>
          </cell>
          <cell r="AD79">
            <v>38255.333333333299</v>
          </cell>
          <cell r="AE79">
            <v>0</v>
          </cell>
          <cell r="AF79">
            <v>1</v>
          </cell>
          <cell r="AG79">
            <v>0</v>
          </cell>
          <cell r="AK79">
            <v>38255.333333333299</v>
          </cell>
          <cell r="AL79">
            <v>0</v>
          </cell>
          <cell r="AM79">
            <v>0</v>
          </cell>
          <cell r="AN79">
            <v>1</v>
          </cell>
          <cell r="AO79">
            <v>1</v>
          </cell>
          <cell r="AS79">
            <v>38255.333333333299</v>
          </cell>
          <cell r="AT79">
            <v>1.8241248411436899</v>
          </cell>
          <cell r="AW79">
            <v>38255.333333333299</v>
          </cell>
          <cell r="AX79">
            <v>1</v>
          </cell>
          <cell r="AY79">
            <v>1</v>
          </cell>
          <cell r="AZ79">
            <v>1</v>
          </cell>
          <cell r="BD79">
            <v>38255.333333333299</v>
          </cell>
          <cell r="BE79">
            <v>1</v>
          </cell>
          <cell r="BF79">
            <v>0</v>
          </cell>
          <cell r="BJ79">
            <v>38255.333333333299</v>
          </cell>
          <cell r="BK79">
            <v>1</v>
          </cell>
          <cell r="BL79">
            <v>1</v>
          </cell>
        </row>
        <row r="80">
          <cell r="E80">
            <v>38255.666666666701</v>
          </cell>
          <cell r="F80">
            <v>1</v>
          </cell>
          <cell r="G80">
            <v>1</v>
          </cell>
          <cell r="H80">
            <v>1</v>
          </cell>
          <cell r="I80">
            <v>1</v>
          </cell>
          <cell r="J80">
            <v>1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1</v>
          </cell>
          <cell r="P80">
            <v>1</v>
          </cell>
          <cell r="Q80">
            <v>0</v>
          </cell>
          <cell r="U80">
            <v>38255.666666666701</v>
          </cell>
          <cell r="V80">
            <v>0</v>
          </cell>
          <cell r="W80">
            <v>0</v>
          </cell>
          <cell r="X80">
            <v>1</v>
          </cell>
          <cell r="Y80">
            <v>1</v>
          </cell>
          <cell r="Z80">
            <v>0</v>
          </cell>
          <cell r="AD80">
            <v>38255.666666666701</v>
          </cell>
          <cell r="AE80">
            <v>0</v>
          </cell>
          <cell r="AF80">
            <v>1</v>
          </cell>
          <cell r="AG80">
            <v>0</v>
          </cell>
          <cell r="AK80">
            <v>38255.666666666701</v>
          </cell>
          <cell r="AL80">
            <v>0</v>
          </cell>
          <cell r="AM80">
            <v>0</v>
          </cell>
          <cell r="AN80">
            <v>1</v>
          </cell>
          <cell r="AO80">
            <v>1</v>
          </cell>
          <cell r="AS80">
            <v>38255.666666666701</v>
          </cell>
          <cell r="AT80">
            <v>1.8246546331793101</v>
          </cell>
          <cell r="AW80">
            <v>38255.666666666701</v>
          </cell>
          <cell r="AX80">
            <v>1</v>
          </cell>
          <cell r="AY80">
            <v>1</v>
          </cell>
          <cell r="AZ80">
            <v>1</v>
          </cell>
          <cell r="BD80">
            <v>38255.666666666701</v>
          </cell>
          <cell r="BE80">
            <v>1</v>
          </cell>
          <cell r="BF80">
            <v>0</v>
          </cell>
          <cell r="BJ80">
            <v>38255.666666666701</v>
          </cell>
          <cell r="BK80">
            <v>1</v>
          </cell>
          <cell r="BL80">
            <v>1</v>
          </cell>
        </row>
        <row r="81">
          <cell r="E81">
            <v>38256</v>
          </cell>
          <cell r="F81">
            <v>1</v>
          </cell>
          <cell r="G81">
            <v>1</v>
          </cell>
          <cell r="H81">
            <v>1</v>
          </cell>
          <cell r="I81">
            <v>1</v>
          </cell>
          <cell r="J81">
            <v>1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1</v>
          </cell>
          <cell r="P81">
            <v>1</v>
          </cell>
          <cell r="Q81">
            <v>0</v>
          </cell>
          <cell r="U81">
            <v>38256</v>
          </cell>
          <cell r="V81">
            <v>0</v>
          </cell>
          <cell r="W81">
            <v>0</v>
          </cell>
          <cell r="X81">
            <v>1</v>
          </cell>
          <cell r="Y81">
            <v>1</v>
          </cell>
          <cell r="Z81">
            <v>0</v>
          </cell>
          <cell r="AD81">
            <v>38256</v>
          </cell>
          <cell r="AE81">
            <v>0</v>
          </cell>
          <cell r="AF81">
            <v>1</v>
          </cell>
          <cell r="AG81">
            <v>0</v>
          </cell>
          <cell r="AK81">
            <v>38256</v>
          </cell>
          <cell r="AL81">
            <v>0</v>
          </cell>
          <cell r="AM81">
            <v>0</v>
          </cell>
          <cell r="AN81">
            <v>1</v>
          </cell>
          <cell r="AO81">
            <v>1</v>
          </cell>
          <cell r="AS81">
            <v>38256</v>
          </cell>
          <cell r="AT81">
            <v>1.82530086578594</v>
          </cell>
          <cell r="AW81">
            <v>38256</v>
          </cell>
          <cell r="AX81">
            <v>1</v>
          </cell>
          <cell r="AY81">
            <v>1</v>
          </cell>
          <cell r="AZ81">
            <v>1</v>
          </cell>
          <cell r="BD81">
            <v>38256</v>
          </cell>
          <cell r="BE81">
            <v>1</v>
          </cell>
          <cell r="BF81">
            <v>0</v>
          </cell>
          <cell r="BJ81">
            <v>38256</v>
          </cell>
          <cell r="BK81">
            <v>1</v>
          </cell>
          <cell r="BL81">
            <v>1</v>
          </cell>
        </row>
        <row r="82">
          <cell r="E82">
            <v>38256.333333333299</v>
          </cell>
          <cell r="F82">
            <v>1</v>
          </cell>
          <cell r="G82">
            <v>1</v>
          </cell>
          <cell r="H82">
            <v>1</v>
          </cell>
          <cell r="I82">
            <v>1</v>
          </cell>
          <cell r="J82">
            <v>1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1</v>
          </cell>
          <cell r="P82">
            <v>1</v>
          </cell>
          <cell r="Q82">
            <v>0</v>
          </cell>
          <cell r="U82">
            <v>38256.333333333299</v>
          </cell>
          <cell r="V82">
            <v>0</v>
          </cell>
          <cell r="W82">
            <v>0</v>
          </cell>
          <cell r="X82">
            <v>1</v>
          </cell>
          <cell r="Y82">
            <v>1</v>
          </cell>
          <cell r="Z82">
            <v>0</v>
          </cell>
          <cell r="AD82">
            <v>38256.333333333299</v>
          </cell>
          <cell r="AE82">
            <v>0</v>
          </cell>
          <cell r="AF82">
            <v>1</v>
          </cell>
          <cell r="AG82">
            <v>0</v>
          </cell>
          <cell r="AK82">
            <v>38256.333333333299</v>
          </cell>
          <cell r="AL82">
            <v>0</v>
          </cell>
          <cell r="AM82">
            <v>0</v>
          </cell>
          <cell r="AN82">
            <v>1</v>
          </cell>
          <cell r="AO82">
            <v>1</v>
          </cell>
          <cell r="AS82">
            <v>38256.333333333299</v>
          </cell>
          <cell r="AT82">
            <v>1.82358933091164</v>
          </cell>
          <cell r="AW82">
            <v>38256.333333333299</v>
          </cell>
          <cell r="AX82">
            <v>1</v>
          </cell>
          <cell r="AY82">
            <v>1</v>
          </cell>
          <cell r="AZ82">
            <v>1</v>
          </cell>
          <cell r="BD82">
            <v>38256.333333333299</v>
          </cell>
          <cell r="BE82">
            <v>1</v>
          </cell>
          <cell r="BF82">
            <v>0</v>
          </cell>
          <cell r="BJ82">
            <v>38256.333333333299</v>
          </cell>
          <cell r="BK82">
            <v>1</v>
          </cell>
          <cell r="BL82">
            <v>1</v>
          </cell>
        </row>
        <row r="83">
          <cell r="E83">
            <v>38256.666666666701</v>
          </cell>
          <cell r="F83">
            <v>1</v>
          </cell>
          <cell r="G83">
            <v>1</v>
          </cell>
          <cell r="H83">
            <v>1</v>
          </cell>
          <cell r="I83">
            <v>1</v>
          </cell>
          <cell r="J83">
            <v>1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1</v>
          </cell>
          <cell r="P83">
            <v>1</v>
          </cell>
          <cell r="Q83">
            <v>0</v>
          </cell>
          <cell r="U83">
            <v>38256.666666666701</v>
          </cell>
          <cell r="V83">
            <v>0</v>
          </cell>
          <cell r="W83">
            <v>0</v>
          </cell>
          <cell r="X83">
            <v>1</v>
          </cell>
          <cell r="Y83">
            <v>1</v>
          </cell>
          <cell r="Z83">
            <v>0</v>
          </cell>
          <cell r="AD83">
            <v>38256.666666666701</v>
          </cell>
          <cell r="AE83">
            <v>0</v>
          </cell>
          <cell r="AF83">
            <v>1</v>
          </cell>
          <cell r="AG83">
            <v>0</v>
          </cell>
          <cell r="AK83">
            <v>38256.666666666701</v>
          </cell>
          <cell r="AL83">
            <v>0</v>
          </cell>
          <cell r="AM83">
            <v>0</v>
          </cell>
          <cell r="AN83">
            <v>1</v>
          </cell>
          <cell r="AO83">
            <v>1</v>
          </cell>
          <cell r="AS83">
            <v>38256.666666666701</v>
          </cell>
          <cell r="AT83">
            <v>1.8222177926037</v>
          </cell>
          <cell r="AW83">
            <v>38256.666666666701</v>
          </cell>
          <cell r="AX83">
            <v>1</v>
          </cell>
          <cell r="AY83">
            <v>1</v>
          </cell>
          <cell r="AZ83">
            <v>1</v>
          </cell>
          <cell r="BD83">
            <v>38256.666666666701</v>
          </cell>
          <cell r="BE83">
            <v>1</v>
          </cell>
          <cell r="BF83">
            <v>0</v>
          </cell>
          <cell r="BJ83">
            <v>38256.666666666701</v>
          </cell>
          <cell r="BK83">
            <v>1</v>
          </cell>
          <cell r="BL83">
            <v>1</v>
          </cell>
        </row>
        <row r="84">
          <cell r="E84">
            <v>38257</v>
          </cell>
          <cell r="F84">
            <v>1</v>
          </cell>
          <cell r="G84">
            <v>1</v>
          </cell>
          <cell r="H84">
            <v>1</v>
          </cell>
          <cell r="I84">
            <v>1</v>
          </cell>
          <cell r="J84">
            <v>1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1</v>
          </cell>
          <cell r="P84">
            <v>1</v>
          </cell>
          <cell r="Q84">
            <v>0</v>
          </cell>
          <cell r="U84">
            <v>38257</v>
          </cell>
          <cell r="V84">
            <v>0</v>
          </cell>
          <cell r="W84">
            <v>0</v>
          </cell>
          <cell r="X84">
            <v>1</v>
          </cell>
          <cell r="Y84">
            <v>1</v>
          </cell>
          <cell r="Z84">
            <v>0</v>
          </cell>
          <cell r="AD84">
            <v>38257</v>
          </cell>
          <cell r="AE84">
            <v>0</v>
          </cell>
          <cell r="AF84">
            <v>1</v>
          </cell>
          <cell r="AG84">
            <v>0</v>
          </cell>
          <cell r="AK84">
            <v>38257</v>
          </cell>
          <cell r="AL84">
            <v>0</v>
          </cell>
          <cell r="AM84">
            <v>0</v>
          </cell>
          <cell r="AN84">
            <v>1</v>
          </cell>
          <cell r="AO84">
            <v>1</v>
          </cell>
          <cell r="AS84">
            <v>38257</v>
          </cell>
          <cell r="AT84">
            <v>1.8215755121989401</v>
          </cell>
          <cell r="AW84">
            <v>38257</v>
          </cell>
          <cell r="AX84">
            <v>1</v>
          </cell>
          <cell r="AY84">
            <v>1</v>
          </cell>
          <cell r="AZ84">
            <v>1</v>
          </cell>
          <cell r="BD84">
            <v>38257</v>
          </cell>
          <cell r="BE84">
            <v>1</v>
          </cell>
          <cell r="BF84">
            <v>0</v>
          </cell>
          <cell r="BJ84">
            <v>38257</v>
          </cell>
          <cell r="BK84">
            <v>1</v>
          </cell>
          <cell r="BL84">
            <v>1</v>
          </cell>
        </row>
        <row r="85">
          <cell r="E85">
            <v>38257.333333333299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1</v>
          </cell>
          <cell r="L85">
            <v>1</v>
          </cell>
          <cell r="M85">
            <v>1</v>
          </cell>
          <cell r="N85">
            <v>1</v>
          </cell>
          <cell r="O85">
            <v>1</v>
          </cell>
          <cell r="P85">
            <v>0</v>
          </cell>
          <cell r="Q85">
            <v>1</v>
          </cell>
          <cell r="U85">
            <v>38257.333333333299</v>
          </cell>
          <cell r="V85">
            <v>1</v>
          </cell>
          <cell r="W85">
            <v>1</v>
          </cell>
          <cell r="X85">
            <v>0</v>
          </cell>
          <cell r="Y85">
            <v>0</v>
          </cell>
          <cell r="Z85">
            <v>1</v>
          </cell>
          <cell r="AD85">
            <v>38257.333333333299</v>
          </cell>
          <cell r="AE85">
            <v>0</v>
          </cell>
          <cell r="AF85">
            <v>0</v>
          </cell>
          <cell r="AG85">
            <v>1</v>
          </cell>
          <cell r="AK85">
            <v>38257.333333333299</v>
          </cell>
          <cell r="AL85">
            <v>0</v>
          </cell>
          <cell r="AM85">
            <v>1</v>
          </cell>
          <cell r="AN85">
            <v>0</v>
          </cell>
          <cell r="AO85">
            <v>0</v>
          </cell>
          <cell r="AS85">
            <v>38257.333333333299</v>
          </cell>
          <cell r="AT85">
            <v>1.82094690327843</v>
          </cell>
          <cell r="AW85">
            <v>38257.333333333299</v>
          </cell>
          <cell r="AX85">
            <v>1</v>
          </cell>
          <cell r="AY85">
            <v>1</v>
          </cell>
          <cell r="AZ85">
            <v>1</v>
          </cell>
          <cell r="BD85">
            <v>38257.333333333299</v>
          </cell>
          <cell r="BE85">
            <v>1</v>
          </cell>
          <cell r="BF85">
            <v>1</v>
          </cell>
          <cell r="BJ85">
            <v>38257.333333333299</v>
          </cell>
          <cell r="BK85">
            <v>1</v>
          </cell>
          <cell r="BL85">
            <v>1</v>
          </cell>
        </row>
        <row r="86">
          <cell r="E86">
            <v>38257.666666666701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1</v>
          </cell>
          <cell r="L86">
            <v>1</v>
          </cell>
          <cell r="M86">
            <v>1</v>
          </cell>
          <cell r="N86">
            <v>1</v>
          </cell>
          <cell r="O86">
            <v>1</v>
          </cell>
          <cell r="P86">
            <v>0</v>
          </cell>
          <cell r="Q86">
            <v>1</v>
          </cell>
          <cell r="U86">
            <v>38257.666666666701</v>
          </cell>
          <cell r="V86">
            <v>1</v>
          </cell>
          <cell r="W86">
            <v>1</v>
          </cell>
          <cell r="X86">
            <v>0</v>
          </cell>
          <cell r="Y86">
            <v>0</v>
          </cell>
          <cell r="Z86">
            <v>1</v>
          </cell>
          <cell r="AD86">
            <v>38257.666666666701</v>
          </cell>
          <cell r="AE86">
            <v>0</v>
          </cell>
          <cell r="AF86">
            <v>0</v>
          </cell>
          <cell r="AG86">
            <v>1</v>
          </cell>
          <cell r="AK86">
            <v>38257.666666666701</v>
          </cell>
          <cell r="AL86">
            <v>0</v>
          </cell>
          <cell r="AM86">
            <v>1</v>
          </cell>
          <cell r="AN86">
            <v>0</v>
          </cell>
          <cell r="AO86">
            <v>0</v>
          </cell>
          <cell r="AS86">
            <v>38257.666666666701</v>
          </cell>
          <cell r="AT86">
            <v>1.82236982136965</v>
          </cell>
          <cell r="AW86">
            <v>38257.666666666701</v>
          </cell>
          <cell r="AX86">
            <v>1</v>
          </cell>
          <cell r="AY86">
            <v>1</v>
          </cell>
          <cell r="AZ86">
            <v>1</v>
          </cell>
          <cell r="BD86">
            <v>38257.666666666701</v>
          </cell>
          <cell r="BE86">
            <v>1</v>
          </cell>
          <cell r="BF86">
            <v>1</v>
          </cell>
          <cell r="BJ86">
            <v>38257.666666666701</v>
          </cell>
          <cell r="BK86">
            <v>1</v>
          </cell>
          <cell r="BL86">
            <v>1</v>
          </cell>
        </row>
        <row r="87">
          <cell r="E87">
            <v>38258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1</v>
          </cell>
          <cell r="L87">
            <v>1</v>
          </cell>
          <cell r="M87">
            <v>1</v>
          </cell>
          <cell r="N87">
            <v>1</v>
          </cell>
          <cell r="O87">
            <v>1</v>
          </cell>
          <cell r="P87">
            <v>0</v>
          </cell>
          <cell r="Q87">
            <v>1</v>
          </cell>
          <cell r="U87">
            <v>38258</v>
          </cell>
          <cell r="V87">
            <v>1</v>
          </cell>
          <cell r="W87">
            <v>1</v>
          </cell>
          <cell r="X87">
            <v>0</v>
          </cell>
          <cell r="Y87">
            <v>0</v>
          </cell>
          <cell r="Z87">
            <v>1</v>
          </cell>
          <cell r="AD87">
            <v>38258</v>
          </cell>
          <cell r="AE87">
            <v>0</v>
          </cell>
          <cell r="AF87">
            <v>0</v>
          </cell>
          <cell r="AG87">
            <v>1</v>
          </cell>
          <cell r="AK87">
            <v>38258</v>
          </cell>
          <cell r="AL87">
            <v>0</v>
          </cell>
          <cell r="AM87">
            <v>1</v>
          </cell>
          <cell r="AN87">
            <v>0</v>
          </cell>
          <cell r="AO87">
            <v>0</v>
          </cell>
          <cell r="AS87">
            <v>38258</v>
          </cell>
          <cell r="AT87">
            <v>1.8237532679405499</v>
          </cell>
          <cell r="AW87">
            <v>38258</v>
          </cell>
          <cell r="AX87">
            <v>1</v>
          </cell>
          <cell r="AY87">
            <v>1</v>
          </cell>
          <cell r="AZ87">
            <v>1</v>
          </cell>
          <cell r="BD87">
            <v>38258</v>
          </cell>
          <cell r="BE87">
            <v>1</v>
          </cell>
          <cell r="BF87">
            <v>1</v>
          </cell>
          <cell r="BJ87">
            <v>38258</v>
          </cell>
          <cell r="BK87">
            <v>1</v>
          </cell>
          <cell r="BL87">
            <v>1</v>
          </cell>
        </row>
        <row r="88">
          <cell r="E88">
            <v>38258.333333333299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1</v>
          </cell>
          <cell r="L88">
            <v>1</v>
          </cell>
          <cell r="M88">
            <v>1</v>
          </cell>
          <cell r="N88">
            <v>1</v>
          </cell>
          <cell r="O88">
            <v>1</v>
          </cell>
          <cell r="P88">
            <v>0</v>
          </cell>
          <cell r="Q88">
            <v>1</v>
          </cell>
          <cell r="U88">
            <v>38258.333333333299</v>
          </cell>
          <cell r="V88">
            <v>1</v>
          </cell>
          <cell r="W88">
            <v>1</v>
          </cell>
          <cell r="X88">
            <v>0</v>
          </cell>
          <cell r="Y88">
            <v>0</v>
          </cell>
          <cell r="Z88">
            <v>1</v>
          </cell>
          <cell r="AD88">
            <v>38258.333333333299</v>
          </cell>
          <cell r="AE88">
            <v>0</v>
          </cell>
          <cell r="AF88">
            <v>0</v>
          </cell>
          <cell r="AG88">
            <v>1</v>
          </cell>
          <cell r="AK88">
            <v>38258.333333333299</v>
          </cell>
          <cell r="AL88">
            <v>0</v>
          </cell>
          <cell r="AM88">
            <v>1</v>
          </cell>
          <cell r="AN88">
            <v>0</v>
          </cell>
          <cell r="AO88">
            <v>0</v>
          </cell>
          <cell r="AS88">
            <v>38258.333333333299</v>
          </cell>
          <cell r="AT88">
            <v>1.8235447542120999</v>
          </cell>
          <cell r="AW88">
            <v>38258.333333333299</v>
          </cell>
          <cell r="AX88">
            <v>1</v>
          </cell>
          <cell r="AY88">
            <v>1</v>
          </cell>
          <cell r="AZ88">
            <v>1</v>
          </cell>
          <cell r="BD88">
            <v>38258.333333333299</v>
          </cell>
          <cell r="BE88">
            <v>1</v>
          </cell>
          <cell r="BF88">
            <v>1</v>
          </cell>
          <cell r="BJ88">
            <v>38258.333333333299</v>
          </cell>
          <cell r="BK88">
            <v>1</v>
          </cell>
          <cell r="BL88">
            <v>1</v>
          </cell>
        </row>
        <row r="89">
          <cell r="E89">
            <v>38258.666666666701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1</v>
          </cell>
          <cell r="L89">
            <v>1</v>
          </cell>
          <cell r="M89">
            <v>1</v>
          </cell>
          <cell r="N89">
            <v>1</v>
          </cell>
          <cell r="O89">
            <v>1</v>
          </cell>
          <cell r="P89">
            <v>0</v>
          </cell>
          <cell r="Q89">
            <v>1</v>
          </cell>
          <cell r="U89">
            <v>38258.666666666701</v>
          </cell>
          <cell r="V89">
            <v>1</v>
          </cell>
          <cell r="W89">
            <v>1</v>
          </cell>
          <cell r="X89">
            <v>0</v>
          </cell>
          <cell r="Y89">
            <v>0</v>
          </cell>
          <cell r="Z89">
            <v>1</v>
          </cell>
          <cell r="AD89">
            <v>38258.666666666701</v>
          </cell>
          <cell r="AE89">
            <v>0</v>
          </cell>
          <cell r="AF89">
            <v>0</v>
          </cell>
          <cell r="AG89">
            <v>1</v>
          </cell>
          <cell r="AK89">
            <v>38258.666666666701</v>
          </cell>
          <cell r="AL89">
            <v>0</v>
          </cell>
          <cell r="AM89">
            <v>1</v>
          </cell>
          <cell r="AN89">
            <v>0</v>
          </cell>
          <cell r="AO89">
            <v>0</v>
          </cell>
          <cell r="AS89">
            <v>38258.666666666701</v>
          </cell>
          <cell r="AT89">
            <v>1.8270566469679299</v>
          </cell>
          <cell r="AW89">
            <v>38258.666666666701</v>
          </cell>
          <cell r="AX89">
            <v>1</v>
          </cell>
          <cell r="AY89">
            <v>1</v>
          </cell>
          <cell r="AZ89">
            <v>1</v>
          </cell>
          <cell r="BD89">
            <v>38258.666666666701</v>
          </cell>
          <cell r="BE89">
            <v>1</v>
          </cell>
          <cell r="BF89">
            <v>1</v>
          </cell>
          <cell r="BJ89">
            <v>38258.666666666701</v>
          </cell>
          <cell r="BK89">
            <v>1</v>
          </cell>
          <cell r="BL89">
            <v>1</v>
          </cell>
        </row>
        <row r="90">
          <cell r="E90">
            <v>38259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1</v>
          </cell>
          <cell r="L90">
            <v>1</v>
          </cell>
          <cell r="M90">
            <v>1</v>
          </cell>
          <cell r="N90">
            <v>1</v>
          </cell>
          <cell r="O90">
            <v>1</v>
          </cell>
          <cell r="P90">
            <v>0</v>
          </cell>
          <cell r="Q90">
            <v>1</v>
          </cell>
          <cell r="U90">
            <v>38259</v>
          </cell>
          <cell r="V90">
            <v>1</v>
          </cell>
          <cell r="W90">
            <v>1</v>
          </cell>
          <cell r="X90">
            <v>0</v>
          </cell>
          <cell r="Y90">
            <v>0</v>
          </cell>
          <cell r="Z90">
            <v>1</v>
          </cell>
          <cell r="AD90">
            <v>38259</v>
          </cell>
          <cell r="AE90">
            <v>0</v>
          </cell>
          <cell r="AF90">
            <v>0</v>
          </cell>
          <cell r="AG90">
            <v>1</v>
          </cell>
          <cell r="AK90">
            <v>38259</v>
          </cell>
          <cell r="AL90">
            <v>0</v>
          </cell>
          <cell r="AM90">
            <v>1</v>
          </cell>
          <cell r="AN90">
            <v>0</v>
          </cell>
          <cell r="AO90">
            <v>0</v>
          </cell>
          <cell r="AS90">
            <v>38259</v>
          </cell>
          <cell r="AT90">
            <v>1.82141380368008</v>
          </cell>
          <cell r="AW90">
            <v>38259</v>
          </cell>
          <cell r="AX90">
            <v>1</v>
          </cell>
          <cell r="AY90">
            <v>1</v>
          </cell>
          <cell r="AZ90">
            <v>1</v>
          </cell>
          <cell r="BD90">
            <v>38259</v>
          </cell>
          <cell r="BE90">
            <v>1</v>
          </cell>
          <cell r="BF90">
            <v>1</v>
          </cell>
          <cell r="BJ90">
            <v>38259</v>
          </cell>
          <cell r="BK90">
            <v>1</v>
          </cell>
          <cell r="BL90">
            <v>1</v>
          </cell>
        </row>
        <row r="91">
          <cell r="E91">
            <v>38259.333333333299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1</v>
          </cell>
          <cell r="L91">
            <v>1</v>
          </cell>
          <cell r="M91">
            <v>1</v>
          </cell>
          <cell r="N91">
            <v>1</v>
          </cell>
          <cell r="O91">
            <v>1</v>
          </cell>
          <cell r="P91">
            <v>0</v>
          </cell>
          <cell r="Q91">
            <v>1</v>
          </cell>
          <cell r="U91">
            <v>38259.333333333299</v>
          </cell>
          <cell r="V91">
            <v>1</v>
          </cell>
          <cell r="W91">
            <v>1</v>
          </cell>
          <cell r="X91">
            <v>0</v>
          </cell>
          <cell r="Y91">
            <v>0</v>
          </cell>
          <cell r="Z91">
            <v>1</v>
          </cell>
          <cell r="AD91">
            <v>38259.333333333299</v>
          </cell>
          <cell r="AE91">
            <v>0</v>
          </cell>
          <cell r="AF91">
            <v>0</v>
          </cell>
          <cell r="AG91">
            <v>1</v>
          </cell>
          <cell r="AK91">
            <v>38259.333333333299</v>
          </cell>
          <cell r="AL91">
            <v>0</v>
          </cell>
          <cell r="AM91">
            <v>1</v>
          </cell>
          <cell r="AN91">
            <v>0</v>
          </cell>
          <cell r="AO91">
            <v>0</v>
          </cell>
          <cell r="AS91">
            <v>38259.333333333299</v>
          </cell>
          <cell r="AT91">
            <v>1.81948001856605</v>
          </cell>
          <cell r="AW91">
            <v>38259.333333333299</v>
          </cell>
          <cell r="AX91">
            <v>1</v>
          </cell>
          <cell r="AY91">
            <v>1</v>
          </cell>
          <cell r="AZ91">
            <v>1</v>
          </cell>
          <cell r="BD91">
            <v>38259.333333333299</v>
          </cell>
          <cell r="BE91">
            <v>1</v>
          </cell>
          <cell r="BF91">
            <v>1</v>
          </cell>
          <cell r="BJ91">
            <v>38259.333333333299</v>
          </cell>
          <cell r="BK91">
            <v>1</v>
          </cell>
          <cell r="BL91">
            <v>1</v>
          </cell>
        </row>
        <row r="92">
          <cell r="E92">
            <v>38259.666666666701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1</v>
          </cell>
          <cell r="L92">
            <v>1</v>
          </cell>
          <cell r="M92">
            <v>1</v>
          </cell>
          <cell r="N92">
            <v>1</v>
          </cell>
          <cell r="O92">
            <v>1</v>
          </cell>
          <cell r="P92">
            <v>0</v>
          </cell>
          <cell r="Q92">
            <v>1</v>
          </cell>
          <cell r="U92">
            <v>38259.666666666701</v>
          </cell>
          <cell r="V92">
            <v>1</v>
          </cell>
          <cell r="W92">
            <v>1</v>
          </cell>
          <cell r="X92">
            <v>0</v>
          </cell>
          <cell r="Y92">
            <v>0</v>
          </cell>
          <cell r="Z92">
            <v>1</v>
          </cell>
          <cell r="AD92">
            <v>38259.666666666701</v>
          </cell>
          <cell r="AE92">
            <v>0</v>
          </cell>
          <cell r="AF92">
            <v>0</v>
          </cell>
          <cell r="AG92">
            <v>1</v>
          </cell>
          <cell r="AK92">
            <v>38259.666666666701</v>
          </cell>
          <cell r="AL92">
            <v>0</v>
          </cell>
          <cell r="AM92">
            <v>1</v>
          </cell>
          <cell r="AN92">
            <v>0</v>
          </cell>
          <cell r="AO92">
            <v>0</v>
          </cell>
          <cell r="AS92">
            <v>38259.666666666701</v>
          </cell>
          <cell r="AT92">
            <v>1.59375635211666</v>
          </cell>
          <cell r="AW92">
            <v>38259.666666666701</v>
          </cell>
          <cell r="AX92">
            <v>1</v>
          </cell>
          <cell r="AY92">
            <v>1</v>
          </cell>
          <cell r="AZ92">
            <v>1</v>
          </cell>
          <cell r="BD92">
            <v>38259.666666666701</v>
          </cell>
          <cell r="BE92">
            <v>1</v>
          </cell>
          <cell r="BF92">
            <v>1</v>
          </cell>
          <cell r="BJ92">
            <v>38259.666666666701</v>
          </cell>
          <cell r="BK92">
            <v>1</v>
          </cell>
          <cell r="BL92">
            <v>1</v>
          </cell>
        </row>
        <row r="93">
          <cell r="E93">
            <v>38260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1</v>
          </cell>
          <cell r="L93">
            <v>1</v>
          </cell>
          <cell r="M93">
            <v>1</v>
          </cell>
          <cell r="N93">
            <v>1</v>
          </cell>
          <cell r="O93">
            <v>1</v>
          </cell>
          <cell r="P93">
            <v>0</v>
          </cell>
          <cell r="Q93">
            <v>1</v>
          </cell>
          <cell r="U93">
            <v>38260</v>
          </cell>
          <cell r="V93">
            <v>1</v>
          </cell>
          <cell r="W93">
            <v>1</v>
          </cell>
          <cell r="X93">
            <v>0</v>
          </cell>
          <cell r="Y93">
            <v>0</v>
          </cell>
          <cell r="Z93">
            <v>1</v>
          </cell>
          <cell r="AD93">
            <v>38260</v>
          </cell>
          <cell r="AE93">
            <v>0</v>
          </cell>
          <cell r="AF93">
            <v>0</v>
          </cell>
          <cell r="AG93">
            <v>1</v>
          </cell>
          <cell r="AK93">
            <v>38260</v>
          </cell>
          <cell r="AL93">
            <v>0</v>
          </cell>
          <cell r="AM93">
            <v>1</v>
          </cell>
          <cell r="AN93">
            <v>0</v>
          </cell>
          <cell r="AO93">
            <v>0</v>
          </cell>
          <cell r="AS93">
            <v>38260</v>
          </cell>
          <cell r="AT93">
            <v>1.5339973580092201</v>
          </cell>
          <cell r="AW93">
            <v>38260</v>
          </cell>
          <cell r="AX93">
            <v>1</v>
          </cell>
          <cell r="AY93">
            <v>1</v>
          </cell>
          <cell r="AZ93">
            <v>1</v>
          </cell>
          <cell r="BD93">
            <v>38260</v>
          </cell>
          <cell r="BE93">
            <v>1</v>
          </cell>
          <cell r="BF93">
            <v>1</v>
          </cell>
          <cell r="BJ93">
            <v>38260</v>
          </cell>
          <cell r="BK93">
            <v>1</v>
          </cell>
          <cell r="BL93">
            <v>1</v>
          </cell>
        </row>
      </sheetData>
      <sheetData sheetId="12"/>
      <sheetData sheetId="13" refreshError="1">
        <row r="4">
          <cell r="D4" t="e">
            <v>#NAME?</v>
          </cell>
          <cell r="E4" t="str">
            <v>TIT9274</v>
          </cell>
          <cell r="F4" t="str">
            <v>TIT8141</v>
          </cell>
        </row>
        <row r="5">
          <cell r="D5" t="str">
            <v>Timestamp</v>
          </cell>
          <cell r="E5" t="str">
            <v>TIT9274 - Average</v>
          </cell>
          <cell r="F5" t="str">
            <v>TIT8141 - Average</v>
          </cell>
        </row>
        <row r="6">
          <cell r="D6">
            <v>37622</v>
          </cell>
          <cell r="E6">
            <v>6.3697178065004199</v>
          </cell>
          <cell r="F6">
            <v>6.1847392798656697</v>
          </cell>
        </row>
        <row r="7">
          <cell r="D7">
            <v>37623</v>
          </cell>
          <cell r="E7">
            <v>6.3988482366833397</v>
          </cell>
          <cell r="F7">
            <v>6.2332306137101501</v>
          </cell>
        </row>
        <row r="8">
          <cell r="D8">
            <v>37624</v>
          </cell>
          <cell r="E8">
            <v>7.09272768158052</v>
          </cell>
          <cell r="F8">
            <v>6.34870669056696</v>
          </cell>
        </row>
        <row r="9">
          <cell r="D9">
            <v>37625</v>
          </cell>
          <cell r="E9">
            <v>8.1385557795288399</v>
          </cell>
          <cell r="F9">
            <v>6.4141059093729202</v>
          </cell>
        </row>
        <row r="10">
          <cell r="D10">
            <v>37626</v>
          </cell>
          <cell r="E10">
            <v>8.0279854215957496</v>
          </cell>
          <cell r="F10">
            <v>6.4230030035393098</v>
          </cell>
        </row>
        <row r="11">
          <cell r="D11">
            <v>37627</v>
          </cell>
          <cell r="E11">
            <v>7.9840580584550302</v>
          </cell>
          <cell r="F11">
            <v>6.2379571669769502</v>
          </cell>
        </row>
        <row r="12">
          <cell r="D12">
            <v>37628</v>
          </cell>
          <cell r="E12">
            <v>8.0340472726082393</v>
          </cell>
          <cell r="F12">
            <v>6.3602211122021597</v>
          </cell>
        </row>
        <row r="13">
          <cell r="D13">
            <v>37629</v>
          </cell>
          <cell r="E13">
            <v>8.1096279784761105</v>
          </cell>
          <cell r="F13">
            <v>6.5520545661449399</v>
          </cell>
        </row>
        <row r="14">
          <cell r="D14">
            <v>37630</v>
          </cell>
          <cell r="E14">
            <v>7.9046473072634802</v>
          </cell>
          <cell r="F14">
            <v>6.3751263717672302</v>
          </cell>
        </row>
        <row r="15">
          <cell r="D15">
            <v>37631</v>
          </cell>
          <cell r="E15">
            <v>8.5088365172125702</v>
          </cell>
          <cell r="F15">
            <v>6.4029856139752601</v>
          </cell>
        </row>
        <row r="16">
          <cell r="D16">
            <v>37632</v>
          </cell>
          <cell r="E16">
            <v>7.1706825971051504</v>
          </cell>
          <cell r="F16">
            <v>6.5016475024184697</v>
          </cell>
        </row>
        <row r="17">
          <cell r="D17">
            <v>37633</v>
          </cell>
          <cell r="E17">
            <v>6.8166698133917896</v>
          </cell>
          <cell r="F17">
            <v>6.62036082696308</v>
          </cell>
        </row>
        <row r="18">
          <cell r="D18">
            <v>37634</v>
          </cell>
          <cell r="E18">
            <v>7.2323177232786504</v>
          </cell>
          <cell r="F18">
            <v>6.8163070080732897</v>
          </cell>
        </row>
        <row r="19">
          <cell r="D19">
            <v>37635</v>
          </cell>
          <cell r="E19">
            <v>7.5891820064987296</v>
          </cell>
          <cell r="F19">
            <v>7.1591436605486596</v>
          </cell>
        </row>
        <row r="20">
          <cell r="D20">
            <v>37636</v>
          </cell>
          <cell r="E20">
            <v>7.4273375814297697</v>
          </cell>
          <cell r="F20">
            <v>7.0917833740098599</v>
          </cell>
        </row>
        <row r="21">
          <cell r="D21">
            <v>37637</v>
          </cell>
          <cell r="E21">
            <v>8.0943095091592401</v>
          </cell>
          <cell r="F21">
            <v>7.0132057142340498</v>
          </cell>
        </row>
        <row r="22">
          <cell r="D22">
            <v>37638</v>
          </cell>
          <cell r="E22">
            <v>8.4382701499042696</v>
          </cell>
          <cell r="F22">
            <v>7.0507783334150398</v>
          </cell>
        </row>
        <row r="23">
          <cell r="D23">
            <v>37639</v>
          </cell>
          <cell r="E23">
            <v>8.3090533854674398</v>
          </cell>
          <cell r="F23">
            <v>6.7187489230323703</v>
          </cell>
        </row>
        <row r="24">
          <cell r="D24">
            <v>37640</v>
          </cell>
          <cell r="E24">
            <v>8.0867941446326395</v>
          </cell>
          <cell r="F24">
            <v>6.6137728786578904</v>
          </cell>
        </row>
        <row r="25">
          <cell r="D25">
            <v>37641</v>
          </cell>
          <cell r="E25">
            <v>7.8898479758175402</v>
          </cell>
          <cell r="F25">
            <v>6.5088077557307704</v>
          </cell>
        </row>
        <row r="26">
          <cell r="D26">
            <v>37642</v>
          </cell>
          <cell r="E26">
            <v>7.3191331323815696</v>
          </cell>
          <cell r="F26">
            <v>6.3812825781686398</v>
          </cell>
        </row>
        <row r="27">
          <cell r="D27">
            <v>37643</v>
          </cell>
          <cell r="E27">
            <v>7.1596833619530598</v>
          </cell>
          <cell r="F27">
            <v>5.99259353073107</v>
          </cell>
        </row>
        <row r="28">
          <cell r="D28">
            <v>37644</v>
          </cell>
          <cell r="E28">
            <v>7.3951687096859597</v>
          </cell>
          <cell r="F28">
            <v>5.8406506726863201</v>
          </cell>
        </row>
        <row r="29">
          <cell r="D29">
            <v>37645</v>
          </cell>
          <cell r="E29">
            <v>7.3334663083845797</v>
          </cell>
          <cell r="F29">
            <v>5.7246292184900396</v>
          </cell>
        </row>
        <row r="30">
          <cell r="D30">
            <v>37646</v>
          </cell>
          <cell r="E30">
            <v>7.8782750746994097</v>
          </cell>
          <cell r="F30">
            <v>6.4915566302973904</v>
          </cell>
        </row>
        <row r="31">
          <cell r="D31">
            <v>37647</v>
          </cell>
          <cell r="E31">
            <v>8.6544964571517902</v>
          </cell>
          <cell r="F31">
            <v>7.0349344119429604</v>
          </cell>
        </row>
        <row r="32">
          <cell r="D32">
            <v>37648</v>
          </cell>
          <cell r="E32">
            <v>9.1084548428654699</v>
          </cell>
          <cell r="F32">
            <v>7.3442327656817703</v>
          </cell>
        </row>
        <row r="33">
          <cell r="D33">
            <v>37649</v>
          </cell>
          <cell r="E33">
            <v>9.8069853035112207</v>
          </cell>
          <cell r="F33">
            <v>7.4743442453168099</v>
          </cell>
        </row>
        <row r="34">
          <cell r="D34">
            <v>37650</v>
          </cell>
          <cell r="E34">
            <v>9.71226136557482</v>
          </cell>
          <cell r="F34">
            <v>7.4843262277543499</v>
          </cell>
        </row>
        <row r="35">
          <cell r="D35">
            <v>37651</v>
          </cell>
          <cell r="E35">
            <v>10.0919035238524</v>
          </cell>
          <cell r="F35">
            <v>7.4789276404237297</v>
          </cell>
        </row>
        <row r="36">
          <cell r="D36">
            <v>37652</v>
          </cell>
          <cell r="E36">
            <v>10.262706156764899</v>
          </cell>
          <cell r="F36">
            <v>7.3881264542264002</v>
          </cell>
        </row>
        <row r="37">
          <cell r="D37">
            <v>37653</v>
          </cell>
          <cell r="E37">
            <v>9.7971693557997508</v>
          </cell>
          <cell r="F37">
            <v>7.2782160284894504</v>
          </cell>
        </row>
        <row r="38">
          <cell r="D38">
            <v>37654</v>
          </cell>
          <cell r="E38">
            <v>9.4454453310480808</v>
          </cell>
          <cell r="F38">
            <v>7.1853265907753396</v>
          </cell>
        </row>
        <row r="39">
          <cell r="D39">
            <v>37655</v>
          </cell>
          <cell r="E39">
            <v>9.4653495823619505</v>
          </cell>
          <cell r="F39">
            <v>7.2081460760699398</v>
          </cell>
        </row>
        <row r="40">
          <cell r="D40">
            <v>37656</v>
          </cell>
          <cell r="E40">
            <v>9.4689173955608297</v>
          </cell>
          <cell r="F40">
            <v>7.0934658514404703</v>
          </cell>
        </row>
        <row r="41">
          <cell r="D41">
            <v>37657</v>
          </cell>
          <cell r="E41">
            <v>9.4367536042299491</v>
          </cell>
          <cell r="F41">
            <v>7.1895125963207702</v>
          </cell>
        </row>
        <row r="42">
          <cell r="D42">
            <v>37658</v>
          </cell>
          <cell r="E42">
            <v>10.1536999226996</v>
          </cell>
          <cell r="F42">
            <v>7.2664625188404797</v>
          </cell>
        </row>
        <row r="43">
          <cell r="D43">
            <v>37659</v>
          </cell>
          <cell r="E43">
            <v>9.8103861000250898</v>
          </cell>
          <cell r="F43">
            <v>7.3790608767971904</v>
          </cell>
        </row>
        <row r="44">
          <cell r="D44">
            <v>37660</v>
          </cell>
          <cell r="E44">
            <v>9.6789926654210792</v>
          </cell>
          <cell r="F44">
            <v>7.4220250187924597</v>
          </cell>
        </row>
        <row r="45">
          <cell r="D45">
            <v>37661</v>
          </cell>
          <cell r="E45">
            <v>9.6435144210082502</v>
          </cell>
          <cell r="F45">
            <v>7.36816484698819</v>
          </cell>
        </row>
        <row r="46">
          <cell r="D46">
            <v>37662</v>
          </cell>
          <cell r="E46">
            <v>9.5759649379109906</v>
          </cell>
          <cell r="F46">
            <v>7.3189745459981497</v>
          </cell>
        </row>
        <row r="47">
          <cell r="D47">
            <v>37663</v>
          </cell>
          <cell r="E47">
            <v>9.5832131443089903</v>
          </cell>
          <cell r="F47">
            <v>7.4003983902738097</v>
          </cell>
        </row>
        <row r="48">
          <cell r="D48">
            <v>37664</v>
          </cell>
          <cell r="E48">
            <v>9.2165116878184996</v>
          </cell>
          <cell r="F48">
            <v>7.38675789828378</v>
          </cell>
        </row>
        <row r="49">
          <cell r="D49">
            <v>37665</v>
          </cell>
          <cell r="E49">
            <v>9.5197989047346301</v>
          </cell>
          <cell r="F49">
            <v>7.2707314004142001</v>
          </cell>
        </row>
        <row r="50">
          <cell r="D50">
            <v>37666</v>
          </cell>
          <cell r="E50">
            <v>9.2907854598429491</v>
          </cell>
          <cell r="F50">
            <v>7.3225242541620004</v>
          </cell>
        </row>
        <row r="51">
          <cell r="D51">
            <v>37667</v>
          </cell>
          <cell r="E51">
            <v>9.18486484901773</v>
          </cell>
          <cell r="F51">
            <v>7.5429839089788802</v>
          </cell>
        </row>
        <row r="52">
          <cell r="D52">
            <v>37668</v>
          </cell>
          <cell r="E52">
            <v>9.0526835099966405</v>
          </cell>
          <cell r="F52">
            <v>7.3430516573979903</v>
          </cell>
        </row>
        <row r="53">
          <cell r="D53">
            <v>37669</v>
          </cell>
          <cell r="E53">
            <v>8.3517385519764993</v>
          </cell>
          <cell r="F53">
            <v>6.89282152912131</v>
          </cell>
        </row>
        <row r="54">
          <cell r="D54">
            <v>37670</v>
          </cell>
          <cell r="E54">
            <v>8.2352696689466605</v>
          </cell>
          <cell r="F54">
            <v>6.9278655130278199</v>
          </cell>
        </row>
        <row r="55">
          <cell r="D55">
            <v>37671</v>
          </cell>
          <cell r="E55">
            <v>8.4268637197768204</v>
          </cell>
          <cell r="F55">
            <v>7.0216887192372903</v>
          </cell>
        </row>
        <row r="56">
          <cell r="D56">
            <v>37672</v>
          </cell>
          <cell r="E56">
            <v>8.1630695657045695</v>
          </cell>
          <cell r="F56">
            <v>6.77552239765172</v>
          </cell>
        </row>
        <row r="57">
          <cell r="D57">
            <v>37673</v>
          </cell>
          <cell r="E57">
            <v>8.5549266352697693</v>
          </cell>
          <cell r="F57">
            <v>6.5088761314197798</v>
          </cell>
        </row>
        <row r="58">
          <cell r="D58">
            <v>37674</v>
          </cell>
          <cell r="E58">
            <v>9.0555338920542496</v>
          </cell>
          <cell r="F58">
            <v>6.8204196800788202</v>
          </cell>
        </row>
        <row r="59">
          <cell r="D59">
            <v>37675</v>
          </cell>
          <cell r="E59">
            <v>9.5114340805621094</v>
          </cell>
          <cell r="F59">
            <v>7.1465806599706401</v>
          </cell>
        </row>
        <row r="60">
          <cell r="D60">
            <v>37676</v>
          </cell>
          <cell r="E60">
            <v>9.2387324577404399</v>
          </cell>
          <cell r="F60">
            <v>7.3996600356918796</v>
          </cell>
        </row>
        <row r="61">
          <cell r="D61">
            <v>37677</v>
          </cell>
          <cell r="E61">
            <v>9.7042484392556894</v>
          </cell>
          <cell r="F61">
            <v>7.52607714756771</v>
          </cell>
        </row>
        <row r="62">
          <cell r="D62">
            <v>37678</v>
          </cell>
          <cell r="E62">
            <v>9.6416209388110392</v>
          </cell>
          <cell r="F62">
            <v>7.6116052816587496</v>
          </cell>
        </row>
        <row r="63">
          <cell r="D63">
            <v>37679</v>
          </cell>
          <cell r="E63">
            <v>10.103964257152001</v>
          </cell>
          <cell r="F63">
            <v>7.7409038594999799</v>
          </cell>
        </row>
        <row r="64">
          <cell r="D64">
            <v>37680</v>
          </cell>
          <cell r="E64">
            <v>9.9688852971626591</v>
          </cell>
          <cell r="F64">
            <v>7.6831635955031299</v>
          </cell>
        </row>
        <row r="65">
          <cell r="D65">
            <v>37681</v>
          </cell>
          <cell r="E65">
            <v>10.4318897045321</v>
          </cell>
          <cell r="F65">
            <v>7.7867267437555201</v>
          </cell>
        </row>
        <row r="66">
          <cell r="D66">
            <v>37682</v>
          </cell>
          <cell r="E66">
            <v>10.010107090186199</v>
          </cell>
          <cell r="F66">
            <v>7.8644867522848996</v>
          </cell>
        </row>
        <row r="67">
          <cell r="D67">
            <v>37683</v>
          </cell>
          <cell r="E67">
            <v>9.8117382927625307</v>
          </cell>
          <cell r="F67">
            <v>7.8011307127221903</v>
          </cell>
        </row>
        <row r="68">
          <cell r="D68">
            <v>37684</v>
          </cell>
          <cell r="E68">
            <v>10.142271979291101</v>
          </cell>
          <cell r="F68">
            <v>8.1747623319979095</v>
          </cell>
        </row>
        <row r="69">
          <cell r="D69">
            <v>37685</v>
          </cell>
          <cell r="E69">
            <v>9.7275768273958505</v>
          </cell>
          <cell r="F69">
            <v>7.9595500541781901</v>
          </cell>
        </row>
        <row r="70">
          <cell r="D70">
            <v>37686</v>
          </cell>
          <cell r="E70">
            <v>9.8298281660786397</v>
          </cell>
          <cell r="F70">
            <v>7.8855600728756796</v>
          </cell>
        </row>
        <row r="71">
          <cell r="D71">
            <v>37687</v>
          </cell>
          <cell r="E71">
            <v>9.9955565489552605</v>
          </cell>
          <cell r="F71">
            <v>7.54437768438624</v>
          </cell>
        </row>
        <row r="72">
          <cell r="D72">
            <v>37688</v>
          </cell>
          <cell r="E72">
            <v>10.009877528415799</v>
          </cell>
          <cell r="F72">
            <v>7.8359035570312399</v>
          </cell>
        </row>
        <row r="73">
          <cell r="D73">
            <v>37689</v>
          </cell>
          <cell r="E73">
            <v>10.4248353386643</v>
          </cell>
          <cell r="F73">
            <v>7.8225379993242203</v>
          </cell>
        </row>
        <row r="74">
          <cell r="D74">
            <v>37690</v>
          </cell>
          <cell r="E74">
            <v>10.166242221025399</v>
          </cell>
          <cell r="F74">
            <v>7.8061129821809399</v>
          </cell>
        </row>
        <row r="75">
          <cell r="D75">
            <v>37691</v>
          </cell>
          <cell r="E75">
            <v>9.60209561490902</v>
          </cell>
          <cell r="F75">
            <v>7.6079921373338601</v>
          </cell>
        </row>
        <row r="76">
          <cell r="D76">
            <v>37692</v>
          </cell>
          <cell r="E76">
            <v>9.4878237869176605</v>
          </cell>
          <cell r="F76">
            <v>7.7710670132052</v>
          </cell>
        </row>
        <row r="77">
          <cell r="D77">
            <v>37693</v>
          </cell>
          <cell r="E77">
            <v>9.9371339617780006</v>
          </cell>
          <cell r="F77">
            <v>8.75421263263733</v>
          </cell>
        </row>
        <row r="78">
          <cell r="D78">
            <v>37694</v>
          </cell>
          <cell r="E78">
            <v>9.9730705941716806</v>
          </cell>
          <cell r="F78">
            <v>7.7398484493709301</v>
          </cell>
        </row>
        <row r="79">
          <cell r="D79">
            <v>37695</v>
          </cell>
          <cell r="E79">
            <v>10.203491106546601</v>
          </cell>
          <cell r="F79">
            <v>7.4433095788238202</v>
          </cell>
        </row>
        <row r="80">
          <cell r="D80">
            <v>37696</v>
          </cell>
          <cell r="E80">
            <v>9.4514564563002903</v>
          </cell>
          <cell r="F80">
            <v>7.5114978479014498</v>
          </cell>
        </row>
        <row r="81">
          <cell r="D81">
            <v>37697</v>
          </cell>
          <cell r="E81">
            <v>10.233044089239</v>
          </cell>
          <cell r="F81">
            <v>7.4998346956653696</v>
          </cell>
        </row>
        <row r="82">
          <cell r="D82">
            <v>37698</v>
          </cell>
          <cell r="E82">
            <v>10.4099749143477</v>
          </cell>
          <cell r="F82">
            <v>7.8356935636864797</v>
          </cell>
        </row>
        <row r="83">
          <cell r="D83">
            <v>37699</v>
          </cell>
          <cell r="E83">
            <v>10.8893918061422</v>
          </cell>
          <cell r="F83">
            <v>8.1106213569282399</v>
          </cell>
        </row>
        <row r="84">
          <cell r="D84">
            <v>37700</v>
          </cell>
          <cell r="E84">
            <v>10.713102280900401</v>
          </cell>
          <cell r="F84">
            <v>8.14293826686011</v>
          </cell>
        </row>
        <row r="85">
          <cell r="D85">
            <v>37701</v>
          </cell>
          <cell r="E85">
            <v>10.9050729130705</v>
          </cell>
          <cell r="F85">
            <v>7.6848969750934204</v>
          </cell>
        </row>
        <row r="86">
          <cell r="D86">
            <v>37702</v>
          </cell>
          <cell r="E86">
            <v>11.317450048967601</v>
          </cell>
          <cell r="F86">
            <v>7.6258555692103203</v>
          </cell>
        </row>
        <row r="87">
          <cell r="D87">
            <v>37703</v>
          </cell>
          <cell r="E87">
            <v>11.797722682191299</v>
          </cell>
          <cell r="F87">
            <v>7.6441711909517096</v>
          </cell>
        </row>
        <row r="88">
          <cell r="D88">
            <v>37704</v>
          </cell>
          <cell r="E88">
            <v>11.2757205245395</v>
          </cell>
          <cell r="F88">
            <v>7.5937516620589598</v>
          </cell>
        </row>
        <row r="89">
          <cell r="D89">
            <v>37705</v>
          </cell>
          <cell r="E89">
            <v>9.8972383694516299</v>
          </cell>
          <cell r="F89">
            <v>7.3454379469708204</v>
          </cell>
        </row>
        <row r="90">
          <cell r="D90">
            <v>37706</v>
          </cell>
          <cell r="E90">
            <v>9.4406714262233802</v>
          </cell>
          <cell r="F90">
            <v>7.3542718160207601</v>
          </cell>
        </row>
        <row r="91">
          <cell r="D91">
            <v>37707</v>
          </cell>
          <cell r="E91">
            <v>10.3015078438929</v>
          </cell>
          <cell r="F91">
            <v>7.5159097617975004</v>
          </cell>
        </row>
        <row r="92">
          <cell r="D92">
            <v>37708</v>
          </cell>
          <cell r="E92">
            <v>10.430781827866999</v>
          </cell>
          <cell r="F92">
            <v>7.3219106553605302</v>
          </cell>
        </row>
        <row r="93">
          <cell r="D93">
            <v>37709</v>
          </cell>
          <cell r="E93">
            <v>10.1687725319631</v>
          </cell>
          <cell r="F93">
            <v>7.3025275757605304</v>
          </cell>
        </row>
        <row r="94">
          <cell r="D94">
            <v>37710</v>
          </cell>
          <cell r="E94">
            <v>9.7598810435997105</v>
          </cell>
          <cell r="F94">
            <v>7.3846287771783503</v>
          </cell>
        </row>
        <row r="95">
          <cell r="D95">
            <v>37711</v>
          </cell>
          <cell r="E95">
            <v>9.2815965302840393</v>
          </cell>
          <cell r="F95">
            <v>7.2199238964115002</v>
          </cell>
        </row>
        <row r="96">
          <cell r="D96">
            <v>37712</v>
          </cell>
          <cell r="E96">
            <v>9.2009395346597405</v>
          </cell>
          <cell r="F96">
            <v>7.1872199064879503</v>
          </cell>
        </row>
        <row r="97">
          <cell r="D97">
            <v>37713</v>
          </cell>
          <cell r="E97">
            <v>9.5505237513118306</v>
          </cell>
          <cell r="F97">
            <v>7.4449782430573803</v>
          </cell>
        </row>
        <row r="98">
          <cell r="D98">
            <v>37714</v>
          </cell>
          <cell r="E98">
            <v>10.143250357111301</v>
          </cell>
          <cell r="F98">
            <v>7.4921007289378698</v>
          </cell>
        </row>
        <row r="99">
          <cell r="D99">
            <v>37715</v>
          </cell>
          <cell r="E99">
            <v>10.969768811817501</v>
          </cell>
          <cell r="F99">
            <v>6.9435866657920498</v>
          </cell>
        </row>
        <row r="100">
          <cell r="D100">
            <v>37716</v>
          </cell>
          <cell r="E100">
            <v>11.287778203443199</v>
          </cell>
          <cell r="F100">
            <v>7.2146466965338698</v>
          </cell>
        </row>
        <row r="101">
          <cell r="D101">
            <v>37717</v>
          </cell>
          <cell r="E101">
            <v>11.262597048586199</v>
          </cell>
          <cell r="F101">
            <v>7.1522094954633104</v>
          </cell>
        </row>
        <row r="102">
          <cell r="D102">
            <v>37718</v>
          </cell>
          <cell r="E102">
            <v>10.262105690246401</v>
          </cell>
          <cell r="F102">
            <v>7.3571132828929899</v>
          </cell>
        </row>
        <row r="103">
          <cell r="D103">
            <v>37719</v>
          </cell>
          <cell r="E103">
            <v>9.9717432618693103</v>
          </cell>
          <cell r="F103">
            <v>7.4680234067555897</v>
          </cell>
        </row>
        <row r="104">
          <cell r="D104">
            <v>37720</v>
          </cell>
          <cell r="E104">
            <v>10.234708835311499</v>
          </cell>
          <cell r="F104">
            <v>7.4565066674517304</v>
          </cell>
        </row>
        <row r="105">
          <cell r="D105">
            <v>37721</v>
          </cell>
          <cell r="E105">
            <v>10.527278542629</v>
          </cell>
          <cell r="F105">
            <v>7.4452249800855403</v>
          </cell>
        </row>
        <row r="106">
          <cell r="D106">
            <v>37722</v>
          </cell>
          <cell r="E106">
            <v>11.4727212750525</v>
          </cell>
          <cell r="F106">
            <v>7.4077146816032897</v>
          </cell>
        </row>
        <row r="107">
          <cell r="D107">
            <v>37723</v>
          </cell>
          <cell r="E107">
            <v>10.642559800959299</v>
          </cell>
          <cell r="F107">
            <v>7.4157491517149703</v>
          </cell>
        </row>
        <row r="108">
          <cell r="D108">
            <v>37724</v>
          </cell>
          <cell r="E108">
            <v>10.353960646385399</v>
          </cell>
          <cell r="F108">
            <v>7.5004207812939496</v>
          </cell>
        </row>
        <row r="109">
          <cell r="D109">
            <v>37725</v>
          </cell>
          <cell r="E109">
            <v>10.480596776113501</v>
          </cell>
          <cell r="F109">
            <v>7.5730088781703397</v>
          </cell>
        </row>
        <row r="110">
          <cell r="D110">
            <v>37726</v>
          </cell>
          <cell r="E110">
            <v>11.075983491070801</v>
          </cell>
          <cell r="F110">
            <v>7.6311112767844298</v>
          </cell>
        </row>
        <row r="111">
          <cell r="D111">
            <v>37727</v>
          </cell>
          <cell r="E111">
            <v>10.765568635116001</v>
          </cell>
          <cell r="F111">
            <v>7.6319336679522598</v>
          </cell>
        </row>
        <row r="112">
          <cell r="D112">
            <v>37728</v>
          </cell>
          <cell r="E112">
            <v>10.353285478331401</v>
          </cell>
          <cell r="F112">
            <v>7.39240153527094</v>
          </cell>
        </row>
        <row r="113">
          <cell r="D113">
            <v>37729</v>
          </cell>
          <cell r="E113">
            <v>9.8771449018959707</v>
          </cell>
          <cell r="F113">
            <v>7.0927993819393498</v>
          </cell>
        </row>
        <row r="114">
          <cell r="D114">
            <v>37730</v>
          </cell>
          <cell r="E114">
            <v>9.0792051928186908</v>
          </cell>
          <cell r="F114">
            <v>6.8825415479088301</v>
          </cell>
        </row>
        <row r="115">
          <cell r="D115">
            <v>37731</v>
          </cell>
          <cell r="E115">
            <v>8.9102211578300707</v>
          </cell>
          <cell r="F115">
            <v>6.8108388117756</v>
          </cell>
        </row>
        <row r="116">
          <cell r="D116">
            <v>37732</v>
          </cell>
          <cell r="E116">
            <v>8.9738521477138598</v>
          </cell>
          <cell r="F116">
            <v>6.7894688945401596</v>
          </cell>
        </row>
        <row r="117">
          <cell r="D117">
            <v>37733</v>
          </cell>
          <cell r="E117">
            <v>8.8533710342314507</v>
          </cell>
          <cell r="F117">
            <v>6.55163159635332</v>
          </cell>
        </row>
        <row r="118">
          <cell r="D118">
            <v>37734</v>
          </cell>
          <cell r="E118">
            <v>8.7070699004111507</v>
          </cell>
          <cell r="F118">
            <v>6.5441805898177403</v>
          </cell>
        </row>
        <row r="119">
          <cell r="D119">
            <v>37735</v>
          </cell>
          <cell r="E119">
            <v>9.1706245298352496</v>
          </cell>
          <cell r="F119">
            <v>6.8909304703799696</v>
          </cell>
        </row>
        <row r="120">
          <cell r="D120">
            <v>37736</v>
          </cell>
          <cell r="E120">
            <v>9.51479485291574</v>
          </cell>
          <cell r="F120">
            <v>6.9105911614304301</v>
          </cell>
        </row>
        <row r="121">
          <cell r="D121">
            <v>37737</v>
          </cell>
          <cell r="E121">
            <v>9.3591644071318498</v>
          </cell>
          <cell r="F121">
            <v>6.6614749188362401</v>
          </cell>
        </row>
        <row r="122">
          <cell r="D122">
            <v>37738</v>
          </cell>
          <cell r="E122">
            <v>8.9970401027964204</v>
          </cell>
          <cell r="F122">
            <v>6.1837163253459702</v>
          </cell>
        </row>
        <row r="123">
          <cell r="D123">
            <v>37739</v>
          </cell>
          <cell r="E123">
            <v>9.26335614279464</v>
          </cell>
          <cell r="F123">
            <v>6.5112149618290101</v>
          </cell>
        </row>
        <row r="124">
          <cell r="D124">
            <v>37740</v>
          </cell>
          <cell r="E124">
            <v>9.7754107025486494</v>
          </cell>
          <cell r="F124">
            <v>6.48672036449942</v>
          </cell>
        </row>
        <row r="125">
          <cell r="D125">
            <v>37741</v>
          </cell>
          <cell r="E125">
            <v>9.7704150075437806</v>
          </cell>
          <cell r="F125">
            <v>6.1840028905482196</v>
          </cell>
        </row>
        <row r="126">
          <cell r="D126">
            <v>37742</v>
          </cell>
          <cell r="E126">
            <v>9.6436899674987409</v>
          </cell>
          <cell r="F126">
            <v>6.1304959751941501</v>
          </cell>
        </row>
        <row r="127">
          <cell r="D127">
            <v>37743</v>
          </cell>
          <cell r="E127">
            <v>9.8397345516416799</v>
          </cell>
          <cell r="F127">
            <v>6.4604939704553903</v>
          </cell>
        </row>
        <row r="128">
          <cell r="D128">
            <v>37744</v>
          </cell>
          <cell r="E128">
            <v>9.8942538562196294</v>
          </cell>
          <cell r="F128">
            <v>6.69119415476366</v>
          </cell>
        </row>
        <row r="129">
          <cell r="D129">
            <v>37745</v>
          </cell>
          <cell r="E129">
            <v>9.8909392216967191</v>
          </cell>
          <cell r="F129">
            <v>6.8647313441943201</v>
          </cell>
        </row>
        <row r="130">
          <cell r="D130">
            <v>37746</v>
          </cell>
          <cell r="E130">
            <v>9.9221292135064303</v>
          </cell>
          <cell r="F130">
            <v>6.9106473687760301</v>
          </cell>
        </row>
        <row r="131">
          <cell r="D131">
            <v>37747</v>
          </cell>
          <cell r="E131">
            <v>10.0352153407479</v>
          </cell>
          <cell r="F131">
            <v>6.7845470503110601</v>
          </cell>
        </row>
        <row r="132">
          <cell r="D132">
            <v>37748</v>
          </cell>
          <cell r="E132">
            <v>10.067395167963401</v>
          </cell>
          <cell r="F132">
            <v>6.7614589283035897</v>
          </cell>
        </row>
        <row r="133">
          <cell r="D133">
            <v>37749</v>
          </cell>
          <cell r="E133">
            <v>9.6658544409606204</v>
          </cell>
          <cell r="F133">
            <v>8.2602851904652699</v>
          </cell>
        </row>
        <row r="134">
          <cell r="D134">
            <v>37750</v>
          </cell>
          <cell r="E134">
            <v>7.16828221709088</v>
          </cell>
          <cell r="F134">
            <v>7.5828008433734899</v>
          </cell>
        </row>
        <row r="135">
          <cell r="D135">
            <v>37751</v>
          </cell>
          <cell r="E135">
            <v>7.7159305871360804</v>
          </cell>
          <cell r="F135">
            <v>6.4276669919490796</v>
          </cell>
        </row>
        <row r="136">
          <cell r="D136">
            <v>37752</v>
          </cell>
          <cell r="E136">
            <v>8.5205801117751303</v>
          </cell>
          <cell r="F136">
            <v>6.1137936547398599</v>
          </cell>
        </row>
        <row r="137">
          <cell r="D137">
            <v>37753</v>
          </cell>
          <cell r="E137">
            <v>8.6935883246086298</v>
          </cell>
          <cell r="F137">
            <v>6.0881883187840398</v>
          </cell>
        </row>
        <row r="138">
          <cell r="D138">
            <v>37754</v>
          </cell>
          <cell r="E138">
            <v>9.3909340720430592</v>
          </cell>
          <cell r="F138">
            <v>6.2571967977340597</v>
          </cell>
        </row>
        <row r="139">
          <cell r="D139">
            <v>37755</v>
          </cell>
          <cell r="E139">
            <v>10.598015257633399</v>
          </cell>
          <cell r="F139">
            <v>6.24908892199121</v>
          </cell>
        </row>
        <row r="140">
          <cell r="D140">
            <v>37756</v>
          </cell>
          <cell r="E140">
            <v>10.476372601561</v>
          </cell>
          <cell r="F140">
            <v>5.8098641376942401</v>
          </cell>
        </row>
        <row r="141">
          <cell r="D141">
            <v>37757</v>
          </cell>
          <cell r="E141">
            <v>9.8471897384358797</v>
          </cell>
          <cell r="F141">
            <v>5.4971803948973097</v>
          </cell>
        </row>
        <row r="142">
          <cell r="D142">
            <v>37758</v>
          </cell>
          <cell r="E142">
            <v>9.5491888021263804</v>
          </cell>
          <cell r="F142">
            <v>5.5563917242128502</v>
          </cell>
        </row>
        <row r="143">
          <cell r="D143">
            <v>37759</v>
          </cell>
          <cell r="E143">
            <v>9.0763702148364693</v>
          </cell>
          <cell r="F143">
            <v>5.4719965238262098</v>
          </cell>
        </row>
        <row r="144">
          <cell r="D144">
            <v>37760</v>
          </cell>
          <cell r="E144">
            <v>8.9352817011928103</v>
          </cell>
          <cell r="F144">
            <v>5.4688867553378699</v>
          </cell>
        </row>
        <row r="145">
          <cell r="D145">
            <v>37761</v>
          </cell>
          <cell r="E145">
            <v>8.0337290227413192</v>
          </cell>
          <cell r="F145">
            <v>5.4927102308168498</v>
          </cell>
        </row>
        <row r="146">
          <cell r="D146">
            <v>37762</v>
          </cell>
          <cell r="E146">
            <v>8.5568444409304192</v>
          </cell>
          <cell r="F146">
            <v>5.2452872963691197</v>
          </cell>
        </row>
        <row r="147">
          <cell r="D147">
            <v>37763</v>
          </cell>
          <cell r="E147">
            <v>6.2078799412206402</v>
          </cell>
          <cell r="F147">
            <v>3.7113817427307398</v>
          </cell>
        </row>
        <row r="148">
          <cell r="D148">
            <v>37764</v>
          </cell>
          <cell r="E148">
            <v>6.91232546453399</v>
          </cell>
          <cell r="F148">
            <v>4.2458058068390798</v>
          </cell>
        </row>
        <row r="149">
          <cell r="D149">
            <v>37765</v>
          </cell>
          <cell r="E149">
            <v>7.3950451099348298</v>
          </cell>
          <cell r="F149">
            <v>4.6943214200161103</v>
          </cell>
        </row>
        <row r="150">
          <cell r="D150">
            <v>37766</v>
          </cell>
          <cell r="E150">
            <v>7.6022495101309504</v>
          </cell>
          <cell r="F150">
            <v>4.9526377389552403</v>
          </cell>
        </row>
        <row r="151">
          <cell r="D151">
            <v>37767</v>
          </cell>
          <cell r="E151">
            <v>8.5000586503909705</v>
          </cell>
          <cell r="F151">
            <v>5.4383591656055703</v>
          </cell>
        </row>
        <row r="152">
          <cell r="D152">
            <v>37768</v>
          </cell>
          <cell r="E152">
            <v>8.7267797405245098</v>
          </cell>
          <cell r="F152">
            <v>5.5443294228089099</v>
          </cell>
        </row>
        <row r="153">
          <cell r="D153">
            <v>37769</v>
          </cell>
          <cell r="E153">
            <v>8.6541258474191007</v>
          </cell>
          <cell r="F153">
            <v>5.4884564899735997</v>
          </cell>
        </row>
        <row r="154">
          <cell r="D154">
            <v>37770</v>
          </cell>
          <cell r="E154">
            <v>9.0551051536368004</v>
          </cell>
          <cell r="F154">
            <v>5.6472694832417698</v>
          </cell>
        </row>
        <row r="155">
          <cell r="D155">
            <v>37771</v>
          </cell>
          <cell r="E155">
            <v>9.9600585269707196</v>
          </cell>
          <cell r="F155">
            <v>6.0490324726259299</v>
          </cell>
        </row>
        <row r="156">
          <cell r="D156">
            <v>37772</v>
          </cell>
          <cell r="E156">
            <v>10.170980535282</v>
          </cell>
          <cell r="F156">
            <v>6.22452984346008</v>
          </cell>
        </row>
        <row r="157">
          <cell r="D157">
            <v>37773</v>
          </cell>
          <cell r="E157">
            <v>9.6033372319958801</v>
          </cell>
          <cell r="F157">
            <v>6.2712160767918403</v>
          </cell>
        </row>
        <row r="158">
          <cell r="D158">
            <v>37774</v>
          </cell>
          <cell r="E158">
            <v>10.0414482833059</v>
          </cell>
          <cell r="F158">
            <v>6.5409763770384899</v>
          </cell>
        </row>
        <row r="159">
          <cell r="D159">
            <v>37775</v>
          </cell>
          <cell r="E159">
            <v>10.017357198452499</v>
          </cell>
          <cell r="F159">
            <v>6.5046996007363003</v>
          </cell>
        </row>
        <row r="160">
          <cell r="D160">
            <v>37776</v>
          </cell>
          <cell r="E160">
            <v>9.5750313018483109</v>
          </cell>
          <cell r="F160">
            <v>5.8284133014993502</v>
          </cell>
        </row>
        <row r="161">
          <cell r="D161">
            <v>37777</v>
          </cell>
          <cell r="E161">
            <v>8.8179245510310995</v>
          </cell>
          <cell r="F161">
            <v>5.6120032939094102</v>
          </cell>
        </row>
        <row r="162">
          <cell r="D162">
            <v>37778</v>
          </cell>
          <cell r="E162">
            <v>8.9821936928563595</v>
          </cell>
          <cell r="F162">
            <v>5.52911629050418</v>
          </cell>
        </row>
        <row r="163">
          <cell r="D163">
            <v>37779</v>
          </cell>
          <cell r="E163">
            <v>8.9668862127236704</v>
          </cell>
          <cell r="F163">
            <v>5.7856140286806603</v>
          </cell>
        </row>
        <row r="164">
          <cell r="D164">
            <v>37780</v>
          </cell>
          <cell r="E164">
            <v>9.8524755779791793</v>
          </cell>
          <cell r="F164">
            <v>6.4221546179166502</v>
          </cell>
        </row>
        <row r="165">
          <cell r="D165">
            <v>37781</v>
          </cell>
          <cell r="E165">
            <v>10.3242391187836</v>
          </cell>
          <cell r="F165">
            <v>6.59003142697944</v>
          </cell>
        </row>
        <row r="166">
          <cell r="D166">
            <v>37782</v>
          </cell>
          <cell r="E166">
            <v>10.0636693655893</v>
          </cell>
          <cell r="F166">
            <v>6.2759984835844396</v>
          </cell>
        </row>
        <row r="167">
          <cell r="D167">
            <v>37783</v>
          </cell>
          <cell r="E167">
            <v>9.5415117914477996</v>
          </cell>
          <cell r="F167">
            <v>5.2722794470549701</v>
          </cell>
        </row>
        <row r="168">
          <cell r="D168">
            <v>37784</v>
          </cell>
          <cell r="E168">
            <v>9.1020676296066405</v>
          </cell>
          <cell r="F168">
            <v>5.2207359834539702</v>
          </cell>
        </row>
        <row r="169">
          <cell r="D169">
            <v>37785</v>
          </cell>
          <cell r="E169">
            <v>8.9356817746052002</v>
          </cell>
          <cell r="F169">
            <v>5.3361522244772397</v>
          </cell>
        </row>
        <row r="170">
          <cell r="D170">
            <v>37786</v>
          </cell>
          <cell r="E170">
            <v>8.4005049821679201</v>
          </cell>
          <cell r="F170">
            <v>5.41554912948222</v>
          </cell>
        </row>
        <row r="171">
          <cell r="D171">
            <v>37787</v>
          </cell>
          <cell r="E171">
            <v>8.3573603478294807</v>
          </cell>
          <cell r="F171">
            <v>5.2810569101461704</v>
          </cell>
        </row>
        <row r="172">
          <cell r="D172">
            <v>37788</v>
          </cell>
          <cell r="E172">
            <v>7.7802186072424604</v>
          </cell>
          <cell r="F172">
            <v>4.5611904425477503</v>
          </cell>
        </row>
        <row r="173">
          <cell r="D173">
            <v>37789</v>
          </cell>
          <cell r="E173">
            <v>8.1076332815405401</v>
          </cell>
          <cell r="F173">
            <v>4.8077080736557596</v>
          </cell>
        </row>
        <row r="174">
          <cell r="D174">
            <v>37790</v>
          </cell>
          <cell r="E174">
            <v>8.9075531093610696</v>
          </cell>
          <cell r="F174">
            <v>5.3203474177530499</v>
          </cell>
        </row>
        <row r="175">
          <cell r="D175">
            <v>37791</v>
          </cell>
          <cell r="E175">
            <v>8.5433982642436508</v>
          </cell>
          <cell r="F175">
            <v>5.5250909312731702</v>
          </cell>
        </row>
        <row r="176">
          <cell r="D176">
            <v>37792</v>
          </cell>
          <cell r="E176">
            <v>8.9372068869570906</v>
          </cell>
          <cell r="F176">
            <v>5.9143812070290203</v>
          </cell>
        </row>
        <row r="177">
          <cell r="D177">
            <v>37793</v>
          </cell>
          <cell r="E177">
            <v>9.8856625953206301</v>
          </cell>
          <cell r="F177">
            <v>6.1801975693277704</v>
          </cell>
        </row>
        <row r="178">
          <cell r="D178">
            <v>37794</v>
          </cell>
          <cell r="E178">
            <v>9.3709795880648805</v>
          </cell>
          <cell r="F178">
            <v>6.1555871313092902</v>
          </cell>
        </row>
        <row r="179">
          <cell r="D179">
            <v>37795</v>
          </cell>
          <cell r="E179">
            <v>9.2053938502569999</v>
          </cell>
          <cell r="F179">
            <v>6.0369496708335699</v>
          </cell>
        </row>
        <row r="180">
          <cell r="D180">
            <v>37796</v>
          </cell>
          <cell r="E180">
            <v>8.90727110113259</v>
          </cell>
          <cell r="F180">
            <v>5.8784548998706896</v>
          </cell>
        </row>
        <row r="181">
          <cell r="D181">
            <v>37797</v>
          </cell>
          <cell r="E181">
            <v>8.5586324751928995</v>
          </cell>
          <cell r="F181">
            <v>5.7459824178781798</v>
          </cell>
        </row>
        <row r="182">
          <cell r="D182">
            <v>37798</v>
          </cell>
          <cell r="E182">
            <v>8.4739254758589801</v>
          </cell>
          <cell r="F182">
            <v>5.7949899415175103</v>
          </cell>
        </row>
        <row r="183">
          <cell r="D183">
            <v>37799</v>
          </cell>
          <cell r="E183">
            <v>9.3396733893012591</v>
          </cell>
          <cell r="F183">
            <v>5.87564625890443</v>
          </cell>
        </row>
        <row r="184">
          <cell r="D184">
            <v>37800</v>
          </cell>
          <cell r="E184">
            <v>9.2440700568258798</v>
          </cell>
          <cell r="F184">
            <v>5.7771139419189197</v>
          </cell>
        </row>
        <row r="185">
          <cell r="D185">
            <v>37801</v>
          </cell>
          <cell r="E185">
            <v>9.2978202371409608</v>
          </cell>
          <cell r="F185">
            <v>6.0381505078049704</v>
          </cell>
        </row>
        <row r="186">
          <cell r="D186">
            <v>37802</v>
          </cell>
          <cell r="E186">
            <v>9.1749451037248004</v>
          </cell>
          <cell r="F186">
            <v>5.8696411369271804</v>
          </cell>
        </row>
        <row r="187">
          <cell r="D187">
            <v>37803</v>
          </cell>
          <cell r="E187">
            <v>8.8072868027896796</v>
          </cell>
          <cell r="F187">
            <v>5.9492925418747804</v>
          </cell>
        </row>
        <row r="188">
          <cell r="D188">
            <v>37804</v>
          </cell>
          <cell r="E188">
            <v>9.2912734388201308</v>
          </cell>
          <cell r="F188">
            <v>6.1578016249669902</v>
          </cell>
        </row>
        <row r="189">
          <cell r="D189">
            <v>37805</v>
          </cell>
          <cell r="E189">
            <v>10.134003503731</v>
          </cell>
          <cell r="F189">
            <v>6.1146508921075702</v>
          </cell>
        </row>
        <row r="190">
          <cell r="D190">
            <v>37806</v>
          </cell>
          <cell r="E190">
            <v>14.598107662631399</v>
          </cell>
          <cell r="F190">
            <v>6.3905565810424303</v>
          </cell>
        </row>
        <row r="191">
          <cell r="D191">
            <v>37807</v>
          </cell>
          <cell r="E191">
            <v>10.458978325376901</v>
          </cell>
          <cell r="F191">
            <v>6.0725395204430397</v>
          </cell>
        </row>
        <row r="192">
          <cell r="D192">
            <v>37808</v>
          </cell>
          <cell r="E192">
            <v>9.8823007260207802</v>
          </cell>
          <cell r="F192">
            <v>5.8778083146032403</v>
          </cell>
        </row>
        <row r="193">
          <cell r="D193">
            <v>37809</v>
          </cell>
          <cell r="E193">
            <v>9.0036400374715004</v>
          </cell>
          <cell r="F193">
            <v>5.6741768970809598</v>
          </cell>
        </row>
        <row r="194">
          <cell r="D194">
            <v>37810</v>
          </cell>
          <cell r="E194">
            <v>6.8928555367031601</v>
          </cell>
          <cell r="F194">
            <v>4.6702301522854901</v>
          </cell>
        </row>
        <row r="195">
          <cell r="D195">
            <v>37811</v>
          </cell>
          <cell r="E195">
            <v>6.7407604339084104</v>
          </cell>
          <cell r="F195">
            <v>4.3686157681323898</v>
          </cell>
        </row>
        <row r="196">
          <cell r="D196">
            <v>37812</v>
          </cell>
          <cell r="E196">
            <v>7.7395281274837497</v>
          </cell>
          <cell r="F196">
            <v>4.8934308794361598</v>
          </cell>
        </row>
        <row r="197">
          <cell r="D197">
            <v>37813</v>
          </cell>
          <cell r="E197">
            <v>7.9559754876764801</v>
          </cell>
          <cell r="F197">
            <v>4.9599080511817197</v>
          </cell>
        </row>
        <row r="198">
          <cell r="D198">
            <v>37814</v>
          </cell>
          <cell r="E198">
            <v>8.4550265035695507</v>
          </cell>
          <cell r="F198">
            <v>5.2439574456877196</v>
          </cell>
        </row>
        <row r="199">
          <cell r="D199">
            <v>37815</v>
          </cell>
          <cell r="E199">
            <v>8.0991950568777504</v>
          </cell>
          <cell r="F199">
            <v>5.7100813124880698</v>
          </cell>
        </row>
        <row r="200">
          <cell r="D200">
            <v>37816</v>
          </cell>
          <cell r="E200">
            <v>7.8556735810333898</v>
          </cell>
          <cell r="F200">
            <v>5.6059353868580502</v>
          </cell>
        </row>
        <row r="201">
          <cell r="D201">
            <v>37817</v>
          </cell>
          <cell r="E201">
            <v>7.7534667802436497</v>
          </cell>
          <cell r="F201">
            <v>5.5543542227038598</v>
          </cell>
        </row>
        <row r="202">
          <cell r="D202">
            <v>37818</v>
          </cell>
          <cell r="E202">
            <v>7.0155180228253204</v>
          </cell>
          <cell r="F202">
            <v>5.0975625687782404</v>
          </cell>
        </row>
        <row r="203">
          <cell r="D203">
            <v>37819</v>
          </cell>
          <cell r="E203">
            <v>7.4040375567834698</v>
          </cell>
          <cell r="F203">
            <v>5.4161399533213297</v>
          </cell>
        </row>
        <row r="204">
          <cell r="D204">
            <v>37820</v>
          </cell>
          <cell r="E204">
            <v>7.6882254864882498</v>
          </cell>
          <cell r="F204">
            <v>5.7040779598195197</v>
          </cell>
        </row>
        <row r="205">
          <cell r="D205">
            <v>37821</v>
          </cell>
          <cell r="E205">
            <v>8.10364691581991</v>
          </cell>
          <cell r="F205">
            <v>6.3539061763910203</v>
          </cell>
        </row>
        <row r="206">
          <cell r="D206">
            <v>37822</v>
          </cell>
          <cell r="E206">
            <v>7.6316945052533196</v>
          </cell>
          <cell r="F206">
            <v>6.4519275379677596</v>
          </cell>
        </row>
        <row r="207">
          <cell r="D207">
            <v>37823</v>
          </cell>
          <cell r="E207">
            <v>7.5961873316792401</v>
          </cell>
          <cell r="F207">
            <v>6.3651531257563203</v>
          </cell>
        </row>
        <row r="208">
          <cell r="D208">
            <v>37824</v>
          </cell>
          <cell r="E208">
            <v>7.6693877101634396</v>
          </cell>
          <cell r="F208">
            <v>6.0823047132265797</v>
          </cell>
        </row>
        <row r="209">
          <cell r="D209">
            <v>37825</v>
          </cell>
          <cell r="E209">
            <v>8.2177124959175192</v>
          </cell>
          <cell r="F209">
            <v>6.0871543264361403</v>
          </cell>
        </row>
        <row r="210">
          <cell r="D210">
            <v>37826</v>
          </cell>
          <cell r="E210">
            <v>8.37077812108177</v>
          </cell>
          <cell r="F210">
            <v>6.0222985131321103</v>
          </cell>
        </row>
        <row r="211">
          <cell r="D211">
            <v>37827</v>
          </cell>
          <cell r="E211">
            <v>8.3994657872727601</v>
          </cell>
          <cell r="F211">
            <v>6.0558426939089003</v>
          </cell>
        </row>
        <row r="212">
          <cell r="D212">
            <v>37828</v>
          </cell>
          <cell r="E212">
            <v>8.3610697871694999</v>
          </cell>
          <cell r="F212">
            <v>6.1368288180866699</v>
          </cell>
        </row>
        <row r="213">
          <cell r="D213">
            <v>37829</v>
          </cell>
          <cell r="E213">
            <v>8.1875193038472407</v>
          </cell>
          <cell r="F213">
            <v>6.36606087044433</v>
          </cell>
        </row>
        <row r="214">
          <cell r="D214">
            <v>37830</v>
          </cell>
          <cell r="E214">
            <v>7.15619123091024</v>
          </cell>
          <cell r="F214">
            <v>6.2516638148575998</v>
          </cell>
        </row>
        <row r="215">
          <cell r="D215">
            <v>37831</v>
          </cell>
          <cell r="E215">
            <v>7.2886583001525302</v>
          </cell>
          <cell r="F215">
            <v>6.1568312859507603</v>
          </cell>
        </row>
        <row r="216">
          <cell r="D216">
            <v>37832</v>
          </cell>
          <cell r="E216">
            <v>8.1098198401845192</v>
          </cell>
          <cell r="F216">
            <v>6.39907861347828</v>
          </cell>
        </row>
        <row r="217">
          <cell r="D217">
            <v>37833</v>
          </cell>
          <cell r="E217">
            <v>8.59996689889166</v>
          </cell>
          <cell r="F217">
            <v>6.5090161468695698</v>
          </cell>
        </row>
        <row r="218">
          <cell r="D218">
            <v>37834</v>
          </cell>
          <cell r="E218">
            <v>9.1453556575984898</v>
          </cell>
          <cell r="F218">
            <v>6.6769300333465704</v>
          </cell>
        </row>
        <row r="219">
          <cell r="D219">
            <v>37835</v>
          </cell>
          <cell r="E219">
            <v>8.5527768461240701</v>
          </cell>
          <cell r="F219">
            <v>6.33502058275044</v>
          </cell>
        </row>
        <row r="220">
          <cell r="D220">
            <v>37836</v>
          </cell>
          <cell r="E220">
            <v>7.6592890299028804</v>
          </cell>
          <cell r="F220">
            <v>6.3869249774350099</v>
          </cell>
        </row>
        <row r="221">
          <cell r="D221">
            <v>37837</v>
          </cell>
          <cell r="E221">
            <v>7.6775830979148498</v>
          </cell>
          <cell r="F221">
            <v>6.6529468808461099</v>
          </cell>
        </row>
        <row r="222">
          <cell r="D222">
            <v>37838</v>
          </cell>
          <cell r="E222">
            <v>7.7525799513277098</v>
          </cell>
          <cell r="F222">
            <v>6.5592750092899399</v>
          </cell>
        </row>
        <row r="223">
          <cell r="D223">
            <v>37839</v>
          </cell>
          <cell r="E223">
            <v>8.6105335512922903</v>
          </cell>
          <cell r="F223">
            <v>6.2506871251182403</v>
          </cell>
        </row>
        <row r="224">
          <cell r="D224">
            <v>37840</v>
          </cell>
          <cell r="E224">
            <v>8.4143891087008793</v>
          </cell>
          <cell r="F224">
            <v>6.2882847048204296</v>
          </cell>
        </row>
        <row r="225">
          <cell r="D225">
            <v>37841</v>
          </cell>
          <cell r="E225">
            <v>8.9790130713471701</v>
          </cell>
          <cell r="F225">
            <v>6.1996788192678398</v>
          </cell>
        </row>
        <row r="226">
          <cell r="D226">
            <v>37842</v>
          </cell>
          <cell r="E226">
            <v>8.3776549135921208</v>
          </cell>
          <cell r="F226">
            <v>6.2186284438465496</v>
          </cell>
        </row>
        <row r="227">
          <cell r="D227">
            <v>37843</v>
          </cell>
          <cell r="E227">
            <v>7.97035165492583</v>
          </cell>
          <cell r="F227">
            <v>6.7483936125067601</v>
          </cell>
        </row>
        <row r="228">
          <cell r="D228">
            <v>37844</v>
          </cell>
          <cell r="E228">
            <v>7.9709241204515697</v>
          </cell>
          <cell r="F228">
            <v>7.0414043738472198</v>
          </cell>
        </row>
        <row r="229">
          <cell r="D229">
            <v>37845</v>
          </cell>
          <cell r="E229">
            <v>8.2583383461943392</v>
          </cell>
          <cell r="F229">
            <v>6.8880215938030602</v>
          </cell>
        </row>
        <row r="230">
          <cell r="D230">
            <v>37846</v>
          </cell>
          <cell r="E230">
            <v>9.0391238273017898</v>
          </cell>
          <cell r="F230">
            <v>6.95351325232122</v>
          </cell>
        </row>
        <row r="231">
          <cell r="D231">
            <v>37847</v>
          </cell>
          <cell r="E231">
            <v>10.034594619826001</v>
          </cell>
          <cell r="F231">
            <v>6.8386987058100903</v>
          </cell>
        </row>
        <row r="232">
          <cell r="D232">
            <v>37848</v>
          </cell>
          <cell r="E232">
            <v>9.53847252801061</v>
          </cell>
          <cell r="F232">
            <v>6.5673160535041903</v>
          </cell>
        </row>
        <row r="233">
          <cell r="D233">
            <v>37849</v>
          </cell>
          <cell r="E233">
            <v>9.6400898256235692</v>
          </cell>
          <cell r="F233">
            <v>6.7212441110500603</v>
          </cell>
        </row>
        <row r="234">
          <cell r="D234">
            <v>37850</v>
          </cell>
          <cell r="E234">
            <v>8.9363241241485998</v>
          </cell>
          <cell r="F234">
            <v>6.8031623700978603</v>
          </cell>
        </row>
        <row r="235">
          <cell r="D235">
            <v>37851</v>
          </cell>
          <cell r="E235">
            <v>8.4600046721597497</v>
          </cell>
          <cell r="F235">
            <v>6.79374819622823</v>
          </cell>
        </row>
        <row r="236">
          <cell r="D236">
            <v>37852</v>
          </cell>
          <cell r="E236">
            <v>8.2774581783899492</v>
          </cell>
          <cell r="F236">
            <v>6.4174903012398197</v>
          </cell>
        </row>
        <row r="237">
          <cell r="D237">
            <v>37853</v>
          </cell>
          <cell r="E237">
            <v>9.3013861944554002</v>
          </cell>
          <cell r="F237">
            <v>6.0998708957185404</v>
          </cell>
        </row>
        <row r="238">
          <cell r="D238">
            <v>37854</v>
          </cell>
          <cell r="E238">
            <v>9.0958694164675702</v>
          </cell>
          <cell r="F238">
            <v>5.9404759376827201</v>
          </cell>
        </row>
        <row r="239">
          <cell r="D239">
            <v>37855</v>
          </cell>
          <cell r="E239">
            <v>8.1641905229676706</v>
          </cell>
          <cell r="F239">
            <v>5.6749943840558901</v>
          </cell>
        </row>
        <row r="240">
          <cell r="D240">
            <v>37856</v>
          </cell>
          <cell r="E240">
            <v>7.61451195889601</v>
          </cell>
          <cell r="F240">
            <v>5.6662030873889204</v>
          </cell>
        </row>
        <row r="241">
          <cell r="D241">
            <v>37857</v>
          </cell>
          <cell r="E241">
            <v>7.6357955206047601</v>
          </cell>
          <cell r="F241">
            <v>5.9166794174109301</v>
          </cell>
        </row>
        <row r="242">
          <cell r="D242">
            <v>37858</v>
          </cell>
          <cell r="E242">
            <v>7.1783271920901797</v>
          </cell>
          <cell r="F242">
            <v>6.1905993815649403</v>
          </cell>
        </row>
        <row r="243">
          <cell r="D243">
            <v>37859</v>
          </cell>
          <cell r="E243">
            <v>7.7135384586398201</v>
          </cell>
          <cell r="F243">
            <v>6.6265184621706101</v>
          </cell>
        </row>
        <row r="244">
          <cell r="D244">
            <v>37860</v>
          </cell>
          <cell r="E244">
            <v>9.0384969911641502</v>
          </cell>
          <cell r="F244">
            <v>6.90680370148685</v>
          </cell>
        </row>
        <row r="245">
          <cell r="D245">
            <v>37861</v>
          </cell>
          <cell r="E245">
            <v>9.3713321917586896</v>
          </cell>
          <cell r="F245">
            <v>6.8135033261582798</v>
          </cell>
        </row>
        <row r="246">
          <cell r="D246">
            <v>37862</v>
          </cell>
          <cell r="E246">
            <v>9.0260607504182406</v>
          </cell>
          <cell r="F246">
            <v>6.61510720199181</v>
          </cell>
        </row>
        <row r="247">
          <cell r="D247">
            <v>37863</v>
          </cell>
          <cell r="E247">
            <v>9.12228388228902</v>
          </cell>
          <cell r="F247">
            <v>6.4773103695086904</v>
          </cell>
        </row>
        <row r="248">
          <cell r="D248">
            <v>37864</v>
          </cell>
          <cell r="E248">
            <v>8.5182033935354795</v>
          </cell>
          <cell r="F248">
            <v>6.2867392134197297</v>
          </cell>
        </row>
        <row r="249">
          <cell r="D249">
            <v>37865</v>
          </cell>
          <cell r="E249">
            <v>7.9312485580367103</v>
          </cell>
          <cell r="F249">
            <v>6.43697174659206</v>
          </cell>
        </row>
        <row r="250">
          <cell r="D250">
            <v>37866</v>
          </cell>
          <cell r="E250">
            <v>7.0697990490468596</v>
          </cell>
          <cell r="F250">
            <v>8.2695164492422801</v>
          </cell>
        </row>
        <row r="251">
          <cell r="D251">
            <v>37867</v>
          </cell>
          <cell r="E251">
            <v>7.6809840164085204</v>
          </cell>
          <cell r="F251">
            <v>9.4006269619420699</v>
          </cell>
        </row>
        <row r="252">
          <cell r="D252">
            <v>37868</v>
          </cell>
          <cell r="E252">
            <v>9.1012282505079494</v>
          </cell>
          <cell r="F252">
            <v>8.6138283400072009</v>
          </cell>
        </row>
        <row r="253">
          <cell r="D253">
            <v>37869</v>
          </cell>
          <cell r="E253">
            <v>9.4326123504175108</v>
          </cell>
          <cell r="F253">
            <v>6.8989745676655501</v>
          </cell>
        </row>
        <row r="254">
          <cell r="D254">
            <v>37870</v>
          </cell>
          <cell r="E254">
            <v>8.5244836545376899</v>
          </cell>
          <cell r="F254">
            <v>6.3847084542391501</v>
          </cell>
        </row>
        <row r="255">
          <cell r="D255">
            <v>37871</v>
          </cell>
          <cell r="E255">
            <v>7.1785356377561902</v>
          </cell>
          <cell r="F255">
            <v>5.5787620981534296</v>
          </cell>
        </row>
        <row r="256">
          <cell r="D256">
            <v>37872</v>
          </cell>
          <cell r="E256">
            <v>6.5641562030409197</v>
          </cell>
          <cell r="F256">
            <v>5.2986430439408201</v>
          </cell>
        </row>
        <row r="257">
          <cell r="D257">
            <v>37873</v>
          </cell>
          <cell r="E257">
            <v>7.6591716081869796</v>
          </cell>
          <cell r="F257">
            <v>5.8094103693272201</v>
          </cell>
        </row>
        <row r="258">
          <cell r="D258">
            <v>37874</v>
          </cell>
          <cell r="E258">
            <v>8.2351318393592496</v>
          </cell>
          <cell r="F258">
            <v>5.88085570030466</v>
          </cell>
        </row>
        <row r="259">
          <cell r="D259">
            <v>37875</v>
          </cell>
          <cell r="E259">
            <v>8.8429640421160904</v>
          </cell>
          <cell r="F259">
            <v>6.6177361019645602</v>
          </cell>
        </row>
        <row r="260">
          <cell r="D260">
            <v>37876</v>
          </cell>
          <cell r="E260">
            <v>9.59707173575406</v>
          </cell>
          <cell r="F260">
            <v>6.9936711013179096</v>
          </cell>
        </row>
        <row r="261">
          <cell r="D261">
            <v>37877</v>
          </cell>
          <cell r="E261">
            <v>10.029923606939899</v>
          </cell>
          <cell r="F261">
            <v>7.3451433023368899</v>
          </cell>
        </row>
        <row r="262">
          <cell r="D262">
            <v>37878</v>
          </cell>
          <cell r="E262">
            <v>9.5570264874785007</v>
          </cell>
          <cell r="F262">
            <v>7.3718403757308399</v>
          </cell>
        </row>
        <row r="263">
          <cell r="D263">
            <v>37879</v>
          </cell>
          <cell r="E263">
            <v>9.4603992568673902</v>
          </cell>
          <cell r="F263">
            <v>7.3191530349905802</v>
          </cell>
        </row>
        <row r="264">
          <cell r="D264">
            <v>37880</v>
          </cell>
          <cell r="E264">
            <v>9.6263367486386393</v>
          </cell>
          <cell r="F264">
            <v>7.1155619270713197</v>
          </cell>
        </row>
        <row r="265">
          <cell r="D265">
            <v>37881</v>
          </cell>
          <cell r="E265">
            <v>10.9962297942627</v>
          </cell>
          <cell r="F265">
            <v>7.3183458874071103</v>
          </cell>
        </row>
        <row r="266">
          <cell r="D266">
            <v>37882</v>
          </cell>
          <cell r="E266">
            <v>10.2751842762033</v>
          </cell>
          <cell r="F266">
            <v>7.1083343693917502</v>
          </cell>
        </row>
        <row r="267">
          <cell r="D267">
            <v>37883</v>
          </cell>
          <cell r="E267">
            <v>9.04298806579577</v>
          </cell>
          <cell r="F267">
            <v>6.6227976457664299</v>
          </cell>
        </row>
        <row r="268">
          <cell r="D268">
            <v>37884</v>
          </cell>
          <cell r="E268">
            <v>8.66567816226571</v>
          </cell>
          <cell r="F268">
            <v>6.7079782375720898</v>
          </cell>
        </row>
        <row r="269">
          <cell r="D269">
            <v>37885</v>
          </cell>
          <cell r="E269">
            <v>8.8681696111129398</v>
          </cell>
          <cell r="F269">
            <v>6.8953127118448396</v>
          </cell>
        </row>
        <row r="270">
          <cell r="D270">
            <v>37886</v>
          </cell>
          <cell r="E270">
            <v>8.9047110888141194</v>
          </cell>
          <cell r="F270">
            <v>7.1274868430638803</v>
          </cell>
        </row>
        <row r="271">
          <cell r="D271">
            <v>37887</v>
          </cell>
          <cell r="E271">
            <v>9.1534764646104101</v>
          </cell>
          <cell r="F271">
            <v>7.2095077728921604</v>
          </cell>
        </row>
        <row r="272">
          <cell r="D272">
            <v>37888</v>
          </cell>
          <cell r="E272">
            <v>9.5234720498599401</v>
          </cell>
          <cell r="F272">
            <v>6.9904819465483801</v>
          </cell>
        </row>
        <row r="273">
          <cell r="D273">
            <v>37889</v>
          </cell>
          <cell r="E273">
            <v>10.333243561646499</v>
          </cell>
          <cell r="F273">
            <v>7.3378731601768097</v>
          </cell>
        </row>
        <row r="274">
          <cell r="D274">
            <v>37890</v>
          </cell>
          <cell r="E274">
            <v>10.285257084502099</v>
          </cell>
          <cell r="F274">
            <v>7.3928497838063398</v>
          </cell>
        </row>
        <row r="275">
          <cell r="D275">
            <v>37891</v>
          </cell>
          <cell r="E275">
            <v>10.244740726605601</v>
          </cell>
          <cell r="F275">
            <v>6.9411161313040397</v>
          </cell>
        </row>
        <row r="276">
          <cell r="D276">
            <v>37892</v>
          </cell>
          <cell r="E276">
            <v>9.4367960669817705</v>
          </cell>
          <cell r="F276">
            <v>6.2678137820876296</v>
          </cell>
        </row>
        <row r="277">
          <cell r="D277">
            <v>37893</v>
          </cell>
          <cell r="E277">
            <v>9.3364900981110495</v>
          </cell>
          <cell r="F277">
            <v>6.2397517018985997</v>
          </cell>
        </row>
        <row r="278">
          <cell r="D278">
            <v>37894</v>
          </cell>
          <cell r="E278">
            <v>10.359980115708399</v>
          </cell>
          <cell r="F278">
            <v>7.2284924514453701</v>
          </cell>
        </row>
        <row r="279">
          <cell r="D279">
            <v>37895</v>
          </cell>
          <cell r="E279">
            <v>10.282833986701799</v>
          </cell>
          <cell r="F279">
            <v>7.0887713683838101</v>
          </cell>
        </row>
        <row r="280">
          <cell r="D280">
            <v>37896</v>
          </cell>
          <cell r="E280">
            <v>9.8321842883747994</v>
          </cell>
          <cell r="F280">
            <v>7.1581549945942804</v>
          </cell>
        </row>
        <row r="281">
          <cell r="D281">
            <v>37897</v>
          </cell>
          <cell r="E281">
            <v>10.489292255651099</v>
          </cell>
          <cell r="F281">
            <v>7.4065825215230401</v>
          </cell>
        </row>
        <row r="282">
          <cell r="D282">
            <v>37898</v>
          </cell>
          <cell r="E282">
            <v>10.724907264709501</v>
          </cell>
          <cell r="F282">
            <v>7.4845343276444396</v>
          </cell>
        </row>
        <row r="283">
          <cell r="D283">
            <v>37899</v>
          </cell>
          <cell r="E283">
            <v>10.980452591898301</v>
          </cell>
          <cell r="F283">
            <v>7.5284467211752002</v>
          </cell>
        </row>
        <row r="284">
          <cell r="D284">
            <v>37900</v>
          </cell>
          <cell r="E284">
            <v>10.9546722055861</v>
          </cell>
          <cell r="F284">
            <v>7.66514304149206</v>
          </cell>
        </row>
        <row r="285">
          <cell r="D285">
            <v>37901</v>
          </cell>
          <cell r="E285">
            <v>10.853442852226699</v>
          </cell>
          <cell r="F285">
            <v>7.5569412197503798</v>
          </cell>
        </row>
        <row r="286">
          <cell r="D286">
            <v>37902</v>
          </cell>
          <cell r="E286">
            <v>10.2574347411869</v>
          </cell>
          <cell r="F286">
            <v>7.2398290061978301</v>
          </cell>
        </row>
        <row r="287">
          <cell r="D287">
            <v>37903</v>
          </cell>
          <cell r="E287">
            <v>10.453738594275899</v>
          </cell>
          <cell r="F287">
            <v>7.1533515242376797</v>
          </cell>
        </row>
        <row r="288">
          <cell r="D288">
            <v>37904</v>
          </cell>
          <cell r="E288">
            <v>8.9462904701354304</v>
          </cell>
          <cell r="F288">
            <v>6.6696989093665699</v>
          </cell>
        </row>
        <row r="289">
          <cell r="D289">
            <v>37905</v>
          </cell>
          <cell r="E289">
            <v>10.577596273173899</v>
          </cell>
          <cell r="F289">
            <v>7.2577333512819502</v>
          </cell>
        </row>
        <row r="290">
          <cell r="D290">
            <v>37906</v>
          </cell>
          <cell r="E290">
            <v>11.194669485037</v>
          </cell>
          <cell r="F290">
            <v>7.8604005305027496</v>
          </cell>
        </row>
        <row r="291">
          <cell r="D291">
            <v>37907</v>
          </cell>
          <cell r="E291">
            <v>11.4025206454374</v>
          </cell>
          <cell r="F291">
            <v>8.0272451918710193</v>
          </cell>
        </row>
        <row r="292">
          <cell r="D292">
            <v>37908</v>
          </cell>
          <cell r="E292">
            <v>11.2647310421423</v>
          </cell>
          <cell r="F292">
            <v>8.0876047276512306</v>
          </cell>
        </row>
        <row r="293">
          <cell r="D293">
            <v>37909</v>
          </cell>
          <cell r="E293">
            <v>11.1620613283857</v>
          </cell>
          <cell r="F293">
            <v>8.1921276800610396</v>
          </cell>
        </row>
        <row r="294">
          <cell r="D294">
            <v>37910</v>
          </cell>
          <cell r="E294">
            <v>11.545074390840799</v>
          </cell>
          <cell r="F294">
            <v>8.3644318706183505</v>
          </cell>
        </row>
        <row r="295">
          <cell r="D295">
            <v>37911</v>
          </cell>
          <cell r="E295">
            <v>11.440887360605901</v>
          </cell>
          <cell r="F295">
            <v>8.1490609458475198</v>
          </cell>
        </row>
        <row r="296">
          <cell r="D296">
            <v>37912</v>
          </cell>
          <cell r="E296">
            <v>10.817977676402601</v>
          </cell>
          <cell r="F296">
            <v>8.0142655528253997</v>
          </cell>
        </row>
        <row r="297">
          <cell r="D297">
            <v>37913</v>
          </cell>
          <cell r="E297">
            <v>10.2372229859785</v>
          </cell>
          <cell r="F297">
            <v>7.8794539299276103</v>
          </cell>
        </row>
        <row r="298">
          <cell r="D298">
            <v>37914</v>
          </cell>
          <cell r="E298">
            <v>10.197771587416</v>
          </cell>
          <cell r="F298">
            <v>8.0569027741474102</v>
          </cell>
        </row>
        <row r="299">
          <cell r="D299">
            <v>37915</v>
          </cell>
          <cell r="E299">
            <v>10.272259706313999</v>
          </cell>
          <cell r="F299">
            <v>8.1971313193992295</v>
          </cell>
        </row>
        <row r="300">
          <cell r="D300">
            <v>37916</v>
          </cell>
          <cell r="E300">
            <v>10.4320947196197</v>
          </cell>
          <cell r="F300">
            <v>8.2008024575533707</v>
          </cell>
        </row>
        <row r="301">
          <cell r="D301">
            <v>37917</v>
          </cell>
          <cell r="E301">
            <v>10.669903245044001</v>
          </cell>
          <cell r="F301">
            <v>8.2229295819170005</v>
          </cell>
        </row>
        <row r="302">
          <cell r="D302">
            <v>37918</v>
          </cell>
          <cell r="E302">
            <v>10.7578741584332</v>
          </cell>
          <cell r="F302">
            <v>8.2743799925264394</v>
          </cell>
        </row>
        <row r="303">
          <cell r="D303">
            <v>37919</v>
          </cell>
          <cell r="E303">
            <v>10.4067743141949</v>
          </cell>
          <cell r="F303">
            <v>7.9864630520730104</v>
          </cell>
        </row>
        <row r="304">
          <cell r="D304">
            <v>37920</v>
          </cell>
          <cell r="E304">
            <v>8.9216131930273992</v>
          </cell>
          <cell r="F304">
            <v>7.6373245089694297</v>
          </cell>
        </row>
        <row r="305">
          <cell r="D305">
            <v>37921</v>
          </cell>
          <cell r="E305">
            <v>8.6821516239532706</v>
          </cell>
          <cell r="F305">
            <v>7.6272737415438403</v>
          </cell>
        </row>
        <row r="306">
          <cell r="D306">
            <v>37922</v>
          </cell>
          <cell r="E306">
            <v>9.2682820342205208</v>
          </cell>
          <cell r="F306">
            <v>8.0310758482526907</v>
          </cell>
        </row>
        <row r="307">
          <cell r="D307">
            <v>37923</v>
          </cell>
          <cell r="E307">
            <v>10.019605993474</v>
          </cell>
          <cell r="F307">
            <v>8.3530799676477905</v>
          </cell>
        </row>
        <row r="308">
          <cell r="D308">
            <v>37924</v>
          </cell>
          <cell r="E308">
            <v>10.8167602903589</v>
          </cell>
          <cell r="F308">
            <v>8.5654738706571099</v>
          </cell>
        </row>
        <row r="309">
          <cell r="D309">
            <v>37925</v>
          </cell>
          <cell r="E309">
            <v>10.9729827905419</v>
          </cell>
          <cell r="F309">
            <v>8.5271023901800298</v>
          </cell>
        </row>
        <row r="310">
          <cell r="D310">
            <v>37926</v>
          </cell>
          <cell r="E310">
            <v>10.7501747354865</v>
          </cell>
          <cell r="F310">
            <v>8.3097859400290002</v>
          </cell>
        </row>
        <row r="311">
          <cell r="D311">
            <v>37927</v>
          </cell>
          <cell r="E311">
            <v>10.2903930606941</v>
          </cell>
          <cell r="F311">
            <v>8.1156005574045391</v>
          </cell>
        </row>
        <row r="312">
          <cell r="D312">
            <v>37928</v>
          </cell>
          <cell r="E312">
            <v>10.052092726114701</v>
          </cell>
          <cell r="F312">
            <v>8.09381976375977</v>
          </cell>
        </row>
        <row r="313">
          <cell r="D313">
            <v>37929</v>
          </cell>
          <cell r="E313">
            <v>9.7992793324093004</v>
          </cell>
          <cell r="F313">
            <v>7.90567407127884</v>
          </cell>
        </row>
        <row r="314">
          <cell r="D314">
            <v>37930</v>
          </cell>
          <cell r="E314">
            <v>10.809087339926601</v>
          </cell>
          <cell r="F314">
            <v>7.8823516762091099</v>
          </cell>
        </row>
        <row r="315">
          <cell r="D315">
            <v>37931</v>
          </cell>
          <cell r="E315">
            <v>11.4045086872909</v>
          </cell>
          <cell r="F315">
            <v>8.3049705927570692</v>
          </cell>
        </row>
        <row r="316">
          <cell r="D316">
            <v>37932</v>
          </cell>
          <cell r="E316">
            <v>10.6220870179435</v>
          </cell>
          <cell r="F316">
            <v>8.5748226728152304</v>
          </cell>
        </row>
        <row r="317">
          <cell r="D317">
            <v>37933</v>
          </cell>
          <cell r="E317">
            <v>9.6664403826550203</v>
          </cell>
          <cell r="F317">
            <v>8.4958783291556195</v>
          </cell>
        </row>
        <row r="318">
          <cell r="D318">
            <v>37934</v>
          </cell>
          <cell r="E318">
            <v>9.9522894377509807</v>
          </cell>
          <cell r="F318">
            <v>8.4283993302947895</v>
          </cell>
        </row>
        <row r="319">
          <cell r="D319">
            <v>37935</v>
          </cell>
          <cell r="E319">
            <v>10.1543577634902</v>
          </cell>
          <cell r="F319">
            <v>8.4275690812755499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>
        <row r="4">
          <cell r="E4">
            <v>8.4275665283203125</v>
          </cell>
        </row>
      </sheetData>
      <sheetData sheetId="24"/>
      <sheetData sheetId="25"/>
      <sheetData sheetId="26">
        <row r="4">
          <cell r="E4">
            <v>8.4275665283203125</v>
          </cell>
        </row>
      </sheetData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4">
          <cell r="D4">
            <v>0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 Portada"/>
      <sheetName val="2. Asistencia "/>
      <sheetName val="3.SSO"/>
      <sheetName val="TRI"/>
      <sheetName val="4.Plan anterior"/>
      <sheetName val="5.Plan del día"/>
      <sheetName val="Requerimiento HH (día)"/>
      <sheetName val="6.Maquinaria"/>
      <sheetName val="7.PPC"/>
      <sheetName val="8.Compromisos"/>
      <sheetName val="MATRIZ"/>
      <sheetName val="PPCinterno"/>
      <sheetName val="5.-CNC"/>
      <sheetName val="6.-PLAN DEL DIA"/>
      <sheetName val="6.-EQUIPOS"/>
      <sheetName val="EB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B1" t="str">
            <v>Contrato: 4600028830</v>
          </cell>
        </row>
        <row r="2">
          <cell r="B2" t="str">
            <v>Nombre: CC-006 – Obras Tempranas PRET – Movimiento de Tierra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rperezc@fegrande.cl" TargetMode="External"/><Relationship Id="rId1" Type="http://schemas.openxmlformats.org/officeDocument/2006/relationships/hyperlink" Target="mailto:rsandovalb@fegrande.cl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6">
    <pageSetUpPr fitToPage="1"/>
  </sheetPr>
  <dimension ref="A1:X82"/>
  <sheetViews>
    <sheetView showGridLines="0" view="pageBreakPreview" topLeftCell="B3" zoomScaleNormal="27" zoomScaleSheetLayoutView="100" workbookViewId="0"/>
  </sheetViews>
  <sheetFormatPr baseColWidth="10" defaultColWidth="58.44140625" defaultRowHeight="18" outlineLevelRow="1"/>
  <cols>
    <col min="1" max="16384" width="58.44140625" style="32"/>
  </cols>
  <sheetData>
    <row r="1" spans="1:17" ht="16.5" customHeight="1" thickBot="1">
      <c r="A1" s="30"/>
      <c r="B1" s="1167"/>
      <c r="C1" s="1167"/>
      <c r="D1" s="1167"/>
      <c r="E1" s="1167"/>
      <c r="F1" s="1167"/>
      <c r="G1" s="1167"/>
      <c r="H1" s="1167"/>
      <c r="I1" s="1167"/>
      <c r="J1" s="1167"/>
      <c r="K1" s="1167"/>
      <c r="L1" s="1167"/>
      <c r="M1" s="1167"/>
      <c r="N1" s="31"/>
      <c r="O1" s="31"/>
      <c r="P1" s="31"/>
      <c r="Q1" s="31"/>
    </row>
    <row r="2" spans="1:17" ht="52.5" customHeight="1">
      <c r="A2" s="30"/>
      <c r="B2" s="1168" t="s">
        <v>25</v>
      </c>
      <c r="C2" s="1169"/>
      <c r="D2" s="1169"/>
      <c r="E2" s="1169"/>
      <c r="F2" s="1169"/>
      <c r="G2" s="1169"/>
      <c r="H2" s="1169"/>
      <c r="I2" s="1169"/>
      <c r="J2" s="1169"/>
      <c r="K2" s="1169"/>
      <c r="L2" s="1169"/>
      <c r="M2" s="1170"/>
      <c r="N2" s="31"/>
      <c r="O2" s="31"/>
      <c r="P2" s="31"/>
      <c r="Q2" s="31"/>
    </row>
    <row r="3" spans="1:17" ht="42.75" customHeight="1">
      <c r="A3" s="30"/>
      <c r="B3" s="1179" t="s">
        <v>5</v>
      </c>
      <c r="C3" s="1180"/>
      <c r="D3" s="1180"/>
      <c r="E3" s="1180"/>
      <c r="F3" s="1180"/>
      <c r="G3" s="1180"/>
      <c r="H3" s="1180"/>
      <c r="I3" s="1180"/>
      <c r="J3" s="1180"/>
      <c r="K3" s="1180"/>
      <c r="L3" s="1180"/>
      <c r="M3" s="1181"/>
      <c r="N3" s="31"/>
      <c r="O3" s="31"/>
      <c r="P3" s="31"/>
      <c r="Q3" s="31"/>
    </row>
    <row r="4" spans="1:17" ht="33.6">
      <c r="A4" s="30"/>
      <c r="B4" s="33"/>
      <c r="C4" s="40"/>
      <c r="D4" s="40"/>
      <c r="E4" s="40"/>
      <c r="F4" s="34"/>
      <c r="G4" s="40"/>
      <c r="H4" s="40"/>
      <c r="I4" s="40"/>
      <c r="J4" s="31"/>
      <c r="K4" s="31"/>
      <c r="L4" s="38"/>
      <c r="M4" s="37"/>
      <c r="N4" s="31"/>
      <c r="O4" s="31"/>
      <c r="P4" s="31"/>
      <c r="Q4" s="31"/>
    </row>
    <row r="5" spans="1:17" ht="34.200000000000003" thickBot="1">
      <c r="A5" s="30"/>
      <c r="B5" s="33"/>
      <c r="C5" s="40"/>
      <c r="D5" s="40"/>
      <c r="E5" s="40"/>
      <c r="F5" s="34"/>
      <c r="G5" s="40"/>
      <c r="H5" s="40"/>
      <c r="I5" s="40"/>
      <c r="J5" s="31"/>
      <c r="K5" s="31"/>
      <c r="L5" s="38"/>
      <c r="M5" s="37"/>
      <c r="N5" s="31"/>
      <c r="O5" s="31"/>
      <c r="P5" s="31"/>
      <c r="Q5" s="31"/>
    </row>
    <row r="6" spans="1:17" ht="39.75" customHeight="1">
      <c r="A6" s="30"/>
      <c r="B6" s="47"/>
      <c r="C6" s="1171" t="s">
        <v>164</v>
      </c>
      <c r="D6" s="1172"/>
      <c r="E6" s="1172"/>
      <c r="F6" s="1172"/>
      <c r="G6" s="1173"/>
      <c r="H6" s="41"/>
      <c r="I6" s="41"/>
      <c r="J6" s="41"/>
      <c r="K6" s="41"/>
      <c r="L6" s="41"/>
      <c r="M6" s="43"/>
      <c r="N6" s="31"/>
      <c r="O6" s="31"/>
      <c r="P6" s="31"/>
      <c r="Q6" s="12"/>
    </row>
    <row r="7" spans="1:17" ht="31.2">
      <c r="A7" s="30"/>
      <c r="B7" s="33"/>
      <c r="C7" s="48" t="s">
        <v>0</v>
      </c>
      <c r="D7" s="44" t="s">
        <v>1</v>
      </c>
      <c r="E7" s="44" t="s">
        <v>2</v>
      </c>
      <c r="F7" s="44" t="s">
        <v>3</v>
      </c>
      <c r="G7" s="49" t="s">
        <v>4</v>
      </c>
      <c r="H7" s="40"/>
      <c r="I7" s="40"/>
      <c r="J7" s="31"/>
      <c r="K7" s="31"/>
      <c r="L7" s="42"/>
      <c r="M7" s="35"/>
      <c r="N7" s="31"/>
      <c r="O7" s="31"/>
      <c r="P7" s="31"/>
      <c r="Q7" s="31"/>
    </row>
    <row r="8" spans="1:17" ht="23.4">
      <c r="A8" s="30"/>
      <c r="B8" s="33"/>
      <c r="C8" s="104" t="s">
        <v>40</v>
      </c>
      <c r="D8" s="105" t="s">
        <v>41</v>
      </c>
      <c r="E8" s="105" t="s">
        <v>42</v>
      </c>
      <c r="F8" s="106" t="s">
        <v>43</v>
      </c>
      <c r="G8" s="107" t="s">
        <v>124</v>
      </c>
      <c r="H8" s="40"/>
      <c r="I8" s="40"/>
      <c r="J8" s="31"/>
      <c r="K8" s="31"/>
      <c r="L8" s="42"/>
      <c r="M8" s="35"/>
      <c r="N8" s="31"/>
      <c r="O8" s="31"/>
      <c r="P8" s="31"/>
      <c r="Q8" s="31"/>
    </row>
    <row r="9" spans="1:17" ht="23.4">
      <c r="A9" s="30"/>
      <c r="B9" s="33"/>
      <c r="C9" s="104" t="s">
        <v>44</v>
      </c>
      <c r="D9" s="105" t="s">
        <v>45</v>
      </c>
      <c r="E9" s="108" t="s">
        <v>99</v>
      </c>
      <c r="F9" s="106" t="s">
        <v>43</v>
      </c>
      <c r="G9" s="107" t="s">
        <v>124</v>
      </c>
      <c r="H9" s="40"/>
      <c r="I9" s="40"/>
      <c r="J9" s="31"/>
      <c r="K9" s="31"/>
      <c r="L9" s="42"/>
      <c r="M9" s="35"/>
      <c r="N9" s="31"/>
      <c r="O9" s="31"/>
      <c r="P9" s="31"/>
      <c r="Q9" s="31"/>
    </row>
    <row r="10" spans="1:17" ht="23.4">
      <c r="A10" s="30"/>
      <c r="B10" s="33"/>
      <c r="C10" s="104" t="s">
        <v>46</v>
      </c>
      <c r="D10" s="105" t="s">
        <v>47</v>
      </c>
      <c r="E10" s="108" t="s">
        <v>99</v>
      </c>
      <c r="F10" s="106" t="s">
        <v>43</v>
      </c>
      <c r="G10" s="107" t="s">
        <v>124</v>
      </c>
      <c r="H10" s="40"/>
      <c r="I10" s="40"/>
      <c r="J10" s="31"/>
      <c r="K10" s="31"/>
      <c r="L10" s="42"/>
      <c r="M10" s="35"/>
      <c r="N10" s="31"/>
      <c r="O10" s="31"/>
      <c r="P10" s="31"/>
      <c r="Q10" s="31"/>
    </row>
    <row r="11" spans="1:17" ht="23.4">
      <c r="A11" s="30"/>
      <c r="B11" s="33"/>
      <c r="C11" s="104" t="s">
        <v>144</v>
      </c>
      <c r="D11" s="105" t="s">
        <v>138</v>
      </c>
      <c r="E11" s="108" t="s">
        <v>148</v>
      </c>
      <c r="F11" s="106" t="s">
        <v>43</v>
      </c>
      <c r="G11" s="107" t="s">
        <v>124</v>
      </c>
      <c r="H11" s="40"/>
      <c r="I11" s="40"/>
      <c r="J11" s="31"/>
      <c r="K11" s="31"/>
      <c r="L11" s="42"/>
      <c r="M11" s="35"/>
      <c r="N11" s="31"/>
      <c r="O11" s="31"/>
      <c r="P11" s="31"/>
      <c r="Q11" s="31"/>
    </row>
    <row r="12" spans="1:17" ht="23.4">
      <c r="A12" s="30"/>
      <c r="B12" s="33"/>
      <c r="C12" s="104" t="s">
        <v>146</v>
      </c>
      <c r="D12" s="105" t="s">
        <v>145</v>
      </c>
      <c r="E12" s="108" t="s">
        <v>147</v>
      </c>
      <c r="F12" s="106" t="s">
        <v>43</v>
      </c>
      <c r="G12" s="107" t="s">
        <v>82</v>
      </c>
      <c r="H12" s="40"/>
      <c r="I12" s="40"/>
      <c r="J12" s="31"/>
      <c r="K12" s="31"/>
      <c r="L12" s="42"/>
      <c r="M12" s="35"/>
      <c r="N12" s="31"/>
      <c r="O12" s="31"/>
      <c r="P12" s="31"/>
      <c r="Q12" s="31"/>
    </row>
    <row r="13" spans="1:17" ht="23.4">
      <c r="A13" s="30"/>
      <c r="B13" s="33"/>
      <c r="C13" s="104" t="s">
        <v>142</v>
      </c>
      <c r="D13" s="105" t="s">
        <v>163</v>
      </c>
      <c r="E13" s="105" t="s">
        <v>141</v>
      </c>
      <c r="F13" s="106" t="s">
        <v>50</v>
      </c>
      <c r="G13" s="107" t="s">
        <v>124</v>
      </c>
      <c r="H13" s="40"/>
      <c r="I13" s="40"/>
      <c r="J13" s="31"/>
      <c r="K13" s="31"/>
      <c r="L13" s="42"/>
      <c r="M13" s="35"/>
      <c r="N13" s="31"/>
      <c r="O13" s="31"/>
      <c r="P13" s="31"/>
      <c r="Q13" s="31"/>
    </row>
    <row r="14" spans="1:17" ht="23.4">
      <c r="A14" s="30"/>
      <c r="B14" s="33"/>
      <c r="C14" s="104" t="s">
        <v>48</v>
      </c>
      <c r="D14" s="105" t="s">
        <v>100</v>
      </c>
      <c r="E14" s="105" t="s">
        <v>49</v>
      </c>
      <c r="F14" s="106" t="s">
        <v>50</v>
      </c>
      <c r="G14" s="107" t="s">
        <v>124</v>
      </c>
      <c r="H14" s="40"/>
      <c r="I14" s="40"/>
      <c r="J14" s="31"/>
      <c r="K14" s="31"/>
      <c r="L14" s="42"/>
      <c r="M14" s="35"/>
      <c r="N14" s="31"/>
      <c r="O14" s="31"/>
      <c r="P14" s="31"/>
      <c r="Q14" s="31"/>
    </row>
    <row r="15" spans="1:17" ht="23.4">
      <c r="A15" s="30"/>
      <c r="B15" s="33"/>
      <c r="C15" s="104" t="s">
        <v>51</v>
      </c>
      <c r="D15" s="105" t="s">
        <v>52</v>
      </c>
      <c r="E15" s="105" t="s">
        <v>101</v>
      </c>
      <c r="F15" s="106" t="s">
        <v>53</v>
      </c>
      <c r="G15" s="107" t="s">
        <v>124</v>
      </c>
      <c r="H15" s="40"/>
      <c r="I15" s="40"/>
      <c r="J15" s="31"/>
      <c r="K15" s="31"/>
      <c r="L15" s="42"/>
      <c r="M15" s="35"/>
      <c r="N15" s="31"/>
      <c r="O15" s="31"/>
      <c r="P15" s="31"/>
      <c r="Q15" s="31"/>
    </row>
    <row r="16" spans="1:17" ht="23.4">
      <c r="A16" s="30"/>
      <c r="B16" s="33"/>
      <c r="C16" s="104" t="s">
        <v>54</v>
      </c>
      <c r="D16" s="105" t="s">
        <v>56</v>
      </c>
      <c r="E16" s="105" t="s">
        <v>55</v>
      </c>
      <c r="F16" s="106" t="s">
        <v>53</v>
      </c>
      <c r="G16" s="107"/>
      <c r="H16" s="40"/>
      <c r="I16" s="40"/>
      <c r="J16" s="31"/>
      <c r="K16" s="31"/>
      <c r="L16" s="42"/>
      <c r="M16" s="35"/>
      <c r="N16" s="31"/>
      <c r="O16" s="31"/>
      <c r="P16" s="31"/>
      <c r="Q16" s="31"/>
    </row>
    <row r="17" spans="1:22" ht="23.4">
      <c r="A17" s="30"/>
      <c r="B17" s="33"/>
      <c r="C17" s="104" t="s">
        <v>143</v>
      </c>
      <c r="D17" s="105" t="s">
        <v>139</v>
      </c>
      <c r="E17" s="105" t="s">
        <v>140</v>
      </c>
      <c r="F17" s="106" t="s">
        <v>53</v>
      </c>
      <c r="G17" s="107" t="s">
        <v>124</v>
      </c>
      <c r="H17" s="40"/>
      <c r="I17" s="40"/>
      <c r="J17" s="31"/>
      <c r="K17" s="31"/>
      <c r="L17" s="42"/>
      <c r="M17" s="35"/>
      <c r="N17" s="31"/>
      <c r="O17" s="31"/>
      <c r="P17" s="31"/>
      <c r="Q17" s="31"/>
    </row>
    <row r="18" spans="1:22" ht="23.4">
      <c r="A18" s="30"/>
      <c r="B18" s="33"/>
      <c r="C18" s="104" t="s">
        <v>57</v>
      </c>
      <c r="D18" s="105" t="s">
        <v>102</v>
      </c>
      <c r="E18" s="105" t="s">
        <v>58</v>
      </c>
      <c r="F18" s="106" t="s">
        <v>53</v>
      </c>
      <c r="G18" s="107"/>
      <c r="H18" s="40"/>
      <c r="I18" s="40"/>
      <c r="J18" s="31"/>
      <c r="K18" s="31"/>
      <c r="L18" s="42"/>
      <c r="M18" s="35"/>
      <c r="N18" s="31"/>
      <c r="O18" s="31"/>
      <c r="P18" s="31"/>
      <c r="Q18" s="31"/>
    </row>
    <row r="19" spans="1:22" ht="23.4">
      <c r="A19" s="30"/>
      <c r="B19" s="33"/>
      <c r="C19" s="104" t="s">
        <v>59</v>
      </c>
      <c r="D19" s="105" t="s">
        <v>60</v>
      </c>
      <c r="E19" s="105" t="s">
        <v>103</v>
      </c>
      <c r="F19" s="106" t="s">
        <v>53</v>
      </c>
      <c r="G19" s="107"/>
      <c r="H19" s="40"/>
      <c r="I19" s="40"/>
      <c r="J19" s="31"/>
      <c r="K19" s="31"/>
      <c r="L19" s="42"/>
      <c r="M19" s="35"/>
      <c r="N19" s="31"/>
      <c r="O19" s="31"/>
      <c r="P19" s="31"/>
      <c r="Q19" s="31"/>
    </row>
    <row r="20" spans="1:22" ht="23.4">
      <c r="A20" s="30"/>
      <c r="B20" s="33"/>
      <c r="C20" s="104" t="s">
        <v>77</v>
      </c>
      <c r="D20" s="105" t="s">
        <v>78</v>
      </c>
      <c r="E20" s="105" t="s">
        <v>55</v>
      </c>
      <c r="F20" s="106" t="s">
        <v>53</v>
      </c>
      <c r="G20" s="107" t="s">
        <v>124</v>
      </c>
      <c r="H20" s="40"/>
      <c r="I20" s="40"/>
      <c r="J20" s="31"/>
      <c r="K20" s="31"/>
      <c r="L20" s="42"/>
      <c r="M20" s="35"/>
      <c r="N20" s="31"/>
      <c r="O20" s="31"/>
      <c r="P20" s="31"/>
      <c r="Q20" s="31"/>
    </row>
    <row r="21" spans="1:22" ht="23.4">
      <c r="A21" s="30"/>
      <c r="B21" s="33"/>
      <c r="C21" s="104" t="s">
        <v>79</v>
      </c>
      <c r="D21" s="105" t="s">
        <v>104</v>
      </c>
      <c r="E21" s="105" t="s">
        <v>58</v>
      </c>
      <c r="F21" s="106" t="s">
        <v>53</v>
      </c>
      <c r="G21" s="107" t="s">
        <v>124</v>
      </c>
      <c r="H21" s="40"/>
      <c r="I21" s="40"/>
      <c r="J21" s="31"/>
      <c r="K21" s="31"/>
      <c r="L21" s="42"/>
      <c r="M21" s="35"/>
      <c r="N21" s="31"/>
      <c r="O21" s="31"/>
      <c r="P21" s="31"/>
      <c r="Q21" s="31"/>
    </row>
    <row r="22" spans="1:22" ht="23.4">
      <c r="A22" s="30"/>
      <c r="B22" s="33"/>
      <c r="C22" s="104" t="s">
        <v>81</v>
      </c>
      <c r="D22" s="105" t="s">
        <v>80</v>
      </c>
      <c r="E22" s="105" t="s">
        <v>103</v>
      </c>
      <c r="F22" s="106" t="s">
        <v>53</v>
      </c>
      <c r="G22" s="107" t="s">
        <v>124</v>
      </c>
      <c r="H22" s="40"/>
      <c r="I22" s="40"/>
      <c r="J22" s="31"/>
      <c r="K22" s="31"/>
      <c r="L22" s="42"/>
      <c r="M22" s="35"/>
      <c r="N22" s="31"/>
      <c r="O22" s="31"/>
      <c r="P22" s="31"/>
      <c r="Q22" s="31"/>
    </row>
    <row r="23" spans="1:22" ht="23.4">
      <c r="A23" s="30"/>
      <c r="B23" s="33"/>
      <c r="C23" s="104"/>
      <c r="D23" s="105"/>
      <c r="E23" s="105"/>
      <c r="F23" s="106"/>
      <c r="G23" s="107"/>
      <c r="H23" s="40"/>
      <c r="I23" s="40"/>
      <c r="J23" s="31"/>
      <c r="K23" s="31"/>
      <c r="L23" s="42"/>
      <c r="M23" s="35"/>
      <c r="N23" s="31"/>
      <c r="O23" s="31"/>
      <c r="P23" s="31"/>
      <c r="Q23" s="31"/>
    </row>
    <row r="24" spans="1:22" ht="24" thickBot="1">
      <c r="A24" s="30"/>
      <c r="B24" s="33"/>
      <c r="C24" s="109"/>
      <c r="D24" s="110"/>
      <c r="E24" s="110"/>
      <c r="F24" s="111"/>
      <c r="G24" s="112"/>
      <c r="H24" s="40"/>
      <c r="I24" s="40"/>
      <c r="J24" s="31"/>
      <c r="K24" s="31"/>
      <c r="L24" s="42"/>
      <c r="M24" s="35"/>
      <c r="N24" s="31"/>
      <c r="O24" s="31"/>
      <c r="P24" s="31"/>
      <c r="Q24" s="31"/>
    </row>
    <row r="25" spans="1:22">
      <c r="A25" s="30"/>
      <c r="B25" s="33"/>
      <c r="C25" s="40"/>
      <c r="D25" s="40"/>
      <c r="E25" s="40"/>
      <c r="F25" s="34"/>
      <c r="G25" s="40"/>
      <c r="H25" s="40"/>
      <c r="I25" s="40"/>
      <c r="J25" s="31"/>
      <c r="K25" s="31"/>
      <c r="L25" s="42"/>
      <c r="M25" s="35"/>
      <c r="N25" s="31"/>
      <c r="O25" s="31"/>
      <c r="P25" s="31"/>
      <c r="Q25" s="31"/>
    </row>
    <row r="26" spans="1:22">
      <c r="A26" s="30"/>
      <c r="B26" s="33"/>
      <c r="C26" s="40"/>
      <c r="D26" s="40"/>
      <c r="E26" s="40"/>
      <c r="F26" s="34"/>
      <c r="G26" s="40"/>
      <c r="H26" s="40"/>
      <c r="I26" s="40"/>
      <c r="J26" s="31"/>
      <c r="K26" s="31"/>
      <c r="L26" s="42"/>
      <c r="M26" s="35"/>
      <c r="N26" s="31"/>
      <c r="O26" s="31"/>
      <c r="P26" s="31"/>
      <c r="Q26" s="31"/>
    </row>
    <row r="27" spans="1:22" ht="18.600000000000001" thickBot="1">
      <c r="A27" s="30"/>
      <c r="B27" s="33"/>
      <c r="C27" s="40"/>
      <c r="D27" s="40"/>
      <c r="E27" s="40"/>
      <c r="F27" s="34"/>
      <c r="G27" s="40"/>
      <c r="H27" s="40"/>
      <c r="I27" s="40"/>
      <c r="J27" s="31"/>
      <c r="K27" s="31"/>
      <c r="L27" s="42"/>
      <c r="M27" s="35"/>
      <c r="N27" s="31"/>
      <c r="O27" s="31"/>
      <c r="P27" s="31"/>
      <c r="Q27" s="31"/>
    </row>
    <row r="28" spans="1:22" ht="25.8">
      <c r="A28" s="30"/>
      <c r="B28" s="33"/>
      <c r="C28" s="10"/>
      <c r="D28" s="4"/>
      <c r="E28" s="3"/>
      <c r="F28" s="3"/>
      <c r="G28" s="3"/>
      <c r="H28" s="3"/>
      <c r="I28" s="3"/>
      <c r="J28" s="3"/>
      <c r="K28" s="3"/>
      <c r="L28" s="3"/>
      <c r="M28" s="7"/>
      <c r="N28" s="2"/>
      <c r="O28" s="2"/>
      <c r="P28" s="2"/>
      <c r="Q28" s="2"/>
      <c r="R28" s="2"/>
      <c r="S28" s="2"/>
      <c r="T28" s="2"/>
      <c r="U28" s="2"/>
      <c r="V28" s="2"/>
    </row>
    <row r="29" spans="1:22" ht="18" customHeight="1">
      <c r="A29" s="30"/>
      <c r="B29" s="33"/>
      <c r="C29" s="1177" t="s">
        <v>123</v>
      </c>
      <c r="D29" s="1178"/>
      <c r="E29" s="1178"/>
      <c r="F29" s="1178"/>
      <c r="G29" s="1178"/>
      <c r="H29" s="1178"/>
      <c r="I29" s="41"/>
      <c r="J29" s="2"/>
      <c r="K29" s="2"/>
      <c r="L29" s="2"/>
      <c r="M29" s="8"/>
      <c r="N29" s="2"/>
      <c r="O29" s="2"/>
      <c r="P29" s="2"/>
      <c r="Q29" s="2"/>
      <c r="R29" s="2"/>
      <c r="S29" s="2"/>
    </row>
    <row r="30" spans="1:22" ht="18" customHeight="1">
      <c r="A30" s="30"/>
      <c r="B30" s="33"/>
      <c r="C30" s="1177"/>
      <c r="D30" s="1178"/>
      <c r="E30" s="1178"/>
      <c r="F30" s="1178"/>
      <c r="G30" s="1178"/>
      <c r="H30" s="1178"/>
      <c r="I30" s="41"/>
      <c r="J30" s="2"/>
      <c r="K30" s="2"/>
      <c r="L30" s="2"/>
      <c r="M30" s="8"/>
      <c r="N30" s="2"/>
      <c r="O30" s="2"/>
      <c r="P30" s="2"/>
      <c r="Q30" s="2"/>
      <c r="R30" s="2"/>
      <c r="S30" s="2"/>
    </row>
    <row r="31" spans="1:22" ht="18" customHeight="1">
      <c r="A31" s="30"/>
      <c r="B31" s="33"/>
      <c r="C31" s="1177"/>
      <c r="D31" s="1178"/>
      <c r="E31" s="1178"/>
      <c r="F31" s="1178"/>
      <c r="G31" s="1178"/>
      <c r="H31" s="1178"/>
      <c r="I31" s="41"/>
      <c r="J31" s="2"/>
      <c r="K31" s="2"/>
      <c r="L31" s="2"/>
      <c r="M31" s="8"/>
      <c r="N31" s="2"/>
      <c r="O31" s="2"/>
      <c r="P31" s="2"/>
      <c r="Q31" s="2"/>
      <c r="R31" s="2"/>
      <c r="S31" s="5"/>
      <c r="T31" s="75"/>
      <c r="U31" s="75"/>
    </row>
    <row r="32" spans="1:22" ht="18" customHeight="1">
      <c r="A32" s="30"/>
      <c r="B32" s="33"/>
      <c r="C32" s="1177"/>
      <c r="D32" s="1178"/>
      <c r="E32" s="1178"/>
      <c r="F32" s="1178"/>
      <c r="G32" s="1178"/>
      <c r="H32" s="1178"/>
      <c r="I32" s="41"/>
      <c r="J32" s="2"/>
      <c r="K32" s="2"/>
      <c r="L32" s="2"/>
      <c r="M32" s="8"/>
      <c r="N32" s="2"/>
      <c r="O32" s="2"/>
      <c r="P32" s="2"/>
      <c r="Q32" s="2"/>
      <c r="R32" s="2"/>
      <c r="S32" s="5"/>
      <c r="T32" s="75"/>
      <c r="U32" s="75"/>
    </row>
    <row r="33" spans="1:24" ht="18" customHeight="1">
      <c r="A33" s="30"/>
      <c r="B33" s="33"/>
      <c r="C33" s="1177"/>
      <c r="D33" s="1178"/>
      <c r="E33" s="1178"/>
      <c r="F33" s="1178"/>
      <c r="G33" s="1178"/>
      <c r="H33" s="1178"/>
      <c r="I33" s="41"/>
      <c r="J33" s="2"/>
      <c r="K33" s="2"/>
      <c r="L33" s="2"/>
      <c r="M33" s="8"/>
      <c r="N33" s="2"/>
      <c r="O33" s="2"/>
      <c r="P33" s="2"/>
      <c r="Q33" s="2"/>
      <c r="R33" s="2"/>
      <c r="S33" s="5"/>
      <c r="T33" s="75"/>
      <c r="U33" s="75"/>
    </row>
    <row r="34" spans="1:24" ht="26.4" thickBot="1">
      <c r="A34" s="30"/>
      <c r="B34" s="33"/>
      <c r="C34" s="78"/>
      <c r="D34" s="6"/>
      <c r="E34" s="1"/>
      <c r="F34" s="1"/>
      <c r="G34" s="1"/>
      <c r="H34" s="1"/>
      <c r="I34" s="1"/>
      <c r="J34" s="1"/>
      <c r="K34" s="1"/>
      <c r="L34" s="93"/>
      <c r="M34" s="9"/>
      <c r="N34"/>
      <c r="O34"/>
      <c r="P34"/>
      <c r="Q34"/>
      <c r="R34"/>
      <c r="S34" s="2"/>
      <c r="T34" s="2"/>
      <c r="U34" s="2"/>
      <c r="V34" s="5"/>
      <c r="W34" s="75"/>
      <c r="X34" s="75"/>
    </row>
    <row r="35" spans="1:24" ht="62.7" customHeight="1">
      <c r="A35" s="30"/>
      <c r="B35" s="33"/>
      <c r="C35" s="80" t="s">
        <v>6</v>
      </c>
      <c r="D35" s="81" t="s">
        <v>7</v>
      </c>
      <c r="E35" s="81" t="s">
        <v>8</v>
      </c>
      <c r="F35" s="81" t="s">
        <v>9</v>
      </c>
      <c r="G35" s="81" t="s">
        <v>10</v>
      </c>
      <c r="H35" s="81" t="s">
        <v>11</v>
      </c>
      <c r="I35" s="1163" t="s">
        <v>12</v>
      </c>
      <c r="J35" s="1186"/>
      <c r="K35" s="81" t="s">
        <v>13</v>
      </c>
      <c r="L35" s="1163" t="s">
        <v>14</v>
      </c>
      <c r="M35" s="1164"/>
      <c r="N35"/>
      <c r="O35"/>
      <c r="P35"/>
      <c r="Q35"/>
      <c r="R35"/>
      <c r="S35" s="39"/>
      <c r="T35" s="39"/>
      <c r="U35" s="39"/>
      <c r="V35" s="76"/>
      <c r="W35" s="77"/>
      <c r="X35" s="75"/>
    </row>
    <row r="36" spans="1:24" ht="54" customHeight="1">
      <c r="A36" s="30"/>
      <c r="B36" s="33"/>
      <c r="C36" s="91">
        <v>45113</v>
      </c>
      <c r="D36" s="82" t="s">
        <v>85</v>
      </c>
      <c r="E36" s="83"/>
      <c r="F36" s="84" t="s">
        <v>86</v>
      </c>
      <c r="G36" s="85">
        <v>45119</v>
      </c>
      <c r="H36" s="86" t="s">
        <v>126</v>
      </c>
      <c r="I36" s="1182" t="s">
        <v>125</v>
      </c>
      <c r="J36" s="1183"/>
      <c r="K36" s="62" t="s">
        <v>106</v>
      </c>
      <c r="L36" s="1161" t="s">
        <v>149</v>
      </c>
      <c r="M36" s="1162"/>
      <c r="N36"/>
      <c r="O36"/>
      <c r="P36"/>
      <c r="Q36"/>
      <c r="R36"/>
      <c r="S36" s="39"/>
      <c r="T36" s="39"/>
      <c r="U36" s="39"/>
      <c r="V36" s="39"/>
      <c r="W36" s="2"/>
    </row>
    <row r="37" spans="1:24" ht="53.25" customHeight="1">
      <c r="A37" s="30"/>
      <c r="B37" s="33"/>
      <c r="C37" s="91">
        <v>45113</v>
      </c>
      <c r="D37" s="87" t="s">
        <v>105</v>
      </c>
      <c r="E37" s="88"/>
      <c r="F37" s="84" t="s">
        <v>86</v>
      </c>
      <c r="G37" s="89">
        <v>45118</v>
      </c>
      <c r="H37" s="86" t="s">
        <v>87</v>
      </c>
      <c r="I37" s="1184" t="s">
        <v>150</v>
      </c>
      <c r="J37" s="1184"/>
      <c r="K37" s="62" t="s">
        <v>106</v>
      </c>
      <c r="L37" s="1161" t="s">
        <v>127</v>
      </c>
      <c r="M37" s="1162"/>
      <c r="N37"/>
      <c r="O37"/>
      <c r="P37"/>
      <c r="Q37"/>
      <c r="R37"/>
      <c r="S37" s="39"/>
      <c r="T37" s="39"/>
      <c r="U37" s="39"/>
      <c r="V37" s="39"/>
      <c r="W37" s="11"/>
    </row>
    <row r="38" spans="1:24" ht="110.7" customHeight="1">
      <c r="A38" s="30"/>
      <c r="B38" s="33"/>
      <c r="C38" s="91">
        <v>45113</v>
      </c>
      <c r="D38" s="90" t="s">
        <v>151</v>
      </c>
      <c r="E38" s="88"/>
      <c r="F38" s="84" t="s">
        <v>86</v>
      </c>
      <c r="G38" s="89">
        <v>45119</v>
      </c>
      <c r="H38" s="86" t="s">
        <v>87</v>
      </c>
      <c r="I38" s="1185" t="s">
        <v>107</v>
      </c>
      <c r="J38" s="1185"/>
      <c r="K38" s="62" t="s">
        <v>106</v>
      </c>
      <c r="L38" s="1161" t="s">
        <v>127</v>
      </c>
      <c r="M38" s="1162"/>
      <c r="N38"/>
      <c r="O38"/>
      <c r="P38"/>
      <c r="Q38"/>
      <c r="R38"/>
      <c r="S38" s="39"/>
      <c r="T38" s="39"/>
      <c r="U38" s="39"/>
      <c r="V38" s="39"/>
      <c r="W38" s="11"/>
    </row>
    <row r="39" spans="1:24" ht="77.25" customHeight="1">
      <c r="A39" s="30"/>
      <c r="B39" s="33"/>
      <c r="C39" s="91">
        <v>45113</v>
      </c>
      <c r="D39" s="90" t="s">
        <v>89</v>
      </c>
      <c r="E39" s="88"/>
      <c r="F39" s="84" t="s">
        <v>86</v>
      </c>
      <c r="G39" s="89">
        <v>45115</v>
      </c>
      <c r="H39" s="86" t="s">
        <v>61</v>
      </c>
      <c r="I39" s="1175"/>
      <c r="J39" s="1176"/>
      <c r="K39" s="61" t="s">
        <v>63</v>
      </c>
      <c r="L39" s="1165"/>
      <c r="M39" s="1166"/>
      <c r="N39"/>
      <c r="O39"/>
      <c r="P39"/>
      <c r="Q39"/>
      <c r="R39"/>
      <c r="S39" s="39"/>
      <c r="T39" s="39"/>
      <c r="U39" s="39"/>
      <c r="V39" s="39"/>
      <c r="W39" s="11"/>
    </row>
    <row r="40" spans="1:24" ht="124.5" customHeight="1">
      <c r="A40" s="30"/>
      <c r="B40" s="33"/>
      <c r="C40" s="91">
        <v>45115</v>
      </c>
      <c r="D40" s="82" t="s">
        <v>108</v>
      </c>
      <c r="E40" s="83" t="s">
        <v>74</v>
      </c>
      <c r="F40" s="84" t="s">
        <v>62</v>
      </c>
      <c r="G40" s="85">
        <v>45117</v>
      </c>
      <c r="H40" s="86" t="s">
        <v>61</v>
      </c>
      <c r="I40" s="1185" t="s">
        <v>152</v>
      </c>
      <c r="J40" s="1185"/>
      <c r="K40" s="61" t="s">
        <v>63</v>
      </c>
      <c r="L40" s="1161" t="s">
        <v>153</v>
      </c>
      <c r="M40" s="1162"/>
      <c r="N40"/>
      <c r="O40"/>
      <c r="P40"/>
      <c r="Q40"/>
      <c r="R40"/>
      <c r="S40" s="39"/>
      <c r="T40" s="39"/>
      <c r="U40" s="39"/>
      <c r="V40" s="76"/>
      <c r="W40" s="5"/>
      <c r="X40" s="75"/>
    </row>
    <row r="41" spans="1:24" ht="102.75" customHeight="1">
      <c r="A41" s="30"/>
      <c r="B41" s="33"/>
      <c r="C41" s="91">
        <v>45115</v>
      </c>
      <c r="D41" s="82" t="s">
        <v>84</v>
      </c>
      <c r="E41" s="83" t="s">
        <v>74</v>
      </c>
      <c r="F41" s="84" t="s">
        <v>62</v>
      </c>
      <c r="G41" s="85">
        <v>45116</v>
      </c>
      <c r="H41" s="86" t="s">
        <v>61</v>
      </c>
      <c r="I41" s="1160" t="s">
        <v>76</v>
      </c>
      <c r="J41" s="1160"/>
      <c r="K41" s="61" t="s">
        <v>63</v>
      </c>
      <c r="L41" s="1161" t="s">
        <v>128</v>
      </c>
      <c r="M41" s="1162"/>
      <c r="N41"/>
      <c r="O41"/>
      <c r="P41"/>
      <c r="Q41"/>
      <c r="R41"/>
      <c r="S41" s="39"/>
      <c r="T41" s="39"/>
      <c r="U41" s="39"/>
      <c r="V41" s="76"/>
      <c r="W41" s="5"/>
      <c r="X41" s="75"/>
    </row>
    <row r="42" spans="1:24" ht="102.75" customHeight="1">
      <c r="A42" s="30"/>
      <c r="B42" s="33"/>
      <c r="C42" s="91">
        <v>45115</v>
      </c>
      <c r="D42" s="82" t="s">
        <v>83</v>
      </c>
      <c r="E42" s="83" t="s">
        <v>74</v>
      </c>
      <c r="F42" s="84" t="s">
        <v>62</v>
      </c>
      <c r="G42" s="85">
        <v>45115</v>
      </c>
      <c r="H42" s="86" t="s">
        <v>61</v>
      </c>
      <c r="I42" s="1160" t="s">
        <v>75</v>
      </c>
      <c r="J42" s="1160"/>
      <c r="K42" s="61" t="s">
        <v>63</v>
      </c>
      <c r="L42" s="1161" t="s">
        <v>109</v>
      </c>
      <c r="M42" s="1162"/>
      <c r="N42"/>
      <c r="O42"/>
      <c r="P42"/>
      <c r="Q42"/>
      <c r="R42"/>
      <c r="S42" s="39"/>
      <c r="T42" s="39"/>
      <c r="U42" s="39"/>
      <c r="V42" s="76"/>
      <c r="W42" s="5"/>
      <c r="X42" s="75"/>
    </row>
    <row r="43" spans="1:24" ht="102.75" customHeight="1">
      <c r="A43" s="30"/>
      <c r="B43" s="33"/>
      <c r="C43" s="91">
        <v>45147</v>
      </c>
      <c r="D43" s="90" t="s">
        <v>91</v>
      </c>
      <c r="E43" s="83"/>
      <c r="F43" s="84" t="s">
        <v>95</v>
      </c>
      <c r="G43" s="85"/>
      <c r="H43" s="86" t="s">
        <v>61</v>
      </c>
      <c r="I43" s="1185" t="s">
        <v>90</v>
      </c>
      <c r="J43" s="1185"/>
      <c r="K43" s="62" t="s">
        <v>106</v>
      </c>
      <c r="L43" s="1161" t="s">
        <v>109</v>
      </c>
      <c r="M43" s="1162"/>
      <c r="N43"/>
      <c r="O43"/>
      <c r="P43"/>
      <c r="Q43"/>
      <c r="R43"/>
      <c r="S43" s="39"/>
      <c r="T43" s="39"/>
      <c r="U43" s="39"/>
      <c r="V43" s="76"/>
      <c r="W43" s="5"/>
      <c r="X43" s="75"/>
    </row>
    <row r="44" spans="1:24" ht="102.75" customHeight="1">
      <c r="A44" s="30"/>
      <c r="B44" s="33"/>
      <c r="C44" s="91">
        <v>45147</v>
      </c>
      <c r="D44" s="90" t="s">
        <v>92</v>
      </c>
      <c r="E44" s="83"/>
      <c r="F44" s="84" t="s">
        <v>95</v>
      </c>
      <c r="G44" s="85">
        <v>45117</v>
      </c>
      <c r="H44" s="86" t="s">
        <v>61</v>
      </c>
      <c r="I44" s="1185" t="s">
        <v>93</v>
      </c>
      <c r="J44" s="1185"/>
      <c r="K44" s="61" t="s">
        <v>63</v>
      </c>
      <c r="L44" s="1161" t="s">
        <v>110</v>
      </c>
      <c r="M44" s="1162"/>
      <c r="N44"/>
      <c r="O44"/>
      <c r="P44"/>
      <c r="Q44"/>
      <c r="R44"/>
      <c r="S44" s="39"/>
      <c r="T44" s="39"/>
      <c r="U44" s="39"/>
      <c r="V44" s="76"/>
      <c r="W44" s="5"/>
      <c r="X44" s="75"/>
    </row>
    <row r="45" spans="1:24" ht="102.75" customHeight="1">
      <c r="A45" s="30"/>
      <c r="B45" s="33"/>
      <c r="C45" s="91">
        <v>45147</v>
      </c>
      <c r="D45" s="90" t="s">
        <v>94</v>
      </c>
      <c r="E45" s="83"/>
      <c r="F45" s="84" t="s">
        <v>95</v>
      </c>
      <c r="G45" s="85">
        <v>45123</v>
      </c>
      <c r="H45" s="86" t="s">
        <v>96</v>
      </c>
      <c r="I45" s="1185" t="s">
        <v>98</v>
      </c>
      <c r="J45" s="1185"/>
      <c r="K45" s="62" t="s">
        <v>106</v>
      </c>
      <c r="L45" s="1161"/>
      <c r="M45" s="1162"/>
      <c r="N45"/>
      <c r="O45"/>
      <c r="P45"/>
      <c r="Q45"/>
      <c r="R45"/>
      <c r="S45" s="39"/>
      <c r="T45" s="39"/>
      <c r="U45" s="39"/>
      <c r="V45" s="76"/>
      <c r="W45" s="5"/>
      <c r="X45" s="75"/>
    </row>
    <row r="46" spans="1:24" ht="102.75" customHeight="1">
      <c r="A46" s="30"/>
      <c r="B46" s="33"/>
      <c r="C46" s="91">
        <v>45147</v>
      </c>
      <c r="D46" s="90" t="s">
        <v>129</v>
      </c>
      <c r="E46" s="83"/>
      <c r="F46" s="84" t="s">
        <v>95</v>
      </c>
      <c r="G46" s="85">
        <v>45121</v>
      </c>
      <c r="H46" s="86" t="s">
        <v>61</v>
      </c>
      <c r="I46" s="1189" t="s">
        <v>97</v>
      </c>
      <c r="J46" s="1190"/>
      <c r="K46" s="62" t="s">
        <v>106</v>
      </c>
      <c r="L46" s="1189" t="s">
        <v>154</v>
      </c>
      <c r="M46" s="1191"/>
      <c r="N46"/>
      <c r="O46"/>
      <c r="P46"/>
      <c r="Q46"/>
      <c r="R46"/>
      <c r="S46" s="39"/>
      <c r="T46" s="39"/>
      <c r="U46" s="39"/>
      <c r="V46" s="76"/>
      <c r="W46" s="5"/>
      <c r="X46" s="75"/>
    </row>
    <row r="47" spans="1:24" ht="95.7" customHeight="1" thickBot="1">
      <c r="A47" s="30"/>
      <c r="B47" s="33"/>
      <c r="C47" s="91">
        <v>45147</v>
      </c>
      <c r="D47" s="103" t="s">
        <v>111</v>
      </c>
      <c r="E47" s="92"/>
      <c r="F47" s="84" t="s">
        <v>95</v>
      </c>
      <c r="G47" s="85">
        <v>45118</v>
      </c>
      <c r="H47" s="86" t="s">
        <v>61</v>
      </c>
      <c r="I47" s="1174" t="s">
        <v>112</v>
      </c>
      <c r="J47" s="1174"/>
      <c r="K47" s="61" t="s">
        <v>63</v>
      </c>
      <c r="L47" s="1187" t="s">
        <v>113</v>
      </c>
      <c r="M47" s="1188"/>
      <c r="N47"/>
      <c r="O47"/>
      <c r="P47"/>
      <c r="Q47"/>
      <c r="R47"/>
      <c r="S47" s="39"/>
      <c r="T47" s="39"/>
      <c r="U47" s="39"/>
      <c r="V47" s="39"/>
      <c r="W47" s="2"/>
    </row>
    <row r="48" spans="1:24" ht="95.7" customHeight="1">
      <c r="A48" s="30"/>
      <c r="B48" s="33"/>
      <c r="C48" s="94"/>
      <c r="D48" s="95"/>
      <c r="E48" s="96"/>
      <c r="F48" s="97"/>
      <c r="G48" s="98"/>
      <c r="H48" s="99"/>
      <c r="I48" s="95"/>
      <c r="J48" s="95"/>
      <c r="K48" s="102"/>
      <c r="L48" s="100"/>
      <c r="M48" s="101"/>
      <c r="N48"/>
      <c r="O48"/>
      <c r="P48"/>
      <c r="Q48"/>
      <c r="R48"/>
      <c r="S48" s="39"/>
      <c r="T48" s="39"/>
      <c r="U48" s="39"/>
      <c r="V48" s="39"/>
      <c r="W48" s="2"/>
    </row>
    <row r="49" spans="1:18">
      <c r="A49" s="30"/>
      <c r="B49" s="33"/>
      <c r="C49" s="40"/>
      <c r="D49" s="40"/>
      <c r="E49" s="40"/>
      <c r="F49" s="34"/>
      <c r="G49" s="40"/>
      <c r="H49" s="40"/>
      <c r="I49" s="40"/>
      <c r="J49" s="31"/>
      <c r="K49" s="31"/>
      <c r="L49" s="42"/>
      <c r="M49" s="35"/>
      <c r="N49"/>
      <c r="O49"/>
      <c r="P49"/>
      <c r="Q49"/>
      <c r="R49"/>
    </row>
    <row r="50" spans="1:18">
      <c r="A50" s="30"/>
      <c r="B50" s="33"/>
      <c r="C50" s="40"/>
      <c r="D50" s="40"/>
      <c r="E50" s="40"/>
      <c r="F50" s="34"/>
      <c r="G50" s="40"/>
      <c r="H50" s="40"/>
      <c r="I50" s="40"/>
      <c r="J50" s="31"/>
      <c r="K50" s="31"/>
      <c r="L50" s="42"/>
      <c r="M50" s="35"/>
      <c r="N50"/>
      <c r="O50"/>
      <c r="P50"/>
      <c r="Q50"/>
      <c r="R50"/>
    </row>
    <row r="51" spans="1:18" ht="18.600000000000001" thickBot="1">
      <c r="A51" s="30"/>
      <c r="B51" s="33"/>
      <c r="C51" s="40"/>
      <c r="D51" s="40"/>
      <c r="E51" s="40"/>
      <c r="F51" s="34"/>
      <c r="G51" s="40"/>
      <c r="H51" s="40"/>
      <c r="I51" s="40"/>
      <c r="J51" s="31"/>
      <c r="K51" s="31"/>
      <c r="L51" s="42"/>
      <c r="M51" s="35"/>
      <c r="N51" s="31"/>
      <c r="O51" s="31"/>
      <c r="P51" s="31"/>
      <c r="Q51" s="31"/>
    </row>
    <row r="52" spans="1:18" ht="31.8" thickBot="1">
      <c r="A52" s="30"/>
      <c r="B52" s="72" t="s">
        <v>16</v>
      </c>
      <c r="C52" s="72" t="s">
        <v>26</v>
      </c>
      <c r="D52" s="72" t="s">
        <v>33</v>
      </c>
      <c r="E52" s="72" t="s">
        <v>17</v>
      </c>
      <c r="F52" s="72" t="s">
        <v>18</v>
      </c>
      <c r="G52" s="72" t="s">
        <v>19</v>
      </c>
      <c r="H52" s="72" t="s">
        <v>20</v>
      </c>
      <c r="I52" s="72" t="s">
        <v>10</v>
      </c>
      <c r="J52" s="72" t="s">
        <v>21</v>
      </c>
      <c r="K52" s="72" t="s">
        <v>27</v>
      </c>
      <c r="L52" s="72" t="s">
        <v>28</v>
      </c>
      <c r="M52" s="73" t="s">
        <v>22</v>
      </c>
      <c r="N52" s="31"/>
      <c r="O52" s="31"/>
      <c r="P52" s="31"/>
      <c r="Q52" s="12"/>
    </row>
    <row r="53" spans="1:18" s="60" customFormat="1" ht="65.7" customHeight="1" outlineLevel="1">
      <c r="A53" s="50"/>
      <c r="B53" s="63">
        <v>1</v>
      </c>
      <c r="C53" s="64"/>
      <c r="D53" s="65" t="s">
        <v>114</v>
      </c>
      <c r="E53" s="66" t="s">
        <v>34</v>
      </c>
      <c r="F53" s="67" t="s">
        <v>67</v>
      </c>
      <c r="G53" s="66" t="s">
        <v>30</v>
      </c>
      <c r="H53" s="68"/>
      <c r="I53" s="68">
        <v>45115</v>
      </c>
      <c r="J53" s="69" t="s">
        <v>63</v>
      </c>
      <c r="K53" s="70"/>
      <c r="L53" s="71" t="s">
        <v>38</v>
      </c>
      <c r="M53" s="23"/>
      <c r="N53" s="59"/>
      <c r="O53" s="59"/>
      <c r="P53" s="59"/>
      <c r="Q53" s="59"/>
    </row>
    <row r="54" spans="1:18" s="60" customFormat="1" ht="71.7" customHeight="1" outlineLevel="1">
      <c r="A54" s="50"/>
      <c r="B54" s="51">
        <v>2</v>
      </c>
      <c r="C54" s="52"/>
      <c r="D54" s="53" t="s">
        <v>29</v>
      </c>
      <c r="E54" s="54" t="s">
        <v>34</v>
      </c>
      <c r="F54" s="67" t="s">
        <v>67</v>
      </c>
      <c r="G54" s="54" t="s">
        <v>30</v>
      </c>
      <c r="H54" s="56"/>
      <c r="I54" s="56">
        <v>45115</v>
      </c>
      <c r="J54" s="61" t="s">
        <v>63</v>
      </c>
      <c r="K54" s="57"/>
      <c r="L54" s="58" t="s">
        <v>38</v>
      </c>
      <c r="M54" s="23"/>
    </row>
    <row r="55" spans="1:18" s="60" customFormat="1" ht="83.25" customHeight="1" outlineLevel="1">
      <c r="A55" s="50"/>
      <c r="B55" s="51">
        <v>3</v>
      </c>
      <c r="C55" s="52"/>
      <c r="D55" s="53" t="s">
        <v>115</v>
      </c>
      <c r="E55" s="54" t="s">
        <v>35</v>
      </c>
      <c r="F55" s="67" t="s">
        <v>67</v>
      </c>
      <c r="G55" s="54" t="s">
        <v>30</v>
      </c>
      <c r="H55" s="56"/>
      <c r="I55" s="56">
        <v>45111</v>
      </c>
      <c r="J55" s="61" t="s">
        <v>63</v>
      </c>
      <c r="K55" s="57"/>
      <c r="L55" s="58" t="s">
        <v>39</v>
      </c>
      <c r="M55" s="23"/>
    </row>
    <row r="56" spans="1:18" s="60" customFormat="1" ht="66.75" customHeight="1" outlineLevel="1">
      <c r="A56" s="50"/>
      <c r="B56" s="51">
        <v>4</v>
      </c>
      <c r="C56" s="52"/>
      <c r="D56" s="53" t="s">
        <v>116</v>
      </c>
      <c r="E56" s="54" t="s">
        <v>34</v>
      </c>
      <c r="F56" s="67" t="s">
        <v>67</v>
      </c>
      <c r="G56" s="54" t="s">
        <v>31</v>
      </c>
      <c r="H56" s="56"/>
      <c r="I56" s="56">
        <v>45113</v>
      </c>
      <c r="J56" s="61" t="s">
        <v>63</v>
      </c>
      <c r="K56" s="57"/>
      <c r="L56" s="58" t="s">
        <v>117</v>
      </c>
      <c r="M56" s="23"/>
    </row>
    <row r="57" spans="1:18" s="60" customFormat="1" ht="48.75" customHeight="1" outlineLevel="1">
      <c r="A57" s="50"/>
      <c r="B57" s="51">
        <v>5</v>
      </c>
      <c r="C57" s="52"/>
      <c r="D57" s="53" t="s">
        <v>118</v>
      </c>
      <c r="E57" s="54" t="s">
        <v>34</v>
      </c>
      <c r="F57" s="67" t="s">
        <v>67</v>
      </c>
      <c r="G57" s="54" t="s">
        <v>32</v>
      </c>
      <c r="H57" s="56" t="s">
        <v>65</v>
      </c>
      <c r="I57" s="56"/>
      <c r="J57" s="61" t="s">
        <v>63</v>
      </c>
      <c r="K57" s="57" t="s">
        <v>64</v>
      </c>
      <c r="L57" s="58" t="s">
        <v>38</v>
      </c>
      <c r="M57" s="23" t="s">
        <v>155</v>
      </c>
    </row>
    <row r="58" spans="1:18" s="60" customFormat="1" ht="59.7" customHeight="1" outlineLevel="1">
      <c r="A58" s="50"/>
      <c r="B58" s="51">
        <v>6</v>
      </c>
      <c r="C58" s="52"/>
      <c r="D58" s="53" t="s">
        <v>36</v>
      </c>
      <c r="E58" s="54" t="s">
        <v>37</v>
      </c>
      <c r="F58" s="67" t="s">
        <v>67</v>
      </c>
      <c r="G58" s="54" t="s">
        <v>30</v>
      </c>
      <c r="H58" s="56"/>
      <c r="I58" s="56">
        <v>45109</v>
      </c>
      <c r="J58" s="61" t="s">
        <v>63</v>
      </c>
      <c r="K58" s="57"/>
      <c r="L58" s="58" t="s">
        <v>38</v>
      </c>
      <c r="M58" s="23"/>
    </row>
    <row r="59" spans="1:18" ht="69" customHeight="1" outlineLevel="1">
      <c r="A59" s="30"/>
      <c r="B59" s="63">
        <v>7</v>
      </c>
      <c r="C59" s="14"/>
      <c r="D59" s="74" t="s">
        <v>119</v>
      </c>
      <c r="E59" s="54" t="s">
        <v>66</v>
      </c>
      <c r="F59" s="67" t="s">
        <v>67</v>
      </c>
      <c r="G59" s="54" t="s">
        <v>68</v>
      </c>
      <c r="H59" s="17"/>
      <c r="I59" s="17"/>
      <c r="J59" s="62" t="s">
        <v>106</v>
      </c>
      <c r="K59" s="21"/>
      <c r="L59" s="58" t="s">
        <v>69</v>
      </c>
      <c r="M59" s="23" t="s">
        <v>120</v>
      </c>
    </row>
    <row r="60" spans="1:18" ht="53.7" customHeight="1" outlineLevel="1">
      <c r="A60" s="36"/>
      <c r="B60" s="63">
        <v>8</v>
      </c>
      <c r="C60" s="14"/>
      <c r="D60" s="74" t="s">
        <v>15</v>
      </c>
      <c r="E60" s="54" t="s">
        <v>71</v>
      </c>
      <c r="F60" s="67" t="s">
        <v>67</v>
      </c>
      <c r="G60" s="54" t="s">
        <v>70</v>
      </c>
      <c r="H60" s="56" t="s">
        <v>65</v>
      </c>
      <c r="I60" s="17"/>
      <c r="J60" s="62" t="s">
        <v>136</v>
      </c>
      <c r="K60" s="57" t="s">
        <v>64</v>
      </c>
      <c r="L60" s="58" t="s">
        <v>38</v>
      </c>
      <c r="M60" s="23" t="s">
        <v>156</v>
      </c>
    </row>
    <row r="61" spans="1:18" ht="65.7" customHeight="1" outlineLevel="1">
      <c r="A61" s="30"/>
      <c r="B61" s="63">
        <v>9</v>
      </c>
      <c r="C61" s="14"/>
      <c r="D61" s="74" t="s">
        <v>121</v>
      </c>
      <c r="E61" s="54" t="s">
        <v>71</v>
      </c>
      <c r="F61" s="67" t="s">
        <v>73</v>
      </c>
      <c r="G61" s="54" t="s">
        <v>72</v>
      </c>
      <c r="H61" s="56" t="s">
        <v>65</v>
      </c>
      <c r="I61" s="17"/>
      <c r="J61" s="62" t="s">
        <v>106</v>
      </c>
      <c r="K61" s="57" t="s">
        <v>64</v>
      </c>
      <c r="L61" s="58" t="s">
        <v>38</v>
      </c>
      <c r="M61" s="23" t="s">
        <v>157</v>
      </c>
    </row>
    <row r="62" spans="1:18" ht="40.5" customHeight="1" outlineLevel="1">
      <c r="A62" s="30"/>
      <c r="B62" s="63">
        <v>10</v>
      </c>
      <c r="C62" s="14"/>
      <c r="D62" s="74" t="s">
        <v>130</v>
      </c>
      <c r="E62" s="16"/>
      <c r="F62" s="67" t="s">
        <v>67</v>
      </c>
      <c r="G62" s="54">
        <v>45118</v>
      </c>
      <c r="H62" s="17"/>
      <c r="I62" s="17"/>
      <c r="J62" s="62" t="s">
        <v>106</v>
      </c>
      <c r="K62" s="21"/>
      <c r="L62" s="58" t="s">
        <v>131</v>
      </c>
      <c r="M62" s="23"/>
    </row>
    <row r="63" spans="1:18" ht="47.25" customHeight="1" outlineLevel="1">
      <c r="A63" s="30"/>
      <c r="B63" s="63">
        <v>11</v>
      </c>
      <c r="C63" s="14"/>
      <c r="D63" s="74" t="s">
        <v>132</v>
      </c>
      <c r="E63" s="16"/>
      <c r="F63" s="67" t="s">
        <v>67</v>
      </c>
      <c r="G63" s="54">
        <v>45118</v>
      </c>
      <c r="H63" s="17"/>
      <c r="I63" s="17"/>
      <c r="J63" s="62" t="s">
        <v>106</v>
      </c>
      <c r="K63" s="21"/>
      <c r="L63" s="58" t="s">
        <v>131</v>
      </c>
      <c r="M63" s="23" t="s">
        <v>133</v>
      </c>
    </row>
    <row r="64" spans="1:18" ht="47.25" customHeight="1" outlineLevel="1">
      <c r="A64" s="30"/>
      <c r="B64" s="63">
        <v>12</v>
      </c>
      <c r="C64" s="14"/>
      <c r="D64" s="74" t="s">
        <v>158</v>
      </c>
      <c r="E64" s="54" t="s">
        <v>135</v>
      </c>
      <c r="F64" s="67" t="s">
        <v>73</v>
      </c>
      <c r="G64" s="54"/>
      <c r="H64" s="17"/>
      <c r="I64" s="17"/>
      <c r="J64" s="62" t="s">
        <v>106</v>
      </c>
      <c r="K64" s="21"/>
      <c r="L64" s="58"/>
      <c r="M64" s="23"/>
    </row>
    <row r="65" spans="1:17" ht="47.25" customHeight="1" outlineLevel="1">
      <c r="A65" s="30"/>
      <c r="B65" s="63">
        <v>13</v>
      </c>
      <c r="C65" s="14"/>
      <c r="D65" s="74" t="s">
        <v>134</v>
      </c>
      <c r="E65" s="54" t="s">
        <v>135</v>
      </c>
      <c r="F65" s="67" t="s">
        <v>73</v>
      </c>
      <c r="G65" s="54"/>
      <c r="H65" s="17"/>
      <c r="I65" s="17"/>
      <c r="J65" s="62" t="s">
        <v>106</v>
      </c>
      <c r="K65" s="21"/>
      <c r="L65" s="58"/>
      <c r="M65" s="23"/>
    </row>
    <row r="66" spans="1:17" ht="56.25" customHeight="1" outlineLevel="1">
      <c r="A66" s="30"/>
      <c r="B66" s="63">
        <v>14</v>
      </c>
      <c r="C66" s="14"/>
      <c r="D66" s="74" t="s">
        <v>159</v>
      </c>
      <c r="E66" s="54" t="s">
        <v>71</v>
      </c>
      <c r="F66" s="67" t="s">
        <v>67</v>
      </c>
      <c r="G66" s="54">
        <v>45118</v>
      </c>
      <c r="H66" s="17"/>
      <c r="I66" s="17"/>
      <c r="J66" s="62" t="s">
        <v>106</v>
      </c>
      <c r="K66" s="21"/>
      <c r="L66" s="58" t="s">
        <v>131</v>
      </c>
      <c r="M66" s="23" t="s">
        <v>160</v>
      </c>
    </row>
    <row r="67" spans="1:17" ht="31.2">
      <c r="A67" s="30"/>
      <c r="B67" s="45" t="s">
        <v>16</v>
      </c>
      <c r="C67" s="45" t="s">
        <v>26</v>
      </c>
      <c r="D67" s="45" t="s">
        <v>24</v>
      </c>
      <c r="E67" s="45" t="s">
        <v>17</v>
      </c>
      <c r="F67" s="45" t="s">
        <v>18</v>
      </c>
      <c r="G67" s="45" t="s">
        <v>19</v>
      </c>
      <c r="H67" s="45" t="s">
        <v>20</v>
      </c>
      <c r="I67" s="45" t="s">
        <v>10</v>
      </c>
      <c r="J67" s="45" t="s">
        <v>21</v>
      </c>
      <c r="K67" s="45" t="s">
        <v>27</v>
      </c>
      <c r="L67" s="45" t="s">
        <v>28</v>
      </c>
      <c r="M67" s="46" t="s">
        <v>22</v>
      </c>
      <c r="N67" s="31"/>
      <c r="O67" s="31"/>
      <c r="P67" s="31"/>
      <c r="Q67" s="12"/>
    </row>
    <row r="68" spans="1:17" ht="23.4" outlineLevel="1">
      <c r="A68" s="36"/>
      <c r="B68" s="13">
        <v>1</v>
      </c>
      <c r="C68" s="14"/>
      <c r="D68" s="74" t="s">
        <v>161</v>
      </c>
      <c r="E68" s="54" t="s">
        <v>71</v>
      </c>
      <c r="F68" s="67" t="s">
        <v>67</v>
      </c>
      <c r="G68" s="54">
        <v>45118</v>
      </c>
      <c r="H68" s="17"/>
      <c r="I68" s="54">
        <v>45118</v>
      </c>
      <c r="J68" s="62" t="s">
        <v>106</v>
      </c>
      <c r="K68" s="21"/>
      <c r="L68" s="58" t="s">
        <v>88</v>
      </c>
      <c r="M68" s="23"/>
    </row>
    <row r="69" spans="1:17" ht="23.4" outlineLevel="1">
      <c r="A69" s="30"/>
      <c r="B69" s="13">
        <v>2</v>
      </c>
      <c r="C69" s="14"/>
      <c r="D69" s="74" t="s">
        <v>162</v>
      </c>
      <c r="E69" s="54" t="s">
        <v>71</v>
      </c>
      <c r="F69" s="67" t="s">
        <v>67</v>
      </c>
      <c r="G69" s="16"/>
      <c r="H69" s="17"/>
      <c r="I69" s="17"/>
      <c r="J69" s="62" t="s">
        <v>136</v>
      </c>
      <c r="K69" s="21"/>
      <c r="L69" s="22"/>
      <c r="M69" s="23"/>
    </row>
    <row r="70" spans="1:17" outlineLevel="1">
      <c r="A70" s="36"/>
      <c r="B70" s="13">
        <v>3</v>
      </c>
      <c r="C70" s="14"/>
      <c r="D70" s="15"/>
      <c r="E70" s="16"/>
      <c r="F70" s="20"/>
      <c r="G70" s="16"/>
      <c r="H70" s="17"/>
      <c r="I70" s="17"/>
      <c r="J70" s="18"/>
      <c r="K70" s="21"/>
      <c r="L70" s="22"/>
      <c r="M70" s="23"/>
    </row>
    <row r="71" spans="1:17" hidden="1" outlineLevel="1">
      <c r="A71" s="30"/>
      <c r="B71" s="13">
        <v>4</v>
      </c>
      <c r="C71" s="14"/>
      <c r="D71" s="15"/>
      <c r="E71" s="16"/>
      <c r="F71" s="20"/>
      <c r="G71" s="16"/>
      <c r="H71" s="17"/>
      <c r="I71" s="17"/>
      <c r="J71" s="18"/>
      <c r="K71" s="21"/>
      <c r="L71" s="22"/>
      <c r="M71" s="23"/>
    </row>
    <row r="72" spans="1:17" hidden="1" outlineLevel="1">
      <c r="A72" s="30"/>
      <c r="B72" s="13">
        <v>5</v>
      </c>
      <c r="C72" s="14"/>
      <c r="D72" s="15"/>
      <c r="E72" s="16"/>
      <c r="F72" s="20"/>
      <c r="G72" s="16"/>
      <c r="H72" s="17"/>
      <c r="I72" s="17"/>
      <c r="J72" s="18"/>
      <c r="K72" s="21"/>
      <c r="L72" s="22"/>
      <c r="M72" s="23"/>
    </row>
    <row r="73" spans="1:17" hidden="1" outlineLevel="1">
      <c r="A73" s="30"/>
      <c r="B73" s="13"/>
      <c r="C73" s="14"/>
      <c r="D73" s="15"/>
      <c r="E73" s="16"/>
      <c r="F73" s="20"/>
      <c r="G73" s="16"/>
      <c r="H73" s="17"/>
      <c r="I73" s="24"/>
      <c r="J73" s="18"/>
      <c r="K73" s="21"/>
      <c r="L73" s="22"/>
      <c r="M73" s="19"/>
    </row>
    <row r="74" spans="1:17" hidden="1" outlineLevel="1">
      <c r="A74" s="30"/>
      <c r="B74" s="25"/>
      <c r="C74" s="26"/>
      <c r="D74" s="15"/>
      <c r="E74" s="16"/>
      <c r="F74" s="20"/>
      <c r="G74" s="16"/>
      <c r="H74" s="17"/>
      <c r="I74" s="17"/>
      <c r="J74" s="16"/>
      <c r="K74" s="27"/>
      <c r="L74" s="22"/>
      <c r="M74" s="19"/>
    </row>
    <row r="75" spans="1:17" ht="31.2" collapsed="1">
      <c r="A75" s="30"/>
      <c r="B75" s="45" t="s">
        <v>16</v>
      </c>
      <c r="C75" s="45" t="s">
        <v>26</v>
      </c>
      <c r="D75" s="45" t="s">
        <v>23</v>
      </c>
      <c r="E75" s="45" t="s">
        <v>17</v>
      </c>
      <c r="F75" s="45" t="s">
        <v>18</v>
      </c>
      <c r="G75" s="45" t="s">
        <v>19</v>
      </c>
      <c r="H75" s="45" t="s">
        <v>20</v>
      </c>
      <c r="I75" s="45" t="s">
        <v>10</v>
      </c>
      <c r="J75" s="45" t="s">
        <v>21</v>
      </c>
      <c r="K75" s="45" t="s">
        <v>27</v>
      </c>
      <c r="L75" s="45" t="s">
        <v>28</v>
      </c>
      <c r="M75" s="46" t="s">
        <v>22</v>
      </c>
      <c r="N75" s="31"/>
      <c r="O75" s="31"/>
      <c r="P75" s="31"/>
      <c r="Q75" s="12"/>
    </row>
    <row r="76" spans="1:17" ht="46.8">
      <c r="A76" s="36"/>
      <c r="B76" s="13">
        <v>1</v>
      </c>
      <c r="C76" s="14"/>
      <c r="D76" s="53" t="s">
        <v>122</v>
      </c>
      <c r="E76" s="16"/>
      <c r="F76" s="55" t="s">
        <v>67</v>
      </c>
      <c r="G76" s="54">
        <v>45056</v>
      </c>
      <c r="H76" s="17">
        <v>45120</v>
      </c>
      <c r="I76" s="17"/>
      <c r="J76" s="62" t="s">
        <v>106</v>
      </c>
      <c r="K76" s="57" t="s">
        <v>137</v>
      </c>
      <c r="L76" s="22"/>
      <c r="M76" s="23"/>
    </row>
    <row r="77" spans="1:17" ht="23.4">
      <c r="A77" s="36"/>
      <c r="B77" s="13"/>
      <c r="C77" s="14"/>
      <c r="D77" s="53"/>
      <c r="E77" s="16"/>
      <c r="F77" s="55"/>
      <c r="G77" s="54"/>
      <c r="H77" s="17"/>
      <c r="I77" s="17"/>
      <c r="J77" s="62"/>
      <c r="K77" s="57"/>
      <c r="L77" s="22"/>
      <c r="M77" s="23"/>
    </row>
    <row r="78" spans="1:17" ht="23.4">
      <c r="A78" s="30"/>
      <c r="B78" s="13">
        <v>4</v>
      </c>
      <c r="C78" s="14"/>
      <c r="D78" s="15"/>
      <c r="E78" s="16"/>
      <c r="F78" s="79"/>
      <c r="G78" s="54"/>
      <c r="H78" s="17"/>
      <c r="I78" s="17"/>
      <c r="J78" s="18"/>
      <c r="K78" s="21"/>
      <c r="L78" s="22"/>
      <c r="M78" s="23"/>
    </row>
    <row r="79" spans="1:17" hidden="1">
      <c r="A79" s="30"/>
      <c r="B79" s="13">
        <v>5</v>
      </c>
      <c r="C79" s="14"/>
      <c r="D79" s="15"/>
      <c r="E79" s="16"/>
      <c r="F79" s="28"/>
      <c r="G79" s="16"/>
      <c r="H79" s="17"/>
      <c r="I79" s="17"/>
      <c r="J79" s="18"/>
      <c r="K79" s="21"/>
      <c r="L79" s="22"/>
      <c r="M79" s="23"/>
    </row>
    <row r="80" spans="1:17" hidden="1">
      <c r="A80" s="30"/>
      <c r="B80" s="13"/>
      <c r="C80" s="14"/>
      <c r="D80" s="15"/>
      <c r="E80" s="16"/>
      <c r="F80" s="28"/>
      <c r="G80" s="16"/>
      <c r="H80" s="17"/>
      <c r="I80" s="24"/>
      <c r="J80" s="18"/>
      <c r="K80" s="21"/>
      <c r="L80" s="22"/>
      <c r="M80" s="19"/>
    </row>
    <row r="81" spans="1:13" hidden="1">
      <c r="A81" s="30"/>
      <c r="B81" s="13"/>
      <c r="C81" s="14"/>
      <c r="D81" s="15"/>
      <c r="E81" s="16"/>
      <c r="F81" s="28"/>
      <c r="G81" s="16"/>
      <c r="H81" s="17"/>
      <c r="I81" s="17"/>
      <c r="J81" s="18"/>
      <c r="K81" s="21"/>
      <c r="L81" s="22"/>
      <c r="M81" s="29"/>
    </row>
    <row r="82" spans="1:13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</row>
  </sheetData>
  <autoFilter ref="C35:M47" xr:uid="{00000000-0009-0000-0000-000000000000}">
    <filterColumn colId="6" showButton="0"/>
    <filterColumn colId="9" showButton="0"/>
  </autoFilter>
  <mergeCells count="31">
    <mergeCell ref="L43:M43"/>
    <mergeCell ref="L44:M44"/>
    <mergeCell ref="L45:M45"/>
    <mergeCell ref="I46:J46"/>
    <mergeCell ref="L46:M46"/>
    <mergeCell ref="I43:J43"/>
    <mergeCell ref="I44:J44"/>
    <mergeCell ref="I45:J45"/>
    <mergeCell ref="B1:M1"/>
    <mergeCell ref="B2:M2"/>
    <mergeCell ref="C6:G6"/>
    <mergeCell ref="I41:J41"/>
    <mergeCell ref="I47:J47"/>
    <mergeCell ref="I39:J39"/>
    <mergeCell ref="C29:H33"/>
    <mergeCell ref="B3:M3"/>
    <mergeCell ref="I36:J36"/>
    <mergeCell ref="I37:J37"/>
    <mergeCell ref="I38:J38"/>
    <mergeCell ref="I35:J35"/>
    <mergeCell ref="I40:J40"/>
    <mergeCell ref="L40:M40"/>
    <mergeCell ref="L41:M41"/>
    <mergeCell ref="L47:M47"/>
    <mergeCell ref="I42:J42"/>
    <mergeCell ref="L42:M42"/>
    <mergeCell ref="L35:M35"/>
    <mergeCell ref="L36:M36"/>
    <mergeCell ref="L37:M37"/>
    <mergeCell ref="L38:M38"/>
    <mergeCell ref="L39:M39"/>
  </mergeCells>
  <phoneticPr fontId="190" type="noConversion"/>
  <pageMargins left="0.70866141732283472" right="0.70866141732283472" top="0.74803149606299213" bottom="0.74803149606299213" header="0.31496062992125984" footer="0.31496062992125984"/>
  <pageSetup scale="1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  <pageSetUpPr fitToPage="1"/>
  </sheetPr>
  <dimension ref="A1:XFC22"/>
  <sheetViews>
    <sheetView showGridLines="0" tabSelected="1" zoomScale="55" zoomScaleNormal="55" zoomScaleSheetLayoutView="80" workbookViewId="0">
      <selection activeCell="F10" sqref="F10"/>
    </sheetView>
  </sheetViews>
  <sheetFormatPr baseColWidth="10" defaultColWidth="0" defaultRowHeight="12.9" customHeight="1" zeroHeight="1"/>
  <cols>
    <col min="1" max="1" width="3.44140625" style="573" customWidth="1"/>
    <col min="2" max="3" width="2" style="573" customWidth="1"/>
    <col min="4" max="4" width="59.44140625" style="573" customWidth="1"/>
    <col min="5" max="5" width="65.33203125" style="573" customWidth="1"/>
    <col min="6" max="7" width="2" style="573" customWidth="1"/>
    <col min="8" max="8" width="4.109375" style="573" customWidth="1"/>
    <col min="9" max="12" width="0" style="573" hidden="1" customWidth="1"/>
    <col min="13" max="16383" width="9" style="573" hidden="1"/>
    <col min="16384" max="16384" width="10.44140625" style="573" hidden="1" customWidth="1"/>
  </cols>
  <sheetData>
    <row r="1" spans="1:8" ht="13.8">
      <c r="A1" s="572"/>
      <c r="B1" s="572"/>
      <c r="C1" s="572"/>
      <c r="D1" s="572"/>
      <c r="E1" s="572"/>
      <c r="F1" s="572"/>
      <c r="G1" s="572"/>
      <c r="H1" s="572"/>
    </row>
    <row r="2" spans="1:8" ht="13.8">
      <c r="A2" s="572"/>
      <c r="B2" s="574"/>
      <c r="C2" s="574"/>
      <c r="D2" s="574"/>
      <c r="E2" s="574"/>
      <c r="F2" s="574"/>
      <c r="G2" s="574"/>
      <c r="H2" s="572"/>
    </row>
    <row r="3" spans="1:8" ht="14.4" thickBot="1">
      <c r="A3" s="572"/>
      <c r="B3" s="574"/>
      <c r="G3" s="574"/>
      <c r="H3" s="572"/>
    </row>
    <row r="4" spans="1:8" s="591" customFormat="1" ht="75" customHeight="1" thickTop="1" thickBot="1">
      <c r="A4" s="589"/>
      <c r="B4" s="590"/>
      <c r="D4" s="1192" t="s">
        <v>5</v>
      </c>
      <c r="E4" s="1193"/>
      <c r="G4" s="590"/>
      <c r="H4" s="589"/>
    </row>
    <row r="5" spans="1:8" ht="34.200000000000003" thickTop="1">
      <c r="A5" s="572"/>
      <c r="B5" s="574"/>
      <c r="D5" s="575"/>
      <c r="E5" s="575"/>
      <c r="G5" s="574"/>
      <c r="H5" s="572"/>
    </row>
    <row r="6" spans="1:8" ht="33.6">
      <c r="A6" s="572"/>
      <c r="B6" s="574"/>
      <c r="D6" s="576" t="s">
        <v>704</v>
      </c>
      <c r="E6" s="577">
        <v>45958</v>
      </c>
      <c r="G6" s="574"/>
      <c r="H6" s="572"/>
    </row>
    <row r="7" spans="1:8" ht="33.6">
      <c r="A7" s="572"/>
      <c r="B7" s="574"/>
      <c r="D7" s="578" t="s">
        <v>705</v>
      </c>
      <c r="E7" s="579" t="s">
        <v>593</v>
      </c>
      <c r="G7" s="574"/>
      <c r="H7" s="572"/>
    </row>
    <row r="8" spans="1:8" ht="33.6">
      <c r="A8" s="572"/>
      <c r="B8" s="574"/>
      <c r="D8" s="580" t="s">
        <v>711</v>
      </c>
      <c r="E8" s="579" t="s">
        <v>1651</v>
      </c>
      <c r="G8" s="574"/>
      <c r="H8" s="572"/>
    </row>
    <row r="9" spans="1:8" ht="33.6">
      <c r="A9" s="572"/>
      <c r="B9" s="574"/>
      <c r="D9" s="578" t="s">
        <v>706</v>
      </c>
      <c r="E9" s="581" t="s">
        <v>1764</v>
      </c>
      <c r="G9" s="574"/>
      <c r="H9" s="572"/>
    </row>
    <row r="10" spans="1:8" ht="33.6">
      <c r="A10" s="572"/>
      <c r="B10" s="574"/>
      <c r="D10" s="578" t="s">
        <v>707</v>
      </c>
      <c r="E10" s="652">
        <v>288</v>
      </c>
      <c r="G10" s="574"/>
      <c r="H10" s="572"/>
    </row>
    <row r="11" spans="1:8" ht="33.6">
      <c r="A11" s="572"/>
      <c r="B11" s="574"/>
      <c r="D11" s="578" t="s">
        <v>708</v>
      </c>
      <c r="E11" s="582">
        <v>45669</v>
      </c>
      <c r="F11" s="583"/>
      <c r="G11" s="574"/>
      <c r="H11" s="572"/>
    </row>
    <row r="12" spans="1:8" ht="33.6">
      <c r="A12" s="572"/>
      <c r="B12" s="574"/>
      <c r="D12" s="584" t="s">
        <v>709</v>
      </c>
      <c r="E12" s="585">
        <v>46018</v>
      </c>
      <c r="F12" s="583"/>
      <c r="G12" s="574"/>
      <c r="H12" s="572"/>
    </row>
    <row r="13" spans="1:8" ht="13.8">
      <c r="A13" s="572"/>
      <c r="B13" s="574"/>
      <c r="D13" s="586"/>
      <c r="E13" s="586" t="s">
        <v>710</v>
      </c>
      <c r="G13" s="574"/>
      <c r="H13" s="572"/>
    </row>
    <row r="14" spans="1:8" ht="13.8">
      <c r="A14" s="572"/>
      <c r="B14" s="574"/>
      <c r="C14" s="574"/>
      <c r="D14" s="587"/>
      <c r="E14" s="587"/>
      <c r="F14" s="574"/>
      <c r="G14" s="574"/>
      <c r="H14" s="572"/>
    </row>
    <row r="15" spans="1:8" ht="13.8">
      <c r="A15" s="572"/>
      <c r="B15" s="588"/>
      <c r="C15" s="588"/>
      <c r="D15" s="588"/>
      <c r="E15" s="588"/>
      <c r="F15" s="588"/>
      <c r="G15" s="588"/>
      <c r="H15" s="588"/>
    </row>
    <row r="16" spans="1:8" ht="13.8" hidden="1"/>
    <row r="17" spans="5:5" ht="13.8" hidden="1"/>
    <row r="18" spans="5:5" ht="13.8" hidden="1"/>
    <row r="19" spans="5:5" ht="13.8" hidden="1"/>
    <row r="20" spans="5:5" ht="13.8" hidden="1"/>
    <row r="21" spans="5:5" ht="13.8" hidden="1">
      <c r="E21" s="653">
        <f>+E6-E11</f>
        <v>289</v>
      </c>
    </row>
    <row r="22" spans="5:5" ht="13.8" hidden="1"/>
  </sheetData>
  <mergeCells count="1">
    <mergeCell ref="D4:E4"/>
  </mergeCells>
  <pageMargins left="0.23622047244094499" right="0.23622047244094499" top="0.74803149606299202" bottom="0.74803149606299202" header="0.31496062992126" footer="0.31496062992126"/>
  <pageSetup scale="93" orientation="landscape" r:id="rId1"/>
  <headerFooter>
    <oddFooter>&amp;L&amp;F&amp;C&amp;A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B2:M71"/>
  <sheetViews>
    <sheetView showGridLines="0" topLeftCell="A33" zoomScale="80" zoomScaleNormal="80" workbookViewId="0">
      <selection activeCell="J68" sqref="J68"/>
    </sheetView>
  </sheetViews>
  <sheetFormatPr baseColWidth="10" defaultRowHeight="14.4"/>
  <cols>
    <col min="1" max="1" width="4.33203125" customWidth="1"/>
    <col min="2" max="2" width="12.44140625" customWidth="1"/>
    <col min="3" max="3" width="18.6640625" bestFit="1" customWidth="1"/>
    <col min="4" max="4" width="34.6640625" customWidth="1"/>
    <col min="5" max="5" width="12" customWidth="1"/>
    <col min="6" max="6" width="37" customWidth="1"/>
    <col min="7" max="13" width="12.5546875" customWidth="1"/>
  </cols>
  <sheetData>
    <row r="2" spans="2:13">
      <c r="B2" s="592" t="s">
        <v>720</v>
      </c>
    </row>
    <row r="3" spans="2:13">
      <c r="B3" s="592" t="s">
        <v>719</v>
      </c>
    </row>
    <row r="4" spans="2:13" ht="15" thickBot="1"/>
    <row r="5" spans="2:13" ht="24" customHeight="1" thickBot="1">
      <c r="B5" s="1221" t="s">
        <v>712</v>
      </c>
      <c r="C5" s="1222"/>
      <c r="D5" s="1222"/>
      <c r="E5" s="1222"/>
      <c r="F5" s="1222"/>
      <c r="G5" s="1222"/>
      <c r="H5" s="1222"/>
      <c r="I5" s="1222"/>
      <c r="J5" s="1222"/>
      <c r="K5" s="1222"/>
      <c r="L5" s="1222"/>
      <c r="M5" s="1223"/>
    </row>
    <row r="6" spans="2:13" ht="15" thickBot="1">
      <c r="B6" s="1197" t="s">
        <v>0</v>
      </c>
      <c r="C6" s="1199" t="s">
        <v>1</v>
      </c>
      <c r="D6" s="1199" t="s">
        <v>2</v>
      </c>
      <c r="E6" s="1199" t="s">
        <v>3</v>
      </c>
      <c r="F6" s="1201" t="s">
        <v>574</v>
      </c>
      <c r="G6" s="914" t="s">
        <v>1699</v>
      </c>
      <c r="H6" s="914" t="s">
        <v>1050</v>
      </c>
      <c r="I6" s="915" t="s">
        <v>1032</v>
      </c>
      <c r="J6" s="914" t="s">
        <v>1048</v>
      </c>
      <c r="K6" s="914" t="s">
        <v>1700</v>
      </c>
      <c r="L6" s="914" t="s">
        <v>1049</v>
      </c>
      <c r="M6" s="914" t="s">
        <v>1723</v>
      </c>
    </row>
    <row r="7" spans="2:13" ht="15" thickBot="1">
      <c r="B7" s="1198"/>
      <c r="C7" s="1200"/>
      <c r="D7" s="1200"/>
      <c r="E7" s="1200"/>
      <c r="F7" s="1202"/>
      <c r="G7" s="916">
        <v>45955</v>
      </c>
      <c r="H7" s="916">
        <f t="shared" ref="H7:M7" si="0">+G7+1</f>
        <v>45956</v>
      </c>
      <c r="I7" s="917">
        <f t="shared" si="0"/>
        <v>45957</v>
      </c>
      <c r="J7" s="916">
        <f t="shared" si="0"/>
        <v>45958</v>
      </c>
      <c r="K7" s="916">
        <f t="shared" si="0"/>
        <v>45959</v>
      </c>
      <c r="L7" s="916">
        <f t="shared" si="0"/>
        <v>45960</v>
      </c>
      <c r="M7" s="916">
        <f t="shared" si="0"/>
        <v>45961</v>
      </c>
    </row>
    <row r="8" spans="2:13" hidden="1">
      <c r="B8" s="786" t="s">
        <v>602</v>
      </c>
      <c r="C8" s="787" t="s">
        <v>599</v>
      </c>
      <c r="D8" s="787" t="s">
        <v>600</v>
      </c>
      <c r="E8" s="788" t="s">
        <v>577</v>
      </c>
      <c r="F8" s="789" t="s">
        <v>601</v>
      </c>
      <c r="G8" s="790">
        <v>0</v>
      </c>
      <c r="H8" s="790">
        <v>0</v>
      </c>
      <c r="I8" s="857">
        <v>0</v>
      </c>
      <c r="J8" s="790">
        <v>0</v>
      </c>
      <c r="K8" s="790">
        <v>0</v>
      </c>
      <c r="L8" s="790"/>
      <c r="M8" s="790"/>
    </row>
    <row r="9" spans="2:13" ht="27" hidden="1" customHeight="1">
      <c r="B9" s="713" t="s">
        <v>578</v>
      </c>
      <c r="C9" s="710" t="s">
        <v>575</v>
      </c>
      <c r="D9" s="710" t="s">
        <v>576</v>
      </c>
      <c r="E9" s="711" t="s">
        <v>577</v>
      </c>
      <c r="F9" s="714" t="s">
        <v>582</v>
      </c>
      <c r="G9" s="715">
        <v>0</v>
      </c>
      <c r="H9" s="715">
        <v>0</v>
      </c>
      <c r="I9" s="858">
        <v>0</v>
      </c>
      <c r="J9" s="715">
        <v>0</v>
      </c>
      <c r="K9" s="715">
        <v>0</v>
      </c>
      <c r="L9" s="715"/>
      <c r="M9" s="715"/>
    </row>
    <row r="10" spans="2:13" hidden="1">
      <c r="B10" s="713" t="s">
        <v>583</v>
      </c>
      <c r="C10" s="710" t="s">
        <v>579</v>
      </c>
      <c r="D10" s="712" t="s">
        <v>580</v>
      </c>
      <c r="E10" s="711" t="s">
        <v>577</v>
      </c>
      <c r="F10" s="714" t="s">
        <v>581</v>
      </c>
      <c r="G10" s="715">
        <v>0</v>
      </c>
      <c r="H10" s="715">
        <v>0</v>
      </c>
      <c r="I10" s="858">
        <v>0</v>
      </c>
      <c r="J10" s="715">
        <v>0</v>
      </c>
      <c r="K10" s="715">
        <v>0</v>
      </c>
      <c r="L10" s="715"/>
      <c r="M10" s="715"/>
    </row>
    <row r="11" spans="2:13" hidden="1">
      <c r="B11" s="713" t="s">
        <v>595</v>
      </c>
      <c r="C11" s="710" t="s">
        <v>585</v>
      </c>
      <c r="D11" s="710" t="s">
        <v>584</v>
      </c>
      <c r="E11" s="711" t="s">
        <v>577</v>
      </c>
      <c r="F11" s="714" t="s">
        <v>586</v>
      </c>
      <c r="G11" s="715">
        <v>0</v>
      </c>
      <c r="H11" s="715">
        <v>0</v>
      </c>
      <c r="I11" s="858">
        <v>0</v>
      </c>
      <c r="J11" s="715">
        <v>0</v>
      </c>
      <c r="K11" s="715">
        <v>0</v>
      </c>
      <c r="L11" s="715"/>
      <c r="M11" s="715"/>
    </row>
    <row r="12" spans="2:13" hidden="1">
      <c r="B12" s="842" t="s">
        <v>596</v>
      </c>
      <c r="C12" s="843" t="s">
        <v>587</v>
      </c>
      <c r="D12" s="843" t="s">
        <v>588</v>
      </c>
      <c r="E12" s="844" t="s">
        <v>577</v>
      </c>
      <c r="F12" s="845" t="s">
        <v>589</v>
      </c>
      <c r="G12" s="846">
        <v>0</v>
      </c>
      <c r="H12" s="846">
        <v>0</v>
      </c>
      <c r="I12" s="859">
        <v>0</v>
      </c>
      <c r="J12" s="846">
        <v>0</v>
      </c>
      <c r="K12" s="846">
        <v>0</v>
      </c>
      <c r="L12" s="846"/>
      <c r="M12" s="846"/>
    </row>
    <row r="13" spans="2:13" ht="18.75" customHeight="1" thickBot="1">
      <c r="B13" s="1212" t="s">
        <v>1470</v>
      </c>
      <c r="C13" s="1213"/>
      <c r="D13" s="1213"/>
      <c r="E13" s="1213"/>
      <c r="F13" s="1214"/>
      <c r="G13" s="885">
        <v>10</v>
      </c>
      <c r="H13" s="885">
        <v>10</v>
      </c>
      <c r="I13" s="885">
        <v>10</v>
      </c>
      <c r="J13" s="885">
        <v>10</v>
      </c>
      <c r="K13" s="885"/>
      <c r="L13" s="885"/>
      <c r="M13" s="885"/>
    </row>
    <row r="14" spans="2:13">
      <c r="B14" s="847" t="s">
        <v>597</v>
      </c>
      <c r="C14" s="848" t="s">
        <v>590</v>
      </c>
      <c r="D14" s="848" t="s">
        <v>591</v>
      </c>
      <c r="E14" s="849" t="s">
        <v>577</v>
      </c>
      <c r="F14" s="850" t="s">
        <v>592</v>
      </c>
      <c r="G14" s="886">
        <v>0</v>
      </c>
      <c r="H14" s="886">
        <v>0</v>
      </c>
      <c r="I14" s="886">
        <v>0</v>
      </c>
      <c r="J14" s="886">
        <v>0</v>
      </c>
      <c r="K14" s="886"/>
      <c r="L14" s="886"/>
      <c r="M14" s="886"/>
    </row>
    <row r="15" spans="2:13">
      <c r="B15" s="713" t="s">
        <v>598</v>
      </c>
      <c r="C15" s="710" t="s">
        <v>593</v>
      </c>
      <c r="D15" s="710" t="s">
        <v>591</v>
      </c>
      <c r="E15" s="711" t="s">
        <v>577</v>
      </c>
      <c r="F15" s="714" t="s">
        <v>594</v>
      </c>
      <c r="G15" s="886">
        <v>0</v>
      </c>
      <c r="H15" s="886">
        <v>0</v>
      </c>
      <c r="I15" s="886">
        <v>0</v>
      </c>
      <c r="J15" s="886">
        <v>0</v>
      </c>
      <c r="K15" s="886"/>
      <c r="L15" s="886"/>
      <c r="M15" s="886"/>
    </row>
    <row r="16" spans="2:13" ht="17.25" customHeight="1">
      <c r="B16" s="713" t="s">
        <v>905</v>
      </c>
      <c r="C16" s="710" t="s">
        <v>906</v>
      </c>
      <c r="D16" s="710" t="s">
        <v>1031</v>
      </c>
      <c r="E16" s="711" t="s">
        <v>577</v>
      </c>
      <c r="F16" s="714" t="s">
        <v>909</v>
      </c>
      <c r="G16" s="886">
        <v>0</v>
      </c>
      <c r="H16" s="886">
        <v>0</v>
      </c>
      <c r="I16" s="886">
        <v>0</v>
      </c>
      <c r="J16" s="886">
        <v>10</v>
      </c>
      <c r="K16" s="886"/>
      <c r="L16" s="886"/>
      <c r="M16" s="886"/>
    </row>
    <row r="17" spans="2:13">
      <c r="B17" s="713" t="s">
        <v>908</v>
      </c>
      <c r="C17" s="710" t="s">
        <v>907</v>
      </c>
      <c r="D17" s="710" t="s">
        <v>1031</v>
      </c>
      <c r="E17" s="711" t="s">
        <v>577</v>
      </c>
      <c r="F17" s="714" t="s">
        <v>910</v>
      </c>
      <c r="G17" s="886">
        <v>0</v>
      </c>
      <c r="H17" s="886">
        <v>0</v>
      </c>
      <c r="I17" s="886">
        <v>10</v>
      </c>
      <c r="J17" s="886">
        <v>10</v>
      </c>
      <c r="K17" s="886"/>
      <c r="L17" s="886"/>
      <c r="M17" s="886"/>
    </row>
    <row r="18" spans="2:13">
      <c r="B18" s="713" t="s">
        <v>1014</v>
      </c>
      <c r="C18" s="710" t="s">
        <v>1015</v>
      </c>
      <c r="D18" s="710" t="s">
        <v>960</v>
      </c>
      <c r="E18" s="711" t="s">
        <v>846</v>
      </c>
      <c r="F18" s="714" t="s">
        <v>1016</v>
      </c>
      <c r="G18" s="886">
        <v>10</v>
      </c>
      <c r="H18" s="886">
        <v>10</v>
      </c>
      <c r="I18" s="886">
        <v>10</v>
      </c>
      <c r="J18" s="886">
        <v>10</v>
      </c>
      <c r="K18" s="886"/>
      <c r="L18" s="886"/>
      <c r="M18" s="886"/>
    </row>
    <row r="19" spans="2:13" ht="14.25" hidden="1" customHeight="1">
      <c r="B19" s="713" t="s">
        <v>1578</v>
      </c>
      <c r="C19" s="710" t="s">
        <v>1577</v>
      </c>
      <c r="D19" s="710" t="s">
        <v>1576</v>
      </c>
      <c r="E19" s="711" t="s">
        <v>846</v>
      </c>
      <c r="F19" s="714" t="s">
        <v>1579</v>
      </c>
      <c r="G19" s="886">
        <v>0</v>
      </c>
      <c r="H19" s="886">
        <v>0</v>
      </c>
      <c r="I19" s="886">
        <v>0</v>
      </c>
      <c r="J19" s="886">
        <v>0</v>
      </c>
      <c r="K19" s="886"/>
      <c r="L19" s="886"/>
      <c r="M19" s="886"/>
    </row>
    <row r="20" spans="2:13">
      <c r="B20" s="713" t="s">
        <v>1275</v>
      </c>
      <c r="C20" s="710" t="s">
        <v>1276</v>
      </c>
      <c r="D20" s="710" t="s">
        <v>960</v>
      </c>
      <c r="E20" s="711" t="s">
        <v>846</v>
      </c>
      <c r="F20" s="714" t="s">
        <v>1279</v>
      </c>
      <c r="G20" s="886">
        <v>0</v>
      </c>
      <c r="H20" s="886">
        <v>0</v>
      </c>
      <c r="I20" s="886">
        <v>0</v>
      </c>
      <c r="J20" s="886">
        <v>0</v>
      </c>
      <c r="K20" s="886"/>
      <c r="L20" s="886"/>
      <c r="M20" s="886"/>
    </row>
    <row r="21" spans="2:13" ht="15" thickBot="1">
      <c r="B21" s="713" t="s">
        <v>1277</v>
      </c>
      <c r="C21" s="710" t="s">
        <v>1278</v>
      </c>
      <c r="D21" s="710" t="s">
        <v>960</v>
      </c>
      <c r="E21" s="711" t="s">
        <v>846</v>
      </c>
      <c r="F21" s="714" t="s">
        <v>1280</v>
      </c>
      <c r="G21" s="886">
        <v>0</v>
      </c>
      <c r="H21" s="886">
        <v>0</v>
      </c>
      <c r="I21" s="886">
        <v>0</v>
      </c>
      <c r="J21" s="886">
        <v>0</v>
      </c>
      <c r="K21" s="886"/>
      <c r="L21" s="886"/>
      <c r="M21" s="886"/>
    </row>
    <row r="22" spans="2:13" ht="19.5" customHeight="1" thickBot="1">
      <c r="B22" s="1215" t="s">
        <v>1546</v>
      </c>
      <c r="C22" s="1216"/>
      <c r="D22" s="1216"/>
      <c r="E22" s="1216"/>
      <c r="F22" s="1217"/>
      <c r="G22" s="885">
        <v>10</v>
      </c>
      <c r="H22" s="885">
        <v>10</v>
      </c>
      <c r="I22" s="885">
        <v>10</v>
      </c>
      <c r="J22" s="885">
        <v>10</v>
      </c>
      <c r="K22" s="885"/>
      <c r="L22" s="885"/>
      <c r="M22" s="885"/>
    </row>
    <row r="23" spans="2:13">
      <c r="B23" s="713" t="s">
        <v>602</v>
      </c>
      <c r="C23" s="710" t="s">
        <v>844</v>
      </c>
      <c r="D23" s="710" t="s">
        <v>1035</v>
      </c>
      <c r="E23" s="711" t="s">
        <v>577</v>
      </c>
      <c r="F23" s="714" t="s">
        <v>845</v>
      </c>
      <c r="G23" s="888">
        <v>0</v>
      </c>
      <c r="H23" s="888">
        <v>0</v>
      </c>
      <c r="I23" s="888">
        <v>0</v>
      </c>
      <c r="J23" s="888">
        <v>0</v>
      </c>
      <c r="K23" s="888"/>
      <c r="L23" s="888"/>
      <c r="M23" s="888"/>
    </row>
    <row r="24" spans="2:13">
      <c r="B24" s="713" t="s">
        <v>1034</v>
      </c>
      <c r="C24" s="710" t="s">
        <v>1033</v>
      </c>
      <c r="D24" s="710" t="s">
        <v>1035</v>
      </c>
      <c r="E24" s="711" t="s">
        <v>577</v>
      </c>
      <c r="F24" s="714" t="s">
        <v>1036</v>
      </c>
      <c r="G24" s="888">
        <v>0</v>
      </c>
      <c r="H24" s="888">
        <v>0</v>
      </c>
      <c r="I24" s="888">
        <v>0</v>
      </c>
      <c r="J24" s="888">
        <v>0</v>
      </c>
      <c r="K24" s="888"/>
      <c r="L24" s="888"/>
      <c r="M24" s="888"/>
    </row>
    <row r="25" spans="2:13">
      <c r="B25" s="713" t="s">
        <v>817</v>
      </c>
      <c r="C25" s="710" t="s">
        <v>1000</v>
      </c>
      <c r="D25" s="710" t="s">
        <v>1001</v>
      </c>
      <c r="E25" s="711" t="s">
        <v>846</v>
      </c>
      <c r="F25" s="716" t="s">
        <v>1002</v>
      </c>
      <c r="G25" s="888">
        <v>0</v>
      </c>
      <c r="H25" s="888">
        <v>0</v>
      </c>
      <c r="I25" s="888">
        <v>0</v>
      </c>
      <c r="J25" s="888">
        <v>0</v>
      </c>
      <c r="K25" s="888"/>
      <c r="L25" s="888"/>
      <c r="M25" s="888"/>
    </row>
    <row r="26" spans="2:13">
      <c r="B26" s="713" t="s">
        <v>1298</v>
      </c>
      <c r="C26" s="710" t="s">
        <v>1297</v>
      </c>
      <c r="D26" s="710" t="s">
        <v>1001</v>
      </c>
      <c r="E26" s="711" t="s">
        <v>846</v>
      </c>
      <c r="F26" s="716" t="s">
        <v>766</v>
      </c>
      <c r="G26" s="888">
        <v>10</v>
      </c>
      <c r="H26" s="888">
        <v>10</v>
      </c>
      <c r="I26" s="888">
        <v>10</v>
      </c>
      <c r="J26" s="888">
        <v>10</v>
      </c>
      <c r="K26" s="888"/>
      <c r="L26" s="888"/>
      <c r="M26" s="888"/>
    </row>
    <row r="27" spans="2:13">
      <c r="B27" s="713" t="s">
        <v>1543</v>
      </c>
      <c r="C27" s="710" t="s">
        <v>1544</v>
      </c>
      <c r="D27" s="710" t="s">
        <v>1711</v>
      </c>
      <c r="E27" s="711" t="s">
        <v>846</v>
      </c>
      <c r="F27" s="716" t="s">
        <v>1545</v>
      </c>
      <c r="G27" s="888">
        <v>0</v>
      </c>
      <c r="H27" s="888">
        <v>0</v>
      </c>
      <c r="I27" s="888">
        <v>0</v>
      </c>
      <c r="J27" s="888">
        <v>0</v>
      </c>
      <c r="K27" s="888"/>
      <c r="L27" s="888"/>
      <c r="M27" s="888"/>
    </row>
    <row r="28" spans="2:13">
      <c r="B28" s="713" t="s">
        <v>1628</v>
      </c>
      <c r="C28" s="710" t="s">
        <v>1627</v>
      </c>
      <c r="D28" s="710" t="s">
        <v>1711</v>
      </c>
      <c r="E28" s="711" t="s">
        <v>846</v>
      </c>
      <c r="F28" s="716" t="s">
        <v>1712</v>
      </c>
      <c r="G28" s="888">
        <v>0</v>
      </c>
      <c r="H28" s="888">
        <v>0</v>
      </c>
      <c r="I28" s="888">
        <v>0</v>
      </c>
      <c r="J28" s="888">
        <v>0</v>
      </c>
      <c r="K28" s="888"/>
      <c r="L28" s="888"/>
      <c r="M28" s="888"/>
    </row>
    <row r="29" spans="2:13" ht="15" thickBot="1">
      <c r="B29" s="713" t="s">
        <v>1638</v>
      </c>
      <c r="C29" s="710" t="s">
        <v>1639</v>
      </c>
      <c r="D29" s="710" t="s">
        <v>1711</v>
      </c>
      <c r="E29" s="711" t="s">
        <v>846</v>
      </c>
      <c r="F29" s="716" t="s">
        <v>1640</v>
      </c>
      <c r="G29" s="888">
        <v>0</v>
      </c>
      <c r="H29" s="888">
        <v>0</v>
      </c>
      <c r="I29" s="888">
        <v>0</v>
      </c>
      <c r="J29" s="888">
        <v>0</v>
      </c>
      <c r="K29" s="888"/>
      <c r="L29" s="888"/>
      <c r="M29" s="888"/>
    </row>
    <row r="30" spans="2:13" ht="15" thickBot="1">
      <c r="B30" s="1218" t="s">
        <v>1471</v>
      </c>
      <c r="C30" s="1219"/>
      <c r="D30" s="1219"/>
      <c r="E30" s="1219"/>
      <c r="F30" s="1220"/>
      <c r="G30" s="885">
        <v>10</v>
      </c>
      <c r="H30" s="885">
        <v>10</v>
      </c>
      <c r="I30" s="885">
        <v>10</v>
      </c>
      <c r="J30" s="885">
        <v>10</v>
      </c>
      <c r="K30" s="885"/>
      <c r="L30" s="885"/>
      <c r="M30" s="885"/>
    </row>
    <row r="31" spans="2:13">
      <c r="B31" s="847" t="s">
        <v>996</v>
      </c>
      <c r="C31" s="848" t="s">
        <v>995</v>
      </c>
      <c r="D31" s="848" t="s">
        <v>990</v>
      </c>
      <c r="E31" s="849" t="s">
        <v>846</v>
      </c>
      <c r="F31" s="852" t="s">
        <v>1713</v>
      </c>
      <c r="G31" s="886">
        <v>0</v>
      </c>
      <c r="H31" s="886">
        <v>0</v>
      </c>
      <c r="I31" s="886">
        <v>0</v>
      </c>
      <c r="J31" s="886">
        <v>0</v>
      </c>
      <c r="K31" s="886"/>
      <c r="L31" s="886"/>
      <c r="M31" s="886"/>
    </row>
    <row r="32" spans="2:13" ht="15" thickBot="1">
      <c r="B32" s="713" t="s">
        <v>1003</v>
      </c>
      <c r="C32" s="710" t="s">
        <v>1004</v>
      </c>
      <c r="D32" s="710" t="s">
        <v>990</v>
      </c>
      <c r="E32" s="711" t="s">
        <v>846</v>
      </c>
      <c r="F32" s="852" t="s">
        <v>1022</v>
      </c>
      <c r="G32" s="886">
        <v>10</v>
      </c>
      <c r="H32" s="886">
        <v>10</v>
      </c>
      <c r="I32" s="886">
        <v>10</v>
      </c>
      <c r="J32" s="886">
        <v>10</v>
      </c>
      <c r="K32" s="886"/>
      <c r="L32" s="886"/>
      <c r="M32" s="886"/>
    </row>
    <row r="33" spans="2:13" ht="15" thickBot="1">
      <c r="B33" s="1203" t="s">
        <v>1472</v>
      </c>
      <c r="C33" s="1204"/>
      <c r="D33" s="1204"/>
      <c r="E33" s="1204"/>
      <c r="F33" s="1205"/>
      <c r="G33" s="885">
        <v>10</v>
      </c>
      <c r="H33" s="885">
        <v>10</v>
      </c>
      <c r="I33" s="885">
        <v>10</v>
      </c>
      <c r="J33" s="885">
        <v>0</v>
      </c>
      <c r="K33" s="885"/>
      <c r="L33" s="885"/>
      <c r="M33" s="885"/>
    </row>
    <row r="34" spans="2:13">
      <c r="B34" s="847" t="s">
        <v>81</v>
      </c>
      <c r="C34" s="848" t="s">
        <v>607</v>
      </c>
      <c r="D34" s="848" t="s">
        <v>1037</v>
      </c>
      <c r="E34" s="849" t="s">
        <v>603</v>
      </c>
      <c r="F34" s="850" t="s">
        <v>608</v>
      </c>
      <c r="G34" s="888">
        <v>0</v>
      </c>
      <c r="H34" s="888">
        <v>0</v>
      </c>
      <c r="I34" s="888">
        <v>0</v>
      </c>
      <c r="J34" s="888">
        <v>0</v>
      </c>
      <c r="K34" s="888"/>
      <c r="L34" s="888"/>
      <c r="M34" s="888"/>
    </row>
    <row r="35" spans="2:13">
      <c r="B35" s="713" t="s">
        <v>697</v>
      </c>
      <c r="C35" s="710" t="s">
        <v>189</v>
      </c>
      <c r="D35" s="710" t="s">
        <v>1038</v>
      </c>
      <c r="E35" s="711" t="s">
        <v>603</v>
      </c>
      <c r="F35" s="852" t="s">
        <v>698</v>
      </c>
      <c r="G35" s="888">
        <v>10</v>
      </c>
      <c r="H35" s="888">
        <v>10</v>
      </c>
      <c r="I35" s="888">
        <v>10</v>
      </c>
      <c r="J35" s="888">
        <v>0</v>
      </c>
      <c r="K35" s="888"/>
      <c r="L35" s="888"/>
      <c r="M35" s="888"/>
    </row>
    <row r="36" spans="2:13" ht="15" thickBot="1">
      <c r="B36" s="842" t="s">
        <v>1026</v>
      </c>
      <c r="C36" s="843" t="s">
        <v>1027</v>
      </c>
      <c r="D36" s="843" t="s">
        <v>1038</v>
      </c>
      <c r="E36" s="844" t="s">
        <v>603</v>
      </c>
      <c r="F36" s="852" t="s">
        <v>1028</v>
      </c>
      <c r="G36" s="888">
        <v>0</v>
      </c>
      <c r="H36" s="888">
        <v>0</v>
      </c>
      <c r="I36" s="888">
        <v>0</v>
      </c>
      <c r="J36" s="888">
        <v>0</v>
      </c>
      <c r="K36" s="888"/>
      <c r="L36" s="888"/>
      <c r="M36" s="888"/>
    </row>
    <row r="37" spans="2:13" ht="15" thickBot="1">
      <c r="B37" s="1209" t="s">
        <v>1473</v>
      </c>
      <c r="C37" s="1210"/>
      <c r="D37" s="1210"/>
      <c r="E37" s="1210"/>
      <c r="F37" s="1211"/>
      <c r="G37" s="885">
        <v>10</v>
      </c>
      <c r="H37" s="885">
        <v>10</v>
      </c>
      <c r="I37" s="885">
        <v>10</v>
      </c>
      <c r="J37" s="885">
        <v>10</v>
      </c>
      <c r="K37" s="885"/>
      <c r="L37" s="885"/>
      <c r="M37" s="885"/>
    </row>
    <row r="38" spans="2:13">
      <c r="B38" s="786" t="s">
        <v>606</v>
      </c>
      <c r="C38" s="787" t="s">
        <v>605</v>
      </c>
      <c r="D38" s="787" t="s">
        <v>1088</v>
      </c>
      <c r="E38" s="788" t="s">
        <v>603</v>
      </c>
      <c r="F38" s="898" t="s">
        <v>604</v>
      </c>
      <c r="G38" s="888">
        <v>0</v>
      </c>
      <c r="H38" s="888">
        <v>0</v>
      </c>
      <c r="I38" s="888">
        <v>0</v>
      </c>
      <c r="J38" s="888">
        <v>0</v>
      </c>
      <c r="K38" s="888"/>
      <c r="L38" s="888"/>
      <c r="M38" s="888"/>
    </row>
    <row r="39" spans="2:13">
      <c r="B39" s="713" t="s">
        <v>1653</v>
      </c>
      <c r="C39" s="710" t="s">
        <v>1651</v>
      </c>
      <c r="D39" s="710" t="s">
        <v>1088</v>
      </c>
      <c r="E39" s="711" t="s">
        <v>603</v>
      </c>
      <c r="F39" s="714" t="s">
        <v>1654</v>
      </c>
      <c r="G39" s="888">
        <v>10</v>
      </c>
      <c r="H39" s="888">
        <v>10</v>
      </c>
      <c r="I39" s="888">
        <v>10</v>
      </c>
      <c r="J39" s="888">
        <v>10</v>
      </c>
      <c r="K39" s="888"/>
      <c r="L39" s="888"/>
      <c r="M39" s="888"/>
    </row>
    <row r="40" spans="2:13">
      <c r="B40" s="713" t="s">
        <v>1024</v>
      </c>
      <c r="C40" s="710" t="s">
        <v>1025</v>
      </c>
      <c r="D40" s="710" t="s">
        <v>1029</v>
      </c>
      <c r="E40" s="711" t="s">
        <v>603</v>
      </c>
      <c r="F40" s="714" t="s">
        <v>1030</v>
      </c>
      <c r="G40" s="888">
        <v>0</v>
      </c>
      <c r="H40" s="888">
        <v>0</v>
      </c>
      <c r="I40" s="888">
        <v>0</v>
      </c>
      <c r="J40" s="888">
        <v>0</v>
      </c>
      <c r="K40" s="888"/>
      <c r="L40" s="888"/>
      <c r="M40" s="888"/>
    </row>
    <row r="41" spans="2:13" ht="15" thickBot="1">
      <c r="B41" s="791" t="s">
        <v>1554</v>
      </c>
      <c r="C41" s="792" t="s">
        <v>1555</v>
      </c>
      <c r="D41" s="792" t="s">
        <v>1655</v>
      </c>
      <c r="E41" s="793" t="s">
        <v>603</v>
      </c>
      <c r="F41" s="794" t="s">
        <v>1556</v>
      </c>
      <c r="G41" s="888">
        <v>0</v>
      </c>
      <c r="H41" s="888">
        <v>0</v>
      </c>
      <c r="I41" s="888">
        <v>0</v>
      </c>
      <c r="J41" s="888">
        <v>0</v>
      </c>
      <c r="K41" s="888"/>
      <c r="L41" s="888"/>
      <c r="M41" s="888"/>
    </row>
    <row r="42" spans="2:13" ht="15" thickBot="1">
      <c r="B42" s="1206" t="s">
        <v>1474</v>
      </c>
      <c r="C42" s="1207"/>
      <c r="D42" s="1207"/>
      <c r="E42" s="1207"/>
      <c r="F42" s="1208"/>
      <c r="G42" s="885">
        <v>10</v>
      </c>
      <c r="H42" s="885">
        <v>10</v>
      </c>
      <c r="I42" s="885">
        <v>10</v>
      </c>
      <c r="J42" s="885">
        <v>10</v>
      </c>
      <c r="K42" s="885"/>
      <c r="L42" s="885"/>
      <c r="M42" s="885"/>
    </row>
    <row r="43" spans="2:13">
      <c r="B43" s="847" t="s">
        <v>836</v>
      </c>
      <c r="C43" s="848" t="s">
        <v>837</v>
      </c>
      <c r="D43" s="848" t="s">
        <v>1097</v>
      </c>
      <c r="E43" s="849" t="s">
        <v>603</v>
      </c>
      <c r="F43" s="850" t="s">
        <v>838</v>
      </c>
      <c r="G43" s="1084">
        <v>0</v>
      </c>
      <c r="H43" s="1084">
        <v>0</v>
      </c>
      <c r="I43" s="1084">
        <v>0</v>
      </c>
      <c r="J43" s="1084">
        <v>0</v>
      </c>
      <c r="K43" s="1084"/>
      <c r="L43" s="1084"/>
      <c r="M43" s="1084"/>
    </row>
    <row r="44" spans="2:13" ht="15" thickBot="1">
      <c r="B44" s="842" t="s">
        <v>826</v>
      </c>
      <c r="C44" s="843" t="s">
        <v>827</v>
      </c>
      <c r="D44" s="843" t="s">
        <v>1097</v>
      </c>
      <c r="E44" s="844" t="s">
        <v>603</v>
      </c>
      <c r="F44" s="845" t="s">
        <v>828</v>
      </c>
      <c r="G44" s="886">
        <v>10</v>
      </c>
      <c r="H44" s="886">
        <v>10</v>
      </c>
      <c r="I44" s="886">
        <v>10</v>
      </c>
      <c r="J44" s="886">
        <v>10</v>
      </c>
      <c r="K44" s="886"/>
      <c r="L44" s="886"/>
      <c r="M44" s="886"/>
    </row>
    <row r="45" spans="2:13" ht="15" thickBot="1">
      <c r="B45" s="1203" t="s">
        <v>1475</v>
      </c>
      <c r="C45" s="1204"/>
      <c r="D45" s="1204"/>
      <c r="E45" s="1204"/>
      <c r="F45" s="1205"/>
      <c r="G45" s="885">
        <v>10</v>
      </c>
      <c r="H45" s="885">
        <v>10</v>
      </c>
      <c r="I45" s="885">
        <v>10</v>
      </c>
      <c r="J45" s="885">
        <v>10</v>
      </c>
      <c r="K45" s="885"/>
      <c r="L45" s="885"/>
      <c r="M45" s="885"/>
    </row>
    <row r="46" spans="2:13">
      <c r="B46" s="847" t="s">
        <v>699</v>
      </c>
      <c r="C46" s="848" t="s">
        <v>700</v>
      </c>
      <c r="D46" s="848" t="s">
        <v>1039</v>
      </c>
      <c r="E46" s="849" t="s">
        <v>603</v>
      </c>
      <c r="F46" s="845" t="s">
        <v>701</v>
      </c>
      <c r="G46" s="886">
        <v>0</v>
      </c>
      <c r="H46" s="886">
        <v>0</v>
      </c>
      <c r="I46" s="886">
        <v>0</v>
      </c>
      <c r="J46" s="886">
        <v>0</v>
      </c>
      <c r="K46" s="886"/>
      <c r="L46" s="886"/>
      <c r="M46" s="886"/>
    </row>
    <row r="47" spans="2:13">
      <c r="B47" s="713" t="s">
        <v>986</v>
      </c>
      <c r="C47" s="710" t="s">
        <v>985</v>
      </c>
      <c r="D47" s="710" t="s">
        <v>987</v>
      </c>
      <c r="E47" s="711" t="s">
        <v>603</v>
      </c>
      <c r="F47" s="845" t="s">
        <v>989</v>
      </c>
      <c r="G47" s="886">
        <v>0</v>
      </c>
      <c r="H47" s="886">
        <v>0</v>
      </c>
      <c r="I47" s="886">
        <v>0</v>
      </c>
      <c r="J47" s="886">
        <v>0</v>
      </c>
      <c r="K47" s="886"/>
      <c r="L47" s="886"/>
      <c r="M47" s="886"/>
    </row>
    <row r="48" spans="2:13">
      <c r="B48" s="842" t="s">
        <v>983</v>
      </c>
      <c r="C48" s="843" t="s">
        <v>984</v>
      </c>
      <c r="D48" s="843" t="s">
        <v>987</v>
      </c>
      <c r="E48" s="844" t="s">
        <v>603</v>
      </c>
      <c r="F48" s="845" t="s">
        <v>988</v>
      </c>
      <c r="G48" s="886">
        <v>10</v>
      </c>
      <c r="H48" s="886">
        <v>10</v>
      </c>
      <c r="I48" s="886">
        <v>10</v>
      </c>
      <c r="J48" s="886">
        <v>10</v>
      </c>
      <c r="K48" s="886"/>
      <c r="L48" s="886"/>
      <c r="M48" s="886"/>
    </row>
    <row r="49" spans="2:13">
      <c r="B49" s="842" t="s">
        <v>1482</v>
      </c>
      <c r="C49" s="843" t="s">
        <v>1481</v>
      </c>
      <c r="D49" s="843" t="s">
        <v>1480</v>
      </c>
      <c r="E49" s="844" t="s">
        <v>603</v>
      </c>
      <c r="F49" s="845" t="s">
        <v>1484</v>
      </c>
      <c r="G49" s="886">
        <v>10</v>
      </c>
      <c r="H49" s="886">
        <v>10</v>
      </c>
      <c r="I49" s="886">
        <v>10</v>
      </c>
      <c r="J49" s="886">
        <v>0</v>
      </c>
      <c r="K49" s="886"/>
      <c r="L49" s="886"/>
      <c r="M49" s="886"/>
    </row>
    <row r="50" spans="2:13" ht="15" thickBot="1">
      <c r="B50" s="842" t="s">
        <v>1479</v>
      </c>
      <c r="C50" s="843" t="s">
        <v>1478</v>
      </c>
      <c r="D50" s="843" t="s">
        <v>1480</v>
      </c>
      <c r="E50" s="844" t="s">
        <v>603</v>
      </c>
      <c r="F50" s="845" t="s">
        <v>1483</v>
      </c>
      <c r="G50" s="886">
        <v>0</v>
      </c>
      <c r="H50" s="886">
        <v>0</v>
      </c>
      <c r="I50" s="886">
        <v>0</v>
      </c>
      <c r="J50" s="886">
        <v>0</v>
      </c>
      <c r="K50" s="886"/>
      <c r="L50" s="886"/>
      <c r="M50" s="886"/>
    </row>
    <row r="51" spans="2:13" ht="15" thickBot="1">
      <c r="B51" s="1203" t="s">
        <v>1476</v>
      </c>
      <c r="C51" s="1204"/>
      <c r="D51" s="1204"/>
      <c r="E51" s="1204"/>
      <c r="F51" s="1205"/>
      <c r="G51" s="885">
        <v>10</v>
      </c>
      <c r="H51" s="885">
        <v>10</v>
      </c>
      <c r="I51" s="885">
        <v>10</v>
      </c>
      <c r="J51" s="885">
        <v>10</v>
      </c>
      <c r="K51" s="885"/>
      <c r="L51" s="885"/>
      <c r="M51" s="885"/>
    </row>
    <row r="52" spans="2:13">
      <c r="B52" s="847" t="s">
        <v>1580</v>
      </c>
      <c r="C52" s="848" t="s">
        <v>1581</v>
      </c>
      <c r="D52" s="848" t="s">
        <v>1299</v>
      </c>
      <c r="E52" s="849" t="s">
        <v>603</v>
      </c>
      <c r="F52" s="852" t="s">
        <v>1714</v>
      </c>
      <c r="G52" s="886">
        <v>0</v>
      </c>
      <c r="H52" s="886">
        <v>0</v>
      </c>
      <c r="I52" s="886">
        <v>0</v>
      </c>
      <c r="J52" s="886">
        <v>0</v>
      </c>
      <c r="K52" s="886"/>
      <c r="L52" s="886"/>
      <c r="M52" s="886"/>
    </row>
    <row r="53" spans="2:13">
      <c r="B53" s="847" t="s">
        <v>923</v>
      </c>
      <c r="C53" s="848" t="s">
        <v>916</v>
      </c>
      <c r="D53" s="848" t="s">
        <v>1582</v>
      </c>
      <c r="E53" s="849" t="s">
        <v>603</v>
      </c>
      <c r="F53" s="714" t="s">
        <v>924</v>
      </c>
      <c r="G53" s="886">
        <v>0</v>
      </c>
      <c r="H53" s="886">
        <v>0</v>
      </c>
      <c r="I53" s="886">
        <v>0</v>
      </c>
      <c r="J53" s="886">
        <v>0</v>
      </c>
      <c r="K53" s="886"/>
      <c r="L53" s="886"/>
      <c r="M53" s="886"/>
    </row>
    <row r="54" spans="2:13">
      <c r="B54" s="842" t="s">
        <v>817</v>
      </c>
      <c r="C54" s="843" t="s">
        <v>1495</v>
      </c>
      <c r="D54" s="848" t="s">
        <v>1582</v>
      </c>
      <c r="E54" s="844" t="s">
        <v>603</v>
      </c>
      <c r="F54" s="845" t="s">
        <v>1496</v>
      </c>
      <c r="G54" s="886">
        <v>10</v>
      </c>
      <c r="H54" s="886">
        <v>10</v>
      </c>
      <c r="I54" s="886">
        <v>10</v>
      </c>
      <c r="J54" s="886">
        <v>10</v>
      </c>
      <c r="K54" s="886"/>
      <c r="L54" s="886"/>
      <c r="M54" s="886"/>
    </row>
    <row r="55" spans="2:13" ht="15" thickBot="1">
      <c r="B55" s="842" t="s">
        <v>1599</v>
      </c>
      <c r="C55" s="843" t="s">
        <v>1601</v>
      </c>
      <c r="D55" s="848" t="s">
        <v>1604</v>
      </c>
      <c r="E55" s="711" t="s">
        <v>603</v>
      </c>
      <c r="F55" s="845" t="s">
        <v>1602</v>
      </c>
      <c r="G55" s="886">
        <v>0</v>
      </c>
      <c r="H55" s="886">
        <v>0</v>
      </c>
      <c r="I55" s="886">
        <v>0</v>
      </c>
      <c r="J55" s="886">
        <v>0</v>
      </c>
      <c r="K55" s="888"/>
      <c r="L55" s="888"/>
      <c r="M55" s="888"/>
    </row>
    <row r="56" spans="2:13" ht="15" hidden="1" thickBot="1">
      <c r="B56" s="713" t="s">
        <v>1301</v>
      </c>
      <c r="C56" s="710" t="s">
        <v>1300</v>
      </c>
      <c r="D56" s="710" t="s">
        <v>1583</v>
      </c>
      <c r="E56" s="711" t="s">
        <v>603</v>
      </c>
      <c r="F56" s="714" t="s">
        <v>1302</v>
      </c>
      <c r="G56" s="887">
        <v>0</v>
      </c>
      <c r="H56" s="887">
        <v>0</v>
      </c>
      <c r="I56" s="887">
        <v>0</v>
      </c>
      <c r="J56" s="887">
        <v>0</v>
      </c>
      <c r="K56" s="887"/>
      <c r="L56" s="887"/>
      <c r="M56" s="887"/>
    </row>
    <row r="57" spans="2:13" ht="15" thickBot="1">
      <c r="B57" s="1203" t="s">
        <v>1477</v>
      </c>
      <c r="C57" s="1204"/>
      <c r="D57" s="1204"/>
      <c r="E57" s="1204"/>
      <c r="F57" s="1205"/>
      <c r="G57" s="885">
        <v>10</v>
      </c>
      <c r="H57" s="885">
        <v>10</v>
      </c>
      <c r="I57" s="885">
        <v>10</v>
      </c>
      <c r="J57" s="885">
        <v>10</v>
      </c>
      <c r="K57" s="885"/>
      <c r="L57" s="885"/>
      <c r="M57" s="885"/>
    </row>
    <row r="58" spans="2:13">
      <c r="B58" s="895" t="s">
        <v>1584</v>
      </c>
      <c r="C58" s="896" t="s">
        <v>1585</v>
      </c>
      <c r="D58" s="896" t="s">
        <v>1710</v>
      </c>
      <c r="E58" s="897" t="s">
        <v>603</v>
      </c>
      <c r="F58" s="852" t="s">
        <v>1709</v>
      </c>
      <c r="G58" s="886">
        <v>0</v>
      </c>
      <c r="H58" s="886">
        <v>0</v>
      </c>
      <c r="I58" s="886">
        <v>0</v>
      </c>
      <c r="J58" s="886">
        <v>0</v>
      </c>
      <c r="K58" s="886"/>
      <c r="L58" s="886"/>
      <c r="M58" s="886"/>
    </row>
    <row r="59" spans="2:13">
      <c r="B59" s="713" t="s">
        <v>817</v>
      </c>
      <c r="C59" s="710" t="s">
        <v>818</v>
      </c>
      <c r="D59" s="710" t="s">
        <v>825</v>
      </c>
      <c r="E59" s="711" t="s">
        <v>603</v>
      </c>
      <c r="F59" s="852" t="s">
        <v>819</v>
      </c>
      <c r="G59" s="886">
        <v>0</v>
      </c>
      <c r="H59" s="886">
        <v>0</v>
      </c>
      <c r="I59" s="886">
        <v>0</v>
      </c>
      <c r="J59" s="886">
        <v>0</v>
      </c>
      <c r="K59" s="886"/>
      <c r="L59" s="886"/>
      <c r="M59" s="886"/>
    </row>
    <row r="60" spans="2:13" hidden="1">
      <c r="B60" s="713" t="s">
        <v>957</v>
      </c>
      <c r="C60" s="710" t="s">
        <v>958</v>
      </c>
      <c r="D60" s="710" t="s">
        <v>825</v>
      </c>
      <c r="E60" s="711" t="s">
        <v>603</v>
      </c>
      <c r="F60" s="714" t="s">
        <v>959</v>
      </c>
      <c r="G60" s="886">
        <v>0</v>
      </c>
      <c r="H60" s="886">
        <v>0</v>
      </c>
      <c r="I60" s="886">
        <v>0</v>
      </c>
      <c r="J60" s="886">
        <v>0</v>
      </c>
      <c r="K60" s="886"/>
      <c r="L60" s="886"/>
      <c r="M60" s="886"/>
    </row>
    <row r="61" spans="2:13" ht="15" thickBot="1">
      <c r="B61" s="791" t="s">
        <v>977</v>
      </c>
      <c r="C61" s="792" t="s">
        <v>976</v>
      </c>
      <c r="D61" s="792" t="s">
        <v>825</v>
      </c>
      <c r="E61" s="793" t="s">
        <v>603</v>
      </c>
      <c r="F61" s="794" t="s">
        <v>978</v>
      </c>
      <c r="G61" s="889">
        <v>10</v>
      </c>
      <c r="H61" s="889">
        <v>10</v>
      </c>
      <c r="I61" s="889">
        <v>10</v>
      </c>
      <c r="J61" s="889">
        <v>10</v>
      </c>
      <c r="K61" s="889"/>
      <c r="L61" s="889"/>
      <c r="M61" s="889"/>
    </row>
    <row r="62" spans="2:13" hidden="1">
      <c r="B62" s="847" t="s">
        <v>1062</v>
      </c>
      <c r="C62" s="848" t="s">
        <v>1063</v>
      </c>
      <c r="D62" s="848" t="s">
        <v>825</v>
      </c>
      <c r="E62" s="849" t="s">
        <v>603</v>
      </c>
      <c r="F62" s="850" t="s">
        <v>1485</v>
      </c>
      <c r="G62" s="886">
        <v>0</v>
      </c>
      <c r="H62" s="886"/>
      <c r="I62" s="886"/>
      <c r="J62" s="886"/>
      <c r="K62" s="886"/>
      <c r="L62" s="886"/>
      <c r="M62" s="851"/>
    </row>
    <row r="63" spans="2:13" ht="15" hidden="1" thickBot="1">
      <c r="B63" s="791" t="s">
        <v>921</v>
      </c>
      <c r="C63" s="792" t="s">
        <v>922</v>
      </c>
      <c r="D63" s="792" t="s">
        <v>825</v>
      </c>
      <c r="E63" s="793" t="s">
        <v>603</v>
      </c>
      <c r="F63" s="794" t="s">
        <v>1076</v>
      </c>
      <c r="G63" s="889">
        <v>0</v>
      </c>
      <c r="H63" s="889"/>
      <c r="I63" s="889"/>
      <c r="J63" s="889"/>
      <c r="K63" s="889"/>
      <c r="L63" s="889"/>
      <c r="M63" s="853"/>
    </row>
    <row r="64" spans="2:13" ht="15" thickBot="1">
      <c r="B64" s="654"/>
      <c r="C64" s="658"/>
      <c r="D64" s="658"/>
      <c r="E64" s="659"/>
      <c r="F64" s="659"/>
    </row>
    <row r="65" spans="2:13">
      <c r="B65" s="1224" t="s">
        <v>716</v>
      </c>
      <c r="C65" s="1225"/>
      <c r="D65" s="1225"/>
      <c r="E65" s="1225"/>
      <c r="F65" s="1226"/>
      <c r="G65" s="660">
        <f t="shared" ref="G65:M65" si="1">+(G57+G51+G45+G42+G37+G33)/60</f>
        <v>1</v>
      </c>
      <c r="H65" s="660">
        <f t="shared" si="1"/>
        <v>1</v>
      </c>
      <c r="I65" s="660">
        <f t="shared" si="1"/>
        <v>1</v>
      </c>
      <c r="J65" s="660">
        <f t="shared" si="1"/>
        <v>0.83333333333333337</v>
      </c>
      <c r="K65" s="660">
        <f t="shared" si="1"/>
        <v>0</v>
      </c>
      <c r="L65" s="660">
        <f t="shared" si="1"/>
        <v>0</v>
      </c>
      <c r="M65" s="660">
        <f t="shared" si="1"/>
        <v>0</v>
      </c>
    </row>
    <row r="66" spans="2:13">
      <c r="B66" s="1227" t="s">
        <v>717</v>
      </c>
      <c r="C66" s="1228"/>
      <c r="D66" s="1228"/>
      <c r="E66" s="1228"/>
      <c r="F66" s="1229"/>
      <c r="G66" s="661">
        <f t="shared" ref="G66:M66" si="2">+(G13+G22+G30)/30</f>
        <v>1</v>
      </c>
      <c r="H66" s="661">
        <f t="shared" si="2"/>
        <v>1</v>
      </c>
      <c r="I66" s="661">
        <f t="shared" si="2"/>
        <v>1</v>
      </c>
      <c r="J66" s="661">
        <f t="shared" si="2"/>
        <v>1</v>
      </c>
      <c r="K66" s="661">
        <f t="shared" si="2"/>
        <v>0</v>
      </c>
      <c r="L66" s="661">
        <f t="shared" si="2"/>
        <v>0</v>
      </c>
      <c r="M66" s="661">
        <f t="shared" si="2"/>
        <v>0</v>
      </c>
    </row>
    <row r="67" spans="2:13" ht="15" thickBot="1">
      <c r="B67" s="1194" t="s">
        <v>718</v>
      </c>
      <c r="C67" s="1195"/>
      <c r="D67" s="1195"/>
      <c r="E67" s="1195"/>
      <c r="F67" s="1196"/>
      <c r="G67" s="662">
        <f t="shared" ref="G67:K67" si="3">+AVERAGE(G65:G66)</f>
        <v>1</v>
      </c>
      <c r="H67" s="662">
        <f t="shared" si="3"/>
        <v>1</v>
      </c>
      <c r="I67" s="662">
        <f t="shared" si="3"/>
        <v>1</v>
      </c>
      <c r="J67" s="662">
        <f t="shared" si="3"/>
        <v>0.91666666666666674</v>
      </c>
      <c r="K67" s="662">
        <f t="shared" si="3"/>
        <v>0</v>
      </c>
      <c r="L67" s="662">
        <f>+AVERAGE(L65:L66)</f>
        <v>0</v>
      </c>
      <c r="M67" s="662">
        <f>+AVERAGE(M65:M66)</f>
        <v>0</v>
      </c>
    </row>
    <row r="68" spans="2:13" ht="15" thickBot="1"/>
    <row r="69" spans="2:13">
      <c r="B69" s="593" t="s">
        <v>713</v>
      </c>
      <c r="C69" s="634">
        <v>10</v>
      </c>
    </row>
    <row r="70" spans="2:13">
      <c r="B70" s="594" t="s">
        <v>714</v>
      </c>
      <c r="C70" s="635">
        <v>1</v>
      </c>
    </row>
    <row r="71" spans="2:13" ht="15" thickBot="1">
      <c r="B71" s="595" t="s">
        <v>715</v>
      </c>
      <c r="C71" s="636">
        <v>0</v>
      </c>
    </row>
  </sheetData>
  <mergeCells count="18">
    <mergeCell ref="B5:M5"/>
    <mergeCell ref="B65:F65"/>
    <mergeCell ref="B66:F66"/>
    <mergeCell ref="B67:F67"/>
    <mergeCell ref="B6:B7"/>
    <mergeCell ref="C6:C7"/>
    <mergeCell ref="D6:D7"/>
    <mergeCell ref="E6:E7"/>
    <mergeCell ref="F6:F7"/>
    <mergeCell ref="B57:F57"/>
    <mergeCell ref="B51:F51"/>
    <mergeCell ref="B45:F45"/>
    <mergeCell ref="B42:F42"/>
    <mergeCell ref="B37:F37"/>
    <mergeCell ref="B33:F33"/>
    <mergeCell ref="B13:F13"/>
    <mergeCell ref="B22:F22"/>
    <mergeCell ref="B30:F30"/>
  </mergeCells>
  <conditionalFormatting sqref="B64">
    <cfRule type="iconSet" priority="23493">
      <iconSet iconSet="3Symbols" showValue="0">
        <cfvo type="percent" val="0"/>
        <cfvo type="num" val="1"/>
        <cfvo type="num" val="2"/>
      </iconSet>
    </cfRule>
  </conditionalFormatting>
  <conditionalFormatting sqref="C69">
    <cfRule type="iconSet" priority="23499">
      <iconSet iconSet="3Symbols">
        <cfvo type="percent" val="0"/>
        <cfvo type="num" val="1"/>
        <cfvo type="num" val="2"/>
      </iconSet>
    </cfRule>
  </conditionalFormatting>
  <conditionalFormatting sqref="C69:C71">
    <cfRule type="iconSet" priority="23500">
      <iconSet iconSet="3Symbols" showValue="0">
        <cfvo type="percent" val="0"/>
        <cfvo type="num" val="1"/>
        <cfvo type="num" val="2"/>
      </iconSet>
    </cfRule>
  </conditionalFormatting>
  <conditionalFormatting sqref="C70">
    <cfRule type="iconSet" priority="23498">
      <iconSet iconSet="3Symbols">
        <cfvo type="percent" val="0"/>
        <cfvo type="num" val="1"/>
        <cfvo type="num" val="2"/>
      </iconSet>
    </cfRule>
  </conditionalFormatting>
  <conditionalFormatting sqref="C71">
    <cfRule type="iconSet" priority="23497">
      <iconSet iconSet="3Symbols">
        <cfvo type="percent" val="0"/>
        <cfvo type="num" val="1"/>
        <cfvo type="num" val="2"/>
      </iconSet>
    </cfRule>
  </conditionalFormatting>
  <conditionalFormatting sqref="G8:G12">
    <cfRule type="iconSet" priority="7736">
      <iconSet iconSet="3Symbols" showValue="0">
        <cfvo type="percent" val="0"/>
        <cfvo type="num" val="1"/>
        <cfvo type="num" val="2"/>
      </iconSet>
    </cfRule>
  </conditionalFormatting>
  <conditionalFormatting sqref="G62">
    <cfRule type="iconSet" priority="4593">
      <iconSet iconSet="3Symbols" showValue="0">
        <cfvo type="percent" val="0"/>
        <cfvo type="num" val="1"/>
        <cfvo type="num" val="2"/>
      </iconSet>
    </cfRule>
  </conditionalFormatting>
  <conditionalFormatting sqref="G63">
    <cfRule type="iconSet" priority="4506">
      <iconSet iconSet="3Symbols" showValue="0">
        <cfvo type="percent" val="0"/>
        <cfvo type="num" val="1"/>
        <cfvo type="num" val="2"/>
      </iconSet>
    </cfRule>
    <cfRule type="iconSet" priority="4510">
      <iconSet iconSet="3Symbols" showValue="0">
        <cfvo type="percent" val="0"/>
        <cfvo type="num" val="1"/>
        <cfvo type="num" val="2"/>
      </iconSet>
    </cfRule>
    <cfRule type="iconSet" priority="4514">
      <iconSet iconSet="3Symbols" showValue="0">
        <cfvo type="percent" val="0"/>
        <cfvo type="num" val="1"/>
        <cfvo type="num" val="2"/>
      </iconSet>
    </cfRule>
    <cfRule type="iconSet" priority="4518">
      <iconSet iconSet="3Symbols" showValue="0">
        <cfvo type="percent" val="0"/>
        <cfvo type="num" val="1"/>
        <cfvo type="num" val="2"/>
      </iconSet>
    </cfRule>
    <cfRule type="iconSet" priority="4522">
      <iconSet iconSet="3Symbols" showValue="0">
        <cfvo type="percent" val="0"/>
        <cfvo type="num" val="1"/>
        <cfvo type="num" val="2"/>
      </iconSet>
    </cfRule>
    <cfRule type="iconSet" priority="4526">
      <iconSet iconSet="3Symbols" showValue="0">
        <cfvo type="percent" val="0"/>
        <cfvo type="num" val="1"/>
        <cfvo type="num" val="2"/>
      </iconSet>
    </cfRule>
    <cfRule type="iconSet" priority="4530">
      <iconSet iconSet="3Symbols" showValue="0">
        <cfvo type="percent" val="0"/>
        <cfvo type="num" val="1"/>
        <cfvo type="num" val="2"/>
      </iconSet>
    </cfRule>
    <cfRule type="iconSet" priority="4534">
      <iconSet iconSet="3Symbols" showValue="0">
        <cfvo type="percent" val="0"/>
        <cfvo type="num" val="1"/>
        <cfvo type="num" val="2"/>
      </iconSet>
    </cfRule>
    <cfRule type="iconSet" priority="4538">
      <iconSet iconSet="3Symbols" showValue="0">
        <cfvo type="percent" val="0"/>
        <cfvo type="num" val="1"/>
        <cfvo type="num" val="2"/>
      </iconSet>
    </cfRule>
    <cfRule type="iconSet" priority="4542">
      <iconSet iconSet="3Symbols" showValue="0">
        <cfvo type="percent" val="0"/>
        <cfvo type="num" val="1"/>
        <cfvo type="num" val="2"/>
      </iconSet>
    </cfRule>
    <cfRule type="iconSet" priority="4546">
      <iconSet iconSet="3Symbols" showValue="0">
        <cfvo type="percent" val="0"/>
        <cfvo type="num" val="1"/>
        <cfvo type="num" val="2"/>
      </iconSet>
    </cfRule>
    <cfRule type="iconSet" priority="4550">
      <iconSet iconSet="3Symbols" showValue="0">
        <cfvo type="percent" val="0"/>
        <cfvo type="num" val="1"/>
        <cfvo type="num" val="2"/>
      </iconSet>
    </cfRule>
    <cfRule type="iconSet" priority="4554">
      <iconSet iconSet="3Symbols" showValue="0">
        <cfvo type="percent" val="0"/>
        <cfvo type="num" val="1"/>
        <cfvo type="num" val="2"/>
      </iconSet>
    </cfRule>
    <cfRule type="iconSet" priority="4558">
      <iconSet iconSet="3Symbols" showValue="0">
        <cfvo type="percent" val="0"/>
        <cfvo type="num" val="1"/>
        <cfvo type="num" val="2"/>
      </iconSet>
    </cfRule>
    <cfRule type="iconSet" priority="4562">
      <iconSet iconSet="3Symbols" showValue="0">
        <cfvo type="percent" val="0"/>
        <cfvo type="num" val="1"/>
        <cfvo type="num" val="2"/>
      </iconSet>
    </cfRule>
    <cfRule type="iconSet" priority="4566">
      <iconSet iconSet="3Symbols" showValue="0">
        <cfvo type="percent" val="0"/>
        <cfvo type="num" val="1"/>
        <cfvo type="num" val="2"/>
      </iconSet>
    </cfRule>
    <cfRule type="iconSet" priority="4570">
      <iconSet iconSet="3Symbols" showValue="0">
        <cfvo type="percent" val="0"/>
        <cfvo type="num" val="1"/>
        <cfvo type="num" val="2"/>
      </iconSet>
    </cfRule>
    <cfRule type="iconSet" priority="4574">
      <iconSet iconSet="3Symbols" showValue="0">
        <cfvo type="percent" val="0"/>
        <cfvo type="num" val="1"/>
        <cfvo type="num" val="2"/>
      </iconSet>
    </cfRule>
    <cfRule type="iconSet" priority="4578">
      <iconSet iconSet="3Symbols" showValue="0">
        <cfvo type="percent" val="0"/>
        <cfvo type="num" val="1"/>
        <cfvo type="num" val="2"/>
      </iconSet>
    </cfRule>
    <cfRule type="iconSet" priority="4582">
      <iconSet iconSet="3Symbols" showValue="0">
        <cfvo type="percent" val="0"/>
        <cfvo type="num" val="1"/>
        <cfvo type="num" val="2"/>
      </iconSet>
    </cfRule>
    <cfRule type="iconSet" priority="4586">
      <iconSet iconSet="3Symbols" showValue="0">
        <cfvo type="percent" val="0"/>
        <cfvo type="num" val="1"/>
        <cfvo type="num" val="2"/>
      </iconSet>
    </cfRule>
    <cfRule type="iconSet" priority="4589">
      <iconSet iconSet="3Symbols" showValue="0">
        <cfvo type="percent" val="0"/>
        <cfvo type="num" val="1"/>
        <cfvo type="num" val="2"/>
      </iconSet>
    </cfRule>
  </conditionalFormatting>
  <conditionalFormatting sqref="G13:J13">
    <cfRule type="iconSet" priority="29">
      <iconSet iconSet="3Symbols" showValue="0">
        <cfvo type="percent" val="0"/>
        <cfvo type="num" val="1"/>
        <cfvo type="num" val="2"/>
      </iconSet>
    </cfRule>
  </conditionalFormatting>
  <conditionalFormatting sqref="G14:J21">
    <cfRule type="iconSet" priority="28">
      <iconSet iconSet="3Symbols" showValue="0">
        <cfvo type="percent" val="0"/>
        <cfvo type="num" val="1"/>
        <cfvo type="num" val="2"/>
      </iconSet>
    </cfRule>
  </conditionalFormatting>
  <conditionalFormatting sqref="G22:J22">
    <cfRule type="iconSet" priority="2">
      <iconSet iconSet="3Symbols" showValue="0">
        <cfvo type="percent" val="0"/>
        <cfvo type="num" val="1"/>
        <cfvo type="num" val="2"/>
      </iconSet>
    </cfRule>
  </conditionalFormatting>
  <conditionalFormatting sqref="G23:J23">
    <cfRule type="iconSet" priority="4">
      <iconSet iconSet="3Symbols" showValue="0">
        <cfvo type="percent" val="0"/>
        <cfvo type="num" val="1"/>
        <cfvo type="num" val="2"/>
      </iconSet>
    </cfRule>
  </conditionalFormatting>
  <conditionalFormatting sqref="G24:J24">
    <cfRule type="iconSet" priority="21">
      <iconSet iconSet="3Symbols" showValue="0">
        <cfvo type="percent" val="0"/>
        <cfvo type="num" val="1"/>
        <cfvo type="num" val="2"/>
      </iconSet>
    </cfRule>
  </conditionalFormatting>
  <conditionalFormatting sqref="G25:J25">
    <cfRule type="iconSet" priority="1">
      <iconSet iconSet="3Symbols" showValue="0">
        <cfvo type="percent" val="0"/>
        <cfvo type="num" val="1"/>
        <cfvo type="num" val="2"/>
      </iconSet>
    </cfRule>
  </conditionalFormatting>
  <conditionalFormatting sqref="G26:J26">
    <cfRule type="iconSet" priority="6">
      <iconSet iconSet="3Symbols" showValue="0">
        <cfvo type="percent" val="0"/>
        <cfvo type="num" val="1"/>
        <cfvo type="num" val="2"/>
      </iconSet>
    </cfRule>
  </conditionalFormatting>
  <conditionalFormatting sqref="G27:J27">
    <cfRule type="iconSet" priority="7">
      <iconSet iconSet="3Symbols" showValue="0">
        <cfvo type="percent" val="0"/>
        <cfvo type="num" val="1"/>
        <cfvo type="num" val="2"/>
      </iconSet>
    </cfRule>
  </conditionalFormatting>
  <conditionalFormatting sqref="G28:J28">
    <cfRule type="iconSet" priority="5">
      <iconSet iconSet="3Symbols" showValue="0">
        <cfvo type="percent" val="0"/>
        <cfvo type="num" val="1"/>
        <cfvo type="num" val="2"/>
      </iconSet>
    </cfRule>
  </conditionalFormatting>
  <conditionalFormatting sqref="G29:J29">
    <cfRule type="iconSet" priority="3">
      <iconSet iconSet="3Symbols" showValue="0">
        <cfvo type="percent" val="0"/>
        <cfvo type="num" val="1"/>
        <cfvo type="num" val="2"/>
      </iconSet>
    </cfRule>
  </conditionalFormatting>
  <conditionalFormatting sqref="G30:J30">
    <cfRule type="iconSet" priority="12">
      <iconSet iconSet="3Symbols" showValue="0">
        <cfvo type="percent" val="0"/>
        <cfvo type="num" val="1"/>
        <cfvo type="num" val="2"/>
      </iconSet>
    </cfRule>
  </conditionalFormatting>
  <conditionalFormatting sqref="G31:J31">
    <cfRule type="iconSet" priority="11">
      <iconSet iconSet="3Symbols" showValue="0">
        <cfvo type="percent" val="0"/>
        <cfvo type="num" val="1"/>
        <cfvo type="num" val="2"/>
      </iconSet>
    </cfRule>
  </conditionalFormatting>
  <conditionalFormatting sqref="G32:J32">
    <cfRule type="iconSet" priority="14">
      <iconSet iconSet="3Symbols" showValue="0">
        <cfvo type="percent" val="0"/>
        <cfvo type="num" val="1"/>
        <cfvo type="num" val="2"/>
      </iconSet>
    </cfRule>
  </conditionalFormatting>
  <conditionalFormatting sqref="G33:J33">
    <cfRule type="iconSet" priority="22">
      <iconSet iconSet="3Symbols" showValue="0">
        <cfvo type="percent" val="0"/>
        <cfvo type="num" val="1"/>
        <cfvo type="num" val="2"/>
      </iconSet>
    </cfRule>
  </conditionalFormatting>
  <conditionalFormatting sqref="G34:J34">
    <cfRule type="iconSet" priority="10">
      <iconSet iconSet="3Symbols" showValue="0">
        <cfvo type="percent" val="0"/>
        <cfvo type="num" val="1"/>
        <cfvo type="num" val="2"/>
      </iconSet>
    </cfRule>
  </conditionalFormatting>
  <conditionalFormatting sqref="G35:J36">
    <cfRule type="iconSet" priority="19">
      <iconSet iconSet="3Symbols" showValue="0">
        <cfvo type="percent" val="0"/>
        <cfvo type="num" val="1"/>
        <cfvo type="num" val="2"/>
      </iconSet>
    </cfRule>
  </conditionalFormatting>
  <conditionalFormatting sqref="G37:J37 G53:J56">
    <cfRule type="iconSet" priority="25">
      <iconSet iconSet="3Symbols" showValue="0">
        <cfvo type="percent" val="0"/>
        <cfvo type="num" val="1"/>
        <cfvo type="num" val="2"/>
      </iconSet>
    </cfRule>
  </conditionalFormatting>
  <conditionalFormatting sqref="G38:J38">
    <cfRule type="iconSet" priority="17">
      <iconSet iconSet="3Symbols" showValue="0">
        <cfvo type="percent" val="0"/>
        <cfvo type="num" val="1"/>
        <cfvo type="num" val="2"/>
      </iconSet>
    </cfRule>
  </conditionalFormatting>
  <conditionalFormatting sqref="G39:J41">
    <cfRule type="iconSet" priority="18">
      <iconSet iconSet="3Symbols" showValue="0">
        <cfvo type="percent" val="0"/>
        <cfvo type="num" val="1"/>
        <cfvo type="num" val="2"/>
      </iconSet>
    </cfRule>
  </conditionalFormatting>
  <conditionalFormatting sqref="G42:J42">
    <cfRule type="iconSet" priority="27">
      <iconSet iconSet="3Symbols" showValue="0">
        <cfvo type="percent" val="0"/>
        <cfvo type="num" val="1"/>
        <cfvo type="num" val="2"/>
      </iconSet>
    </cfRule>
  </conditionalFormatting>
  <conditionalFormatting sqref="G43:J43">
    <cfRule type="iconSet" priority="16">
      <iconSet iconSet="3Symbols" showValue="0">
        <cfvo type="percent" val="0"/>
        <cfvo type="num" val="1"/>
        <cfvo type="num" val="2"/>
      </iconSet>
    </cfRule>
  </conditionalFormatting>
  <conditionalFormatting sqref="G44:J44">
    <cfRule type="iconSet" priority="9">
      <iconSet iconSet="3Symbols" showValue="0">
        <cfvo type="percent" val="0"/>
        <cfvo type="num" val="1"/>
        <cfvo type="num" val="2"/>
      </iconSet>
    </cfRule>
  </conditionalFormatting>
  <conditionalFormatting sqref="G45:J45 G51:J51">
    <cfRule type="iconSet" priority="26">
      <iconSet iconSet="3Symbols" showValue="0">
        <cfvo type="percent" val="0"/>
        <cfvo type="num" val="1"/>
        <cfvo type="num" val="2"/>
      </iconSet>
    </cfRule>
  </conditionalFormatting>
  <conditionalFormatting sqref="G46:J50">
    <cfRule type="iconSet" priority="20">
      <iconSet iconSet="3Symbols" showValue="0">
        <cfvo type="percent" val="0"/>
        <cfvo type="num" val="1"/>
        <cfvo type="num" val="2"/>
      </iconSet>
    </cfRule>
  </conditionalFormatting>
  <conditionalFormatting sqref="G52:J52">
    <cfRule type="iconSet" priority="24">
      <iconSet iconSet="3Symbols" showValue="0">
        <cfvo type="percent" val="0"/>
        <cfvo type="num" val="1"/>
        <cfvo type="num" val="2"/>
      </iconSet>
    </cfRule>
  </conditionalFormatting>
  <conditionalFormatting sqref="G57:J57">
    <cfRule type="iconSet" priority="13">
      <iconSet iconSet="3Symbols" showValue="0">
        <cfvo type="percent" val="0"/>
        <cfvo type="num" val="1"/>
        <cfvo type="num" val="2"/>
      </iconSet>
    </cfRule>
  </conditionalFormatting>
  <conditionalFormatting sqref="G58:J60">
    <cfRule type="iconSet" priority="23">
      <iconSet iconSet="3Symbols" showValue="0">
        <cfvo type="percent" val="0"/>
        <cfvo type="num" val="1"/>
        <cfvo type="num" val="2"/>
      </iconSet>
    </cfRule>
  </conditionalFormatting>
  <conditionalFormatting sqref="G61:J61">
    <cfRule type="iconSet" priority="8">
      <iconSet iconSet="3Symbols" showValue="0">
        <cfvo type="percent" val="0"/>
        <cfvo type="num" val="1"/>
        <cfvo type="num" val="2"/>
      </iconSet>
    </cfRule>
  </conditionalFormatting>
  <conditionalFormatting sqref="G23:M23">
    <cfRule type="iconSet" priority="116">
      <iconSet iconSet="3Symbols" showValue="0">
        <cfvo type="percent" val="0"/>
        <cfvo type="num" val="1"/>
        <cfvo type="num" val="2"/>
      </iconSet>
    </cfRule>
  </conditionalFormatting>
  <conditionalFormatting sqref="G24:M24">
    <cfRule type="iconSet" priority="155">
      <iconSet iconSet="3Symbols" showValue="0">
        <cfvo type="percent" val="0"/>
        <cfvo type="num" val="1"/>
        <cfvo type="num" val="2"/>
      </iconSet>
    </cfRule>
  </conditionalFormatting>
  <conditionalFormatting sqref="G25:M25">
    <cfRule type="iconSet" priority="113">
      <iconSet iconSet="3Symbols" showValue="0">
        <cfvo type="percent" val="0"/>
        <cfvo type="num" val="1"/>
        <cfvo type="num" val="2"/>
      </iconSet>
    </cfRule>
  </conditionalFormatting>
  <conditionalFormatting sqref="G26:M26">
    <cfRule type="iconSet" priority="118">
      <iconSet iconSet="3Symbols" showValue="0">
        <cfvo type="percent" val="0"/>
        <cfvo type="num" val="1"/>
        <cfvo type="num" val="2"/>
      </iconSet>
    </cfRule>
  </conditionalFormatting>
  <conditionalFormatting sqref="G27:M27">
    <cfRule type="iconSet" priority="119">
      <iconSet iconSet="3Symbols" showValue="0">
        <cfvo type="percent" val="0"/>
        <cfvo type="num" val="1"/>
        <cfvo type="num" val="2"/>
      </iconSet>
    </cfRule>
  </conditionalFormatting>
  <conditionalFormatting sqref="G28:M28">
    <cfRule type="iconSet" priority="117">
      <iconSet iconSet="3Symbols" showValue="0">
        <cfvo type="percent" val="0"/>
        <cfvo type="num" val="1"/>
        <cfvo type="num" val="2"/>
      </iconSet>
    </cfRule>
  </conditionalFormatting>
  <conditionalFormatting sqref="G29:M29">
    <cfRule type="iconSet" priority="112">
      <iconSet iconSet="3Symbols" showValue="0">
        <cfvo type="percent" val="0"/>
        <cfvo type="num" val="1"/>
        <cfvo type="num" val="2"/>
      </iconSet>
    </cfRule>
  </conditionalFormatting>
  <conditionalFormatting sqref="G65:M67">
    <cfRule type="cellIs" dxfId="28" priority="3965" operator="lessThan">
      <formula>0.8</formula>
    </cfRule>
  </conditionalFormatting>
  <conditionalFormatting sqref="H8:H12">
    <cfRule type="iconSet" priority="6989">
      <iconSet iconSet="3Symbols" showValue="0">
        <cfvo type="percent" val="0"/>
        <cfvo type="num" val="1"/>
        <cfvo type="num" val="2"/>
      </iconSet>
    </cfRule>
  </conditionalFormatting>
  <conditionalFormatting sqref="H62">
    <cfRule type="iconSet" priority="4475">
      <iconSet iconSet="3Symbols" showValue="0">
        <cfvo type="percent" val="0"/>
        <cfvo type="num" val="1"/>
        <cfvo type="num" val="2"/>
      </iconSet>
    </cfRule>
  </conditionalFormatting>
  <conditionalFormatting sqref="H63">
    <cfRule type="iconSet" priority="4388">
      <iconSet iconSet="3Symbols" showValue="0">
        <cfvo type="percent" val="0"/>
        <cfvo type="num" val="1"/>
        <cfvo type="num" val="2"/>
      </iconSet>
    </cfRule>
    <cfRule type="iconSet" priority="4392">
      <iconSet iconSet="3Symbols" showValue="0">
        <cfvo type="percent" val="0"/>
        <cfvo type="num" val="1"/>
        <cfvo type="num" val="2"/>
      </iconSet>
    </cfRule>
    <cfRule type="iconSet" priority="4396">
      <iconSet iconSet="3Symbols" showValue="0">
        <cfvo type="percent" val="0"/>
        <cfvo type="num" val="1"/>
        <cfvo type="num" val="2"/>
      </iconSet>
    </cfRule>
    <cfRule type="iconSet" priority="4400">
      <iconSet iconSet="3Symbols" showValue="0">
        <cfvo type="percent" val="0"/>
        <cfvo type="num" val="1"/>
        <cfvo type="num" val="2"/>
      </iconSet>
    </cfRule>
    <cfRule type="iconSet" priority="4404">
      <iconSet iconSet="3Symbols" showValue="0">
        <cfvo type="percent" val="0"/>
        <cfvo type="num" val="1"/>
        <cfvo type="num" val="2"/>
      </iconSet>
    </cfRule>
    <cfRule type="iconSet" priority="4408">
      <iconSet iconSet="3Symbols" showValue="0">
        <cfvo type="percent" val="0"/>
        <cfvo type="num" val="1"/>
        <cfvo type="num" val="2"/>
      </iconSet>
    </cfRule>
    <cfRule type="iconSet" priority="4412">
      <iconSet iconSet="3Symbols" showValue="0">
        <cfvo type="percent" val="0"/>
        <cfvo type="num" val="1"/>
        <cfvo type="num" val="2"/>
      </iconSet>
    </cfRule>
    <cfRule type="iconSet" priority="4416">
      <iconSet iconSet="3Symbols" showValue="0">
        <cfvo type="percent" val="0"/>
        <cfvo type="num" val="1"/>
        <cfvo type="num" val="2"/>
      </iconSet>
    </cfRule>
    <cfRule type="iconSet" priority="4420">
      <iconSet iconSet="3Symbols" showValue="0">
        <cfvo type="percent" val="0"/>
        <cfvo type="num" val="1"/>
        <cfvo type="num" val="2"/>
      </iconSet>
    </cfRule>
    <cfRule type="iconSet" priority="4424">
      <iconSet iconSet="3Symbols" showValue="0">
        <cfvo type="percent" val="0"/>
        <cfvo type="num" val="1"/>
        <cfvo type="num" val="2"/>
      </iconSet>
    </cfRule>
    <cfRule type="iconSet" priority="4428">
      <iconSet iconSet="3Symbols" showValue="0">
        <cfvo type="percent" val="0"/>
        <cfvo type="num" val="1"/>
        <cfvo type="num" val="2"/>
      </iconSet>
    </cfRule>
    <cfRule type="iconSet" priority="4432">
      <iconSet iconSet="3Symbols" showValue="0">
        <cfvo type="percent" val="0"/>
        <cfvo type="num" val="1"/>
        <cfvo type="num" val="2"/>
      </iconSet>
    </cfRule>
    <cfRule type="iconSet" priority="4436">
      <iconSet iconSet="3Symbols" showValue="0">
        <cfvo type="percent" val="0"/>
        <cfvo type="num" val="1"/>
        <cfvo type="num" val="2"/>
      </iconSet>
    </cfRule>
    <cfRule type="iconSet" priority="4440">
      <iconSet iconSet="3Symbols" showValue="0">
        <cfvo type="percent" val="0"/>
        <cfvo type="num" val="1"/>
        <cfvo type="num" val="2"/>
      </iconSet>
    </cfRule>
    <cfRule type="iconSet" priority="4444">
      <iconSet iconSet="3Symbols" showValue="0">
        <cfvo type="percent" val="0"/>
        <cfvo type="num" val="1"/>
        <cfvo type="num" val="2"/>
      </iconSet>
    </cfRule>
    <cfRule type="iconSet" priority="4448">
      <iconSet iconSet="3Symbols" showValue="0">
        <cfvo type="percent" val="0"/>
        <cfvo type="num" val="1"/>
        <cfvo type="num" val="2"/>
      </iconSet>
    </cfRule>
    <cfRule type="iconSet" priority="4452">
      <iconSet iconSet="3Symbols" showValue="0">
        <cfvo type="percent" val="0"/>
        <cfvo type="num" val="1"/>
        <cfvo type="num" val="2"/>
      </iconSet>
    </cfRule>
    <cfRule type="iconSet" priority="4456">
      <iconSet iconSet="3Symbols" showValue="0">
        <cfvo type="percent" val="0"/>
        <cfvo type="num" val="1"/>
        <cfvo type="num" val="2"/>
      </iconSet>
    </cfRule>
    <cfRule type="iconSet" priority="4460">
      <iconSet iconSet="3Symbols" showValue="0">
        <cfvo type="percent" val="0"/>
        <cfvo type="num" val="1"/>
        <cfvo type="num" val="2"/>
      </iconSet>
    </cfRule>
    <cfRule type="iconSet" priority="4464">
      <iconSet iconSet="3Symbols" showValue="0">
        <cfvo type="percent" val="0"/>
        <cfvo type="num" val="1"/>
        <cfvo type="num" val="2"/>
      </iconSet>
    </cfRule>
    <cfRule type="iconSet" priority="4468">
      <iconSet iconSet="3Symbols" showValue="0">
        <cfvo type="percent" val="0"/>
        <cfvo type="num" val="1"/>
        <cfvo type="num" val="2"/>
      </iconSet>
    </cfRule>
    <cfRule type="iconSet" priority="4471">
      <iconSet iconSet="3Symbols" showValue="0">
        <cfvo type="percent" val="0"/>
        <cfvo type="num" val="1"/>
        <cfvo type="num" val="2"/>
      </iconSet>
    </cfRule>
  </conditionalFormatting>
  <conditionalFormatting sqref="I8:K12">
    <cfRule type="iconSet" priority="6844">
      <iconSet iconSet="3Symbols" showValue="0">
        <cfvo type="percent" val="0"/>
        <cfvo type="num" val="1"/>
        <cfvo type="num" val="2"/>
      </iconSet>
    </cfRule>
  </conditionalFormatting>
  <conditionalFormatting sqref="I62:L62">
    <cfRule type="iconSet" priority="4357">
      <iconSet iconSet="3Symbols" showValue="0">
        <cfvo type="percent" val="0"/>
        <cfvo type="num" val="1"/>
        <cfvo type="num" val="2"/>
      </iconSet>
    </cfRule>
  </conditionalFormatting>
  <conditionalFormatting sqref="I63:L63">
    <cfRule type="iconSet" priority="4270">
      <iconSet iconSet="3Symbols" showValue="0">
        <cfvo type="percent" val="0"/>
        <cfvo type="num" val="1"/>
        <cfvo type="num" val="2"/>
      </iconSet>
    </cfRule>
    <cfRule type="iconSet" priority="4274">
      <iconSet iconSet="3Symbols" showValue="0">
        <cfvo type="percent" val="0"/>
        <cfvo type="num" val="1"/>
        <cfvo type="num" val="2"/>
      </iconSet>
    </cfRule>
    <cfRule type="iconSet" priority="4278">
      <iconSet iconSet="3Symbols" showValue="0">
        <cfvo type="percent" val="0"/>
        <cfvo type="num" val="1"/>
        <cfvo type="num" val="2"/>
      </iconSet>
    </cfRule>
    <cfRule type="iconSet" priority="4282">
      <iconSet iconSet="3Symbols" showValue="0">
        <cfvo type="percent" val="0"/>
        <cfvo type="num" val="1"/>
        <cfvo type="num" val="2"/>
      </iconSet>
    </cfRule>
    <cfRule type="iconSet" priority="4286">
      <iconSet iconSet="3Symbols" showValue="0">
        <cfvo type="percent" val="0"/>
        <cfvo type="num" val="1"/>
        <cfvo type="num" val="2"/>
      </iconSet>
    </cfRule>
    <cfRule type="iconSet" priority="4290">
      <iconSet iconSet="3Symbols" showValue="0">
        <cfvo type="percent" val="0"/>
        <cfvo type="num" val="1"/>
        <cfvo type="num" val="2"/>
      </iconSet>
    </cfRule>
    <cfRule type="iconSet" priority="4294">
      <iconSet iconSet="3Symbols" showValue="0">
        <cfvo type="percent" val="0"/>
        <cfvo type="num" val="1"/>
        <cfvo type="num" val="2"/>
      </iconSet>
    </cfRule>
    <cfRule type="iconSet" priority="4298">
      <iconSet iconSet="3Symbols" showValue="0">
        <cfvo type="percent" val="0"/>
        <cfvo type="num" val="1"/>
        <cfvo type="num" val="2"/>
      </iconSet>
    </cfRule>
    <cfRule type="iconSet" priority="4302">
      <iconSet iconSet="3Symbols" showValue="0">
        <cfvo type="percent" val="0"/>
        <cfvo type="num" val="1"/>
        <cfvo type="num" val="2"/>
      </iconSet>
    </cfRule>
    <cfRule type="iconSet" priority="4306">
      <iconSet iconSet="3Symbols" showValue="0">
        <cfvo type="percent" val="0"/>
        <cfvo type="num" val="1"/>
        <cfvo type="num" val="2"/>
      </iconSet>
    </cfRule>
    <cfRule type="iconSet" priority="4310">
      <iconSet iconSet="3Symbols" showValue="0">
        <cfvo type="percent" val="0"/>
        <cfvo type="num" val="1"/>
        <cfvo type="num" val="2"/>
      </iconSet>
    </cfRule>
    <cfRule type="iconSet" priority="4314">
      <iconSet iconSet="3Symbols" showValue="0">
        <cfvo type="percent" val="0"/>
        <cfvo type="num" val="1"/>
        <cfvo type="num" val="2"/>
      </iconSet>
    </cfRule>
    <cfRule type="iconSet" priority="4318">
      <iconSet iconSet="3Symbols" showValue="0">
        <cfvo type="percent" val="0"/>
        <cfvo type="num" val="1"/>
        <cfvo type="num" val="2"/>
      </iconSet>
    </cfRule>
    <cfRule type="iconSet" priority="4322">
      <iconSet iconSet="3Symbols" showValue="0">
        <cfvo type="percent" val="0"/>
        <cfvo type="num" val="1"/>
        <cfvo type="num" val="2"/>
      </iconSet>
    </cfRule>
    <cfRule type="iconSet" priority="4326">
      <iconSet iconSet="3Symbols" showValue="0">
        <cfvo type="percent" val="0"/>
        <cfvo type="num" val="1"/>
        <cfvo type="num" val="2"/>
      </iconSet>
    </cfRule>
    <cfRule type="iconSet" priority="4330">
      <iconSet iconSet="3Symbols" showValue="0">
        <cfvo type="percent" val="0"/>
        <cfvo type="num" val="1"/>
        <cfvo type="num" val="2"/>
      </iconSet>
    </cfRule>
    <cfRule type="iconSet" priority="4334">
      <iconSet iconSet="3Symbols" showValue="0">
        <cfvo type="percent" val="0"/>
        <cfvo type="num" val="1"/>
        <cfvo type="num" val="2"/>
      </iconSet>
    </cfRule>
    <cfRule type="iconSet" priority="4338">
      <iconSet iconSet="3Symbols" showValue="0">
        <cfvo type="percent" val="0"/>
        <cfvo type="num" val="1"/>
        <cfvo type="num" val="2"/>
      </iconSet>
    </cfRule>
    <cfRule type="iconSet" priority="4342">
      <iconSet iconSet="3Symbols" showValue="0">
        <cfvo type="percent" val="0"/>
        <cfvo type="num" val="1"/>
        <cfvo type="num" val="2"/>
      </iconSet>
    </cfRule>
    <cfRule type="iconSet" priority="4346">
      <iconSet iconSet="3Symbols" showValue="0">
        <cfvo type="percent" val="0"/>
        <cfvo type="num" val="1"/>
        <cfvo type="num" val="2"/>
      </iconSet>
    </cfRule>
    <cfRule type="iconSet" priority="4350">
      <iconSet iconSet="3Symbols" showValue="0">
        <cfvo type="percent" val="0"/>
        <cfvo type="num" val="1"/>
        <cfvo type="num" val="2"/>
      </iconSet>
    </cfRule>
    <cfRule type="iconSet" priority="4353">
      <iconSet iconSet="3Symbols" showValue="0">
        <cfvo type="percent" val="0"/>
        <cfvo type="num" val="1"/>
        <cfvo type="num" val="2"/>
      </iconSet>
    </cfRule>
  </conditionalFormatting>
  <conditionalFormatting sqref="K13:M13">
    <cfRule type="iconSet" priority="59">
      <iconSet iconSet="3Symbols" showValue="0">
        <cfvo type="percent" val="0"/>
        <cfvo type="num" val="1"/>
        <cfvo type="num" val="2"/>
      </iconSet>
    </cfRule>
  </conditionalFormatting>
  <conditionalFormatting sqref="K14:M21">
    <cfRule type="iconSet" priority="58">
      <iconSet iconSet="3Symbols" showValue="0">
        <cfvo type="percent" val="0"/>
        <cfvo type="num" val="1"/>
        <cfvo type="num" val="2"/>
      </iconSet>
    </cfRule>
  </conditionalFormatting>
  <conditionalFormatting sqref="K22:M22">
    <cfRule type="iconSet" priority="31">
      <iconSet iconSet="3Symbols" showValue="0">
        <cfvo type="percent" val="0"/>
        <cfvo type="num" val="1"/>
        <cfvo type="num" val="2"/>
      </iconSet>
    </cfRule>
  </conditionalFormatting>
  <conditionalFormatting sqref="K23:M23">
    <cfRule type="iconSet" priority="34">
      <iconSet iconSet="3Symbols" showValue="0">
        <cfvo type="percent" val="0"/>
        <cfvo type="num" val="1"/>
        <cfvo type="num" val="2"/>
      </iconSet>
    </cfRule>
  </conditionalFormatting>
  <conditionalFormatting sqref="K24:M24">
    <cfRule type="iconSet" priority="51">
      <iconSet iconSet="3Symbols" showValue="0">
        <cfvo type="percent" val="0"/>
        <cfvo type="num" val="1"/>
        <cfvo type="num" val="2"/>
      </iconSet>
    </cfRule>
  </conditionalFormatting>
  <conditionalFormatting sqref="K25:M25">
    <cfRule type="iconSet" priority="30">
      <iconSet iconSet="3Symbols" showValue="0">
        <cfvo type="percent" val="0"/>
        <cfvo type="num" val="1"/>
        <cfvo type="num" val="2"/>
      </iconSet>
    </cfRule>
  </conditionalFormatting>
  <conditionalFormatting sqref="K26:M26">
    <cfRule type="iconSet" priority="36">
      <iconSet iconSet="3Symbols" showValue="0">
        <cfvo type="percent" val="0"/>
        <cfvo type="num" val="1"/>
        <cfvo type="num" val="2"/>
      </iconSet>
    </cfRule>
  </conditionalFormatting>
  <conditionalFormatting sqref="K27:M27">
    <cfRule type="iconSet" priority="37">
      <iconSet iconSet="3Symbols" showValue="0">
        <cfvo type="percent" val="0"/>
        <cfvo type="num" val="1"/>
        <cfvo type="num" val="2"/>
      </iconSet>
    </cfRule>
  </conditionalFormatting>
  <conditionalFormatting sqref="K28:M28">
    <cfRule type="iconSet" priority="35">
      <iconSet iconSet="3Symbols" showValue="0">
        <cfvo type="percent" val="0"/>
        <cfvo type="num" val="1"/>
        <cfvo type="num" val="2"/>
      </iconSet>
    </cfRule>
  </conditionalFormatting>
  <conditionalFormatting sqref="K29:M29">
    <cfRule type="iconSet" priority="33">
      <iconSet iconSet="3Symbols" showValue="0">
        <cfvo type="percent" val="0"/>
        <cfvo type="num" val="1"/>
        <cfvo type="num" val="2"/>
      </iconSet>
    </cfRule>
  </conditionalFormatting>
  <conditionalFormatting sqref="K30:M30">
    <cfRule type="iconSet" priority="42">
      <iconSet iconSet="3Symbols" showValue="0">
        <cfvo type="percent" val="0"/>
        <cfvo type="num" val="1"/>
        <cfvo type="num" val="2"/>
      </iconSet>
    </cfRule>
  </conditionalFormatting>
  <conditionalFormatting sqref="K31:M31">
    <cfRule type="iconSet" priority="41">
      <iconSet iconSet="3Symbols" showValue="0">
        <cfvo type="percent" val="0"/>
        <cfvo type="num" val="1"/>
        <cfvo type="num" val="2"/>
      </iconSet>
    </cfRule>
  </conditionalFormatting>
  <conditionalFormatting sqref="K32:M32">
    <cfRule type="iconSet" priority="44">
      <iconSet iconSet="3Symbols" showValue="0">
        <cfvo type="percent" val="0"/>
        <cfvo type="num" val="1"/>
        <cfvo type="num" val="2"/>
      </iconSet>
    </cfRule>
  </conditionalFormatting>
  <conditionalFormatting sqref="K33:M33">
    <cfRule type="iconSet" priority="52">
      <iconSet iconSet="3Symbols" showValue="0">
        <cfvo type="percent" val="0"/>
        <cfvo type="num" val="1"/>
        <cfvo type="num" val="2"/>
      </iconSet>
    </cfRule>
  </conditionalFormatting>
  <conditionalFormatting sqref="K34:M34">
    <cfRule type="iconSet" priority="40">
      <iconSet iconSet="3Symbols" showValue="0">
        <cfvo type="percent" val="0"/>
        <cfvo type="num" val="1"/>
        <cfvo type="num" val="2"/>
      </iconSet>
    </cfRule>
  </conditionalFormatting>
  <conditionalFormatting sqref="K35:M36">
    <cfRule type="iconSet" priority="49">
      <iconSet iconSet="3Symbols" showValue="0">
        <cfvo type="percent" val="0"/>
        <cfvo type="num" val="1"/>
        <cfvo type="num" val="2"/>
      </iconSet>
    </cfRule>
  </conditionalFormatting>
  <conditionalFormatting sqref="K38:M38">
    <cfRule type="iconSet" priority="47">
      <iconSet iconSet="3Symbols" showValue="0">
        <cfvo type="percent" val="0"/>
        <cfvo type="num" val="1"/>
        <cfvo type="num" val="2"/>
      </iconSet>
    </cfRule>
  </conditionalFormatting>
  <conditionalFormatting sqref="K39:M41">
    <cfRule type="iconSet" priority="48">
      <iconSet iconSet="3Symbols" showValue="0">
        <cfvo type="percent" val="0"/>
        <cfvo type="num" val="1"/>
        <cfvo type="num" val="2"/>
      </iconSet>
    </cfRule>
  </conditionalFormatting>
  <conditionalFormatting sqref="K42:M42">
    <cfRule type="iconSet" priority="57">
      <iconSet iconSet="3Symbols" showValue="0">
        <cfvo type="percent" val="0"/>
        <cfvo type="num" val="1"/>
        <cfvo type="num" val="2"/>
      </iconSet>
    </cfRule>
  </conditionalFormatting>
  <conditionalFormatting sqref="K43:M43">
    <cfRule type="iconSet" priority="46">
      <iconSet iconSet="3Symbols" showValue="0">
        <cfvo type="percent" val="0"/>
        <cfvo type="num" val="1"/>
        <cfvo type="num" val="2"/>
      </iconSet>
    </cfRule>
  </conditionalFormatting>
  <conditionalFormatting sqref="K44:M44">
    <cfRule type="iconSet" priority="39">
      <iconSet iconSet="3Symbols" showValue="0">
        <cfvo type="percent" val="0"/>
        <cfvo type="num" val="1"/>
        <cfvo type="num" val="2"/>
      </iconSet>
    </cfRule>
  </conditionalFormatting>
  <conditionalFormatting sqref="K45:M45 K51:M51">
    <cfRule type="iconSet" priority="56">
      <iconSet iconSet="3Symbols" showValue="0">
        <cfvo type="percent" val="0"/>
        <cfvo type="num" val="1"/>
        <cfvo type="num" val="2"/>
      </iconSet>
    </cfRule>
  </conditionalFormatting>
  <conditionalFormatting sqref="K46:M50">
    <cfRule type="iconSet" priority="50">
      <iconSet iconSet="3Symbols" showValue="0">
        <cfvo type="percent" val="0"/>
        <cfvo type="num" val="1"/>
        <cfvo type="num" val="2"/>
      </iconSet>
    </cfRule>
  </conditionalFormatting>
  <conditionalFormatting sqref="K52:M52">
    <cfRule type="iconSet" priority="54">
      <iconSet iconSet="3Symbols" showValue="0">
        <cfvo type="percent" val="0"/>
        <cfvo type="num" val="1"/>
        <cfvo type="num" val="2"/>
      </iconSet>
    </cfRule>
  </conditionalFormatting>
  <conditionalFormatting sqref="K53:M54 K37:M37 K56:M56">
    <cfRule type="iconSet" priority="55">
      <iconSet iconSet="3Symbols" showValue="0">
        <cfvo type="percent" val="0"/>
        <cfvo type="num" val="1"/>
        <cfvo type="num" val="2"/>
      </iconSet>
    </cfRule>
  </conditionalFormatting>
  <conditionalFormatting sqref="K55:M55">
    <cfRule type="iconSet" priority="45">
      <iconSet iconSet="3Symbols" showValue="0">
        <cfvo type="percent" val="0"/>
        <cfvo type="num" val="1"/>
        <cfvo type="num" val="2"/>
      </iconSet>
    </cfRule>
  </conditionalFormatting>
  <conditionalFormatting sqref="K57:M57">
    <cfRule type="iconSet" priority="43">
      <iconSet iconSet="3Symbols" showValue="0">
        <cfvo type="percent" val="0"/>
        <cfvo type="num" val="1"/>
        <cfvo type="num" val="2"/>
      </iconSet>
    </cfRule>
  </conditionalFormatting>
  <conditionalFormatting sqref="K58:M60">
    <cfRule type="iconSet" priority="53">
      <iconSet iconSet="3Symbols" showValue="0">
        <cfvo type="percent" val="0"/>
        <cfvo type="num" val="1"/>
        <cfvo type="num" val="2"/>
      </iconSet>
    </cfRule>
  </conditionalFormatting>
  <conditionalFormatting sqref="K61:M61">
    <cfRule type="iconSet" priority="38">
      <iconSet iconSet="3Symbols" showValue="0">
        <cfvo type="percent" val="0"/>
        <cfvo type="num" val="1"/>
        <cfvo type="num" val="2"/>
      </iconSet>
    </cfRule>
  </conditionalFormatting>
  <conditionalFormatting sqref="L8:L12">
    <cfRule type="iconSet" priority="7279">
      <iconSet iconSet="3Symbols" showValue="0">
        <cfvo type="percent" val="0"/>
        <cfvo type="num" val="1"/>
        <cfvo type="num" val="2"/>
      </iconSet>
    </cfRule>
  </conditionalFormatting>
  <conditionalFormatting sqref="M8:M12">
    <cfRule type="iconSet" priority="7134">
      <iconSet iconSet="3Symbols" showValue="0">
        <cfvo type="percent" val="0"/>
        <cfvo type="num" val="1"/>
        <cfvo type="num" val="2"/>
      </iconSet>
    </cfRule>
  </conditionalFormatting>
  <conditionalFormatting sqref="M62">
    <cfRule type="iconSet" priority="3964">
      <iconSet iconSet="3Symbols" showValue="0">
        <cfvo type="percent" val="0"/>
        <cfvo type="num" val="1"/>
        <cfvo type="num" val="2"/>
      </iconSet>
    </cfRule>
  </conditionalFormatting>
  <conditionalFormatting sqref="M63">
    <cfRule type="iconSet" priority="3942">
      <iconSet iconSet="3Symbols" showValue="0">
        <cfvo type="percent" val="0"/>
        <cfvo type="num" val="1"/>
        <cfvo type="num" val="2"/>
      </iconSet>
    </cfRule>
    <cfRule type="iconSet" priority="3943">
      <iconSet iconSet="3Symbols" showValue="0">
        <cfvo type="percent" val="0"/>
        <cfvo type="num" val="1"/>
        <cfvo type="num" val="2"/>
      </iconSet>
    </cfRule>
    <cfRule type="iconSet" priority="3944">
      <iconSet iconSet="3Symbols" showValue="0">
        <cfvo type="percent" val="0"/>
        <cfvo type="num" val="1"/>
        <cfvo type="num" val="2"/>
      </iconSet>
    </cfRule>
    <cfRule type="iconSet" priority="3945">
      <iconSet iconSet="3Symbols" showValue="0">
        <cfvo type="percent" val="0"/>
        <cfvo type="num" val="1"/>
        <cfvo type="num" val="2"/>
      </iconSet>
    </cfRule>
    <cfRule type="iconSet" priority="3946">
      <iconSet iconSet="3Symbols" showValue="0">
        <cfvo type="percent" val="0"/>
        <cfvo type="num" val="1"/>
        <cfvo type="num" val="2"/>
      </iconSet>
    </cfRule>
    <cfRule type="iconSet" priority="3947">
      <iconSet iconSet="3Symbols" showValue="0">
        <cfvo type="percent" val="0"/>
        <cfvo type="num" val="1"/>
        <cfvo type="num" val="2"/>
      </iconSet>
    </cfRule>
    <cfRule type="iconSet" priority="3948">
      <iconSet iconSet="3Symbols" showValue="0">
        <cfvo type="percent" val="0"/>
        <cfvo type="num" val="1"/>
        <cfvo type="num" val="2"/>
      </iconSet>
    </cfRule>
    <cfRule type="iconSet" priority="3949">
      <iconSet iconSet="3Symbols" showValue="0">
        <cfvo type="percent" val="0"/>
        <cfvo type="num" val="1"/>
        <cfvo type="num" val="2"/>
      </iconSet>
    </cfRule>
    <cfRule type="iconSet" priority="3950">
      <iconSet iconSet="3Symbols" showValue="0">
        <cfvo type="percent" val="0"/>
        <cfvo type="num" val="1"/>
        <cfvo type="num" val="2"/>
      </iconSet>
    </cfRule>
    <cfRule type="iconSet" priority="3951">
      <iconSet iconSet="3Symbols" showValue="0">
        <cfvo type="percent" val="0"/>
        <cfvo type="num" val="1"/>
        <cfvo type="num" val="2"/>
      </iconSet>
    </cfRule>
    <cfRule type="iconSet" priority="3952">
      <iconSet iconSet="3Symbols" showValue="0">
        <cfvo type="percent" val="0"/>
        <cfvo type="num" val="1"/>
        <cfvo type="num" val="2"/>
      </iconSet>
    </cfRule>
    <cfRule type="iconSet" priority="3953">
      <iconSet iconSet="3Symbols" showValue="0">
        <cfvo type="percent" val="0"/>
        <cfvo type="num" val="1"/>
        <cfvo type="num" val="2"/>
      </iconSet>
    </cfRule>
    <cfRule type="iconSet" priority="3954">
      <iconSet iconSet="3Symbols" showValue="0">
        <cfvo type="percent" val="0"/>
        <cfvo type="num" val="1"/>
        <cfvo type="num" val="2"/>
      </iconSet>
    </cfRule>
    <cfRule type="iconSet" priority="3955">
      <iconSet iconSet="3Symbols" showValue="0">
        <cfvo type="percent" val="0"/>
        <cfvo type="num" val="1"/>
        <cfvo type="num" val="2"/>
      </iconSet>
    </cfRule>
    <cfRule type="iconSet" priority="3956">
      <iconSet iconSet="3Symbols" showValue="0">
        <cfvo type="percent" val="0"/>
        <cfvo type="num" val="1"/>
        <cfvo type="num" val="2"/>
      </iconSet>
    </cfRule>
    <cfRule type="iconSet" priority="3957">
      <iconSet iconSet="3Symbols" showValue="0">
        <cfvo type="percent" val="0"/>
        <cfvo type="num" val="1"/>
        <cfvo type="num" val="2"/>
      </iconSet>
    </cfRule>
    <cfRule type="iconSet" priority="3958">
      <iconSet iconSet="3Symbols" showValue="0">
        <cfvo type="percent" val="0"/>
        <cfvo type="num" val="1"/>
        <cfvo type="num" val="2"/>
      </iconSet>
    </cfRule>
    <cfRule type="iconSet" priority="3959">
      <iconSet iconSet="3Symbols" showValue="0">
        <cfvo type="percent" val="0"/>
        <cfvo type="num" val="1"/>
        <cfvo type="num" val="2"/>
      </iconSet>
    </cfRule>
    <cfRule type="iconSet" priority="3960">
      <iconSet iconSet="3Symbols" showValue="0">
        <cfvo type="percent" val="0"/>
        <cfvo type="num" val="1"/>
        <cfvo type="num" val="2"/>
      </iconSet>
    </cfRule>
    <cfRule type="iconSet" priority="3961">
      <iconSet iconSet="3Symbols" showValue="0">
        <cfvo type="percent" val="0"/>
        <cfvo type="num" val="1"/>
        <cfvo type="num" val="2"/>
      </iconSet>
    </cfRule>
    <cfRule type="iconSet" priority="3962">
      <iconSet iconSet="3Symbols" showValue="0">
        <cfvo type="percent" val="0"/>
        <cfvo type="num" val="1"/>
        <cfvo type="num" val="2"/>
      </iconSet>
    </cfRule>
    <cfRule type="iconSet" priority="3963">
      <iconSet iconSet="3Symbols" showValue="0">
        <cfvo type="percent" val="0"/>
        <cfvo type="num" val="1"/>
        <cfvo type="num" val="2"/>
      </iconSet>
    </cfRule>
  </conditionalFormatting>
  <hyperlinks>
    <hyperlink ref="F41" r:id="rId1" xr:uid="{00000000-0004-0000-0200-000000000000}"/>
    <hyperlink ref="F39" r:id="rId2" xr:uid="{00000000-0004-0000-0200-000001000000}"/>
  </hyperlinks>
  <pageMargins left="0.7" right="0.7" top="0.75" bottom="0.75" header="0.3" footer="0.3"/>
  <pageSetup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pageSetUpPr fitToPage="1"/>
  </sheetPr>
  <dimension ref="A1:AC40"/>
  <sheetViews>
    <sheetView showGridLines="0" zoomScale="80" zoomScaleNormal="80" workbookViewId="0">
      <selection activeCell="B11" sqref="B11:H34"/>
    </sheetView>
  </sheetViews>
  <sheetFormatPr baseColWidth="10" defaultColWidth="11.44140625" defaultRowHeight="14.4"/>
  <cols>
    <col min="1" max="1" width="11.44140625" style="663" customWidth="1"/>
    <col min="2" max="2" width="77.44140625" style="664" bestFit="1" customWidth="1"/>
    <col min="3" max="3" width="14.6640625" style="664" customWidth="1"/>
    <col min="4" max="4" width="8.6640625" style="664" customWidth="1"/>
    <col min="5" max="8" width="11.44140625" style="666"/>
    <col min="9" max="9" width="38.33203125" style="666" customWidth="1"/>
    <col min="10" max="16" width="3.6640625" style="664" bestFit="1" customWidth="1"/>
    <col min="17" max="25" width="3.6640625" style="664" hidden="1" customWidth="1"/>
    <col min="26" max="29" width="3.6640625" style="664" customWidth="1"/>
    <col min="30" max="16384" width="11.44140625" style="664"/>
  </cols>
  <sheetData>
    <row r="1" spans="1:29" ht="30" customHeight="1" thickBot="1">
      <c r="C1" s="665" t="s">
        <v>847</v>
      </c>
    </row>
    <row r="2" spans="1:29" ht="60" customHeight="1" thickBot="1">
      <c r="A2" s="667" t="s">
        <v>798</v>
      </c>
      <c r="B2" s="668" t="s">
        <v>799</v>
      </c>
      <c r="C2" s="668" t="s">
        <v>756</v>
      </c>
      <c r="D2" s="668" t="s">
        <v>188</v>
      </c>
      <c r="E2" s="668" t="s">
        <v>800</v>
      </c>
      <c r="F2" s="668" t="s">
        <v>801</v>
      </c>
      <c r="G2" s="668" t="s">
        <v>802</v>
      </c>
      <c r="H2" s="668" t="s">
        <v>286</v>
      </c>
      <c r="I2" s="668" t="s">
        <v>12</v>
      </c>
      <c r="J2" s="669">
        <v>45684</v>
      </c>
      <c r="K2" s="669">
        <v>45685</v>
      </c>
      <c r="L2" s="669">
        <v>45686</v>
      </c>
      <c r="M2" s="669">
        <v>45687</v>
      </c>
      <c r="N2" s="669">
        <v>45688</v>
      </c>
      <c r="O2" s="669">
        <v>45689</v>
      </c>
      <c r="P2" s="669">
        <v>45690</v>
      </c>
      <c r="Q2" s="669">
        <v>45691</v>
      </c>
      <c r="R2" s="669">
        <v>45692</v>
      </c>
      <c r="S2" s="669">
        <v>45693</v>
      </c>
      <c r="T2" s="669">
        <v>45694</v>
      </c>
      <c r="U2" s="669">
        <v>45695</v>
      </c>
      <c r="V2" s="669">
        <v>45696</v>
      </c>
      <c r="W2" s="669">
        <v>45697</v>
      </c>
      <c r="X2" s="669">
        <v>45698</v>
      </c>
      <c r="Y2" s="670">
        <v>45699</v>
      </c>
      <c r="Z2" s="671"/>
      <c r="AA2" s="672"/>
      <c r="AB2" s="672"/>
      <c r="AC2" s="672"/>
    </row>
    <row r="3" spans="1:29" ht="15" customHeight="1">
      <c r="A3" s="673"/>
      <c r="B3" s="674" t="s">
        <v>848</v>
      </c>
      <c r="C3" s="675"/>
      <c r="D3" s="675"/>
      <c r="E3" s="676">
        <f>MIN(E4:E39)</f>
        <v>45684</v>
      </c>
      <c r="F3" s="676">
        <f>MAX(F4:F39)</f>
        <v>45690</v>
      </c>
      <c r="G3" s="677">
        <f>F3-E3+1</f>
        <v>7</v>
      </c>
      <c r="H3" s="705"/>
      <c r="I3" s="675"/>
      <c r="J3" s="678"/>
      <c r="K3" s="678"/>
      <c r="L3" s="678"/>
      <c r="M3" s="678"/>
      <c r="N3" s="678"/>
      <c r="O3" s="678"/>
      <c r="P3" s="678"/>
      <c r="Q3" s="678"/>
      <c r="R3" s="678"/>
      <c r="S3" s="678"/>
      <c r="T3" s="678"/>
      <c r="U3" s="678"/>
      <c r="V3" s="678"/>
      <c r="W3" s="678"/>
      <c r="X3" s="678"/>
      <c r="Y3" s="679"/>
    </row>
    <row r="4" spans="1:29">
      <c r="A4" s="680">
        <v>1</v>
      </c>
      <c r="B4" s="681" t="s">
        <v>849</v>
      </c>
      <c r="C4" s="682"/>
      <c r="D4" s="683"/>
      <c r="E4" s="684">
        <f>MIN(E5:E9)</f>
        <v>45684</v>
      </c>
      <c r="F4" s="684">
        <f>MAX(F5:F9)</f>
        <v>45686</v>
      </c>
      <c r="G4" s="677">
        <f>F4-E4+1</f>
        <v>3</v>
      </c>
      <c r="H4" s="706"/>
      <c r="I4" s="685"/>
      <c r="J4" s="682"/>
      <c r="K4" s="682"/>
      <c r="L4" s="682"/>
      <c r="M4" s="682"/>
      <c r="N4" s="682"/>
      <c r="O4" s="682"/>
      <c r="P4" s="682"/>
      <c r="Q4" s="682"/>
      <c r="R4" s="682"/>
      <c r="S4" s="682"/>
      <c r="T4" s="682"/>
      <c r="U4" s="682"/>
      <c r="V4" s="682"/>
      <c r="W4" s="682"/>
      <c r="X4" s="682"/>
      <c r="Y4" s="686"/>
    </row>
    <row r="5" spans="1:29">
      <c r="A5" s="687" t="s">
        <v>490</v>
      </c>
      <c r="B5" s="688" t="s">
        <v>850</v>
      </c>
      <c r="C5" s="683" t="s">
        <v>805</v>
      </c>
      <c r="D5" s="683">
        <v>1</v>
      </c>
      <c r="E5" s="685">
        <v>45684</v>
      </c>
      <c r="F5" s="685">
        <v>45685</v>
      </c>
      <c r="G5" s="682">
        <f t="shared" ref="G5:G38" si="0">F5-E5+1</f>
        <v>2</v>
      </c>
      <c r="H5" s="706">
        <v>1</v>
      </c>
      <c r="I5" s="685"/>
      <c r="J5" s="704"/>
      <c r="K5" s="682"/>
      <c r="L5" s="682"/>
      <c r="M5" s="682"/>
      <c r="N5" s="682"/>
      <c r="O5" s="682"/>
      <c r="P5" s="682"/>
      <c r="Q5" s="682"/>
      <c r="R5" s="682"/>
      <c r="S5" s="682"/>
      <c r="T5" s="682"/>
      <c r="U5" s="682"/>
      <c r="V5" s="682"/>
      <c r="W5" s="682"/>
      <c r="X5" s="682"/>
      <c r="Y5" s="686"/>
    </row>
    <row r="6" spans="1:29">
      <c r="A6" s="687" t="s">
        <v>851</v>
      </c>
      <c r="B6" s="688" t="s">
        <v>852</v>
      </c>
      <c r="C6" s="683" t="s">
        <v>805</v>
      </c>
      <c r="D6" s="683">
        <v>1</v>
      </c>
      <c r="E6" s="685">
        <v>45686</v>
      </c>
      <c r="F6" s="685">
        <v>45686</v>
      </c>
      <c r="G6" s="682">
        <f t="shared" si="0"/>
        <v>1</v>
      </c>
      <c r="H6" s="706">
        <v>1</v>
      </c>
      <c r="I6" s="685"/>
      <c r="J6" s="682"/>
      <c r="K6" s="682"/>
      <c r="L6" s="682"/>
      <c r="M6" s="682"/>
      <c r="N6" s="682"/>
      <c r="O6" s="682"/>
      <c r="P6" s="682"/>
      <c r="Q6" s="682"/>
      <c r="R6" s="682"/>
      <c r="S6" s="682"/>
      <c r="T6" s="682"/>
      <c r="U6" s="682"/>
      <c r="V6" s="682"/>
      <c r="W6" s="682"/>
      <c r="X6" s="682"/>
      <c r="Y6" s="686"/>
    </row>
    <row r="7" spans="1:29">
      <c r="A7" s="687" t="s">
        <v>853</v>
      </c>
      <c r="B7" s="688" t="s">
        <v>854</v>
      </c>
      <c r="C7" s="683" t="s">
        <v>805</v>
      </c>
      <c r="D7" s="683">
        <v>1</v>
      </c>
      <c r="E7" s="685">
        <v>45686</v>
      </c>
      <c r="F7" s="685">
        <v>45686</v>
      </c>
      <c r="G7" s="682">
        <f t="shared" si="0"/>
        <v>1</v>
      </c>
      <c r="H7" s="706">
        <v>1</v>
      </c>
      <c r="I7" s="685"/>
      <c r="J7" s="682"/>
      <c r="K7" s="682"/>
      <c r="L7" s="682"/>
      <c r="M7" s="682"/>
      <c r="N7" s="682"/>
      <c r="O7" s="682"/>
      <c r="P7" s="682"/>
      <c r="Q7" s="682"/>
      <c r="R7" s="682"/>
      <c r="S7" s="682"/>
      <c r="T7" s="682"/>
      <c r="U7" s="682"/>
      <c r="V7" s="682"/>
      <c r="W7" s="682"/>
      <c r="X7" s="682"/>
      <c r="Y7" s="686"/>
    </row>
    <row r="8" spans="1:29">
      <c r="A8" s="687" t="s">
        <v>855</v>
      </c>
      <c r="B8" s="688" t="s">
        <v>856</v>
      </c>
      <c r="C8" s="683" t="s">
        <v>805</v>
      </c>
      <c r="D8" s="683">
        <v>1</v>
      </c>
      <c r="E8" s="685">
        <v>45684</v>
      </c>
      <c r="F8" s="685">
        <v>45686</v>
      </c>
      <c r="G8" s="682">
        <f t="shared" si="0"/>
        <v>3</v>
      </c>
      <c r="H8" s="706">
        <v>1</v>
      </c>
      <c r="I8" s="685"/>
      <c r="J8" s="682"/>
      <c r="K8" s="682"/>
      <c r="L8" s="682"/>
      <c r="M8" s="682"/>
      <c r="N8" s="682"/>
      <c r="O8" s="682"/>
      <c r="P8" s="682"/>
      <c r="Q8" s="682"/>
      <c r="R8" s="682"/>
      <c r="S8" s="682"/>
      <c r="T8" s="682"/>
      <c r="U8" s="682"/>
      <c r="V8" s="682"/>
      <c r="W8" s="682"/>
      <c r="X8" s="682"/>
      <c r="Y8" s="686"/>
    </row>
    <row r="9" spans="1:29">
      <c r="A9" s="687" t="s">
        <v>857</v>
      </c>
      <c r="B9" s="688" t="s">
        <v>858</v>
      </c>
      <c r="C9" s="683" t="s">
        <v>805</v>
      </c>
      <c r="D9" s="683">
        <v>1</v>
      </c>
      <c r="E9" s="685">
        <v>45684</v>
      </c>
      <c r="F9" s="685">
        <v>45684</v>
      </c>
      <c r="G9" s="682">
        <f t="shared" si="0"/>
        <v>1</v>
      </c>
      <c r="H9" s="706">
        <v>1</v>
      </c>
      <c r="I9" s="685"/>
      <c r="J9" s="682"/>
      <c r="K9" s="682"/>
      <c r="L9" s="682"/>
      <c r="M9" s="682"/>
      <c r="N9" s="682"/>
      <c r="O9" s="682"/>
      <c r="P9" s="682"/>
      <c r="Q9" s="682"/>
      <c r="R9" s="682"/>
      <c r="S9" s="682"/>
      <c r="T9" s="682"/>
      <c r="U9" s="682"/>
      <c r="V9" s="682"/>
      <c r="W9" s="682"/>
      <c r="X9" s="682"/>
      <c r="Y9" s="686"/>
    </row>
    <row r="10" spans="1:29">
      <c r="A10" s="680">
        <v>2</v>
      </c>
      <c r="B10" s="681" t="s">
        <v>859</v>
      </c>
      <c r="C10" s="683"/>
      <c r="D10" s="683"/>
      <c r="E10" s="684">
        <f>MIN(E11:E21)</f>
        <v>45684</v>
      </c>
      <c r="F10" s="684">
        <f>MAX(F11:F21)</f>
        <v>45689</v>
      </c>
      <c r="G10" s="682">
        <f t="shared" si="0"/>
        <v>6</v>
      </c>
      <c r="H10" s="706"/>
      <c r="I10" s="685"/>
      <c r="J10" s="682"/>
      <c r="K10" s="682"/>
      <c r="L10" s="682"/>
      <c r="M10" s="682"/>
      <c r="N10" s="682"/>
      <c r="O10" s="682"/>
      <c r="P10" s="682"/>
      <c r="Q10" s="682"/>
      <c r="R10" s="682"/>
      <c r="S10" s="682"/>
      <c r="T10" s="682"/>
      <c r="U10" s="682"/>
      <c r="V10" s="682"/>
      <c r="W10" s="682"/>
      <c r="X10" s="682"/>
      <c r="Y10" s="686"/>
    </row>
    <row r="11" spans="1:29">
      <c r="A11" s="687" t="s">
        <v>860</v>
      </c>
      <c r="B11" s="688" t="s">
        <v>861</v>
      </c>
      <c r="C11" s="683" t="s">
        <v>806</v>
      </c>
      <c r="D11" s="683">
        <v>1</v>
      </c>
      <c r="E11" s="685">
        <v>45688</v>
      </c>
      <c r="F11" s="685">
        <v>45688</v>
      </c>
      <c r="G11" s="682">
        <f t="shared" si="0"/>
        <v>1</v>
      </c>
      <c r="H11" s="685"/>
      <c r="I11" s="685"/>
      <c r="J11" s="682"/>
      <c r="K11" s="682"/>
      <c r="L11" s="682"/>
      <c r="M11" s="682"/>
      <c r="N11" s="682"/>
      <c r="O11" s="682"/>
      <c r="P11" s="682"/>
      <c r="Q11" s="682"/>
      <c r="R11" s="682"/>
      <c r="S11" s="682"/>
      <c r="T11" s="682"/>
      <c r="U11" s="682"/>
      <c r="V11" s="682"/>
      <c r="W11" s="682"/>
      <c r="X11" s="682"/>
      <c r="Y11" s="686"/>
    </row>
    <row r="12" spans="1:29">
      <c r="A12" s="687" t="s">
        <v>862</v>
      </c>
      <c r="B12" s="688" t="s">
        <v>863</v>
      </c>
      <c r="C12" s="683" t="s">
        <v>806</v>
      </c>
      <c r="D12" s="683">
        <v>1</v>
      </c>
      <c r="E12" s="685">
        <v>45688</v>
      </c>
      <c r="F12" s="685">
        <v>45688</v>
      </c>
      <c r="G12" s="677">
        <f t="shared" si="0"/>
        <v>1</v>
      </c>
      <c r="H12" s="685"/>
      <c r="I12" s="685"/>
      <c r="J12" s="689"/>
      <c r="K12" s="689"/>
      <c r="L12" s="689"/>
      <c r="M12" s="689"/>
      <c r="N12" s="689"/>
      <c r="O12" s="689"/>
      <c r="P12" s="689"/>
      <c r="Q12" s="689"/>
      <c r="R12" s="689"/>
      <c r="S12" s="689"/>
      <c r="T12" s="689"/>
      <c r="U12" s="689"/>
      <c r="V12" s="689"/>
      <c r="W12" s="689"/>
      <c r="X12" s="689"/>
      <c r="Y12" s="690"/>
    </row>
    <row r="13" spans="1:29">
      <c r="A13" s="687" t="s">
        <v>864</v>
      </c>
      <c r="B13" s="688" t="s">
        <v>865</v>
      </c>
      <c r="C13" s="683" t="s">
        <v>806</v>
      </c>
      <c r="D13" s="683">
        <v>1</v>
      </c>
      <c r="E13" s="685">
        <v>45684</v>
      </c>
      <c r="F13" s="685">
        <f>E13</f>
        <v>45684</v>
      </c>
      <c r="G13" s="682">
        <f t="shared" si="0"/>
        <v>1</v>
      </c>
      <c r="H13" s="706">
        <v>1</v>
      </c>
      <c r="I13" s="685"/>
      <c r="J13" s="682"/>
      <c r="K13" s="682"/>
      <c r="L13" s="682"/>
      <c r="M13" s="682"/>
      <c r="N13" s="682"/>
      <c r="O13" s="682"/>
      <c r="P13" s="682"/>
      <c r="Q13" s="682"/>
      <c r="R13" s="682"/>
      <c r="S13" s="682"/>
      <c r="T13" s="682"/>
      <c r="U13" s="682"/>
      <c r="V13" s="682"/>
      <c r="W13" s="682"/>
      <c r="X13" s="682"/>
      <c r="Y13" s="686"/>
    </row>
    <row r="14" spans="1:29">
      <c r="A14" s="687" t="s">
        <v>866</v>
      </c>
      <c r="B14" s="688" t="s">
        <v>865</v>
      </c>
      <c r="C14" s="683" t="s">
        <v>806</v>
      </c>
      <c r="D14" s="683">
        <v>1</v>
      </c>
      <c r="E14" s="685">
        <v>45688</v>
      </c>
      <c r="F14" s="685">
        <f t="shared" ref="F14:F21" si="1">E14</f>
        <v>45688</v>
      </c>
      <c r="G14" s="682">
        <f t="shared" si="0"/>
        <v>1</v>
      </c>
      <c r="H14" s="685"/>
      <c r="I14" s="685"/>
      <c r="J14" s="682"/>
      <c r="K14" s="682"/>
      <c r="L14" s="682"/>
      <c r="M14" s="682"/>
      <c r="N14" s="682"/>
      <c r="O14" s="682"/>
      <c r="P14" s="682"/>
      <c r="Q14" s="682"/>
      <c r="R14" s="682"/>
      <c r="S14" s="682"/>
      <c r="T14" s="682"/>
      <c r="U14" s="682"/>
      <c r="V14" s="682"/>
      <c r="W14" s="682"/>
      <c r="X14" s="682"/>
      <c r="Y14" s="686"/>
    </row>
    <row r="15" spans="1:29">
      <c r="A15" s="687" t="s">
        <v>867</v>
      </c>
      <c r="B15" s="688" t="s">
        <v>865</v>
      </c>
      <c r="C15" s="683" t="s">
        <v>806</v>
      </c>
      <c r="D15" s="683">
        <v>1</v>
      </c>
      <c r="E15" s="685">
        <v>45688</v>
      </c>
      <c r="F15" s="685">
        <f t="shared" si="1"/>
        <v>45688</v>
      </c>
      <c r="G15" s="682">
        <f t="shared" si="0"/>
        <v>1</v>
      </c>
      <c r="H15" s="685"/>
      <c r="I15" s="685"/>
      <c r="J15" s="682"/>
      <c r="K15" s="682"/>
      <c r="L15" s="682"/>
      <c r="M15" s="682"/>
      <c r="N15" s="682"/>
      <c r="O15" s="682"/>
      <c r="P15" s="682"/>
      <c r="Q15" s="682"/>
      <c r="R15" s="682"/>
      <c r="S15" s="682"/>
      <c r="T15" s="682"/>
      <c r="U15" s="682"/>
      <c r="V15" s="682"/>
      <c r="W15" s="682"/>
      <c r="X15" s="682"/>
      <c r="Y15" s="686"/>
    </row>
    <row r="16" spans="1:29">
      <c r="A16" s="687" t="s">
        <v>868</v>
      </c>
      <c r="B16" s="688" t="s">
        <v>869</v>
      </c>
      <c r="C16" s="683" t="s">
        <v>806</v>
      </c>
      <c r="D16" s="683">
        <v>1</v>
      </c>
      <c r="E16" s="685">
        <v>45686</v>
      </c>
      <c r="F16" s="685">
        <f t="shared" si="1"/>
        <v>45686</v>
      </c>
      <c r="G16" s="682">
        <f t="shared" si="0"/>
        <v>1</v>
      </c>
      <c r="H16" s="706"/>
      <c r="I16" s="685"/>
      <c r="J16" s="689"/>
      <c r="K16" s="689"/>
      <c r="L16" s="689"/>
      <c r="M16" s="689"/>
      <c r="N16" s="689"/>
      <c r="O16" s="689"/>
      <c r="P16" s="689"/>
      <c r="Q16" s="689"/>
      <c r="R16" s="689"/>
      <c r="S16" s="689"/>
      <c r="T16" s="689"/>
      <c r="U16" s="689"/>
      <c r="V16" s="689"/>
      <c r="W16" s="689"/>
      <c r="X16" s="689"/>
      <c r="Y16" s="690"/>
    </row>
    <row r="17" spans="1:25" hidden="1">
      <c r="A17" s="687" t="s">
        <v>870</v>
      </c>
      <c r="B17" s="688" t="s">
        <v>871</v>
      </c>
      <c r="C17" s="683" t="s">
        <v>806</v>
      </c>
      <c r="D17" s="683">
        <v>1</v>
      </c>
      <c r="E17" s="685">
        <v>45689</v>
      </c>
      <c r="F17" s="685">
        <f t="shared" si="1"/>
        <v>45689</v>
      </c>
      <c r="G17" s="682">
        <f t="shared" si="0"/>
        <v>1</v>
      </c>
      <c r="H17" s="685"/>
      <c r="I17" s="685"/>
      <c r="J17" s="689"/>
      <c r="K17" s="689"/>
      <c r="L17" s="689"/>
      <c r="M17" s="689"/>
      <c r="N17" s="689"/>
      <c r="O17" s="689"/>
      <c r="P17" s="689"/>
      <c r="Q17" s="689"/>
      <c r="R17" s="689"/>
      <c r="S17" s="689"/>
      <c r="T17" s="689"/>
      <c r="U17" s="689"/>
      <c r="V17" s="689"/>
      <c r="W17" s="689"/>
      <c r="X17" s="689"/>
      <c r="Y17" s="690"/>
    </row>
    <row r="18" spans="1:25">
      <c r="A18" s="687" t="s">
        <v>872</v>
      </c>
      <c r="B18" s="688" t="s">
        <v>873</v>
      </c>
      <c r="C18" s="683" t="s">
        <v>806</v>
      </c>
      <c r="D18" s="683">
        <v>1</v>
      </c>
      <c r="E18" s="685">
        <v>45686</v>
      </c>
      <c r="F18" s="685">
        <f t="shared" si="1"/>
        <v>45686</v>
      </c>
      <c r="G18" s="677">
        <f t="shared" si="0"/>
        <v>1</v>
      </c>
      <c r="H18" s="707"/>
      <c r="I18" s="684"/>
      <c r="J18" s="689"/>
      <c r="K18" s="689"/>
      <c r="L18" s="689"/>
      <c r="M18" s="689"/>
      <c r="N18" s="689"/>
      <c r="O18" s="689"/>
      <c r="P18" s="689"/>
      <c r="Q18" s="689"/>
      <c r="R18" s="689"/>
      <c r="S18" s="689"/>
      <c r="T18" s="689"/>
      <c r="U18" s="689"/>
      <c r="V18" s="689"/>
      <c r="W18" s="689"/>
      <c r="X18" s="689"/>
      <c r="Y18" s="690"/>
    </row>
    <row r="19" spans="1:25">
      <c r="A19" s="687" t="s">
        <v>874</v>
      </c>
      <c r="B19" s="688" t="s">
        <v>873</v>
      </c>
      <c r="C19" s="683" t="s">
        <v>806</v>
      </c>
      <c r="D19" s="683">
        <v>1</v>
      </c>
      <c r="E19" s="685">
        <v>45686</v>
      </c>
      <c r="F19" s="685">
        <f t="shared" si="1"/>
        <v>45686</v>
      </c>
      <c r="G19" s="682">
        <f t="shared" si="0"/>
        <v>1</v>
      </c>
      <c r="H19" s="706"/>
      <c r="I19" s="685"/>
      <c r="J19" s="682"/>
      <c r="K19" s="682"/>
      <c r="L19" s="682"/>
      <c r="M19" s="682"/>
      <c r="N19" s="682"/>
      <c r="O19" s="682"/>
      <c r="P19" s="682"/>
      <c r="Q19" s="682"/>
      <c r="R19" s="682"/>
      <c r="S19" s="682"/>
      <c r="T19" s="682"/>
      <c r="U19" s="682"/>
      <c r="V19" s="682"/>
      <c r="W19" s="682"/>
      <c r="X19" s="682"/>
      <c r="Y19" s="686"/>
    </row>
    <row r="20" spans="1:25">
      <c r="A20" s="687" t="s">
        <v>875</v>
      </c>
      <c r="B20" s="688" t="s">
        <v>876</v>
      </c>
      <c r="C20" s="683" t="s">
        <v>806</v>
      </c>
      <c r="D20" s="683">
        <v>1</v>
      </c>
      <c r="E20" s="685">
        <v>45684</v>
      </c>
      <c r="F20" s="685">
        <f t="shared" si="1"/>
        <v>45684</v>
      </c>
      <c r="G20" s="682">
        <f t="shared" si="0"/>
        <v>1</v>
      </c>
      <c r="H20" s="706">
        <v>1</v>
      </c>
      <c r="I20" s="685"/>
      <c r="J20" s="682"/>
      <c r="K20" s="682"/>
      <c r="L20" s="682"/>
      <c r="M20" s="682"/>
      <c r="N20" s="682"/>
      <c r="O20" s="682"/>
      <c r="P20" s="682"/>
      <c r="Q20" s="682"/>
      <c r="R20" s="682"/>
      <c r="S20" s="682"/>
      <c r="T20" s="682"/>
      <c r="U20" s="682"/>
      <c r="V20" s="682"/>
      <c r="W20" s="682"/>
      <c r="X20" s="682"/>
      <c r="Y20" s="686"/>
    </row>
    <row r="21" spans="1:25" hidden="1">
      <c r="A21" s="687" t="s">
        <v>877</v>
      </c>
      <c r="B21" s="688" t="s">
        <v>878</v>
      </c>
      <c r="C21" s="683" t="s">
        <v>806</v>
      </c>
      <c r="D21" s="683">
        <v>1</v>
      </c>
      <c r="E21" s="685">
        <v>45689</v>
      </c>
      <c r="F21" s="685">
        <f t="shared" si="1"/>
        <v>45689</v>
      </c>
      <c r="G21" s="682">
        <f t="shared" si="0"/>
        <v>1</v>
      </c>
      <c r="H21" s="685"/>
      <c r="I21" s="685"/>
      <c r="J21" s="682"/>
      <c r="K21" s="682"/>
      <c r="L21" s="682"/>
      <c r="M21" s="682"/>
      <c r="N21" s="682"/>
      <c r="O21" s="682"/>
      <c r="P21" s="682"/>
      <c r="Q21" s="682"/>
      <c r="R21" s="682"/>
      <c r="S21" s="682"/>
      <c r="T21" s="682"/>
      <c r="U21" s="682"/>
      <c r="V21" s="682"/>
      <c r="W21" s="682"/>
      <c r="X21" s="682"/>
      <c r="Y21" s="686"/>
    </row>
    <row r="22" spans="1:25">
      <c r="A22" s="680">
        <v>3</v>
      </c>
      <c r="B22" s="677" t="s">
        <v>879</v>
      </c>
      <c r="C22" s="691"/>
      <c r="D22" s="691"/>
      <c r="E22" s="684">
        <f>MIN(E23:E33)</f>
        <v>45684</v>
      </c>
      <c r="F22" s="684">
        <f>MAX(F23:F33)</f>
        <v>45689</v>
      </c>
      <c r="G22" s="677">
        <f t="shared" si="0"/>
        <v>6</v>
      </c>
      <c r="H22" s="706"/>
      <c r="I22" s="685"/>
      <c r="J22" s="682"/>
      <c r="K22" s="682"/>
      <c r="L22" s="682"/>
      <c r="M22" s="682"/>
      <c r="N22" s="682"/>
      <c r="O22" s="682"/>
      <c r="P22" s="682"/>
      <c r="Q22" s="682"/>
      <c r="R22" s="682"/>
      <c r="S22" s="682"/>
      <c r="T22" s="682"/>
      <c r="U22" s="682"/>
      <c r="V22" s="682"/>
      <c r="W22" s="682"/>
      <c r="X22" s="682"/>
      <c r="Y22" s="686"/>
    </row>
    <row r="23" spans="1:25">
      <c r="A23" s="687" t="s">
        <v>880</v>
      </c>
      <c r="B23" s="688" t="s">
        <v>881</v>
      </c>
      <c r="C23" s="683" t="s">
        <v>806</v>
      </c>
      <c r="D23" s="683">
        <v>1</v>
      </c>
      <c r="E23" s="685">
        <v>45684</v>
      </c>
      <c r="F23" s="685">
        <v>45684</v>
      </c>
      <c r="G23" s="682">
        <f t="shared" si="0"/>
        <v>1</v>
      </c>
      <c r="H23" s="706">
        <v>1</v>
      </c>
      <c r="I23" s="685"/>
      <c r="J23" s="682"/>
      <c r="K23" s="682"/>
      <c r="L23" s="682"/>
      <c r="M23" s="682"/>
      <c r="N23" s="682"/>
      <c r="O23" s="682"/>
      <c r="P23" s="682"/>
      <c r="Q23" s="682"/>
      <c r="R23" s="682"/>
      <c r="S23" s="682"/>
      <c r="T23" s="682"/>
      <c r="U23" s="682"/>
      <c r="V23" s="682"/>
      <c r="W23" s="682"/>
      <c r="X23" s="682"/>
      <c r="Y23" s="686"/>
    </row>
    <row r="24" spans="1:25">
      <c r="A24" s="687" t="s">
        <v>882</v>
      </c>
      <c r="B24" s="709" t="s">
        <v>913</v>
      </c>
      <c r="C24" s="683" t="s">
        <v>806</v>
      </c>
      <c r="D24" s="683">
        <v>1</v>
      </c>
      <c r="E24" s="685">
        <v>45685</v>
      </c>
      <c r="F24" s="685">
        <v>45685</v>
      </c>
      <c r="G24" s="682">
        <f t="shared" si="0"/>
        <v>1</v>
      </c>
      <c r="H24" s="706">
        <v>1</v>
      </c>
      <c r="I24" s="685"/>
      <c r="J24" s="682"/>
      <c r="K24" s="682"/>
      <c r="L24" s="682"/>
      <c r="M24" s="682"/>
      <c r="N24" s="682"/>
      <c r="O24" s="682"/>
      <c r="P24" s="682"/>
      <c r="Q24" s="682"/>
      <c r="R24" s="682"/>
      <c r="S24" s="682"/>
      <c r="T24" s="682"/>
      <c r="U24" s="682"/>
      <c r="V24" s="682"/>
      <c r="W24" s="682"/>
      <c r="X24" s="682"/>
      <c r="Y24" s="686"/>
    </row>
    <row r="25" spans="1:25">
      <c r="A25" s="687" t="s">
        <v>883</v>
      </c>
      <c r="B25" s="688" t="s">
        <v>884</v>
      </c>
      <c r="C25" s="683" t="s">
        <v>806</v>
      </c>
      <c r="D25" s="683">
        <v>1</v>
      </c>
      <c r="E25" s="685">
        <v>45685</v>
      </c>
      <c r="F25" s="685">
        <v>45685</v>
      </c>
      <c r="G25" s="682">
        <f t="shared" si="0"/>
        <v>1</v>
      </c>
      <c r="H25" s="706"/>
      <c r="I25" s="685"/>
      <c r="J25" s="682"/>
      <c r="K25" s="682"/>
      <c r="L25" s="682"/>
      <c r="M25" s="682"/>
      <c r="N25" s="682"/>
      <c r="O25" s="682"/>
      <c r="P25" s="682"/>
      <c r="Q25" s="682"/>
      <c r="R25" s="682"/>
      <c r="S25" s="682"/>
      <c r="T25" s="682"/>
      <c r="U25" s="682"/>
      <c r="V25" s="682"/>
      <c r="W25" s="682"/>
      <c r="X25" s="682"/>
      <c r="Y25" s="686"/>
    </row>
    <row r="26" spans="1:25">
      <c r="A26" s="687" t="s">
        <v>885</v>
      </c>
      <c r="B26" s="688" t="s">
        <v>884</v>
      </c>
      <c r="C26" s="683" t="s">
        <v>806</v>
      </c>
      <c r="D26" s="683">
        <v>1</v>
      </c>
      <c r="E26" s="685">
        <v>45686</v>
      </c>
      <c r="F26" s="685">
        <v>45686</v>
      </c>
      <c r="G26" s="682">
        <f t="shared" si="0"/>
        <v>1</v>
      </c>
      <c r="H26" s="706"/>
      <c r="I26" s="685"/>
      <c r="J26" s="682"/>
      <c r="K26" s="682"/>
      <c r="L26" s="682"/>
      <c r="M26" s="682"/>
      <c r="N26" s="682"/>
      <c r="O26" s="682"/>
      <c r="P26" s="682"/>
      <c r="Q26" s="682"/>
      <c r="R26" s="682"/>
      <c r="S26" s="682"/>
      <c r="T26" s="682"/>
      <c r="U26" s="682"/>
      <c r="V26" s="682"/>
      <c r="W26" s="682"/>
      <c r="X26" s="682"/>
      <c r="Y26" s="686"/>
    </row>
    <row r="27" spans="1:25">
      <c r="A27" s="687" t="s">
        <v>886</v>
      </c>
      <c r="B27" s="688" t="s">
        <v>887</v>
      </c>
      <c r="C27" s="683" t="s">
        <v>806</v>
      </c>
      <c r="D27" s="683">
        <v>1</v>
      </c>
      <c r="E27" s="685">
        <v>45686</v>
      </c>
      <c r="F27" s="685">
        <v>45686</v>
      </c>
      <c r="G27" s="682">
        <f t="shared" si="0"/>
        <v>1</v>
      </c>
      <c r="H27" s="706"/>
      <c r="I27" s="685"/>
      <c r="J27" s="682"/>
      <c r="K27" s="682"/>
      <c r="L27" s="682"/>
      <c r="M27" s="682"/>
      <c r="N27" s="682"/>
      <c r="O27" s="682"/>
      <c r="P27" s="682"/>
      <c r="Q27" s="682"/>
      <c r="R27" s="682"/>
      <c r="S27" s="682"/>
      <c r="T27" s="682"/>
      <c r="U27" s="682"/>
      <c r="V27" s="682"/>
      <c r="W27" s="682"/>
      <c r="X27" s="682"/>
      <c r="Y27" s="686"/>
    </row>
    <row r="28" spans="1:25">
      <c r="A28" s="687" t="s">
        <v>888</v>
      </c>
      <c r="B28" s="709" t="s">
        <v>914</v>
      </c>
      <c r="C28" s="683" t="s">
        <v>806</v>
      </c>
      <c r="D28" s="683">
        <v>1</v>
      </c>
      <c r="E28" s="685">
        <v>45688</v>
      </c>
      <c r="F28" s="685">
        <v>45688</v>
      </c>
      <c r="G28" s="682">
        <f t="shared" si="0"/>
        <v>1</v>
      </c>
      <c r="H28" s="685"/>
      <c r="I28" s="685"/>
      <c r="J28" s="682"/>
      <c r="K28" s="682"/>
      <c r="L28" s="682"/>
      <c r="M28" s="682"/>
      <c r="N28" s="682"/>
      <c r="O28" s="682"/>
      <c r="P28" s="682"/>
      <c r="Q28" s="682"/>
      <c r="R28" s="682"/>
      <c r="S28" s="682"/>
      <c r="T28" s="682"/>
      <c r="U28" s="682"/>
      <c r="V28" s="682"/>
      <c r="W28" s="682"/>
      <c r="X28" s="682"/>
      <c r="Y28" s="686"/>
    </row>
    <row r="29" spans="1:25">
      <c r="A29" s="687" t="s">
        <v>889</v>
      </c>
      <c r="B29" s="688" t="s">
        <v>890</v>
      </c>
      <c r="C29" s="683" t="s">
        <v>806</v>
      </c>
      <c r="D29" s="683">
        <v>1</v>
      </c>
      <c r="E29" s="685">
        <v>45688</v>
      </c>
      <c r="F29" s="685">
        <v>45688</v>
      </c>
      <c r="G29" s="682">
        <f t="shared" si="0"/>
        <v>1</v>
      </c>
      <c r="H29" s="685"/>
      <c r="I29" s="685"/>
      <c r="J29" s="682"/>
      <c r="K29" s="682"/>
      <c r="L29" s="682"/>
      <c r="M29" s="682"/>
      <c r="N29" s="682"/>
      <c r="O29" s="682"/>
      <c r="P29" s="682"/>
      <c r="Q29" s="682"/>
      <c r="R29" s="682"/>
      <c r="S29" s="682"/>
      <c r="T29" s="682"/>
      <c r="U29" s="682"/>
      <c r="V29" s="682"/>
      <c r="W29" s="682"/>
      <c r="X29" s="682"/>
      <c r="Y29" s="686"/>
    </row>
    <row r="30" spans="1:25">
      <c r="A30" s="687" t="s">
        <v>891</v>
      </c>
      <c r="B30" s="688" t="s">
        <v>869</v>
      </c>
      <c r="C30" s="683" t="s">
        <v>806</v>
      </c>
      <c r="D30" s="683">
        <v>1</v>
      </c>
      <c r="E30" s="685">
        <v>45687</v>
      </c>
      <c r="F30" s="685">
        <v>45687</v>
      </c>
      <c r="G30" s="682">
        <f t="shared" si="0"/>
        <v>1</v>
      </c>
      <c r="H30" s="685"/>
      <c r="I30" s="685"/>
      <c r="J30" s="682"/>
      <c r="K30" s="682"/>
      <c r="L30" s="682"/>
      <c r="M30" s="682"/>
      <c r="N30" s="682"/>
      <c r="O30" s="682"/>
      <c r="P30" s="682"/>
      <c r="Q30" s="682"/>
      <c r="R30" s="682"/>
      <c r="S30" s="682"/>
      <c r="T30" s="682"/>
      <c r="U30" s="682"/>
      <c r="V30" s="682"/>
      <c r="W30" s="682"/>
      <c r="X30" s="682"/>
      <c r="Y30" s="686"/>
    </row>
    <row r="31" spans="1:25">
      <c r="A31" s="687" t="s">
        <v>892</v>
      </c>
      <c r="B31" s="688" t="s">
        <v>873</v>
      </c>
      <c r="C31" s="683" t="s">
        <v>806</v>
      </c>
      <c r="D31" s="683">
        <v>1</v>
      </c>
      <c r="E31" s="685">
        <v>45687</v>
      </c>
      <c r="F31" s="685">
        <v>45687</v>
      </c>
      <c r="G31" s="682">
        <f t="shared" si="0"/>
        <v>1</v>
      </c>
      <c r="H31" s="685"/>
      <c r="I31" s="685"/>
      <c r="J31" s="682"/>
      <c r="K31" s="682"/>
      <c r="L31" s="682"/>
      <c r="M31" s="682"/>
      <c r="N31" s="682"/>
      <c r="O31" s="682"/>
      <c r="P31" s="682"/>
      <c r="Q31" s="682"/>
      <c r="R31" s="682"/>
      <c r="S31" s="682"/>
      <c r="T31" s="682"/>
      <c r="U31" s="682"/>
      <c r="V31" s="682"/>
      <c r="W31" s="682"/>
      <c r="X31" s="682"/>
      <c r="Y31" s="686"/>
    </row>
    <row r="32" spans="1:25" hidden="1">
      <c r="A32" s="687" t="s">
        <v>893</v>
      </c>
      <c r="B32" s="688" t="s">
        <v>873</v>
      </c>
      <c r="C32" s="683" t="s">
        <v>806</v>
      </c>
      <c r="D32" s="683">
        <v>1</v>
      </c>
      <c r="E32" s="685">
        <v>45689</v>
      </c>
      <c r="F32" s="685">
        <v>45689</v>
      </c>
      <c r="G32" s="682">
        <f t="shared" si="0"/>
        <v>1</v>
      </c>
      <c r="H32" s="685"/>
      <c r="I32" s="685"/>
      <c r="J32" s="682"/>
      <c r="K32" s="682"/>
      <c r="L32" s="682"/>
      <c r="M32" s="682"/>
      <c r="N32" s="682"/>
      <c r="O32" s="682"/>
      <c r="P32" s="682"/>
      <c r="Q32" s="682"/>
      <c r="R32" s="682"/>
      <c r="S32" s="682"/>
      <c r="T32" s="682"/>
      <c r="U32" s="682"/>
      <c r="V32" s="682"/>
      <c r="W32" s="682"/>
      <c r="X32" s="682"/>
      <c r="Y32" s="686"/>
    </row>
    <row r="33" spans="1:25" hidden="1">
      <c r="A33" s="687" t="s">
        <v>894</v>
      </c>
      <c r="B33" s="688" t="s">
        <v>895</v>
      </c>
      <c r="C33" s="683" t="s">
        <v>806</v>
      </c>
      <c r="D33" s="683">
        <v>1</v>
      </c>
      <c r="E33" s="685">
        <v>45689</v>
      </c>
      <c r="F33" s="685">
        <v>45689</v>
      </c>
      <c r="G33" s="682">
        <f t="shared" si="0"/>
        <v>1</v>
      </c>
      <c r="H33" s="685"/>
      <c r="I33" s="685"/>
      <c r="J33" s="682"/>
      <c r="K33" s="682"/>
      <c r="L33" s="682"/>
      <c r="M33" s="682"/>
      <c r="N33" s="682"/>
      <c r="O33" s="682"/>
      <c r="P33" s="682"/>
      <c r="Q33" s="682"/>
      <c r="R33" s="682"/>
      <c r="S33" s="682"/>
      <c r="T33" s="682"/>
      <c r="U33" s="682"/>
      <c r="V33" s="682"/>
      <c r="W33" s="682"/>
      <c r="X33" s="682"/>
      <c r="Y33" s="686"/>
    </row>
    <row r="34" spans="1:25">
      <c r="A34" s="680">
        <v>4</v>
      </c>
      <c r="B34" s="692" t="s">
        <v>896</v>
      </c>
      <c r="C34" s="683"/>
      <c r="D34" s="683"/>
      <c r="E34" s="685">
        <f>MIN(E35:E38)</f>
        <v>45684</v>
      </c>
      <c r="F34" s="685">
        <f>MAX(F35:F38)</f>
        <v>45690</v>
      </c>
      <c r="G34" s="682">
        <f t="shared" si="0"/>
        <v>7</v>
      </c>
      <c r="H34" s="706"/>
      <c r="I34" s="685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6"/>
    </row>
    <row r="35" spans="1:25">
      <c r="A35" s="687" t="s">
        <v>897</v>
      </c>
      <c r="B35" s="688" t="s">
        <v>898</v>
      </c>
      <c r="C35" s="683" t="s">
        <v>805</v>
      </c>
      <c r="D35" s="683">
        <v>1</v>
      </c>
      <c r="E35" s="685">
        <v>45684</v>
      </c>
      <c r="F35" s="685">
        <v>45685</v>
      </c>
      <c r="G35" s="682">
        <f t="shared" si="0"/>
        <v>2</v>
      </c>
      <c r="H35" s="706">
        <v>1</v>
      </c>
      <c r="I35" s="685"/>
      <c r="J35" s="682"/>
      <c r="K35" s="682"/>
      <c r="L35" s="682"/>
      <c r="M35" s="682"/>
      <c r="N35" s="682"/>
      <c r="O35" s="682"/>
      <c r="P35" s="682"/>
      <c r="Q35" s="682"/>
      <c r="R35" s="682"/>
      <c r="S35" s="682"/>
      <c r="T35" s="682"/>
      <c r="U35" s="682"/>
      <c r="V35" s="682"/>
      <c r="W35" s="682"/>
      <c r="X35" s="682"/>
      <c r="Y35" s="686"/>
    </row>
    <row r="36" spans="1:25">
      <c r="A36" s="687" t="s">
        <v>899</v>
      </c>
      <c r="B36" s="688" t="s">
        <v>900</v>
      </c>
      <c r="C36" s="683" t="s">
        <v>805</v>
      </c>
      <c r="D36" s="683">
        <v>1</v>
      </c>
      <c r="E36" s="685">
        <v>45686</v>
      </c>
      <c r="F36" s="685">
        <v>45688</v>
      </c>
      <c r="G36" s="682">
        <f t="shared" si="0"/>
        <v>3</v>
      </c>
      <c r="H36" s="706">
        <v>0.4</v>
      </c>
      <c r="I36" s="685"/>
      <c r="J36" s="682"/>
      <c r="K36" s="682"/>
      <c r="L36" s="682"/>
      <c r="M36" s="682"/>
      <c r="N36" s="682"/>
      <c r="O36" s="682"/>
      <c r="P36" s="682"/>
      <c r="Q36" s="682"/>
      <c r="R36" s="682"/>
      <c r="S36" s="682"/>
      <c r="T36" s="682"/>
      <c r="U36" s="682"/>
      <c r="V36" s="682"/>
      <c r="W36" s="682"/>
      <c r="X36" s="682"/>
      <c r="Y36" s="686"/>
    </row>
    <row r="37" spans="1:25" hidden="1">
      <c r="A37" s="687" t="s">
        <v>901</v>
      </c>
      <c r="B37" s="688" t="s">
        <v>902</v>
      </c>
      <c r="C37" s="683" t="s">
        <v>805</v>
      </c>
      <c r="D37" s="683">
        <v>1</v>
      </c>
      <c r="E37" s="685">
        <v>45689</v>
      </c>
      <c r="F37" s="685">
        <v>45690</v>
      </c>
      <c r="G37" s="682">
        <f t="shared" si="0"/>
        <v>2</v>
      </c>
      <c r="H37" s="706">
        <v>0</v>
      </c>
      <c r="I37" s="685"/>
      <c r="J37" s="682"/>
      <c r="K37" s="682"/>
      <c r="L37" s="682"/>
      <c r="M37" s="682"/>
      <c r="N37" s="682"/>
      <c r="O37" s="682"/>
      <c r="P37" s="682"/>
      <c r="Q37" s="682"/>
      <c r="R37" s="682"/>
      <c r="S37" s="682"/>
      <c r="T37" s="682"/>
      <c r="U37" s="682"/>
      <c r="V37" s="682"/>
      <c r="W37" s="682"/>
      <c r="X37" s="682"/>
      <c r="Y37" s="686"/>
    </row>
    <row r="38" spans="1:25" ht="15" thickBot="1">
      <c r="A38" s="693" t="s">
        <v>903</v>
      </c>
      <c r="B38" s="694" t="s">
        <v>904</v>
      </c>
      <c r="C38" s="695" t="s">
        <v>805</v>
      </c>
      <c r="D38" s="695">
        <v>1</v>
      </c>
      <c r="E38" s="696">
        <v>45686</v>
      </c>
      <c r="F38" s="696">
        <v>45688</v>
      </c>
      <c r="G38" s="697">
        <f t="shared" si="0"/>
        <v>3</v>
      </c>
      <c r="H38" s="708">
        <v>0</v>
      </c>
      <c r="I38" s="696"/>
      <c r="J38" s="697"/>
      <c r="K38" s="697"/>
      <c r="L38" s="697"/>
      <c r="M38" s="697"/>
      <c r="N38" s="697"/>
      <c r="O38" s="697"/>
      <c r="P38" s="697"/>
      <c r="Q38" s="697"/>
      <c r="R38" s="697"/>
      <c r="S38" s="697"/>
      <c r="T38" s="697"/>
      <c r="U38" s="697"/>
      <c r="V38" s="697"/>
      <c r="W38" s="697"/>
      <c r="X38" s="697"/>
      <c r="Y38" s="698"/>
    </row>
    <row r="39" spans="1:25">
      <c r="A39" s="699"/>
      <c r="B39" s="700"/>
      <c r="C39" s="699"/>
      <c r="D39" s="699"/>
      <c r="E39" s="701"/>
      <c r="F39" s="701"/>
      <c r="G39" s="702"/>
      <c r="H39" s="701"/>
      <c r="I39" s="701"/>
      <c r="J39" s="702"/>
      <c r="K39" s="702"/>
      <c r="L39" s="702"/>
      <c r="M39" s="702"/>
      <c r="N39" s="702"/>
      <c r="O39" s="702"/>
      <c r="P39" s="702"/>
      <c r="Q39" s="702"/>
      <c r="R39" s="702"/>
      <c r="S39" s="702"/>
      <c r="T39" s="702"/>
      <c r="U39" s="702"/>
      <c r="V39" s="702"/>
      <c r="W39" s="702"/>
      <c r="X39" s="702"/>
      <c r="Y39" s="702"/>
    </row>
    <row r="40" spans="1:25">
      <c r="B40" s="703"/>
    </row>
  </sheetData>
  <autoFilter ref="A2:AC38" xr:uid="{00000000-0009-0000-0000-000003000000}">
    <filterColumn colId="4">
      <filters>
        <dateGroupItem year="2025" month="1" dateTimeGrouping="month"/>
      </filters>
    </filterColumn>
  </autoFilter>
  <conditionalFormatting sqref="J3:Y72">
    <cfRule type="expression" dxfId="27" priority="1">
      <formula>AND(J$2&gt;=$E3,J$2&lt;=$F3,$A3="")</formula>
    </cfRule>
    <cfRule type="expression" dxfId="26" priority="2">
      <formula>AND(J$2&gt;=$E3,J$2&lt;=$F3,$D3="")</formula>
    </cfRule>
    <cfRule type="expression" dxfId="25" priority="3">
      <formula>AND(J$2&gt;=$E3,J$2&lt;=$F3)</formula>
    </cfRule>
  </conditionalFormatting>
  <pageMargins left="0.70866141732283472" right="0.70866141732283472" top="0.74803149606299213" bottom="0.74803149606299213" header="0.31496062992125984" footer="0.31496062992125984"/>
  <pageSetup paperSize="3" scale="89" fitToHeight="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J45"/>
  <sheetViews>
    <sheetView showGridLines="0" zoomScale="70" zoomScaleNormal="70" zoomScaleSheetLayoutView="110" workbookViewId="0">
      <selection activeCell="AF30" sqref="AF30"/>
    </sheetView>
  </sheetViews>
  <sheetFormatPr baseColWidth="10" defaultColWidth="11.44140625" defaultRowHeight="13.8"/>
  <cols>
    <col min="1" max="1" width="1" style="597" customWidth="1"/>
    <col min="2" max="18" width="8.33203125" style="597" customWidth="1"/>
    <col min="19" max="19" width="10.33203125" style="597" customWidth="1"/>
    <col min="20" max="24" width="9.6640625" style="597" customWidth="1"/>
    <col min="25" max="36" width="4.5546875" style="597" customWidth="1"/>
    <col min="37" max="16384" width="11.44140625" style="597"/>
  </cols>
  <sheetData>
    <row r="1" spans="2:36">
      <c r="B1" s="596"/>
      <c r="S1" s="598"/>
    </row>
    <row r="2" spans="2:36" ht="14.4">
      <c r="B2" s="592" t="s">
        <v>720</v>
      </c>
      <c r="C2"/>
      <c r="D2"/>
      <c r="E2"/>
      <c r="F2"/>
      <c r="G2"/>
      <c r="H2"/>
      <c r="I2"/>
      <c r="J2"/>
      <c r="K2"/>
      <c r="L2"/>
      <c r="M2"/>
      <c r="S2" s="598"/>
    </row>
    <row r="3" spans="2:36" ht="14.4">
      <c r="B3" s="592" t="s">
        <v>719</v>
      </c>
      <c r="C3"/>
      <c r="D3"/>
      <c r="E3"/>
      <c r="F3"/>
      <c r="G3"/>
      <c r="H3"/>
      <c r="I3"/>
      <c r="J3"/>
      <c r="K3"/>
      <c r="L3"/>
      <c r="M3"/>
      <c r="S3" s="598"/>
    </row>
    <row r="5" spans="2:36" ht="18" customHeight="1">
      <c r="B5" s="599" t="s">
        <v>722</v>
      </c>
      <c r="C5" s="599"/>
      <c r="D5" s="599"/>
      <c r="E5" s="599"/>
      <c r="F5" s="599"/>
      <c r="G5" s="599"/>
      <c r="H5" s="599"/>
      <c r="I5" s="599"/>
      <c r="J5" s="599"/>
      <c r="K5" s="599"/>
      <c r="L5" s="599"/>
      <c r="M5" s="599"/>
      <c r="N5" s="599"/>
      <c r="O5" s="599"/>
      <c r="P5" s="599"/>
      <c r="Q5" s="599"/>
      <c r="R5" s="599"/>
      <c r="S5" s="599"/>
      <c r="T5" s="600"/>
      <c r="V5" s="600"/>
      <c r="W5" s="600"/>
      <c r="X5" s="600"/>
      <c r="Y5" s="600"/>
      <c r="Z5" s="600"/>
      <c r="AA5" s="600"/>
      <c r="AB5" s="600"/>
    </row>
    <row r="6" spans="2:36">
      <c r="H6" s="601"/>
    </row>
    <row r="7" spans="2:36" ht="18" customHeight="1">
      <c r="B7" s="601"/>
      <c r="C7" s="601"/>
      <c r="D7" s="601"/>
      <c r="E7" s="601"/>
      <c r="F7" s="601"/>
      <c r="G7" s="601"/>
      <c r="H7" s="602"/>
      <c r="I7" s="1034">
        <v>1</v>
      </c>
      <c r="J7" s="602"/>
      <c r="K7" s="1034">
        <v>2</v>
      </c>
      <c r="L7" s="602"/>
      <c r="M7" s="1034">
        <v>3</v>
      </c>
      <c r="N7" s="1035"/>
      <c r="O7" s="1035"/>
      <c r="P7" s="1035"/>
      <c r="Q7" s="1035"/>
      <c r="R7" s="1035"/>
      <c r="S7" s="1035"/>
    </row>
    <row r="8" spans="2:36" ht="18" customHeight="1">
      <c r="B8" s="601"/>
      <c r="C8" s="1260" t="s">
        <v>1733</v>
      </c>
      <c r="D8" s="1260"/>
      <c r="E8" s="1260"/>
      <c r="F8" s="1260"/>
      <c r="G8" s="1036"/>
      <c r="H8" s="603"/>
      <c r="I8" s="604"/>
      <c r="J8" s="603"/>
      <c r="K8" s="604"/>
      <c r="L8" s="603"/>
      <c r="M8" s="604"/>
      <c r="N8" s="1035"/>
      <c r="O8" s="1035"/>
      <c r="P8" s="1035"/>
      <c r="Q8" s="1035"/>
      <c r="R8" s="1035"/>
      <c r="S8" s="1035"/>
    </row>
    <row r="9" spans="2:36" ht="18" customHeight="1">
      <c r="B9" s="1035"/>
      <c r="C9" s="1035"/>
      <c r="D9" s="1035"/>
      <c r="E9" s="1035"/>
      <c r="F9" s="1035"/>
      <c r="G9" s="1035"/>
      <c r="H9" s="602"/>
      <c r="I9" s="1034">
        <v>4</v>
      </c>
      <c r="J9" s="602"/>
      <c r="K9" s="1034">
        <v>5</v>
      </c>
      <c r="L9" s="602"/>
      <c r="M9" s="1034">
        <v>6</v>
      </c>
      <c r="N9" s="1035"/>
      <c r="O9" s="1035"/>
      <c r="P9" s="1035"/>
      <c r="Q9" s="1035"/>
      <c r="R9" s="1035"/>
      <c r="S9" s="1035"/>
      <c r="T9" s="605"/>
    </row>
    <row r="10" spans="2:36" ht="18" customHeight="1">
      <c r="B10" s="1035"/>
      <c r="C10" s="1035"/>
      <c r="D10" s="1035"/>
      <c r="E10" s="1035"/>
      <c r="F10" s="1035"/>
      <c r="G10" s="1035"/>
      <c r="H10" s="603"/>
      <c r="I10" s="604"/>
      <c r="J10" s="603"/>
      <c r="K10" s="604"/>
      <c r="L10" s="603"/>
      <c r="M10" s="604"/>
      <c r="N10" s="1035"/>
      <c r="O10" s="1035"/>
      <c r="P10" s="1035"/>
      <c r="Q10" s="1035" t="s">
        <v>723</v>
      </c>
      <c r="R10" s="1035"/>
      <c r="S10" s="1035"/>
      <c r="T10" s="605"/>
      <c r="AC10" s="605"/>
      <c r="AD10" s="605"/>
      <c r="AE10" s="605"/>
      <c r="AF10" s="605"/>
      <c r="AG10" s="605"/>
      <c r="AH10" s="605"/>
      <c r="AI10" s="605"/>
      <c r="AJ10" s="605"/>
    </row>
    <row r="11" spans="2:36" ht="18" customHeight="1">
      <c r="B11" s="602"/>
      <c r="C11" s="1064">
        <v>7</v>
      </c>
      <c r="D11" s="602"/>
      <c r="E11" s="1064">
        <v>8</v>
      </c>
      <c r="F11" s="602"/>
      <c r="G11" s="1064">
        <v>9</v>
      </c>
      <c r="H11" s="602"/>
      <c r="I11" s="1064">
        <v>10</v>
      </c>
      <c r="J11" s="1095"/>
      <c r="K11" s="1064">
        <v>11</v>
      </c>
      <c r="L11" s="1095"/>
      <c r="M11" s="1064">
        <v>12</v>
      </c>
      <c r="N11" s="1095"/>
      <c r="O11" s="1064">
        <v>13</v>
      </c>
      <c r="P11" s="1095"/>
      <c r="Q11" s="1064">
        <v>14</v>
      </c>
      <c r="R11" s="1095"/>
      <c r="S11" s="1064">
        <v>15</v>
      </c>
      <c r="T11" s="605"/>
      <c r="AC11" s="605"/>
      <c r="AD11" s="605"/>
      <c r="AE11" s="605"/>
      <c r="AF11" s="605"/>
      <c r="AG11" s="605"/>
      <c r="AH11" s="605"/>
      <c r="AI11" s="605"/>
      <c r="AJ11" s="605"/>
    </row>
    <row r="12" spans="2:36" ht="18" customHeight="1">
      <c r="B12" s="603"/>
      <c r="C12" s="604"/>
      <c r="D12" s="603"/>
      <c r="E12" s="604"/>
      <c r="F12" s="603"/>
      <c r="G12" s="604"/>
      <c r="H12" s="603"/>
      <c r="I12" s="604"/>
      <c r="J12" s="1096"/>
      <c r="K12" s="1097"/>
      <c r="L12" s="1096"/>
      <c r="M12" s="1097"/>
      <c r="N12" s="1096"/>
      <c r="O12" s="1097"/>
      <c r="P12" s="1096"/>
      <c r="Q12" s="1097"/>
      <c r="R12" s="1096"/>
      <c r="S12" s="1097"/>
      <c r="T12" s="605"/>
      <c r="AC12" s="605"/>
      <c r="AD12" s="605"/>
      <c r="AE12" s="605"/>
      <c r="AF12" s="605"/>
      <c r="AG12" s="605"/>
      <c r="AH12" s="605"/>
      <c r="AI12" s="605"/>
      <c r="AJ12" s="605"/>
    </row>
    <row r="13" spans="2:36" ht="18" customHeight="1">
      <c r="B13" s="1095"/>
      <c r="C13" s="1064">
        <v>16</v>
      </c>
      <c r="D13" s="1095"/>
      <c r="E13" s="1064">
        <v>17</v>
      </c>
      <c r="F13" s="1095"/>
      <c r="G13" s="1064">
        <v>18</v>
      </c>
      <c r="H13" s="1095"/>
      <c r="I13" s="1064">
        <v>19</v>
      </c>
      <c r="J13" s="1095"/>
      <c r="K13" s="1064">
        <v>20</v>
      </c>
      <c r="L13" s="1095"/>
      <c r="M13" s="1064">
        <v>21</v>
      </c>
      <c r="N13" s="1095"/>
      <c r="O13" s="1064">
        <v>22</v>
      </c>
      <c r="P13" s="1145"/>
      <c r="Q13" s="1064">
        <v>23</v>
      </c>
      <c r="R13" s="1145"/>
      <c r="S13" s="1064">
        <v>24</v>
      </c>
      <c r="AC13" s="605"/>
      <c r="AD13" s="605"/>
      <c r="AE13" s="605"/>
      <c r="AF13" s="605"/>
      <c r="AG13" s="605"/>
      <c r="AH13" s="605"/>
      <c r="AI13" s="605"/>
      <c r="AJ13" s="605"/>
    </row>
    <row r="14" spans="2:36" ht="18" customHeight="1">
      <c r="B14" s="1096"/>
      <c r="C14" s="1097"/>
      <c r="D14" s="1096"/>
      <c r="E14" s="1097"/>
      <c r="F14" s="1096"/>
      <c r="G14" s="1097"/>
      <c r="H14" s="1096"/>
      <c r="I14" s="1097"/>
      <c r="J14" s="1096"/>
      <c r="K14" s="1097"/>
      <c r="L14" s="1096"/>
      <c r="M14" s="1097"/>
      <c r="N14" s="1096"/>
      <c r="O14" s="1097"/>
      <c r="P14" s="603"/>
      <c r="Q14" s="1146"/>
      <c r="R14" s="603"/>
      <c r="S14" s="1146"/>
    </row>
    <row r="15" spans="2:36" ht="18" customHeight="1" thickBot="1">
      <c r="B15" s="1068"/>
      <c r="C15" s="1068"/>
      <c r="D15" s="1068"/>
      <c r="E15" s="1068"/>
      <c r="F15" s="1068"/>
      <c r="G15" s="1068"/>
      <c r="H15" s="1154"/>
      <c r="I15" s="1064">
        <v>25</v>
      </c>
      <c r="J15" s="1145"/>
      <c r="K15" s="1064">
        <v>26</v>
      </c>
      <c r="L15" s="1145"/>
      <c r="M15" s="1064">
        <v>27</v>
      </c>
      <c r="N15" s="1068"/>
      <c r="O15" s="1068"/>
      <c r="P15" s="1068"/>
      <c r="Q15" s="1068"/>
      <c r="R15" s="1068"/>
      <c r="S15" s="1068"/>
    </row>
    <row r="16" spans="2:36" ht="18" customHeight="1" thickBot="1">
      <c r="B16" s="1274" t="s">
        <v>1744</v>
      </c>
      <c r="C16" s="1275"/>
      <c r="D16" s="1276"/>
      <c r="E16" s="1068"/>
      <c r="F16" s="1068"/>
      <c r="G16" s="1068"/>
      <c r="H16" s="1155"/>
      <c r="I16" s="1156"/>
      <c r="J16" s="603"/>
      <c r="K16" s="1146"/>
      <c r="L16" s="603"/>
      <c r="M16" s="1146"/>
      <c r="N16" s="1068"/>
      <c r="O16" s="1068"/>
      <c r="P16" s="1068"/>
      <c r="Q16" s="1068"/>
      <c r="R16" s="1068"/>
      <c r="S16" s="1068"/>
    </row>
    <row r="17" spans="1:19" ht="18" customHeight="1">
      <c r="B17" s="1277" t="s">
        <v>1745</v>
      </c>
      <c r="C17" s="1278"/>
      <c r="D17" s="1082">
        <v>88</v>
      </c>
      <c r="E17" s="1068"/>
      <c r="F17" s="1068"/>
      <c r="G17" s="1068"/>
      <c r="H17" s="1066"/>
      <c r="I17" s="1064">
        <v>28</v>
      </c>
      <c r="J17" s="1066"/>
      <c r="K17" s="1064">
        <v>29</v>
      </c>
      <c r="L17" s="1066"/>
      <c r="M17" s="1064">
        <v>30</v>
      </c>
      <c r="N17" s="1068"/>
      <c r="O17" s="1068"/>
      <c r="P17" s="1068"/>
      <c r="Q17" s="1069"/>
      <c r="R17" s="1068"/>
      <c r="S17" s="1068"/>
    </row>
    <row r="18" spans="1:19" ht="18" customHeight="1">
      <c r="B18" s="1279" t="s">
        <v>1746</v>
      </c>
      <c r="C18" s="1280"/>
      <c r="D18" s="1080">
        <v>18</v>
      </c>
      <c r="E18" s="1068"/>
      <c r="F18" s="1068"/>
      <c r="G18" s="1068"/>
      <c r="H18" s="1065"/>
      <c r="I18" s="1067"/>
      <c r="J18" s="1065"/>
      <c r="K18" s="1067"/>
      <c r="L18" s="1065"/>
      <c r="M18" s="1067"/>
      <c r="N18" s="1068"/>
      <c r="O18" s="1068"/>
      <c r="P18" s="606"/>
      <c r="Q18" s="605" t="s">
        <v>723</v>
      </c>
      <c r="R18" s="1068"/>
      <c r="S18" s="1068"/>
    </row>
    <row r="19" spans="1:19" ht="18" customHeight="1" thickBot="1">
      <c r="B19" s="1281" t="s">
        <v>1747</v>
      </c>
      <c r="C19" s="1282"/>
      <c r="D19" s="1081">
        <v>5</v>
      </c>
      <c r="E19" s="601"/>
      <c r="F19" s="601"/>
      <c r="G19" s="601"/>
      <c r="H19" s="1038"/>
      <c r="I19" s="1034">
        <v>31</v>
      </c>
      <c r="J19"/>
      <c r="K19"/>
      <c r="L19" s="601"/>
      <c r="M19" s="601"/>
      <c r="N19" s="601"/>
      <c r="O19" s="601"/>
      <c r="P19" s="601"/>
      <c r="Q19" s="601"/>
      <c r="R19" s="601"/>
      <c r="S19" s="601"/>
    </row>
    <row r="20" spans="1:19" ht="18" customHeight="1">
      <c r="B20" s="601"/>
      <c r="C20" s="601"/>
      <c r="D20" s="601"/>
      <c r="E20" s="601"/>
      <c r="F20" s="601"/>
      <c r="G20" s="601"/>
      <c r="H20" s="1037"/>
      <c r="I20" s="1039"/>
      <c r="J20"/>
      <c r="K20"/>
      <c r="L20" s="601"/>
      <c r="M20" s="601"/>
      <c r="N20" s="601"/>
      <c r="O20" s="601"/>
      <c r="P20" s="601"/>
      <c r="Q20" s="601"/>
      <c r="R20" s="601"/>
      <c r="S20" s="601"/>
    </row>
    <row r="21" spans="1:19">
      <c r="H21" s="606"/>
      <c r="I21" s="605"/>
      <c r="J21" s="606"/>
      <c r="K21" s="605"/>
      <c r="L21" s="606"/>
      <c r="M21" s="605"/>
    </row>
    <row r="22" spans="1:19" s="598" customFormat="1" ht="13.2">
      <c r="B22" s="1272"/>
      <c r="C22" s="1273"/>
      <c r="D22" s="607" t="s">
        <v>724</v>
      </c>
      <c r="E22" s="608"/>
      <c r="F22" s="608"/>
      <c r="G22" s="608"/>
    </row>
    <row r="23" spans="1:19" s="598" customFormat="1" ht="13.2">
      <c r="B23" s="1261"/>
      <c r="C23" s="1262"/>
      <c r="D23" s="609" t="s">
        <v>725</v>
      </c>
    </row>
    <row r="24" spans="1:19" s="598" customFormat="1" ht="13.2">
      <c r="B24" s="1263"/>
      <c r="C24" s="1264"/>
      <c r="D24" s="609" t="s">
        <v>726</v>
      </c>
    </row>
    <row r="26" spans="1:19" ht="15.6">
      <c r="A26" s="1265" t="s">
        <v>727</v>
      </c>
      <c r="B26" s="1265"/>
      <c r="C26" s="1265"/>
      <c r="D26" s="1265"/>
      <c r="E26" s="1265"/>
      <c r="F26" s="1265"/>
      <c r="G26" s="1265"/>
      <c r="H26" s="1265"/>
      <c r="I26" s="1265"/>
      <c r="J26" s="1265"/>
      <c r="K26" s="1265"/>
      <c r="L26" s="1265"/>
      <c r="M26" s="1265"/>
      <c r="N26" s="1265"/>
      <c r="O26" s="1265"/>
      <c r="P26" s="1265"/>
      <c r="Q26" s="1265"/>
      <c r="R26" s="1265"/>
      <c r="S26" s="1265"/>
    </row>
    <row r="28" spans="1:19" ht="27.75" customHeight="1">
      <c r="A28" s="1271" t="s">
        <v>951</v>
      </c>
      <c r="B28" s="1271"/>
      <c r="C28" s="1271"/>
      <c r="D28" s="1271"/>
      <c r="E28" s="1271"/>
      <c r="F28" s="1271"/>
      <c r="G28" s="1271"/>
      <c r="H28" s="1271"/>
      <c r="I28" s="1271"/>
      <c r="J28" s="1271"/>
      <c r="K28" s="1271"/>
      <c r="L28" s="1271"/>
      <c r="M28" s="1271"/>
      <c r="N28" s="1271"/>
      <c r="O28" s="1271"/>
      <c r="P28" s="1271"/>
      <c r="Q28" s="1271"/>
      <c r="R28" s="1271"/>
      <c r="S28" s="1271"/>
    </row>
    <row r="29" spans="1:19" ht="33" customHeight="1">
      <c r="A29" s="1266" t="s">
        <v>728</v>
      </c>
      <c r="B29" s="1267"/>
      <c r="C29" s="1268"/>
      <c r="D29" s="1269" t="s">
        <v>729</v>
      </c>
      <c r="E29" s="1269"/>
      <c r="F29" s="1269"/>
      <c r="G29" s="1269"/>
      <c r="H29" s="1269"/>
      <c r="I29" s="1269"/>
      <c r="J29" s="1269"/>
      <c r="K29" s="1269"/>
      <c r="L29" s="1269"/>
      <c r="M29" s="1269" t="s">
        <v>730</v>
      </c>
      <c r="N29" s="1269"/>
      <c r="O29" s="1270" t="s">
        <v>731</v>
      </c>
      <c r="P29" s="1270"/>
      <c r="Q29" s="1270"/>
      <c r="R29" s="1270" t="s">
        <v>732</v>
      </c>
      <c r="S29" s="1269"/>
    </row>
    <row r="30" spans="1:19" ht="19.5" customHeight="1">
      <c r="A30" s="1253"/>
      <c r="B30" s="1253"/>
      <c r="C30" s="1253"/>
      <c r="D30" s="1254"/>
      <c r="E30" s="1254"/>
      <c r="F30" s="1254"/>
      <c r="G30" s="1254"/>
      <c r="H30" s="1254"/>
      <c r="I30" s="1254"/>
      <c r="J30" s="1254"/>
      <c r="K30" s="1254"/>
      <c r="L30" s="1254"/>
      <c r="M30" s="1255"/>
      <c r="N30" s="1255"/>
      <c r="O30" s="1256"/>
      <c r="P30" s="1254"/>
      <c r="Q30" s="1254"/>
      <c r="R30" s="1255"/>
      <c r="S30" s="1255"/>
    </row>
    <row r="31" spans="1:19" ht="20.399999999999999" customHeight="1">
      <c r="A31" s="1253"/>
      <c r="B31" s="1253"/>
      <c r="C31" s="1253"/>
      <c r="D31" s="1254"/>
      <c r="E31" s="1254"/>
      <c r="F31" s="1254"/>
      <c r="G31" s="1254"/>
      <c r="H31" s="1254"/>
      <c r="I31" s="1254"/>
      <c r="J31" s="1254"/>
      <c r="K31" s="1254"/>
      <c r="L31" s="1254"/>
      <c r="M31" s="1257"/>
      <c r="N31" s="1257"/>
      <c r="O31" s="1258"/>
      <c r="P31" s="1259"/>
      <c r="Q31" s="1259"/>
      <c r="R31" s="1257"/>
      <c r="S31" s="1257"/>
    </row>
    <row r="32" spans="1:19" ht="18" customHeight="1">
      <c r="A32" s="1231"/>
      <c r="B32" s="1231"/>
      <c r="C32" s="1231"/>
      <c r="D32" s="1231"/>
      <c r="E32" s="1231"/>
      <c r="F32" s="1231"/>
      <c r="G32" s="1231"/>
      <c r="H32" s="1231"/>
      <c r="I32" s="1231"/>
      <c r="J32" s="1231"/>
      <c r="K32" s="1231"/>
      <c r="L32" s="1231"/>
      <c r="M32" s="1231"/>
      <c r="N32" s="1231"/>
      <c r="O32" s="1231"/>
      <c r="P32" s="1231"/>
      <c r="Q32" s="1231"/>
      <c r="R32" s="1231"/>
      <c r="S32" s="1231"/>
    </row>
    <row r="33" spans="1:19">
      <c r="A33" s="1230"/>
      <c r="B33" s="1230"/>
      <c r="C33" s="1230"/>
      <c r="D33" s="1230"/>
      <c r="E33" s="1230"/>
      <c r="F33" s="1230"/>
      <c r="G33" s="1230"/>
      <c r="H33" s="1230"/>
      <c r="I33" s="1230"/>
      <c r="J33" s="1230"/>
      <c r="K33" s="1230"/>
      <c r="L33" s="1230"/>
      <c r="M33" s="1230"/>
      <c r="N33" s="1230"/>
      <c r="O33" s="1230"/>
      <c r="P33" s="1230"/>
      <c r="Q33" s="1230"/>
      <c r="R33" s="1230"/>
      <c r="S33" s="1230"/>
    </row>
    <row r="34" spans="1:19" ht="21.75" customHeight="1">
      <c r="A34" s="1250" t="s">
        <v>954</v>
      </c>
      <c r="B34" s="1251"/>
      <c r="C34" s="1251"/>
      <c r="D34" s="1251"/>
      <c r="E34" s="1251"/>
      <c r="F34" s="1251"/>
      <c r="G34" s="1251"/>
      <c r="H34" s="1251"/>
      <c r="I34" s="1251"/>
      <c r="J34" s="1251"/>
      <c r="K34" s="1251"/>
      <c r="L34" s="1251"/>
      <c r="M34" s="1251"/>
      <c r="N34" s="1251"/>
      <c r="O34" s="1251"/>
      <c r="P34" s="1251"/>
      <c r="Q34" s="1251"/>
      <c r="R34" s="1251"/>
      <c r="S34" s="1252"/>
    </row>
    <row r="35" spans="1:19" ht="24" customHeight="1" thickBot="1">
      <c r="A35" s="1250" t="s">
        <v>953</v>
      </c>
      <c r="B35" s="1251"/>
      <c r="C35" s="1252"/>
      <c r="D35" s="1250" t="s">
        <v>952</v>
      </c>
      <c r="E35" s="1251"/>
      <c r="F35" s="1251"/>
      <c r="G35" s="1251"/>
      <c r="H35" s="1251"/>
      <c r="I35" s="1251"/>
      <c r="J35" s="1251"/>
      <c r="K35" s="1251"/>
      <c r="L35" s="1251"/>
      <c r="M35" s="1251"/>
      <c r="N35" s="1251"/>
      <c r="O35" s="1251"/>
      <c r="P35" s="1251"/>
      <c r="Q35" s="1251"/>
      <c r="R35" s="1251"/>
      <c r="S35" s="1251"/>
    </row>
    <row r="36" spans="1:19" ht="15" customHeight="1">
      <c r="A36" s="1232">
        <v>45957</v>
      </c>
      <c r="B36" s="1233"/>
      <c r="C36" s="1234"/>
      <c r="D36" s="1241" t="s">
        <v>1830</v>
      </c>
      <c r="E36" s="1242"/>
      <c r="F36" s="1242"/>
      <c r="G36" s="1242"/>
      <c r="H36" s="1242"/>
      <c r="I36" s="1242"/>
      <c r="J36" s="1242"/>
      <c r="K36" s="1242"/>
      <c r="L36" s="1242"/>
      <c r="M36" s="1242"/>
      <c r="N36" s="1242"/>
      <c r="O36" s="1242"/>
      <c r="P36" s="1242"/>
      <c r="Q36" s="1242"/>
      <c r="R36" s="1242"/>
      <c r="S36" s="1243"/>
    </row>
    <row r="37" spans="1:19" ht="15" customHeight="1">
      <c r="A37" s="1235"/>
      <c r="B37" s="1236"/>
      <c r="C37" s="1237"/>
      <c r="D37" s="1244"/>
      <c r="E37" s="1245"/>
      <c r="F37" s="1245"/>
      <c r="G37" s="1245"/>
      <c r="H37" s="1245"/>
      <c r="I37" s="1245"/>
      <c r="J37" s="1245"/>
      <c r="K37" s="1245"/>
      <c r="L37" s="1245"/>
      <c r="M37" s="1245"/>
      <c r="N37" s="1245"/>
      <c r="O37" s="1245"/>
      <c r="P37" s="1245"/>
      <c r="Q37" s="1245"/>
      <c r="R37" s="1245"/>
      <c r="S37" s="1246"/>
    </row>
    <row r="38" spans="1:19" ht="15" customHeight="1">
      <c r="A38" s="1235"/>
      <c r="B38" s="1236"/>
      <c r="C38" s="1237"/>
      <c r="D38" s="1244"/>
      <c r="E38" s="1245"/>
      <c r="F38" s="1245"/>
      <c r="G38" s="1245"/>
      <c r="H38" s="1245"/>
      <c r="I38" s="1245"/>
      <c r="J38" s="1245"/>
      <c r="K38" s="1245"/>
      <c r="L38" s="1245"/>
      <c r="M38" s="1245"/>
      <c r="N38" s="1245"/>
      <c r="O38" s="1245"/>
      <c r="P38" s="1245"/>
      <c r="Q38" s="1245"/>
      <c r="R38" s="1245"/>
      <c r="S38" s="1246"/>
    </row>
    <row r="39" spans="1:19" ht="15" customHeight="1">
      <c r="A39" s="1235"/>
      <c r="B39" s="1236"/>
      <c r="C39" s="1237"/>
      <c r="D39" s="1244"/>
      <c r="E39" s="1245"/>
      <c r="F39" s="1245"/>
      <c r="G39" s="1245"/>
      <c r="H39" s="1245"/>
      <c r="I39" s="1245"/>
      <c r="J39" s="1245"/>
      <c r="K39" s="1245"/>
      <c r="L39" s="1245"/>
      <c r="M39" s="1245"/>
      <c r="N39" s="1245"/>
      <c r="O39" s="1245"/>
      <c r="P39" s="1245"/>
      <c r="Q39" s="1245"/>
      <c r="R39" s="1245"/>
      <c r="S39" s="1246"/>
    </row>
    <row r="40" spans="1:19" ht="15" customHeight="1">
      <c r="A40" s="1235"/>
      <c r="B40" s="1236"/>
      <c r="C40" s="1237"/>
      <c r="D40" s="1244"/>
      <c r="E40" s="1245"/>
      <c r="F40" s="1245"/>
      <c r="G40" s="1245"/>
      <c r="H40" s="1245"/>
      <c r="I40" s="1245"/>
      <c r="J40" s="1245"/>
      <c r="K40" s="1245"/>
      <c r="L40" s="1245"/>
      <c r="M40" s="1245"/>
      <c r="N40" s="1245"/>
      <c r="O40" s="1245"/>
      <c r="P40" s="1245"/>
      <c r="Q40" s="1245"/>
      <c r="R40" s="1245"/>
      <c r="S40" s="1246"/>
    </row>
    <row r="41" spans="1:19" ht="15" customHeight="1">
      <c r="A41" s="1235"/>
      <c r="B41" s="1236"/>
      <c r="C41" s="1237"/>
      <c r="D41" s="1244"/>
      <c r="E41" s="1245"/>
      <c r="F41" s="1245"/>
      <c r="G41" s="1245"/>
      <c r="H41" s="1245"/>
      <c r="I41" s="1245"/>
      <c r="J41" s="1245"/>
      <c r="K41" s="1245"/>
      <c r="L41" s="1245"/>
      <c r="M41" s="1245"/>
      <c r="N41" s="1245"/>
      <c r="O41" s="1245"/>
      <c r="P41" s="1245"/>
      <c r="Q41" s="1245"/>
      <c r="R41" s="1245"/>
      <c r="S41" s="1246"/>
    </row>
    <row r="42" spans="1:19" ht="15" customHeight="1">
      <c r="A42" s="1235"/>
      <c r="B42" s="1236"/>
      <c r="C42" s="1237"/>
      <c r="D42" s="1244"/>
      <c r="E42" s="1245"/>
      <c r="F42" s="1245"/>
      <c r="G42" s="1245"/>
      <c r="H42" s="1245"/>
      <c r="I42" s="1245"/>
      <c r="J42" s="1245"/>
      <c r="K42" s="1245"/>
      <c r="L42" s="1245"/>
      <c r="M42" s="1245"/>
      <c r="N42" s="1245"/>
      <c r="O42" s="1245"/>
      <c r="P42" s="1245"/>
      <c r="Q42" s="1245"/>
      <c r="R42" s="1245"/>
      <c r="S42" s="1246"/>
    </row>
    <row r="43" spans="1:19" ht="15" customHeight="1">
      <c r="A43" s="1235"/>
      <c r="B43" s="1236"/>
      <c r="C43" s="1237"/>
      <c r="D43" s="1244"/>
      <c r="E43" s="1245"/>
      <c r="F43" s="1245"/>
      <c r="G43" s="1245"/>
      <c r="H43" s="1245"/>
      <c r="I43" s="1245"/>
      <c r="J43" s="1245"/>
      <c r="K43" s="1245"/>
      <c r="L43" s="1245"/>
      <c r="M43" s="1245"/>
      <c r="N43" s="1245"/>
      <c r="O43" s="1245"/>
      <c r="P43" s="1245"/>
      <c r="Q43" s="1245"/>
      <c r="R43" s="1245"/>
      <c r="S43" s="1246"/>
    </row>
    <row r="44" spans="1:19" ht="15" customHeight="1">
      <c r="A44" s="1235"/>
      <c r="B44" s="1236"/>
      <c r="C44" s="1237"/>
      <c r="D44" s="1244"/>
      <c r="E44" s="1245"/>
      <c r="F44" s="1245"/>
      <c r="G44" s="1245"/>
      <c r="H44" s="1245"/>
      <c r="I44" s="1245"/>
      <c r="J44" s="1245"/>
      <c r="K44" s="1245"/>
      <c r="L44" s="1245"/>
      <c r="M44" s="1245"/>
      <c r="N44" s="1245"/>
      <c r="O44" s="1245"/>
      <c r="P44" s="1245"/>
      <c r="Q44" s="1245"/>
      <c r="R44" s="1245"/>
      <c r="S44" s="1246"/>
    </row>
    <row r="45" spans="1:19" ht="15" customHeight="1" thickBot="1">
      <c r="A45" s="1238"/>
      <c r="B45" s="1239"/>
      <c r="C45" s="1240"/>
      <c r="D45" s="1247"/>
      <c r="E45" s="1248"/>
      <c r="F45" s="1248"/>
      <c r="G45" s="1248"/>
      <c r="H45" s="1248"/>
      <c r="I45" s="1248"/>
      <c r="J45" s="1248"/>
      <c r="K45" s="1248"/>
      <c r="L45" s="1248"/>
      <c r="M45" s="1248"/>
      <c r="N45" s="1248"/>
      <c r="O45" s="1248"/>
      <c r="P45" s="1248"/>
      <c r="Q45" s="1248"/>
      <c r="R45" s="1248"/>
      <c r="S45" s="1249"/>
    </row>
  </sheetData>
  <mergeCells count="40">
    <mergeCell ref="C8:F8"/>
    <mergeCell ref="B23:C23"/>
    <mergeCell ref="B24:C24"/>
    <mergeCell ref="A26:S26"/>
    <mergeCell ref="A29:C29"/>
    <mergeCell ref="D29:L29"/>
    <mergeCell ref="M29:N29"/>
    <mergeCell ref="O29:Q29"/>
    <mergeCell ref="R29:S29"/>
    <mergeCell ref="A28:S28"/>
    <mergeCell ref="B22:C22"/>
    <mergeCell ref="B16:D16"/>
    <mergeCell ref="B17:C17"/>
    <mergeCell ref="B18:C18"/>
    <mergeCell ref="B19:C19"/>
    <mergeCell ref="A31:C31"/>
    <mergeCell ref="D31:L31"/>
    <mergeCell ref="M31:N31"/>
    <mergeCell ref="O31:Q31"/>
    <mergeCell ref="R31:S31"/>
    <mergeCell ref="A30:C30"/>
    <mergeCell ref="D30:L30"/>
    <mergeCell ref="M30:N30"/>
    <mergeCell ref="O30:Q30"/>
    <mergeCell ref="R30:S30"/>
    <mergeCell ref="A36:C45"/>
    <mergeCell ref="D36:S45"/>
    <mergeCell ref="A34:S34"/>
    <mergeCell ref="A35:C35"/>
    <mergeCell ref="D35:S35"/>
    <mergeCell ref="A32:C32"/>
    <mergeCell ref="D32:L32"/>
    <mergeCell ref="M32:N32"/>
    <mergeCell ref="O32:Q32"/>
    <mergeCell ref="R32:S32"/>
    <mergeCell ref="A33:C33"/>
    <mergeCell ref="D33:L33"/>
    <mergeCell ref="M33:N33"/>
    <mergeCell ref="O33:Q33"/>
    <mergeCell ref="R33:S33"/>
  </mergeCells>
  <printOptions horizontalCentered="1"/>
  <pageMargins left="0.70866141732283472" right="0.70866141732283472" top="0.74803149606299213" bottom="0.74803149606299213" header="0.31496062992125984" footer="0.31496062992125984"/>
  <pageSetup scale="8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B1048220"/>
  <sheetViews>
    <sheetView showGridLines="0" topLeftCell="A3" zoomScale="70" zoomScaleNormal="70" zoomScaleSheetLayoutView="90" workbookViewId="0">
      <selection activeCell="H25" activeCellId="1" sqref="H9:H23 H25:H26"/>
    </sheetView>
  </sheetViews>
  <sheetFormatPr baseColWidth="10" defaultColWidth="11.44140625" defaultRowHeight="14.4"/>
  <cols>
    <col min="1" max="1" width="1.5546875" style="611" customWidth="1"/>
    <col min="2" max="2" width="8.44140625" style="611" customWidth="1"/>
    <col min="3" max="3" width="19.5546875" style="611" customWidth="1"/>
    <col min="4" max="4" width="12.5546875" style="611" bestFit="1" customWidth="1"/>
    <col min="5" max="6" width="21.88671875" style="613" customWidth="1"/>
    <col min="7" max="7" width="26.21875" style="613" customWidth="1"/>
    <col min="8" max="8" width="72.5546875" style="611" customWidth="1"/>
    <col min="9" max="9" width="10.5546875" style="611" customWidth="1"/>
    <col min="10" max="10" width="18.5546875" style="611" customWidth="1"/>
    <col min="11" max="11" width="10.88671875" style="611" customWidth="1"/>
    <col min="12" max="12" width="15.33203125" style="613" customWidth="1"/>
    <col min="13" max="13" width="1.5546875" style="610" customWidth="1"/>
    <col min="14" max="14" width="9.21875" style="614" customWidth="1"/>
    <col min="15" max="15" width="9.109375" style="614" customWidth="1"/>
    <col min="16" max="16" width="7" style="611" customWidth="1"/>
    <col min="17" max="17" width="110.44140625" style="615" customWidth="1"/>
    <col min="18" max="18" width="17" style="613" bestFit="1" customWidth="1"/>
    <col min="19" max="19" width="1.88671875" style="610" customWidth="1"/>
    <col min="20" max="20" width="15.88671875" style="611" bestFit="1" customWidth="1"/>
    <col min="21" max="21" width="14.5546875" style="611" bestFit="1" customWidth="1"/>
    <col min="22" max="23" width="14.5546875" style="611" customWidth="1"/>
    <col min="24" max="24" width="14.44140625" style="611" bestFit="1" customWidth="1"/>
    <col min="25" max="25" width="1.5546875" style="611" customWidth="1"/>
    <col min="26" max="27" width="11" style="611" hidden="1" customWidth="1"/>
    <col min="28" max="28" width="11.5546875" style="611" hidden="1" customWidth="1"/>
    <col min="29" max="16384" width="11.44140625" style="611"/>
  </cols>
  <sheetData>
    <row r="1" spans="2:28">
      <c r="E1" s="1030"/>
      <c r="F1" s="1030"/>
    </row>
    <row r="2" spans="2:28">
      <c r="B2" s="1287" t="s">
        <v>720</v>
      </c>
      <c r="C2" s="1287"/>
      <c r="D2" s="1287"/>
      <c r="E2" s="1287"/>
      <c r="F2" s="1287"/>
      <c r="G2" s="1287"/>
      <c r="H2" s="1287"/>
      <c r="I2" s="1287"/>
      <c r="J2"/>
      <c r="K2"/>
      <c r="L2" s="124"/>
      <c r="M2"/>
      <c r="N2"/>
    </row>
    <row r="3" spans="2:28">
      <c r="B3" s="1287" t="s">
        <v>719</v>
      </c>
      <c r="C3" s="1287"/>
      <c r="D3" s="1287"/>
      <c r="E3" s="1287"/>
      <c r="F3" s="1287"/>
      <c r="G3" s="1287"/>
      <c r="H3" s="1287"/>
      <c r="I3" s="1287"/>
      <c r="J3"/>
      <c r="K3"/>
      <c r="L3" s="124"/>
      <c r="M3"/>
      <c r="N3"/>
    </row>
    <row r="4" spans="2:28">
      <c r="B4" s="592"/>
      <c r="C4"/>
      <c r="D4"/>
      <c r="E4" s="124"/>
      <c r="F4" s="124"/>
      <c r="G4"/>
      <c r="H4"/>
      <c r="I4"/>
      <c r="J4"/>
      <c r="K4"/>
      <c r="L4" s="124"/>
      <c r="M4"/>
      <c r="N4"/>
    </row>
    <row r="5" spans="2:28" ht="31.5" customHeight="1">
      <c r="B5" s="1288" t="s">
        <v>750</v>
      </c>
      <c r="C5" s="1288"/>
      <c r="D5" s="1288"/>
      <c r="E5" s="1288"/>
      <c r="F5" s="1288"/>
      <c r="G5" s="1288"/>
      <c r="H5" s="1288"/>
      <c r="I5" s="1288"/>
      <c r="J5" s="1288"/>
      <c r="K5" s="1288"/>
      <c r="L5" s="1288"/>
      <c r="N5" s="1289" t="s">
        <v>751</v>
      </c>
      <c r="O5" s="1289"/>
      <c r="P5" s="1289"/>
      <c r="Q5" s="1289"/>
      <c r="R5" s="1289"/>
      <c r="T5" s="1283" t="s">
        <v>1860</v>
      </c>
      <c r="U5" s="1283"/>
      <c r="V5" s="1283"/>
      <c r="W5" s="1283"/>
      <c r="X5" s="616" t="s">
        <v>752</v>
      </c>
    </row>
    <row r="7" spans="2:28" ht="47.25" customHeight="1">
      <c r="B7" s="835" t="s">
        <v>753</v>
      </c>
      <c r="C7" s="835" t="s">
        <v>950</v>
      </c>
      <c r="D7" s="835" t="s">
        <v>6</v>
      </c>
      <c r="E7" s="835" t="s">
        <v>11</v>
      </c>
      <c r="F7" s="835" t="s">
        <v>1621</v>
      </c>
      <c r="G7" s="835" t="s">
        <v>754</v>
      </c>
      <c r="H7" s="835" t="s">
        <v>755</v>
      </c>
      <c r="I7" s="835" t="s">
        <v>756</v>
      </c>
      <c r="J7" s="835" t="s">
        <v>757</v>
      </c>
      <c r="K7" s="835" t="s">
        <v>758</v>
      </c>
      <c r="L7" s="835" t="s">
        <v>491</v>
      </c>
      <c r="M7" s="1061"/>
      <c r="N7" s="834" t="s">
        <v>759</v>
      </c>
      <c r="O7" s="834" t="s">
        <v>760</v>
      </c>
      <c r="P7" s="834" t="s">
        <v>7</v>
      </c>
      <c r="Q7" s="834" t="s">
        <v>761</v>
      </c>
      <c r="R7" s="834" t="s">
        <v>762</v>
      </c>
      <c r="S7"/>
      <c r="T7" s="835" t="s">
        <v>763</v>
      </c>
      <c r="U7" s="835" t="s">
        <v>764</v>
      </c>
      <c r="V7" s="835" t="s">
        <v>1535</v>
      </c>
      <c r="W7" s="835" t="s">
        <v>1536</v>
      </c>
      <c r="X7" s="835" t="s">
        <v>765</v>
      </c>
      <c r="Z7" s="655">
        <v>45673</v>
      </c>
      <c r="AA7" s="655">
        <v>45674</v>
      </c>
      <c r="AB7" s="655">
        <v>45675</v>
      </c>
    </row>
    <row r="8" spans="2:28" ht="18" customHeight="1">
      <c r="B8" s="1048" t="s">
        <v>1659</v>
      </c>
      <c r="C8" s="1023"/>
      <c r="D8" s="1003"/>
      <c r="E8" s="1023"/>
      <c r="F8" s="1023"/>
      <c r="G8" s="1003"/>
      <c r="H8" s="1003"/>
      <c r="I8" s="1003"/>
      <c r="J8" s="1003"/>
      <c r="K8" s="1003"/>
      <c r="L8" s="1024"/>
      <c r="M8"/>
      <c r="N8" s="1049"/>
      <c r="O8" s="1050"/>
      <c r="P8" s="1003"/>
      <c r="Q8" s="1023"/>
      <c r="R8" s="1024"/>
      <c r="S8"/>
      <c r="T8" s="1002"/>
      <c r="U8" s="1003"/>
      <c r="V8" s="1003"/>
      <c r="W8" s="1003"/>
      <c r="X8" s="1024"/>
      <c r="Z8" s="656"/>
      <c r="AA8" s="656"/>
      <c r="AB8" s="656"/>
    </row>
    <row r="9" spans="2:28" s="1004" customFormat="1" ht="18" customHeight="1">
      <c r="B9" s="1021">
        <v>287</v>
      </c>
      <c r="C9" s="1021" t="s">
        <v>948</v>
      </c>
      <c r="D9" s="1059">
        <v>45957</v>
      </c>
      <c r="E9" s="1094" t="s">
        <v>1651</v>
      </c>
      <c r="F9" s="1051" t="s">
        <v>1832</v>
      </c>
      <c r="G9" s="1058" t="s">
        <v>1750</v>
      </c>
      <c r="H9" s="1060" t="s">
        <v>1833</v>
      </c>
      <c r="I9" s="1051" t="s">
        <v>284</v>
      </c>
      <c r="J9" s="1052">
        <v>125</v>
      </c>
      <c r="K9" s="1052">
        <v>220</v>
      </c>
      <c r="L9" s="1157">
        <v>1.76</v>
      </c>
      <c r="M9"/>
      <c r="N9" s="1077"/>
      <c r="O9" s="1087"/>
      <c r="P9" s="1077"/>
      <c r="Q9" s="1086"/>
      <c r="R9" s="1094"/>
      <c r="S9"/>
      <c r="T9" s="1028">
        <v>375</v>
      </c>
      <c r="U9" s="1029">
        <v>540</v>
      </c>
      <c r="V9" s="1028">
        <v>62.63297872340425</v>
      </c>
      <c r="W9" s="1029">
        <v>90.191489361702111</v>
      </c>
      <c r="X9" s="1027">
        <f>+U9/T9</f>
        <v>1.44</v>
      </c>
    </row>
    <row r="10" spans="2:28" s="1004" customFormat="1">
      <c r="B10" s="1021">
        <v>287</v>
      </c>
      <c r="C10" s="1021" t="s">
        <v>948</v>
      </c>
      <c r="D10" s="1059">
        <v>45957</v>
      </c>
      <c r="E10" s="1094" t="s">
        <v>1651</v>
      </c>
      <c r="F10" s="1051" t="s">
        <v>1790</v>
      </c>
      <c r="G10" s="1058" t="s">
        <v>1750</v>
      </c>
      <c r="H10" s="1060" t="s">
        <v>1834</v>
      </c>
      <c r="I10" s="1051" t="s">
        <v>284</v>
      </c>
      <c r="J10" s="1052">
        <v>140</v>
      </c>
      <c r="K10" s="1052">
        <v>72</v>
      </c>
      <c r="L10" s="1157">
        <v>0.51428571428571423</v>
      </c>
      <c r="M10"/>
      <c r="N10" s="1077"/>
      <c r="O10" s="1142"/>
      <c r="P10" s="1077"/>
      <c r="Q10" s="1143" t="s">
        <v>1855</v>
      </c>
      <c r="R10" s="1144" t="s">
        <v>1793</v>
      </c>
      <c r="S10"/>
      <c r="T10" s="1028">
        <v>910</v>
      </c>
      <c r="U10" s="1029">
        <v>486</v>
      </c>
      <c r="V10" s="1028">
        <v>727.031914893617</v>
      </c>
      <c r="W10" s="1029">
        <v>388.28297872340431</v>
      </c>
      <c r="X10" s="1027">
        <f t="shared" ref="X10:X26" si="0">+U10/T10</f>
        <v>0.53406593406593406</v>
      </c>
    </row>
    <row r="11" spans="2:28" s="1004" customFormat="1">
      <c r="B11" s="1021">
        <v>287</v>
      </c>
      <c r="C11" s="1021" t="s">
        <v>1742</v>
      </c>
      <c r="D11" s="1059">
        <v>45957</v>
      </c>
      <c r="E11" s="1094" t="s">
        <v>1651</v>
      </c>
      <c r="F11" s="1051" t="s">
        <v>1791</v>
      </c>
      <c r="G11" s="1058" t="s">
        <v>1750</v>
      </c>
      <c r="H11" s="1060" t="s">
        <v>1835</v>
      </c>
      <c r="I11" s="1051" t="s">
        <v>284</v>
      </c>
      <c r="J11" s="1052"/>
      <c r="K11" s="1052">
        <v>696</v>
      </c>
      <c r="L11" s="1157" t="s">
        <v>1823</v>
      </c>
      <c r="M11"/>
      <c r="N11" s="1021"/>
      <c r="O11" s="1093"/>
      <c r="P11" s="1022"/>
      <c r="Q11" s="1092"/>
      <c r="R11" s="1085"/>
      <c r="S11"/>
      <c r="T11" s="1028">
        <v>0</v>
      </c>
      <c r="U11" s="1029">
        <v>2104</v>
      </c>
      <c r="V11" s="1028">
        <v>0</v>
      </c>
      <c r="W11" s="1029">
        <v>873.11119946984763</v>
      </c>
      <c r="X11" s="1027" t="s">
        <v>766</v>
      </c>
    </row>
    <row r="12" spans="2:28" s="1004" customFormat="1">
      <c r="B12" s="1021">
        <v>287</v>
      </c>
      <c r="C12" s="1021" t="s">
        <v>948</v>
      </c>
      <c r="D12" s="1059">
        <v>45957</v>
      </c>
      <c r="E12" s="1094" t="s">
        <v>1651</v>
      </c>
      <c r="F12" s="1051" t="s">
        <v>1787</v>
      </c>
      <c r="G12" s="1058" t="s">
        <v>1750</v>
      </c>
      <c r="H12" s="1060" t="s">
        <v>1836</v>
      </c>
      <c r="I12" s="1051" t="s">
        <v>284</v>
      </c>
      <c r="J12" s="1052">
        <v>220</v>
      </c>
      <c r="K12" s="1052">
        <v>240</v>
      </c>
      <c r="L12" s="1157">
        <v>1.0909090909090908</v>
      </c>
      <c r="M12"/>
      <c r="N12" s="1021"/>
      <c r="O12" s="1062"/>
      <c r="P12" s="1022"/>
      <c r="Q12" s="1022"/>
      <c r="R12" s="1094"/>
      <c r="S12"/>
      <c r="T12" s="1028">
        <v>880</v>
      </c>
      <c r="U12" s="1029">
        <v>980</v>
      </c>
      <c r="V12" s="1028">
        <v>365.17958913187545</v>
      </c>
      <c r="W12" s="1029">
        <v>406.67726971504305</v>
      </c>
      <c r="X12" s="1027">
        <f t="shared" si="0"/>
        <v>1.1136363636363635</v>
      </c>
    </row>
    <row r="13" spans="2:28" s="1004" customFormat="1">
      <c r="B13" s="1021">
        <v>287</v>
      </c>
      <c r="C13" s="1021" t="s">
        <v>948</v>
      </c>
      <c r="D13" s="1059">
        <v>45957</v>
      </c>
      <c r="E13" s="1094" t="s">
        <v>1651</v>
      </c>
      <c r="F13" s="1051" t="s">
        <v>1792</v>
      </c>
      <c r="G13" s="1058" t="s">
        <v>1750</v>
      </c>
      <c r="H13" s="1060" t="s">
        <v>1837</v>
      </c>
      <c r="I13" s="1051" t="s">
        <v>284</v>
      </c>
      <c r="J13" s="1052">
        <v>150</v>
      </c>
      <c r="K13" s="1052">
        <v>366</v>
      </c>
      <c r="L13" s="1157">
        <v>2.44</v>
      </c>
      <c r="M13"/>
      <c r="N13" s="1021"/>
      <c r="O13" s="1062"/>
      <c r="P13" s="1022"/>
      <c r="Q13" s="1022"/>
      <c r="R13" s="1094"/>
      <c r="S13"/>
      <c r="T13" s="1028">
        <v>1525</v>
      </c>
      <c r="U13" s="1029">
        <v>972</v>
      </c>
      <c r="V13" s="1028">
        <v>228.23724320742215</v>
      </c>
      <c r="W13" s="1029">
        <v>342.77084161696484</v>
      </c>
      <c r="X13" s="1027">
        <f t="shared" si="0"/>
        <v>0.63737704918032789</v>
      </c>
    </row>
    <row r="14" spans="2:28" s="1004" customFormat="1">
      <c r="B14" s="1021">
        <v>287</v>
      </c>
      <c r="C14" s="1021" t="s">
        <v>948</v>
      </c>
      <c r="D14" s="1059">
        <v>45957</v>
      </c>
      <c r="E14" s="1094" t="s">
        <v>1651</v>
      </c>
      <c r="F14" s="1051" t="s">
        <v>1814</v>
      </c>
      <c r="G14" s="1058" t="s">
        <v>1750</v>
      </c>
      <c r="H14" s="1060" t="s">
        <v>1838</v>
      </c>
      <c r="I14" s="1051" t="s">
        <v>284</v>
      </c>
      <c r="J14" s="1052">
        <v>120</v>
      </c>
      <c r="K14" s="1052">
        <v>120</v>
      </c>
      <c r="L14" s="1157">
        <v>1</v>
      </c>
      <c r="M14"/>
      <c r="N14" s="1021"/>
      <c r="O14" s="1062"/>
      <c r="P14" s="1022"/>
      <c r="Q14" s="1151"/>
      <c r="R14" s="1152"/>
      <c r="S14"/>
      <c r="T14" s="1028">
        <v>943.74468085106389</v>
      </c>
      <c r="U14" s="1029">
        <v>560</v>
      </c>
      <c r="V14" s="1028">
        <v>291.53145428455014</v>
      </c>
      <c r="W14" s="1029">
        <v>172.98917568692755</v>
      </c>
      <c r="X14" s="1027">
        <f t="shared" si="0"/>
        <v>0.5933808278474163</v>
      </c>
    </row>
    <row r="15" spans="2:28" s="1004" customFormat="1">
      <c r="B15" s="1021">
        <v>287</v>
      </c>
      <c r="C15" s="1021" t="s">
        <v>948</v>
      </c>
      <c r="D15" s="1059">
        <v>45957</v>
      </c>
      <c r="E15" s="1094" t="s">
        <v>1651</v>
      </c>
      <c r="F15" s="1021" t="s">
        <v>1818</v>
      </c>
      <c r="G15" s="1058" t="s">
        <v>1750</v>
      </c>
      <c r="H15" s="1060" t="s">
        <v>1839</v>
      </c>
      <c r="I15" s="1051" t="s">
        <v>284</v>
      </c>
      <c r="J15" s="1052">
        <v>325</v>
      </c>
      <c r="K15" s="1052">
        <v>319.2</v>
      </c>
      <c r="L15" s="1157">
        <v>0.98215384615384616</v>
      </c>
      <c r="M15"/>
      <c r="N15" s="1077"/>
      <c r="O15" s="1077"/>
      <c r="P15" s="1077"/>
      <c r="Q15" s="1153"/>
      <c r="R15" s="1152"/>
      <c r="S15"/>
      <c r="T15" s="1028">
        <v>0</v>
      </c>
      <c r="U15" s="1029">
        <v>924</v>
      </c>
      <c r="V15" s="1028">
        <v>0</v>
      </c>
      <c r="W15" s="1029">
        <v>285.36585365853659</v>
      </c>
      <c r="X15" s="1027" t="s">
        <v>766</v>
      </c>
    </row>
    <row r="16" spans="2:28" s="1004" customFormat="1">
      <c r="B16" s="1021">
        <v>287</v>
      </c>
      <c r="C16" s="1021" t="s">
        <v>948</v>
      </c>
      <c r="D16" s="1059">
        <v>45957</v>
      </c>
      <c r="E16" s="1094" t="s">
        <v>1651</v>
      </c>
      <c r="F16" s="1021" t="s">
        <v>1794</v>
      </c>
      <c r="G16" s="1058" t="s">
        <v>1840</v>
      </c>
      <c r="H16" s="1060" t="s">
        <v>1841</v>
      </c>
      <c r="I16" s="1051" t="s">
        <v>551</v>
      </c>
      <c r="J16" s="1052">
        <v>6</v>
      </c>
      <c r="K16" s="1052">
        <v>4</v>
      </c>
      <c r="L16" s="1157">
        <v>0.66666666666666663</v>
      </c>
      <c r="M16"/>
      <c r="N16" s="1077"/>
      <c r="O16" s="1077"/>
      <c r="P16" s="1077"/>
      <c r="Q16" s="1153" t="s">
        <v>1856</v>
      </c>
      <c r="R16" s="1152" t="s">
        <v>1793</v>
      </c>
      <c r="S16"/>
      <c r="T16" s="1028">
        <v>25</v>
      </c>
      <c r="U16" s="1029">
        <v>21</v>
      </c>
      <c r="V16" s="1028">
        <v>1564.3018867924529</v>
      </c>
      <c r="W16" s="1029">
        <v>799.53207547169802</v>
      </c>
      <c r="X16" s="1027">
        <f t="shared" si="0"/>
        <v>0.84</v>
      </c>
    </row>
    <row r="17" spans="2:28" s="1004" customFormat="1">
      <c r="B17" s="1021">
        <v>287</v>
      </c>
      <c r="C17" s="1021" t="s">
        <v>1742</v>
      </c>
      <c r="D17" s="1059">
        <v>45957</v>
      </c>
      <c r="E17" s="1094" t="s">
        <v>1651</v>
      </c>
      <c r="F17" s="1021" t="s">
        <v>1842</v>
      </c>
      <c r="G17" s="1058" t="s">
        <v>1822</v>
      </c>
      <c r="H17" s="1060" t="s">
        <v>1843</v>
      </c>
      <c r="I17" s="1051" t="s">
        <v>551</v>
      </c>
      <c r="J17" s="1052">
        <v>0</v>
      </c>
      <c r="K17" s="1052">
        <v>3</v>
      </c>
      <c r="L17" s="1157" t="s">
        <v>1823</v>
      </c>
      <c r="M17"/>
      <c r="N17" s="1077"/>
      <c r="O17" s="1077"/>
      <c r="P17" s="1077"/>
      <c r="Q17" s="1078"/>
      <c r="R17" s="1085"/>
      <c r="S17"/>
      <c r="T17" s="1028">
        <v>0</v>
      </c>
      <c r="U17" s="1029">
        <v>3</v>
      </c>
      <c r="V17" s="1028">
        <v>0</v>
      </c>
      <c r="W17" s="1029">
        <v>79.800000000000011</v>
      </c>
      <c r="X17" s="1027" t="s">
        <v>766</v>
      </c>
    </row>
    <row r="18" spans="2:28" s="1004" customFormat="1">
      <c r="B18" s="1021">
        <v>287</v>
      </c>
      <c r="C18" s="1021" t="s">
        <v>1742</v>
      </c>
      <c r="D18" s="1059">
        <v>45957</v>
      </c>
      <c r="E18" s="1094" t="s">
        <v>1651</v>
      </c>
      <c r="F18" s="1021" t="s">
        <v>1844</v>
      </c>
      <c r="G18" s="1058" t="s">
        <v>1845</v>
      </c>
      <c r="H18" s="1060" t="s">
        <v>1846</v>
      </c>
      <c r="I18" s="1051" t="s">
        <v>284</v>
      </c>
      <c r="J18" s="1052">
        <v>0</v>
      </c>
      <c r="K18" s="1052">
        <v>126</v>
      </c>
      <c r="L18" s="1157" t="s">
        <v>1823</v>
      </c>
      <c r="M18"/>
      <c r="N18" s="1077"/>
      <c r="O18" s="1077"/>
      <c r="P18" s="1077"/>
      <c r="Q18" s="1153"/>
      <c r="R18" s="1158"/>
      <c r="S18"/>
      <c r="T18" s="1028">
        <v>0</v>
      </c>
      <c r="U18" s="1029">
        <v>126</v>
      </c>
      <c r="V18" s="1028">
        <v>0</v>
      </c>
      <c r="W18" s="1029">
        <v>9.090180360721444</v>
      </c>
      <c r="X18" s="1027" t="s">
        <v>766</v>
      </c>
    </row>
    <row r="19" spans="2:28" s="1004" customFormat="1">
      <c r="B19" s="1021">
        <v>287</v>
      </c>
      <c r="C19" s="1021" t="s">
        <v>948</v>
      </c>
      <c r="D19" s="1059">
        <v>45957</v>
      </c>
      <c r="E19" s="1094" t="s">
        <v>1651</v>
      </c>
      <c r="F19" s="1021" t="s">
        <v>1795</v>
      </c>
      <c r="G19" s="1058" t="s">
        <v>1845</v>
      </c>
      <c r="H19" s="1060" t="s">
        <v>1799</v>
      </c>
      <c r="I19" s="1051" t="s">
        <v>284</v>
      </c>
      <c r="J19" s="1052">
        <v>125</v>
      </c>
      <c r="K19" s="1052">
        <v>420</v>
      </c>
      <c r="L19" s="1157">
        <v>3.36</v>
      </c>
      <c r="M19"/>
      <c r="N19" s="1077"/>
      <c r="O19" s="1077"/>
      <c r="P19" s="1077"/>
      <c r="Q19" s="1153"/>
      <c r="R19" s="1158"/>
      <c r="S19"/>
      <c r="T19" s="1028">
        <v>820</v>
      </c>
      <c r="U19" s="1029">
        <v>564</v>
      </c>
      <c r="V19" s="1028">
        <v>346.99198834668613</v>
      </c>
      <c r="W19" s="1029">
        <v>238.66278222869627</v>
      </c>
      <c r="X19" s="1027">
        <f t="shared" si="0"/>
        <v>0.68780487804878043</v>
      </c>
    </row>
    <row r="20" spans="2:28" s="1004" customFormat="1">
      <c r="B20" s="1021">
        <v>287</v>
      </c>
      <c r="C20" s="1021" t="s">
        <v>1742</v>
      </c>
      <c r="D20" s="1059">
        <v>45957</v>
      </c>
      <c r="E20" s="1094" t="s">
        <v>1651</v>
      </c>
      <c r="F20" s="1021" t="s">
        <v>1815</v>
      </c>
      <c r="G20" s="1058" t="s">
        <v>1809</v>
      </c>
      <c r="H20" s="1060" t="s">
        <v>1799</v>
      </c>
      <c r="I20" s="1051" t="s">
        <v>284</v>
      </c>
      <c r="J20" s="1052"/>
      <c r="K20" s="1052">
        <v>180</v>
      </c>
      <c r="L20" s="1157" t="s">
        <v>1823</v>
      </c>
      <c r="M20"/>
      <c r="N20" s="1021"/>
      <c r="O20" s="1083"/>
      <c r="P20" s="1022"/>
      <c r="Q20" s="1022"/>
      <c r="R20" s="1021"/>
      <c r="S20"/>
      <c r="T20" s="1028">
        <v>0</v>
      </c>
      <c r="U20" s="1029">
        <v>306</v>
      </c>
      <c r="V20" s="1028">
        <v>0</v>
      </c>
      <c r="W20" s="1029">
        <v>137.91702127659573</v>
      </c>
      <c r="X20" s="1027" t="s">
        <v>766</v>
      </c>
    </row>
    <row r="21" spans="2:28" s="1004" customFormat="1">
      <c r="B21" s="1021">
        <v>287</v>
      </c>
      <c r="C21" s="1021" t="s">
        <v>1742</v>
      </c>
      <c r="D21" s="1059">
        <v>45957</v>
      </c>
      <c r="E21" s="1094" t="s">
        <v>1651</v>
      </c>
      <c r="F21" s="1021" t="s">
        <v>1847</v>
      </c>
      <c r="G21" s="1058" t="s">
        <v>1848</v>
      </c>
      <c r="H21" s="1060" t="s">
        <v>1849</v>
      </c>
      <c r="I21" s="1051" t="s">
        <v>284</v>
      </c>
      <c r="J21" s="1052"/>
      <c r="K21" s="1052">
        <v>420</v>
      </c>
      <c r="L21" s="1157" t="s">
        <v>1823</v>
      </c>
      <c r="M21"/>
      <c r="N21" s="1021"/>
      <c r="O21" s="1083"/>
      <c r="P21" s="1022"/>
      <c r="Q21" s="1022"/>
      <c r="R21" s="1021"/>
      <c r="S21"/>
      <c r="T21" s="1028">
        <v>0</v>
      </c>
      <c r="U21" s="1029">
        <v>420</v>
      </c>
      <c r="V21" s="1028">
        <v>0</v>
      </c>
      <c r="W21" s="1029">
        <v>17.64</v>
      </c>
      <c r="X21" s="1027" t="s">
        <v>766</v>
      </c>
    </row>
    <row r="22" spans="2:28" s="1004" customFormat="1">
      <c r="B22" s="1021">
        <v>287</v>
      </c>
      <c r="C22" s="1021" t="s">
        <v>948</v>
      </c>
      <c r="D22" s="1059">
        <v>45957</v>
      </c>
      <c r="E22" s="1094" t="s">
        <v>1651</v>
      </c>
      <c r="F22" s="1021" t="s">
        <v>1772</v>
      </c>
      <c r="G22" s="1058" t="s">
        <v>1850</v>
      </c>
      <c r="H22" s="1060" t="s">
        <v>1851</v>
      </c>
      <c r="I22" s="1051" t="s">
        <v>1852</v>
      </c>
      <c r="J22" s="1052">
        <v>50</v>
      </c>
      <c r="K22" s="1052">
        <v>50</v>
      </c>
      <c r="L22" s="1157">
        <v>1</v>
      </c>
      <c r="M22"/>
      <c r="N22" s="1021"/>
      <c r="O22" s="1083"/>
      <c r="P22" s="1022"/>
      <c r="Q22" s="1022"/>
      <c r="R22" s="1021"/>
      <c r="S22"/>
      <c r="T22" s="1028">
        <v>100</v>
      </c>
      <c r="U22" s="1029">
        <v>50</v>
      </c>
      <c r="V22" s="1028">
        <v>626.45999999999992</v>
      </c>
      <c r="W22" s="1029">
        <v>313.22999999999996</v>
      </c>
      <c r="X22" s="1027">
        <f t="shared" si="0"/>
        <v>0.5</v>
      </c>
    </row>
    <row r="23" spans="2:28" s="1004" customFormat="1">
      <c r="B23" s="1021">
        <v>287</v>
      </c>
      <c r="C23" s="1021" t="s">
        <v>948</v>
      </c>
      <c r="D23" s="1059">
        <v>45957</v>
      </c>
      <c r="E23" s="1094" t="s">
        <v>1651</v>
      </c>
      <c r="F23" s="1021" t="s">
        <v>1784</v>
      </c>
      <c r="G23" s="1058" t="s">
        <v>1853</v>
      </c>
      <c r="H23" s="1060" t="s">
        <v>1854</v>
      </c>
      <c r="I23" s="1051" t="s">
        <v>284</v>
      </c>
      <c r="J23" s="1052">
        <v>140</v>
      </c>
      <c r="K23" s="1052">
        <v>36</v>
      </c>
      <c r="L23" s="1157">
        <v>0.25714285714285712</v>
      </c>
      <c r="M23"/>
      <c r="N23" s="1021"/>
      <c r="O23" s="1083"/>
      <c r="P23" s="1022"/>
      <c r="Q23" s="1022" t="s">
        <v>1857</v>
      </c>
      <c r="R23" s="1021" t="s">
        <v>1793</v>
      </c>
      <c r="S23"/>
      <c r="T23" s="1028">
        <v>630</v>
      </c>
      <c r="U23" s="1029">
        <v>36</v>
      </c>
      <c r="V23" s="1028">
        <v>609.94990350000012</v>
      </c>
      <c r="W23" s="1029">
        <v>34.854280200000005</v>
      </c>
      <c r="X23" s="1027">
        <f t="shared" si="0"/>
        <v>5.7142857142857141E-2</v>
      </c>
    </row>
    <row r="24" spans="2:28" ht="18" customHeight="1">
      <c r="B24" s="1048" t="s">
        <v>1810</v>
      </c>
      <c r="C24" s="1023"/>
      <c r="D24" s="1003"/>
      <c r="E24" s="1023"/>
      <c r="F24" s="1023"/>
      <c r="G24" s="1003"/>
      <c r="H24" s="1003"/>
      <c r="I24" s="1003"/>
      <c r="J24" s="1003"/>
      <c r="K24" s="1003"/>
      <c r="L24" s="1024"/>
      <c r="M24"/>
      <c r="N24" s="1049"/>
      <c r="O24" s="1050"/>
      <c r="P24" s="1003"/>
      <c r="Q24" s="1023"/>
      <c r="R24" s="1024"/>
      <c r="S24"/>
      <c r="T24" s="1002"/>
      <c r="U24" s="1003"/>
      <c r="V24" s="1003"/>
      <c r="W24" s="1003"/>
      <c r="X24" s="1024"/>
      <c r="Z24" s="656"/>
      <c r="AA24" s="656"/>
      <c r="AB24" s="656"/>
    </row>
    <row r="25" spans="2:28" s="1004" customFormat="1">
      <c r="B25" s="1021">
        <v>287</v>
      </c>
      <c r="C25" s="1021" t="s">
        <v>948</v>
      </c>
      <c r="D25" s="1059">
        <v>45957</v>
      </c>
      <c r="E25" s="1094" t="s">
        <v>1651</v>
      </c>
      <c r="F25" s="1021" t="s">
        <v>1808</v>
      </c>
      <c r="G25" s="1058" t="s">
        <v>1809</v>
      </c>
      <c r="H25" s="1060" t="s">
        <v>1825</v>
      </c>
      <c r="I25" s="1051" t="s">
        <v>284</v>
      </c>
      <c r="J25" s="1052">
        <v>295</v>
      </c>
      <c r="K25" s="1052">
        <v>0</v>
      </c>
      <c r="L25" s="1157">
        <v>0</v>
      </c>
      <c r="M25"/>
      <c r="N25" s="1079"/>
      <c r="O25" s="1079"/>
      <c r="P25" s="1079"/>
      <c r="Q25" s="1153" t="s">
        <v>1858</v>
      </c>
      <c r="R25" s="1158" t="s">
        <v>1793</v>
      </c>
      <c r="S25"/>
      <c r="T25" s="1028">
        <v>1930</v>
      </c>
      <c r="U25" s="1029">
        <v>215</v>
      </c>
      <c r="V25" s="1028">
        <v>1517.1682926829271</v>
      </c>
      <c r="W25" s="1029">
        <v>169.01097560975612</v>
      </c>
      <c r="X25" s="1027">
        <f t="shared" si="0"/>
        <v>0.11139896373056994</v>
      </c>
    </row>
    <row r="26" spans="2:28" s="1004" customFormat="1">
      <c r="B26" s="1021">
        <v>287</v>
      </c>
      <c r="C26" s="1021" t="s">
        <v>948</v>
      </c>
      <c r="D26" s="1059">
        <v>45957</v>
      </c>
      <c r="E26" s="1094" t="s">
        <v>1651</v>
      </c>
      <c r="F26" s="1021" t="s">
        <v>1819</v>
      </c>
      <c r="G26" s="1058" t="s">
        <v>1820</v>
      </c>
      <c r="H26" s="1060" t="s">
        <v>1821</v>
      </c>
      <c r="I26" s="1051" t="s">
        <v>1291</v>
      </c>
      <c r="J26" s="1052">
        <v>2600</v>
      </c>
      <c r="K26" s="1052">
        <v>0</v>
      </c>
      <c r="L26" s="1157">
        <v>0</v>
      </c>
      <c r="M26"/>
      <c r="N26" s="1079"/>
      <c r="O26" s="1079"/>
      <c r="P26" s="1079"/>
      <c r="Q26" s="1153" t="s">
        <v>1859</v>
      </c>
      <c r="R26" s="1158" t="s">
        <v>1793</v>
      </c>
      <c r="S26"/>
      <c r="T26" s="1028">
        <v>10000</v>
      </c>
      <c r="U26" s="1029">
        <v>1800</v>
      </c>
      <c r="V26" s="1028">
        <v>1469</v>
      </c>
      <c r="W26" s="1029">
        <v>264.42</v>
      </c>
      <c r="X26" s="1027">
        <f t="shared" si="0"/>
        <v>0.18</v>
      </c>
    </row>
    <row r="27" spans="2:28" ht="15" thickBot="1">
      <c r="B27" s="1005"/>
      <c r="C27" s="1005"/>
      <c r="D27" s="1006"/>
      <c r="E27" s="1007"/>
      <c r="F27" s="1007"/>
      <c r="G27" s="1018"/>
      <c r="H27" s="1019"/>
      <c r="I27" s="1005"/>
      <c r="J27" s="1008"/>
      <c r="K27" s="1005"/>
      <c r="L27" s="1009"/>
      <c r="M27"/>
      <c r="N27" s="1010"/>
      <c r="O27" s="1011"/>
      <c r="P27"/>
      <c r="Q27" s="1012"/>
      <c r="R27" s="736"/>
      <c r="S27"/>
      <c r="T27" s="1013"/>
      <c r="U27" s="1014"/>
      <c r="V27" s="1013"/>
      <c r="W27" s="1014"/>
      <c r="X27" s="866"/>
    </row>
    <row r="28" spans="2:28" ht="22.5" customHeight="1" thickBot="1">
      <c r="B28" s="1284" t="s">
        <v>1831</v>
      </c>
      <c r="C28" s="1285"/>
      <c r="D28" s="1285"/>
      <c r="E28" s="1285"/>
      <c r="F28" s="1285"/>
      <c r="G28" s="1285"/>
      <c r="H28" s="1285"/>
      <c r="I28" s="1285"/>
      <c r="J28" s="1285"/>
      <c r="K28" s="1285"/>
      <c r="L28" s="1286"/>
      <c r="M28"/>
      <c r="N28"/>
      <c r="O28"/>
      <c r="P28" s="736"/>
      <c r="Q28" s="737"/>
      <c r="R28" s="735"/>
      <c r="S28"/>
      <c r="T28" s="864"/>
      <c r="U28" s="865"/>
      <c r="V28" s="865"/>
      <c r="W28" s="865"/>
      <c r="X28" s="866"/>
    </row>
    <row r="29" spans="2:28" ht="33.75" customHeight="1" thickBot="1">
      <c r="B29" s="1293" t="s">
        <v>1273</v>
      </c>
      <c r="C29" s="1294"/>
      <c r="D29" s="1295"/>
      <c r="E29" s="1100" t="s">
        <v>1754</v>
      </c>
      <c r="F29" s="1100" t="s">
        <v>1755</v>
      </c>
      <c r="G29" s="1100" t="s">
        <v>1806</v>
      </c>
      <c r="H29" s="1101" t="s">
        <v>1756</v>
      </c>
      <c r="I29" s="1296" t="s">
        <v>1807</v>
      </c>
      <c r="J29" s="1297"/>
      <c r="K29" s="1296" t="s">
        <v>1796</v>
      </c>
      <c r="L29" s="1297"/>
      <c r="M29"/>
      <c r="N29"/>
      <c r="O29"/>
      <c r="S29"/>
      <c r="T29" s="738"/>
      <c r="U29" s="739"/>
      <c r="V29" s="739"/>
      <c r="W29" s="739"/>
      <c r="X29" s="740"/>
    </row>
    <row r="30" spans="2:28" ht="23.25" customHeight="1" thickBot="1">
      <c r="B30" s="1290" t="s">
        <v>1274</v>
      </c>
      <c r="C30" s="1291"/>
      <c r="D30" s="1292"/>
      <c r="E30" s="982">
        <v>0.3215277777777778</v>
      </c>
      <c r="F30" s="982">
        <v>0.3263888888888889</v>
      </c>
      <c r="G30" s="1070">
        <v>0.33611111111111114</v>
      </c>
      <c r="H30" s="1026">
        <v>0.34027777777777779</v>
      </c>
      <c r="I30" s="1298">
        <v>0.34375</v>
      </c>
      <c r="J30" s="1299"/>
      <c r="K30" s="1298">
        <v>0.34027777777777779</v>
      </c>
      <c r="L30" s="1299"/>
      <c r="M30"/>
      <c r="N30"/>
      <c r="O30"/>
      <c r="S30"/>
    </row>
    <row r="31" spans="2:28">
      <c r="H31" s="1025"/>
    </row>
    <row r="1048220" spans="1:1">
      <c r="A1048220" s="615"/>
    </row>
  </sheetData>
  <mergeCells count="12">
    <mergeCell ref="B30:D30"/>
    <mergeCell ref="B29:D29"/>
    <mergeCell ref="I29:J29"/>
    <mergeCell ref="K29:L29"/>
    <mergeCell ref="K30:L30"/>
    <mergeCell ref="I30:J30"/>
    <mergeCell ref="T5:W5"/>
    <mergeCell ref="B28:L28"/>
    <mergeCell ref="B2:I2"/>
    <mergeCell ref="B3:I3"/>
    <mergeCell ref="B5:L5"/>
    <mergeCell ref="N5:R5"/>
  </mergeCells>
  <conditionalFormatting sqref="J9:K10 K11 J12:K14 K15:K19 J25:K26">
    <cfRule type="cellIs" dxfId="24" priority="50" operator="greaterThan">
      <formula>0</formula>
    </cfRule>
    <cfRule type="cellIs" dxfId="23" priority="51" operator="equal">
      <formula>0</formula>
    </cfRule>
  </conditionalFormatting>
  <conditionalFormatting sqref="J20:K23">
    <cfRule type="cellIs" dxfId="22" priority="9" operator="greaterThan">
      <formula>0</formula>
    </cfRule>
    <cfRule type="cellIs" dxfId="21" priority="10" operator="equal">
      <formula>0</formula>
    </cfRule>
  </conditionalFormatting>
  <conditionalFormatting sqref="L9:L23">
    <cfRule type="iconSet" priority="23501">
      <iconSet iconSet="3Symbols">
        <cfvo type="percent" val="0"/>
        <cfvo type="num" val="0.8"/>
        <cfvo type="num" val="1"/>
      </iconSet>
    </cfRule>
  </conditionalFormatting>
  <conditionalFormatting sqref="L27">
    <cfRule type="iconSet" priority="68">
      <iconSet iconSet="3Symbols">
        <cfvo type="percent" val="0"/>
        <cfvo type="num" val="0.8"/>
        <cfvo type="num" val="1"/>
      </iconSet>
    </cfRule>
  </conditionalFormatting>
  <conditionalFormatting sqref="Q27">
    <cfRule type="iconSet" priority="22653">
      <iconSet iconSet="3Symbols">
        <cfvo type="percent" val="0"/>
        <cfvo type="num" val="0.8"/>
        <cfvo type="num" val="1"/>
      </iconSet>
    </cfRule>
  </conditionalFormatting>
  <conditionalFormatting sqref="L25:L26">
    <cfRule type="iconSet" priority="23509">
      <iconSet iconSet="3Symbols">
        <cfvo type="percent" val="0"/>
        <cfvo type="num" val="0.8"/>
        <cfvo type="num" val="1"/>
      </iconSet>
    </cfRule>
  </conditionalFormatting>
  <pageMargins left="0.70866141732283472" right="0.70866141732283472" top="0.74803149606299213" bottom="0.74803149606299213" header="0.31496062992125984" footer="0.31496062992125984"/>
  <pageSetup scale="28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2">
    <pageSetUpPr fitToPage="1"/>
  </sheetPr>
  <dimension ref="B1:I57"/>
  <sheetViews>
    <sheetView showGridLines="0" zoomScale="59" zoomScaleNormal="60" zoomScaleSheetLayoutView="40" workbookViewId="0">
      <selection activeCell="L36" sqref="L36"/>
    </sheetView>
  </sheetViews>
  <sheetFormatPr baseColWidth="10" defaultColWidth="10.6640625" defaultRowHeight="14.4"/>
  <cols>
    <col min="1" max="1" width="4.44140625" style="113" customWidth="1"/>
    <col min="2" max="2" width="57.109375" style="113" customWidth="1"/>
    <col min="3" max="3" width="10.6640625" style="113"/>
    <col min="4" max="4" width="58.33203125" style="113" customWidth="1"/>
    <col min="5" max="7" width="10.6640625" style="113"/>
    <col min="8" max="8" width="42.109375" style="113" customWidth="1"/>
    <col min="9" max="9" width="21.6640625" style="125" bestFit="1" customWidth="1"/>
    <col min="10" max="16384" width="10.6640625" style="113"/>
  </cols>
  <sheetData>
    <row r="1" spans="2:9" ht="15" thickBot="1"/>
    <row r="2" spans="2:9" ht="28.8">
      <c r="B2" s="512"/>
      <c r="C2" s="513"/>
      <c r="D2" s="513"/>
      <c r="E2" s="514"/>
    </row>
    <row r="3" spans="2:9" ht="28.8">
      <c r="B3" s="1300" t="s">
        <v>629</v>
      </c>
      <c r="C3" s="1301"/>
      <c r="D3" s="1301"/>
      <c r="E3" s="1302"/>
    </row>
    <row r="4" spans="2:9" ht="29.4" thickBot="1">
      <c r="B4" s="515"/>
      <c r="C4" s="516"/>
      <c r="D4" s="516"/>
      <c r="E4" s="517"/>
    </row>
    <row r="5" spans="2:9" ht="65.25" customHeight="1" thickBot="1">
      <c r="B5" s="533" t="s">
        <v>165</v>
      </c>
      <c r="C5" s="534" t="s">
        <v>166</v>
      </c>
      <c r="D5" s="535" t="s">
        <v>167</v>
      </c>
      <c r="E5" s="536" t="str">
        <f>+C5</f>
        <v xml:space="preserve">Obra </v>
      </c>
    </row>
    <row r="6" spans="2:9" ht="20.25" customHeight="1" thickBot="1">
      <c r="B6" s="115" t="s">
        <v>600</v>
      </c>
      <c r="C6" s="532"/>
      <c r="D6" s="115" t="s">
        <v>630</v>
      </c>
      <c r="E6" s="532"/>
      <c r="H6" s="1303" t="s">
        <v>619</v>
      </c>
      <c r="I6" s="1304"/>
    </row>
    <row r="7" spans="2:9" ht="19.5" customHeight="1">
      <c r="B7" s="115" t="s">
        <v>651</v>
      </c>
      <c r="C7" s="532"/>
      <c r="D7" s="115" t="s">
        <v>631</v>
      </c>
      <c r="E7" s="518"/>
      <c r="H7" s="521" t="s">
        <v>554</v>
      </c>
      <c r="I7" s="522"/>
    </row>
    <row r="8" spans="2:9" ht="19.5" customHeight="1">
      <c r="B8" s="115" t="s">
        <v>652</v>
      </c>
      <c r="C8" s="518"/>
      <c r="D8" s="115" t="s">
        <v>632</v>
      </c>
      <c r="E8" s="518"/>
      <c r="H8" s="504" t="s">
        <v>693</v>
      </c>
      <c r="I8" s="505"/>
    </row>
    <row r="9" spans="2:9" ht="19.5" customHeight="1">
      <c r="B9" s="115" t="s">
        <v>653</v>
      </c>
      <c r="C9" s="518"/>
      <c r="D9" s="115" t="s">
        <v>633</v>
      </c>
      <c r="E9" s="518"/>
      <c r="H9" s="504" t="s">
        <v>555</v>
      </c>
      <c r="I9" s="505"/>
    </row>
    <row r="10" spans="2:9" ht="19.5" customHeight="1">
      <c r="B10" s="115" t="s">
        <v>654</v>
      </c>
      <c r="C10" s="518"/>
      <c r="D10" s="115" t="s">
        <v>634</v>
      </c>
      <c r="E10" s="518"/>
      <c r="H10" s="504" t="s">
        <v>556</v>
      </c>
      <c r="I10" s="505"/>
    </row>
    <row r="11" spans="2:9" ht="19.5" customHeight="1">
      <c r="B11" s="115" t="s">
        <v>655</v>
      </c>
      <c r="C11" s="518"/>
      <c r="D11" s="115" t="s">
        <v>635</v>
      </c>
      <c r="E11" s="518"/>
      <c r="H11" s="504" t="s">
        <v>557</v>
      </c>
      <c r="I11" s="505"/>
    </row>
    <row r="12" spans="2:9" ht="19.5" customHeight="1">
      <c r="B12" s="115" t="s">
        <v>656</v>
      </c>
      <c r="C12" s="518"/>
      <c r="D12" s="115" t="s">
        <v>636</v>
      </c>
      <c r="E12" s="518"/>
      <c r="H12" s="504" t="s">
        <v>558</v>
      </c>
      <c r="I12" s="505"/>
    </row>
    <row r="13" spans="2:9" ht="19.5" customHeight="1">
      <c r="B13" s="115" t="s">
        <v>657</v>
      </c>
      <c r="C13" s="518"/>
      <c r="D13" s="115" t="s">
        <v>637</v>
      </c>
      <c r="E13" s="518"/>
      <c r="H13" s="504" t="s">
        <v>559</v>
      </c>
      <c r="I13" s="505"/>
    </row>
    <row r="14" spans="2:9" ht="19.5" customHeight="1">
      <c r="B14" s="115" t="s">
        <v>658</v>
      </c>
      <c r="C14" s="518"/>
      <c r="D14" s="115" t="s">
        <v>638</v>
      </c>
      <c r="E14" s="518"/>
      <c r="H14" s="504" t="s">
        <v>560</v>
      </c>
      <c r="I14" s="505"/>
    </row>
    <row r="15" spans="2:9" ht="19.5" customHeight="1">
      <c r="B15" s="115" t="s">
        <v>659</v>
      </c>
      <c r="C15" s="518"/>
      <c r="D15" s="115" t="s">
        <v>639</v>
      </c>
      <c r="E15" s="518"/>
      <c r="H15" s="504" t="s">
        <v>561</v>
      </c>
      <c r="I15" s="505"/>
    </row>
    <row r="16" spans="2:9" ht="19.5" customHeight="1" thickBot="1">
      <c r="B16" s="115" t="s">
        <v>660</v>
      </c>
      <c r="C16" s="518"/>
      <c r="D16" s="115" t="s">
        <v>640</v>
      </c>
      <c r="E16" s="518"/>
      <c r="H16" s="523" t="s">
        <v>562</v>
      </c>
      <c r="I16" s="524"/>
    </row>
    <row r="17" spans="2:9" ht="19.5" customHeight="1">
      <c r="B17" s="115" t="s">
        <v>661</v>
      </c>
      <c r="C17" s="518"/>
      <c r="D17" s="115" t="s">
        <v>641</v>
      </c>
      <c r="E17" s="518"/>
      <c r="H17" s="520" t="s">
        <v>563</v>
      </c>
      <c r="I17" s="520"/>
    </row>
    <row r="18" spans="2:9" ht="19.5" customHeight="1">
      <c r="B18" s="115" t="s">
        <v>662</v>
      </c>
      <c r="C18" s="518"/>
      <c r="D18" s="115" t="s">
        <v>642</v>
      </c>
      <c r="E18" s="518"/>
      <c r="H18" s="511" t="s">
        <v>268</v>
      </c>
      <c r="I18" s="511"/>
    </row>
    <row r="19" spans="2:9" ht="19.5" customHeight="1">
      <c r="B19" s="115" t="s">
        <v>663</v>
      </c>
      <c r="C19" s="518"/>
      <c r="D19" s="115" t="s">
        <v>643</v>
      </c>
      <c r="E19" s="518"/>
      <c r="H19" s="511" t="s">
        <v>564</v>
      </c>
      <c r="I19" s="511"/>
    </row>
    <row r="20" spans="2:9" ht="19.5" customHeight="1">
      <c r="B20" s="115" t="s">
        <v>664</v>
      </c>
      <c r="C20" s="518"/>
      <c r="D20" s="115" t="s">
        <v>644</v>
      </c>
      <c r="E20" s="518"/>
      <c r="H20" s="511" t="s">
        <v>565</v>
      </c>
      <c r="I20" s="511"/>
    </row>
    <row r="21" spans="2:9" ht="19.5" customHeight="1">
      <c r="B21" s="115" t="s">
        <v>665</v>
      </c>
      <c r="C21" s="518"/>
      <c r="D21" s="115" t="s">
        <v>645</v>
      </c>
      <c r="E21" s="518"/>
      <c r="H21" s="511" t="s">
        <v>566</v>
      </c>
      <c r="I21" s="511"/>
    </row>
    <row r="22" spans="2:9" ht="19.5" customHeight="1">
      <c r="B22" s="115" t="s">
        <v>666</v>
      </c>
      <c r="C22" s="518"/>
      <c r="D22" s="115" t="s">
        <v>646</v>
      </c>
      <c r="E22" s="518"/>
      <c r="H22" s="511" t="s">
        <v>567</v>
      </c>
      <c r="I22" s="511"/>
    </row>
    <row r="23" spans="2:9" ht="19.5" customHeight="1">
      <c r="B23" s="115" t="s">
        <v>667</v>
      </c>
      <c r="C23" s="518"/>
      <c r="D23" s="115" t="s">
        <v>647</v>
      </c>
      <c r="E23" s="518"/>
    </row>
    <row r="24" spans="2:9" ht="19.5" customHeight="1">
      <c r="B24" s="115" t="s">
        <v>668</v>
      </c>
      <c r="C24" s="518"/>
      <c r="D24" s="115" t="s">
        <v>631</v>
      </c>
      <c r="E24" s="518"/>
    </row>
    <row r="25" spans="2:9" ht="19.5" customHeight="1">
      <c r="B25" s="115" t="s">
        <v>669</v>
      </c>
      <c r="C25" s="518"/>
      <c r="D25" s="115" t="s">
        <v>648</v>
      </c>
      <c r="E25" s="518"/>
    </row>
    <row r="26" spans="2:9" ht="19.5" customHeight="1">
      <c r="B26" s="115" t="s">
        <v>670</v>
      </c>
      <c r="C26" s="518"/>
      <c r="D26" s="115" t="s">
        <v>649</v>
      </c>
      <c r="E26" s="518"/>
    </row>
    <row r="27" spans="2:9" ht="19.5" customHeight="1">
      <c r="B27" s="115" t="s">
        <v>671</v>
      </c>
      <c r="C27" s="518"/>
      <c r="D27" s="115" t="s">
        <v>702</v>
      </c>
      <c r="E27" s="518"/>
    </row>
    <row r="28" spans="2:9" ht="19.5" customHeight="1">
      <c r="B28" s="115" t="s">
        <v>672</v>
      </c>
      <c r="C28" s="518"/>
      <c r="D28" s="115" t="s">
        <v>703</v>
      </c>
      <c r="E28" s="518"/>
    </row>
    <row r="29" spans="2:9" ht="19.5" customHeight="1">
      <c r="B29" s="115" t="s">
        <v>673</v>
      </c>
      <c r="C29" s="518"/>
      <c r="D29" s="115" t="s">
        <v>650</v>
      </c>
      <c r="E29" s="518"/>
    </row>
    <row r="30" spans="2:9" ht="19.5" customHeight="1">
      <c r="B30" s="115" t="s">
        <v>674</v>
      </c>
      <c r="C30" s="518"/>
      <c r="D30" s="115"/>
      <c r="E30" s="518"/>
    </row>
    <row r="31" spans="2:9" ht="19.5" customHeight="1">
      <c r="B31" s="115" t="s">
        <v>675</v>
      </c>
      <c r="C31" s="518"/>
      <c r="D31" s="115"/>
      <c r="E31" s="518"/>
    </row>
    <row r="32" spans="2:9" ht="19.5" customHeight="1">
      <c r="B32" s="115" t="s">
        <v>676</v>
      </c>
      <c r="C32" s="518"/>
      <c r="D32" s="115"/>
      <c r="E32" s="518"/>
    </row>
    <row r="33" spans="2:5" ht="19.5" customHeight="1">
      <c r="B33" s="115" t="s">
        <v>677</v>
      </c>
      <c r="C33" s="518"/>
      <c r="D33" s="115"/>
      <c r="E33" s="518"/>
    </row>
    <row r="34" spans="2:5" ht="19.5" customHeight="1">
      <c r="B34" s="115" t="s">
        <v>678</v>
      </c>
      <c r="C34" s="518"/>
      <c r="D34" s="115"/>
      <c r="E34" s="518"/>
    </row>
    <row r="35" spans="2:5" ht="19.5" customHeight="1">
      <c r="B35" s="115" t="s">
        <v>679</v>
      </c>
      <c r="C35" s="518"/>
      <c r="D35" s="115"/>
      <c r="E35" s="518"/>
    </row>
    <row r="36" spans="2:5" ht="19.5" customHeight="1">
      <c r="B36" s="115" t="s">
        <v>680</v>
      </c>
      <c r="C36" s="518"/>
      <c r="D36" s="115"/>
      <c r="E36" s="518"/>
    </row>
    <row r="37" spans="2:5" ht="19.5" customHeight="1">
      <c r="B37" s="115" t="s">
        <v>681</v>
      </c>
      <c r="C37" s="518"/>
      <c r="D37" s="115"/>
      <c r="E37" s="518"/>
    </row>
    <row r="38" spans="2:5" ht="19.5" customHeight="1">
      <c r="B38" s="115" t="s">
        <v>682</v>
      </c>
      <c r="C38" s="518"/>
      <c r="D38" s="115"/>
      <c r="E38" s="518"/>
    </row>
    <row r="39" spans="2:5" ht="19.5" customHeight="1">
      <c r="B39" s="115" t="s">
        <v>683</v>
      </c>
      <c r="C39" s="518"/>
      <c r="D39" s="115"/>
      <c r="E39" s="518"/>
    </row>
    <row r="40" spans="2:5" ht="19.5" customHeight="1">
      <c r="B40" s="115" t="s">
        <v>684</v>
      </c>
      <c r="C40" s="518"/>
      <c r="D40" s="115"/>
      <c r="E40" s="518"/>
    </row>
    <row r="41" spans="2:5" ht="19.5" customHeight="1">
      <c r="B41" s="115" t="s">
        <v>685</v>
      </c>
      <c r="C41" s="518"/>
      <c r="D41" s="115"/>
      <c r="E41" s="518"/>
    </row>
    <row r="42" spans="2:5" ht="19.5" customHeight="1">
      <c r="B42" s="115" t="s">
        <v>686</v>
      </c>
      <c r="C42" s="518"/>
      <c r="D42" s="115"/>
      <c r="E42" s="518"/>
    </row>
    <row r="43" spans="2:5" ht="19.5" customHeight="1">
      <c r="B43" s="115" t="s">
        <v>687</v>
      </c>
      <c r="C43" s="518"/>
      <c r="D43" s="115"/>
      <c r="E43" s="518"/>
    </row>
    <row r="44" spans="2:5" ht="19.5" customHeight="1">
      <c r="B44" s="115" t="s">
        <v>688</v>
      </c>
      <c r="C44" s="518"/>
      <c r="D44" s="115"/>
      <c r="E44" s="518"/>
    </row>
    <row r="45" spans="2:5" ht="19.5" customHeight="1">
      <c r="B45" s="115" t="s">
        <v>689</v>
      </c>
      <c r="C45" s="518"/>
      <c r="D45" s="115"/>
      <c r="E45" s="518"/>
    </row>
    <row r="46" spans="2:5" ht="19.5" customHeight="1">
      <c r="B46" s="115" t="s">
        <v>690</v>
      </c>
      <c r="C46" s="518"/>
      <c r="D46" s="115"/>
      <c r="E46" s="518"/>
    </row>
    <row r="47" spans="2:5" ht="19.5" customHeight="1">
      <c r="B47" s="115" t="s">
        <v>691</v>
      </c>
      <c r="C47" s="518"/>
      <c r="D47" s="115"/>
      <c r="E47" s="518"/>
    </row>
    <row r="48" spans="2:5" ht="19.5" customHeight="1">
      <c r="B48" s="115" t="s">
        <v>692</v>
      </c>
      <c r="C48" s="518"/>
      <c r="D48" s="115"/>
      <c r="E48" s="518"/>
    </row>
    <row r="49" spans="2:5" ht="19.5" customHeight="1">
      <c r="B49" s="115"/>
      <c r="C49" s="518"/>
      <c r="D49" s="115"/>
      <c r="E49" s="518"/>
    </row>
    <row r="50" spans="2:5" ht="19.5" customHeight="1">
      <c r="B50" s="115"/>
      <c r="C50" s="518"/>
      <c r="D50" s="115"/>
      <c r="E50" s="518"/>
    </row>
    <row r="51" spans="2:5" ht="19.5" customHeight="1">
      <c r="B51" s="115"/>
      <c r="C51" s="518"/>
      <c r="D51" s="116"/>
      <c r="E51" s="518"/>
    </row>
    <row r="52" spans="2:5" ht="19.5" customHeight="1">
      <c r="B52" s="115"/>
      <c r="C52" s="518"/>
      <c r="D52" s="116"/>
      <c r="E52" s="518"/>
    </row>
    <row r="53" spans="2:5" ht="19.5" customHeight="1">
      <c r="B53" s="115"/>
      <c r="C53" s="518"/>
      <c r="D53" s="116"/>
      <c r="E53" s="518"/>
    </row>
    <row r="54" spans="2:5" ht="19.5" customHeight="1">
      <c r="B54" s="115"/>
      <c r="C54" s="518"/>
      <c r="D54" s="116"/>
      <c r="E54" s="518"/>
    </row>
    <row r="55" spans="2:5" ht="19.5" customHeight="1">
      <c r="B55" s="115"/>
      <c r="C55" s="518"/>
      <c r="D55" s="116"/>
      <c r="E55" s="518"/>
    </row>
    <row r="56" spans="2:5" ht="19.5" customHeight="1">
      <c r="B56" s="510" t="s">
        <v>168</v>
      </c>
      <c r="C56" s="511">
        <f>SUM(C7:C55)</f>
        <v>0</v>
      </c>
      <c r="D56" s="510" t="s">
        <v>169</v>
      </c>
      <c r="E56" s="511">
        <f>SUM(E6:E55)</f>
        <v>0</v>
      </c>
    </row>
    <row r="57" spans="2:5" ht="19.5" customHeight="1"/>
  </sheetData>
  <mergeCells count="2">
    <mergeCell ref="B3:E3"/>
    <mergeCell ref="H6:I6"/>
  </mergeCells>
  <pageMargins left="0.70866141732283461" right="0.70866141732283461" top="0.74803149606299213" bottom="0.74803149606299213" header="0.31496062992125984" footer="0.31496062992125984"/>
  <pageSetup paperSize="9" scale="3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3">
    <tabColor theme="6"/>
    <pageSetUpPr fitToPage="1"/>
  </sheetPr>
  <dimension ref="B3:I33"/>
  <sheetViews>
    <sheetView showGridLines="0" zoomScale="65" zoomScaleNormal="70" workbookViewId="0">
      <selection activeCell="J34" sqref="J34"/>
    </sheetView>
  </sheetViews>
  <sheetFormatPr baseColWidth="10" defaultColWidth="10.6640625" defaultRowHeight="14.4"/>
  <cols>
    <col min="1" max="1" width="10.6640625" style="113"/>
    <col min="2" max="2" width="49" style="113" customWidth="1"/>
    <col min="3" max="3" width="27.6640625" style="113" customWidth="1"/>
    <col min="4" max="4" width="54.109375" style="113" customWidth="1"/>
    <col min="5" max="8" width="10.6640625" style="113"/>
    <col min="9" max="9" width="7.6640625" style="571" customWidth="1"/>
    <col min="10" max="16384" width="10.6640625" style="113"/>
  </cols>
  <sheetData>
    <row r="3" spans="2:9" s="114" customFormat="1" ht="26.25" customHeight="1" thickBot="1">
      <c r="B3" s="1305"/>
      <c r="C3" s="1305"/>
      <c r="I3" s="570"/>
    </row>
    <row r="4" spans="2:9" ht="73.2" customHeight="1" thickBot="1">
      <c r="B4" s="1306" t="s">
        <v>572</v>
      </c>
      <c r="C4" s="1307"/>
      <c r="D4" s="1308"/>
    </row>
    <row r="5" spans="2:9" ht="70.2" customHeight="1">
      <c r="B5" s="519" t="s">
        <v>549</v>
      </c>
      <c r="C5" s="519" t="s">
        <v>188</v>
      </c>
      <c r="D5" s="519" t="s">
        <v>192</v>
      </c>
    </row>
    <row r="6" spans="2:9" ht="20.25" customHeight="1">
      <c r="B6" s="525" t="s">
        <v>170</v>
      </c>
      <c r="C6" s="526">
        <f>SUM(C7:C12)</f>
        <v>8</v>
      </c>
      <c r="D6" s="527"/>
    </row>
    <row r="7" spans="2:9" ht="23.7" customHeight="1">
      <c r="B7" s="118" t="s">
        <v>171</v>
      </c>
      <c r="C7" s="119">
        <v>0</v>
      </c>
      <c r="D7" s="117"/>
    </row>
    <row r="8" spans="2:9" ht="20.25" customHeight="1">
      <c r="B8" s="118" t="s">
        <v>172</v>
      </c>
      <c r="C8" s="119">
        <v>6</v>
      </c>
      <c r="D8" s="476"/>
    </row>
    <row r="9" spans="2:9" ht="20.25" customHeight="1">
      <c r="B9" s="118" t="s">
        <v>173</v>
      </c>
      <c r="C9" s="119">
        <v>1</v>
      </c>
      <c r="D9" s="117"/>
    </row>
    <row r="10" spans="2:9" ht="20.25" customHeight="1">
      <c r="B10" s="118" t="s">
        <v>174</v>
      </c>
      <c r="C10" s="119">
        <v>1</v>
      </c>
      <c r="D10" s="117"/>
    </row>
    <row r="11" spans="2:9" ht="20.25" customHeight="1">
      <c r="B11" s="118" t="s">
        <v>175</v>
      </c>
      <c r="C11" s="119">
        <v>0</v>
      </c>
      <c r="D11" s="117"/>
      <c r="I11" s="113"/>
    </row>
    <row r="12" spans="2:9" ht="20.25" customHeight="1">
      <c r="B12" s="118" t="s">
        <v>547</v>
      </c>
      <c r="C12" s="119">
        <v>0</v>
      </c>
      <c r="D12" s="117"/>
      <c r="I12" s="113"/>
    </row>
    <row r="13" spans="2:9" ht="20.25" customHeight="1">
      <c r="B13" s="525" t="s">
        <v>176</v>
      </c>
      <c r="C13" s="526">
        <f>SUM(C14:C29)</f>
        <v>2</v>
      </c>
      <c r="D13" s="527"/>
      <c r="I13" s="113"/>
    </row>
    <row r="14" spans="2:9" ht="20.25" customHeight="1">
      <c r="B14" s="118" t="s">
        <v>695</v>
      </c>
      <c r="C14" s="119">
        <v>0</v>
      </c>
      <c r="D14" s="117"/>
      <c r="I14" s="113"/>
    </row>
    <row r="15" spans="2:9" ht="20.25" customHeight="1">
      <c r="B15" s="118" t="s">
        <v>696</v>
      </c>
      <c r="C15" s="119"/>
      <c r="D15" s="117"/>
      <c r="I15" s="113"/>
    </row>
    <row r="16" spans="2:9" ht="20.25" customHeight="1">
      <c r="B16" s="118" t="s">
        <v>177</v>
      </c>
      <c r="C16" s="119">
        <v>0</v>
      </c>
      <c r="D16" s="117"/>
      <c r="I16" s="113"/>
    </row>
    <row r="17" spans="2:9" ht="20.25" customHeight="1">
      <c r="B17" s="118" t="s">
        <v>178</v>
      </c>
      <c r="C17" s="119">
        <v>0</v>
      </c>
      <c r="D17" s="117"/>
      <c r="I17" s="113"/>
    </row>
    <row r="18" spans="2:9" ht="20.25" customHeight="1">
      <c r="B18" s="118" t="s">
        <v>550</v>
      </c>
      <c r="C18" s="120">
        <v>0</v>
      </c>
      <c r="D18" s="117"/>
      <c r="I18" s="113"/>
    </row>
    <row r="19" spans="2:9" ht="20.25" customHeight="1">
      <c r="B19" s="118" t="s">
        <v>552</v>
      </c>
      <c r="C19" s="120">
        <v>0</v>
      </c>
      <c r="D19" s="117"/>
      <c r="I19" s="113"/>
    </row>
    <row r="20" spans="2:9" ht="20.25" customHeight="1">
      <c r="B20" s="118" t="s">
        <v>694</v>
      </c>
      <c r="C20" s="120">
        <v>0</v>
      </c>
      <c r="D20" s="117"/>
      <c r="I20" s="113"/>
    </row>
    <row r="21" spans="2:9" ht="20.25" customHeight="1">
      <c r="B21" s="118" t="s">
        <v>179</v>
      </c>
      <c r="C21" s="120">
        <v>0</v>
      </c>
      <c r="D21" s="117"/>
      <c r="I21" s="113"/>
    </row>
    <row r="22" spans="2:9" ht="20.25" customHeight="1">
      <c r="B22" s="118" t="s">
        <v>180</v>
      </c>
      <c r="C22" s="119">
        <v>1</v>
      </c>
      <c r="D22" s="123"/>
      <c r="I22" s="113"/>
    </row>
    <row r="23" spans="2:9" ht="20.25" customHeight="1">
      <c r="B23" s="118" t="s">
        <v>181</v>
      </c>
      <c r="C23" s="119">
        <v>0</v>
      </c>
      <c r="D23" s="117"/>
      <c r="I23" s="113"/>
    </row>
    <row r="24" spans="2:9" ht="20.25" customHeight="1">
      <c r="B24" s="118" t="s">
        <v>182</v>
      </c>
      <c r="C24" s="119">
        <v>0</v>
      </c>
      <c r="D24" s="117"/>
      <c r="I24" s="113"/>
    </row>
    <row r="25" spans="2:9" ht="19.5" customHeight="1">
      <c r="B25" s="118" t="s">
        <v>183</v>
      </c>
      <c r="C25" s="119">
        <v>0</v>
      </c>
      <c r="D25" s="117"/>
      <c r="I25" s="113"/>
    </row>
    <row r="26" spans="2:9" ht="20.25" customHeight="1">
      <c r="B26" s="118" t="s">
        <v>193</v>
      </c>
      <c r="C26" s="119">
        <v>0</v>
      </c>
      <c r="D26" s="123"/>
      <c r="I26" s="113"/>
    </row>
    <row r="27" spans="2:9" ht="20.25" customHeight="1">
      <c r="B27" s="118" t="s">
        <v>184</v>
      </c>
      <c r="C27" s="119">
        <v>0</v>
      </c>
      <c r="D27" s="117"/>
      <c r="I27" s="113"/>
    </row>
    <row r="28" spans="2:9" ht="19.5" customHeight="1">
      <c r="B28" s="118" t="s">
        <v>185</v>
      </c>
      <c r="C28" s="119">
        <v>1</v>
      </c>
      <c r="D28" s="490"/>
      <c r="I28" s="113"/>
    </row>
    <row r="29" spans="2:9" ht="21" customHeight="1">
      <c r="B29" s="118" t="s">
        <v>186</v>
      </c>
      <c r="C29" s="119">
        <v>0</v>
      </c>
      <c r="D29" s="117"/>
      <c r="I29" s="113"/>
    </row>
    <row r="30" spans="2:9">
      <c r="B30" s="121" t="s">
        <v>187</v>
      </c>
      <c r="C30" s="122">
        <f>+SUM(C13+C6)</f>
        <v>10</v>
      </c>
      <c r="D30" s="122"/>
      <c r="I30" s="113"/>
    </row>
    <row r="31" spans="2:9">
      <c r="I31" s="113"/>
    </row>
    <row r="32" spans="2:9">
      <c r="I32" s="113"/>
    </row>
    <row r="33" spans="9:9">
      <c r="I33" s="113"/>
    </row>
  </sheetData>
  <mergeCells count="2">
    <mergeCell ref="B3:C3"/>
    <mergeCell ref="B4:D4"/>
  </mergeCells>
  <pageMargins left="0.70866141732283461" right="0.70866141732283461" top="0.74803149606299213" bottom="0.74803149606299213" header="0.31496062992125984" footer="0.31496062992125984"/>
  <pageSetup paperSize="9" scale="46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T1048169"/>
  <sheetViews>
    <sheetView showGridLines="0" topLeftCell="A2" zoomScale="80" zoomScaleNormal="80" zoomScaleSheetLayoutView="90" workbookViewId="0">
      <selection activeCell="M25" sqref="M25"/>
    </sheetView>
  </sheetViews>
  <sheetFormatPr baseColWidth="10" defaultColWidth="11.44140625" defaultRowHeight="14.4"/>
  <cols>
    <col min="1" max="1" width="1.5546875" style="611" customWidth="1"/>
    <col min="2" max="2" width="8.44140625" style="611" customWidth="1"/>
    <col min="3" max="3" width="11.6640625" style="611" customWidth="1"/>
    <col min="4" max="4" width="12.88671875" style="615" customWidth="1"/>
    <col min="5" max="5" width="20.5546875" style="615" customWidth="1"/>
    <col min="6" max="6" width="21.5546875" style="615" bestFit="1" customWidth="1"/>
    <col min="7" max="7" width="20.5546875" style="615" customWidth="1"/>
    <col min="8" max="8" width="27.33203125" style="613" bestFit="1" customWidth="1"/>
    <col min="9" max="9" width="92.109375" style="611" customWidth="1"/>
    <col min="10" max="10" width="10" style="611" customWidth="1"/>
    <col min="11" max="11" width="14.44140625" style="613" bestFit="1" customWidth="1"/>
    <col min="12" max="13" width="12.6640625" style="611" customWidth="1"/>
    <col min="14" max="14" width="122.6640625" style="611" bestFit="1" customWidth="1"/>
    <col min="15" max="15" width="22.6640625" style="611" customWidth="1"/>
    <col min="16" max="16" width="1.5546875" style="611" customWidth="1"/>
    <col min="17" max="18" width="11" style="611" hidden="1" customWidth="1"/>
    <col min="19" max="19" width="11.5546875" style="611" hidden="1" customWidth="1"/>
    <col min="21" max="16384" width="11.44140625" style="611"/>
  </cols>
  <sheetData>
    <row r="1" spans="2:20">
      <c r="E1" s="890"/>
      <c r="F1" s="890"/>
      <c r="G1" s="890"/>
    </row>
    <row r="2" spans="2:20">
      <c r="B2" s="592" t="s">
        <v>720</v>
      </c>
      <c r="C2" s="592"/>
      <c r="D2" s="891"/>
      <c r="E2" s="891"/>
      <c r="F2" s="891"/>
      <c r="G2" s="891"/>
      <c r="H2"/>
      <c r="I2"/>
      <c r="J2"/>
      <c r="K2" s="124"/>
      <c r="L2"/>
      <c r="M2"/>
      <c r="N2"/>
    </row>
    <row r="3" spans="2:20">
      <c r="B3" s="592" t="s">
        <v>719</v>
      </c>
      <c r="C3" s="592"/>
      <c r="D3" s="891"/>
      <c r="E3" s="891"/>
      <c r="F3" s="891"/>
      <c r="G3" s="891"/>
      <c r="H3"/>
      <c r="I3"/>
      <c r="J3"/>
      <c r="K3" s="124"/>
      <c r="L3"/>
      <c r="M3"/>
      <c r="N3"/>
    </row>
    <row r="4" spans="2:20">
      <c r="B4" s="592"/>
      <c r="C4" s="592"/>
      <c r="D4" s="891"/>
      <c r="E4" s="891"/>
      <c r="F4" s="891"/>
      <c r="G4" s="891"/>
      <c r="H4"/>
      <c r="I4"/>
      <c r="J4"/>
      <c r="K4" s="124"/>
      <c r="L4"/>
      <c r="M4"/>
      <c r="N4"/>
    </row>
    <row r="5" spans="2:20" ht="18">
      <c r="B5" s="1309" t="s">
        <v>803</v>
      </c>
      <c r="C5" s="1309"/>
      <c r="D5" s="1309"/>
      <c r="E5" s="1309"/>
      <c r="F5" s="1309"/>
      <c r="G5" s="1309"/>
      <c r="H5" s="1309"/>
      <c r="I5" s="1309"/>
      <c r="J5" s="1309"/>
      <c r="K5" s="1309"/>
      <c r="L5" s="1309"/>
      <c r="M5" s="1309"/>
      <c r="N5" s="1309"/>
      <c r="O5" s="1309"/>
    </row>
    <row r="7" spans="2:20" ht="53.4" customHeight="1">
      <c r="B7" s="1044" t="s">
        <v>753</v>
      </c>
      <c r="C7" s="1045" t="s">
        <v>1624</v>
      </c>
      <c r="D7" s="1045" t="s">
        <v>6</v>
      </c>
      <c r="E7" s="1045" t="s">
        <v>11</v>
      </c>
      <c r="F7" s="1045" t="s">
        <v>1621</v>
      </c>
      <c r="G7" s="1045" t="s">
        <v>1622</v>
      </c>
      <c r="H7" s="1045" t="s">
        <v>754</v>
      </c>
      <c r="I7" s="1045" t="s">
        <v>755</v>
      </c>
      <c r="J7" s="1045" t="s">
        <v>756</v>
      </c>
      <c r="K7" s="1045" t="s">
        <v>757</v>
      </c>
      <c r="L7" s="1045" t="s">
        <v>1623</v>
      </c>
      <c r="M7" s="1045" t="s">
        <v>1737</v>
      </c>
      <c r="N7" s="1045" t="s">
        <v>1071</v>
      </c>
      <c r="O7" s="1046" t="s">
        <v>762</v>
      </c>
      <c r="P7"/>
      <c r="T7" s="611"/>
    </row>
    <row r="8" spans="2:20" ht="18.75" customHeight="1">
      <c r="B8" s="1310" t="s">
        <v>820</v>
      </c>
      <c r="C8" s="1311"/>
      <c r="D8" s="1311"/>
      <c r="E8" s="1311"/>
      <c r="F8" s="1311"/>
      <c r="G8" s="1311"/>
      <c r="H8" s="1311"/>
      <c r="I8" s="1311"/>
      <c r="J8" s="1311"/>
      <c r="K8" s="1311"/>
      <c r="L8" s="1311"/>
      <c r="M8" s="1311"/>
      <c r="N8" s="1311"/>
      <c r="O8" s="1312"/>
      <c r="P8"/>
      <c r="T8" s="611"/>
    </row>
    <row r="9" spans="2:20">
      <c r="B9" s="1021">
        <v>287</v>
      </c>
      <c r="C9" s="1021" t="s">
        <v>948</v>
      </c>
      <c r="D9" s="1059">
        <v>45957</v>
      </c>
      <c r="E9" s="1141" t="s">
        <v>1651</v>
      </c>
      <c r="F9" s="1022" t="s">
        <v>1774</v>
      </c>
      <c r="G9" s="1016" t="s">
        <v>1773</v>
      </c>
      <c r="H9" s="1047" t="s">
        <v>1750</v>
      </c>
      <c r="I9" s="1147" t="s">
        <v>1824</v>
      </c>
      <c r="J9" s="1148" t="s">
        <v>284</v>
      </c>
      <c r="K9" s="1148">
        <v>120</v>
      </c>
      <c r="L9" s="1148">
        <v>70</v>
      </c>
      <c r="M9" s="1021" t="s">
        <v>1752</v>
      </c>
      <c r="N9" s="1022"/>
      <c r="O9" s="1022"/>
      <c r="T9" s="611"/>
    </row>
    <row r="10" spans="2:20">
      <c r="B10" s="1021">
        <v>287</v>
      </c>
      <c r="C10" s="1021" t="s">
        <v>948</v>
      </c>
      <c r="D10" s="1059">
        <v>45957</v>
      </c>
      <c r="E10" s="1141" t="s">
        <v>1651</v>
      </c>
      <c r="F10" s="1022" t="s">
        <v>1766</v>
      </c>
      <c r="G10" s="1016" t="s">
        <v>1751</v>
      </c>
      <c r="H10" s="1016" t="s">
        <v>1750</v>
      </c>
      <c r="I10" s="1017" t="s">
        <v>1800</v>
      </c>
      <c r="J10" s="1021" t="s">
        <v>284</v>
      </c>
      <c r="K10" s="1021">
        <v>220</v>
      </c>
      <c r="L10" s="1021">
        <v>220</v>
      </c>
      <c r="M10" s="1021" t="s">
        <v>1752</v>
      </c>
      <c r="N10" s="1022"/>
      <c r="O10" s="1022"/>
      <c r="T10" s="611"/>
    </row>
    <row r="11" spans="2:20">
      <c r="B11" s="1021">
        <v>287</v>
      </c>
      <c r="C11" s="1021" t="s">
        <v>948</v>
      </c>
      <c r="D11" s="1059">
        <v>45957</v>
      </c>
      <c r="E11" s="1141" t="s">
        <v>1651</v>
      </c>
      <c r="F11" s="1022" t="s">
        <v>1767</v>
      </c>
      <c r="G11" s="1016" t="s">
        <v>1751</v>
      </c>
      <c r="H11" s="1047" t="s">
        <v>1750</v>
      </c>
      <c r="I11" s="1017" t="s">
        <v>1801</v>
      </c>
      <c r="J11" s="1021" t="s">
        <v>284</v>
      </c>
      <c r="K11" s="1021">
        <v>150</v>
      </c>
      <c r="L11" s="1021">
        <v>150</v>
      </c>
      <c r="M11" s="1021" t="s">
        <v>1752</v>
      </c>
      <c r="N11" s="1022"/>
      <c r="O11" s="1022"/>
      <c r="T11" s="611"/>
    </row>
    <row r="12" spans="2:20">
      <c r="B12" s="1021">
        <v>287</v>
      </c>
      <c r="C12" s="1021" t="s">
        <v>948</v>
      </c>
      <c r="D12" s="1059">
        <v>45957</v>
      </c>
      <c r="E12" s="1141" t="s">
        <v>1651</v>
      </c>
      <c r="F12" s="1022" t="s">
        <v>1779</v>
      </c>
      <c r="G12" s="1016" t="s">
        <v>1773</v>
      </c>
      <c r="H12" s="1047" t="s">
        <v>1750</v>
      </c>
      <c r="I12" s="1017" t="s">
        <v>1861</v>
      </c>
      <c r="J12" s="1021" t="s">
        <v>284</v>
      </c>
      <c r="K12" s="1021">
        <v>120</v>
      </c>
      <c r="L12" s="1021">
        <v>230</v>
      </c>
      <c r="M12" s="1021" t="s">
        <v>1752</v>
      </c>
      <c r="N12" s="1022"/>
      <c r="O12" s="1022"/>
      <c r="T12" s="611"/>
    </row>
    <row r="13" spans="2:20">
      <c r="B13" s="1021">
        <v>287</v>
      </c>
      <c r="C13" s="1021" t="s">
        <v>948</v>
      </c>
      <c r="D13" s="1059">
        <v>45957</v>
      </c>
      <c r="E13" s="1141" t="s">
        <v>1651</v>
      </c>
      <c r="F13" s="1022" t="s">
        <v>1779</v>
      </c>
      <c r="G13" s="1016" t="s">
        <v>1773</v>
      </c>
      <c r="H13" s="1047" t="s">
        <v>1750</v>
      </c>
      <c r="I13" s="1017" t="s">
        <v>1862</v>
      </c>
      <c r="J13" s="1021" t="s">
        <v>284</v>
      </c>
      <c r="K13" s="1021">
        <v>300</v>
      </c>
      <c r="L13" s="1021">
        <v>300</v>
      </c>
      <c r="M13" s="1021" t="s">
        <v>1752</v>
      </c>
      <c r="N13" s="1022"/>
      <c r="O13" s="1022"/>
      <c r="T13" s="611"/>
    </row>
    <row r="14" spans="2:20">
      <c r="B14" s="1021">
        <v>287</v>
      </c>
      <c r="C14" s="1021" t="s">
        <v>948</v>
      </c>
      <c r="D14" s="1059">
        <v>45957</v>
      </c>
      <c r="E14" s="1141" t="s">
        <v>1651</v>
      </c>
      <c r="F14" s="1022" t="s">
        <v>1771</v>
      </c>
      <c r="G14" s="1016" t="s">
        <v>1751</v>
      </c>
      <c r="H14" s="1047" t="s">
        <v>1778</v>
      </c>
      <c r="I14" s="1017" t="s">
        <v>1783</v>
      </c>
      <c r="J14" s="1021" t="s">
        <v>284</v>
      </c>
      <c r="K14" s="1021">
        <v>125</v>
      </c>
      <c r="L14" s="1021">
        <v>125</v>
      </c>
      <c r="M14" s="1021" t="s">
        <v>1752</v>
      </c>
      <c r="N14" s="1022"/>
      <c r="O14" s="1022"/>
      <c r="T14" s="611"/>
    </row>
    <row r="15" spans="2:20">
      <c r="B15" s="1021">
        <v>287</v>
      </c>
      <c r="C15" s="1021" t="s">
        <v>948</v>
      </c>
      <c r="D15" s="1059">
        <v>45957</v>
      </c>
      <c r="E15" s="1141" t="s">
        <v>1651</v>
      </c>
      <c r="F15" s="1022" t="s">
        <v>1775</v>
      </c>
      <c r="G15" s="1016" t="s">
        <v>1773</v>
      </c>
      <c r="H15" s="1047" t="s">
        <v>1777</v>
      </c>
      <c r="I15" s="1017" t="s">
        <v>1797</v>
      </c>
      <c r="J15" s="1021" t="s">
        <v>551</v>
      </c>
      <c r="K15" s="1021">
        <v>6</v>
      </c>
      <c r="L15" s="1021">
        <v>6</v>
      </c>
      <c r="M15" s="1021" t="s">
        <v>1776</v>
      </c>
      <c r="N15" s="1140"/>
      <c r="O15" s="1022"/>
      <c r="T15" s="611"/>
    </row>
    <row r="16" spans="2:20">
      <c r="B16" s="1021">
        <v>287</v>
      </c>
      <c r="C16" s="1021" t="s">
        <v>948</v>
      </c>
      <c r="D16" s="1059">
        <v>45957</v>
      </c>
      <c r="E16" s="1141" t="s">
        <v>1651</v>
      </c>
      <c r="F16" s="1094" t="s">
        <v>1772</v>
      </c>
      <c r="G16" s="1021" t="s">
        <v>1751</v>
      </c>
      <c r="H16" s="1016" t="s">
        <v>1828</v>
      </c>
      <c r="I16" s="1031" t="s">
        <v>1821</v>
      </c>
      <c r="J16" s="1158" t="s">
        <v>1291</v>
      </c>
      <c r="K16" s="1052">
        <v>2600</v>
      </c>
      <c r="L16" s="1052">
        <v>2600</v>
      </c>
      <c r="M16" s="1052"/>
      <c r="N16" s="1098"/>
      <c r="O16" s="1149"/>
      <c r="T16" s="611"/>
    </row>
    <row r="17" spans="2:20">
      <c r="B17" s="1310" t="s">
        <v>1662</v>
      </c>
      <c r="C17" s="1311"/>
      <c r="D17" s="1311"/>
      <c r="E17" s="1311"/>
      <c r="F17" s="1311"/>
      <c r="G17" s="1311"/>
      <c r="H17" s="1311"/>
      <c r="I17" s="1311"/>
      <c r="J17" s="1311"/>
      <c r="K17" s="1311"/>
      <c r="L17" s="1311"/>
      <c r="M17" s="1311"/>
      <c r="N17" s="1311"/>
      <c r="O17" s="1312"/>
      <c r="T17" s="611"/>
    </row>
    <row r="18" spans="2:20">
      <c r="B18" s="1021">
        <v>287</v>
      </c>
      <c r="C18" s="1021" t="s">
        <v>948</v>
      </c>
      <c r="D18" s="1059">
        <v>45957</v>
      </c>
      <c r="E18" s="1141" t="s">
        <v>1651</v>
      </c>
      <c r="F18" s="1022" t="s">
        <v>1766</v>
      </c>
      <c r="G18" s="1016" t="s">
        <v>1751</v>
      </c>
      <c r="H18" s="1016" t="s">
        <v>1803</v>
      </c>
      <c r="I18" s="1017" t="s">
        <v>1825</v>
      </c>
      <c r="J18" s="1150" t="s">
        <v>284</v>
      </c>
      <c r="K18" s="1021">
        <v>295</v>
      </c>
      <c r="L18" s="1052">
        <v>0</v>
      </c>
      <c r="M18" s="1021" t="s">
        <v>1752</v>
      </c>
      <c r="N18" s="1022" t="s">
        <v>1817</v>
      </c>
      <c r="O18" s="1149" t="s">
        <v>1793</v>
      </c>
      <c r="T18" s="611"/>
    </row>
    <row r="19" spans="2:20">
      <c r="B19" s="1021">
        <v>287</v>
      </c>
      <c r="C19" s="1021" t="s">
        <v>948</v>
      </c>
      <c r="D19" s="1059">
        <v>45957</v>
      </c>
      <c r="E19" s="1141" t="s">
        <v>1651</v>
      </c>
      <c r="F19" s="1021" t="s">
        <v>1784</v>
      </c>
      <c r="G19" s="1016" t="s">
        <v>1751</v>
      </c>
      <c r="H19" s="1016" t="s">
        <v>1785</v>
      </c>
      <c r="I19" s="1017" t="s">
        <v>1786</v>
      </c>
      <c r="J19" s="1021" t="s">
        <v>284</v>
      </c>
      <c r="K19" s="1021">
        <v>125</v>
      </c>
      <c r="L19" s="1021">
        <v>0</v>
      </c>
      <c r="M19" s="1021" t="s">
        <v>1752</v>
      </c>
      <c r="N19" s="1159" t="s">
        <v>1826</v>
      </c>
      <c r="O19" s="1022"/>
      <c r="T19" s="611"/>
    </row>
    <row r="20" spans="2:20">
      <c r="B20" s="1021"/>
      <c r="C20" s="1021"/>
      <c r="D20" s="1059"/>
      <c r="E20" s="1085"/>
      <c r="F20" s="1094"/>
      <c r="G20" s="1021"/>
      <c r="H20" s="1016"/>
      <c r="I20" s="1031"/>
      <c r="J20" s="1094"/>
      <c r="K20" s="1052"/>
      <c r="L20" s="1052"/>
      <c r="M20" s="1052"/>
      <c r="N20" s="1098"/>
      <c r="O20" s="1103"/>
      <c r="T20" s="611"/>
    </row>
    <row r="21" spans="2:20">
      <c r="B21" s="1021"/>
      <c r="C21" s="1021"/>
      <c r="D21" s="1059"/>
      <c r="E21" s="1085"/>
      <c r="F21" s="1094"/>
      <c r="G21" s="1021"/>
      <c r="H21" s="1016"/>
      <c r="I21" s="1031"/>
      <c r="J21" s="1094"/>
      <c r="K21" s="1052"/>
      <c r="L21" s="1052"/>
      <c r="M21" s="1052"/>
      <c r="N21" s="1098"/>
      <c r="O21" s="1103"/>
      <c r="T21" s="611"/>
    </row>
    <row r="22" spans="2:20">
      <c r="B22" s="1310" t="s">
        <v>1664</v>
      </c>
      <c r="C22" s="1311"/>
      <c r="D22" s="1311"/>
      <c r="E22" s="1311"/>
      <c r="F22" s="1311"/>
      <c r="G22" s="1311"/>
      <c r="H22" s="1311"/>
      <c r="I22" s="1311"/>
      <c r="J22" s="1311"/>
      <c r="K22" s="1311"/>
      <c r="L22" s="1311"/>
      <c r="M22" s="1311"/>
      <c r="N22" s="1311"/>
      <c r="O22" s="1312"/>
      <c r="T22" s="611"/>
    </row>
    <row r="23" spans="2:20">
      <c r="B23" s="1021">
        <v>287</v>
      </c>
      <c r="C23" s="1021" t="s">
        <v>948</v>
      </c>
      <c r="D23" s="1059">
        <v>45957</v>
      </c>
      <c r="E23" s="1141" t="s">
        <v>1651</v>
      </c>
      <c r="F23" s="1022" t="s">
        <v>1766</v>
      </c>
      <c r="G23" s="1016" t="s">
        <v>1751</v>
      </c>
      <c r="H23" s="1016" t="s">
        <v>1750</v>
      </c>
      <c r="I23" s="1017" t="s">
        <v>1802</v>
      </c>
      <c r="J23" s="1021" t="s">
        <v>284</v>
      </c>
      <c r="K23" s="1021">
        <v>0</v>
      </c>
      <c r="L23" s="1021">
        <v>350</v>
      </c>
      <c r="M23" s="1021" t="s">
        <v>1752</v>
      </c>
      <c r="N23" s="1022"/>
      <c r="O23" s="1022"/>
      <c r="T23" s="611"/>
    </row>
    <row r="24" spans="2:20">
      <c r="B24" s="1021">
        <v>287</v>
      </c>
      <c r="C24" s="1021" t="s">
        <v>948</v>
      </c>
      <c r="D24" s="1059">
        <v>45957</v>
      </c>
      <c r="E24" s="1141" t="s">
        <v>1651</v>
      </c>
      <c r="F24" s="1022" t="s">
        <v>1766</v>
      </c>
      <c r="G24" s="1016" t="s">
        <v>1751</v>
      </c>
      <c r="H24" s="1016" t="s">
        <v>1803</v>
      </c>
      <c r="I24" s="1017" t="s">
        <v>1816</v>
      </c>
      <c r="J24" s="1150" t="s">
        <v>284</v>
      </c>
      <c r="K24" s="1021">
        <v>0</v>
      </c>
      <c r="L24" s="1052">
        <v>180</v>
      </c>
      <c r="M24" s="1021" t="s">
        <v>1752</v>
      </c>
      <c r="N24" s="1022"/>
      <c r="O24" s="1022"/>
      <c r="T24" s="611"/>
    </row>
    <row r="25" spans="2:20">
      <c r="B25" s="1021">
        <v>287</v>
      </c>
      <c r="C25" s="1021" t="s">
        <v>948</v>
      </c>
      <c r="D25" s="1059">
        <v>45957</v>
      </c>
      <c r="E25" s="1141" t="s">
        <v>1651</v>
      </c>
      <c r="F25" s="1022" t="s">
        <v>1766</v>
      </c>
      <c r="G25" s="1016" t="s">
        <v>1773</v>
      </c>
      <c r="H25" s="1016" t="s">
        <v>1822</v>
      </c>
      <c r="I25" s="1017" t="s">
        <v>1827</v>
      </c>
      <c r="J25" s="1158" t="s">
        <v>551</v>
      </c>
      <c r="K25" s="1021">
        <v>0</v>
      </c>
      <c r="L25" s="1052">
        <v>2</v>
      </c>
      <c r="M25" s="1021" t="s">
        <v>1752</v>
      </c>
      <c r="N25" s="1022"/>
      <c r="O25" s="1022"/>
      <c r="T25" s="611"/>
    </row>
    <row r="26" spans="2:20">
      <c r="B26" s="1021">
        <v>287</v>
      </c>
      <c r="C26" s="1021" t="s">
        <v>948</v>
      </c>
      <c r="D26" s="1059">
        <v>45957</v>
      </c>
      <c r="E26" s="1141" t="s">
        <v>1651</v>
      </c>
      <c r="F26" s="1022" t="s">
        <v>1766</v>
      </c>
      <c r="G26" s="1016" t="s">
        <v>1773</v>
      </c>
      <c r="H26" s="1016" t="s">
        <v>1863</v>
      </c>
      <c r="I26" s="1017" t="s">
        <v>1864</v>
      </c>
      <c r="J26" s="1571" t="s">
        <v>284</v>
      </c>
      <c r="K26" s="1021">
        <v>0</v>
      </c>
      <c r="L26" s="1052">
        <v>20</v>
      </c>
      <c r="M26" s="1021" t="s">
        <v>1752</v>
      </c>
      <c r="N26" s="1022"/>
      <c r="O26" s="1022"/>
      <c r="T26" s="611"/>
    </row>
    <row r="1048169" spans="2:20" s="615" customFormat="1">
      <c r="B1048169" s="611"/>
      <c r="C1048169" s="611"/>
      <c r="H1048169" s="613"/>
      <c r="I1048169" s="611"/>
      <c r="J1048169" s="611"/>
      <c r="K1048169" s="613"/>
      <c r="L1048169" s="611"/>
      <c r="M1048169" s="611"/>
      <c r="N1048169" s="611"/>
      <c r="O1048169" s="611"/>
      <c r="P1048169" s="611"/>
      <c r="Q1048169" s="611"/>
      <c r="R1048169" s="611"/>
      <c r="S1048169" s="611"/>
      <c r="T1048169"/>
    </row>
  </sheetData>
  <mergeCells count="4">
    <mergeCell ref="B5:O5"/>
    <mergeCell ref="B8:O8"/>
    <mergeCell ref="B22:O22"/>
    <mergeCell ref="B17:O17"/>
  </mergeCells>
  <conditionalFormatting sqref="K20:M21 K16:M16">
    <cfRule type="cellIs" dxfId="20" priority="9" operator="greaterThan">
      <formula>0</formula>
    </cfRule>
    <cfRule type="cellIs" dxfId="19" priority="10" operator="equal">
      <formula>0</formula>
    </cfRule>
  </conditionalFormatting>
  <conditionalFormatting sqref="L18:L19">
    <cfRule type="cellIs" dxfId="18" priority="1" operator="greaterThan">
      <formula>0</formula>
    </cfRule>
    <cfRule type="cellIs" dxfId="17" priority="2" operator="equal">
      <formula>0</formula>
    </cfRule>
  </conditionalFormatting>
  <conditionalFormatting sqref="L24:L26">
    <cfRule type="cellIs" dxfId="16" priority="3" operator="greaterThan">
      <formula>0</formula>
    </cfRule>
    <cfRule type="cellIs" dxfId="15" priority="4" operator="equal">
      <formula>0</formula>
    </cfRule>
  </conditionalFormatting>
  <pageMargins left="0.70866141732283472" right="0.70866141732283472" top="0.74803149606299213" bottom="0.74803149606299213" header="0.31496062992125984" footer="0.31496062992125984"/>
  <pageSetup scale="43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5:CN178"/>
  <sheetViews>
    <sheetView topLeftCell="A35" zoomScale="60" zoomScaleNormal="60" zoomScaleSheetLayoutView="50" workbookViewId="0">
      <selection activeCell="W50" sqref="W50"/>
    </sheetView>
  </sheetViews>
  <sheetFormatPr baseColWidth="10" defaultColWidth="10.6640625" defaultRowHeight="14.4"/>
  <cols>
    <col min="1" max="1" width="10.6640625" style="795"/>
    <col min="2" max="2" width="22.6640625" style="795" customWidth="1"/>
    <col min="3" max="3" width="44.33203125" style="795" customWidth="1"/>
    <col min="4" max="4" width="11" style="795" customWidth="1"/>
    <col min="5" max="5" width="17" style="795" bestFit="1" customWidth="1"/>
    <col min="6" max="16384" width="10.6640625" style="795"/>
  </cols>
  <sheetData>
    <row r="5" spans="2:29" ht="39.75" customHeight="1">
      <c r="B5" s="977" t="s">
        <v>1316</v>
      </c>
      <c r="C5" s="977" t="s">
        <v>1316</v>
      </c>
      <c r="D5" s="977" t="s">
        <v>756</v>
      </c>
      <c r="E5" s="977" t="s">
        <v>1317</v>
      </c>
    </row>
    <row r="6" spans="2:29" ht="26.25" customHeight="1">
      <c r="B6" s="1318" t="s">
        <v>1318</v>
      </c>
      <c r="C6" s="918" t="s">
        <v>1319</v>
      </c>
      <c r="D6" s="959" t="s">
        <v>284</v>
      </c>
      <c r="E6" s="959">
        <v>32943</v>
      </c>
    </row>
    <row r="7" spans="2:29" ht="26.25" customHeight="1">
      <c r="B7" s="1318"/>
      <c r="C7" s="919" t="s">
        <v>1320</v>
      </c>
      <c r="D7" s="959" t="s">
        <v>284</v>
      </c>
      <c r="E7" s="959">
        <v>20046</v>
      </c>
    </row>
    <row r="8" spans="2:29" ht="26.25" customHeight="1">
      <c r="B8" s="1318"/>
      <c r="C8" s="919" t="s">
        <v>1321</v>
      </c>
      <c r="D8" s="959" t="s">
        <v>284</v>
      </c>
      <c r="E8" s="959">
        <v>4100</v>
      </c>
      <c r="AC8" s="856"/>
    </row>
    <row r="9" spans="2:29" ht="26.25" customHeight="1">
      <c r="B9" s="1318"/>
      <c r="C9" s="919" t="s">
        <v>1322</v>
      </c>
      <c r="D9" s="959" t="s">
        <v>284</v>
      </c>
      <c r="E9" s="959">
        <v>2071</v>
      </c>
    </row>
    <row r="10" spans="2:29" ht="26.25" customHeight="1">
      <c r="B10" s="1318"/>
      <c r="C10" s="919" t="s">
        <v>1323</v>
      </c>
      <c r="D10" s="959" t="s">
        <v>284</v>
      </c>
      <c r="E10" s="959">
        <v>69404</v>
      </c>
    </row>
    <row r="11" spans="2:29" ht="26.25" customHeight="1" thickBot="1">
      <c r="B11" s="1319"/>
      <c r="C11" s="920" t="s">
        <v>1324</v>
      </c>
      <c r="D11" s="959" t="s">
        <v>284</v>
      </c>
      <c r="E11" s="959">
        <v>17716</v>
      </c>
    </row>
    <row r="12" spans="2:29" ht="26.25" customHeight="1">
      <c r="B12" s="1320" t="s">
        <v>196</v>
      </c>
      <c r="C12" s="921" t="s">
        <v>1325</v>
      </c>
      <c r="D12" s="960" t="s">
        <v>1291</v>
      </c>
      <c r="E12" s="960">
        <v>21100</v>
      </c>
    </row>
    <row r="13" spans="2:29" ht="26.25" customHeight="1">
      <c r="B13" s="1318"/>
      <c r="C13" s="919" t="s">
        <v>1326</v>
      </c>
      <c r="D13" s="961" t="s">
        <v>284</v>
      </c>
      <c r="E13" s="961">
        <v>0</v>
      </c>
    </row>
    <row r="14" spans="2:29" ht="26.25" customHeight="1">
      <c r="B14" s="1318"/>
      <c r="C14" s="919" t="s">
        <v>1327</v>
      </c>
      <c r="D14" s="961" t="s">
        <v>284</v>
      </c>
      <c r="E14" s="961">
        <v>1674</v>
      </c>
    </row>
    <row r="15" spans="2:29" ht="26.25" customHeight="1">
      <c r="B15" s="1318"/>
      <c r="C15" s="919" t="s">
        <v>1328</v>
      </c>
      <c r="D15" s="961" t="s">
        <v>1291</v>
      </c>
      <c r="E15" s="961">
        <v>0</v>
      </c>
    </row>
    <row r="16" spans="2:29" ht="26.25" customHeight="1">
      <c r="B16" s="1318"/>
      <c r="C16" s="919" t="s">
        <v>1329</v>
      </c>
      <c r="D16" s="961" t="s">
        <v>284</v>
      </c>
      <c r="E16" s="961">
        <v>0</v>
      </c>
    </row>
    <row r="17" spans="2:5" ht="26.25" customHeight="1">
      <c r="B17" s="1318"/>
      <c r="C17" s="919" t="s">
        <v>1330</v>
      </c>
      <c r="D17" s="961" t="s">
        <v>1291</v>
      </c>
      <c r="E17" s="961">
        <v>0</v>
      </c>
    </row>
    <row r="18" spans="2:5" ht="26.25" customHeight="1">
      <c r="B18" s="1318"/>
      <c r="C18" s="919" t="s">
        <v>1331</v>
      </c>
      <c r="D18" s="961" t="s">
        <v>284</v>
      </c>
      <c r="E18" s="961">
        <v>0</v>
      </c>
    </row>
    <row r="19" spans="2:5" ht="26.25" customHeight="1" thickBot="1">
      <c r="B19" s="1319"/>
      <c r="C19" s="920" t="s">
        <v>1332</v>
      </c>
      <c r="D19" s="962" t="s">
        <v>284</v>
      </c>
      <c r="E19" s="962">
        <v>0</v>
      </c>
    </row>
    <row r="20" spans="2:5" ht="35.25" customHeight="1">
      <c r="B20" s="1320" t="s">
        <v>1333</v>
      </c>
      <c r="C20" s="921" t="s">
        <v>1334</v>
      </c>
      <c r="D20" s="960" t="s">
        <v>1335</v>
      </c>
      <c r="E20" s="960">
        <v>0</v>
      </c>
    </row>
    <row r="21" spans="2:5" ht="35.25" customHeight="1">
      <c r="B21" s="1318" t="s">
        <v>1336</v>
      </c>
      <c r="C21" s="919" t="s">
        <v>1336</v>
      </c>
      <c r="D21" s="961" t="s">
        <v>1291</v>
      </c>
      <c r="E21" s="961">
        <v>0</v>
      </c>
    </row>
    <row r="22" spans="2:5" ht="35.25" customHeight="1">
      <c r="B22" s="1318" t="s">
        <v>1337</v>
      </c>
      <c r="C22" s="919" t="s">
        <v>1337</v>
      </c>
      <c r="D22" s="961" t="s">
        <v>1090</v>
      </c>
      <c r="E22" s="961">
        <v>0</v>
      </c>
    </row>
    <row r="23" spans="2:5" ht="35.25" customHeight="1" thickBot="1">
      <c r="B23" s="1318" t="s">
        <v>1338</v>
      </c>
      <c r="C23" s="920" t="s">
        <v>1338</v>
      </c>
      <c r="D23" s="962" t="s">
        <v>1090</v>
      </c>
      <c r="E23" s="962">
        <v>0</v>
      </c>
    </row>
    <row r="24" spans="2:5" ht="26.25" customHeight="1">
      <c r="B24" s="1321" t="s">
        <v>1339</v>
      </c>
      <c r="C24" s="921" t="s">
        <v>1340</v>
      </c>
      <c r="D24" s="960" t="s">
        <v>284</v>
      </c>
      <c r="E24" s="960">
        <v>0</v>
      </c>
    </row>
    <row r="25" spans="2:5" ht="26.25" customHeight="1">
      <c r="B25" s="1321"/>
      <c r="C25" s="919" t="s">
        <v>1341</v>
      </c>
      <c r="D25" s="961" t="s">
        <v>284</v>
      </c>
      <c r="E25" s="961">
        <v>0</v>
      </c>
    </row>
    <row r="26" spans="2:5" ht="26.25" customHeight="1">
      <c r="B26" s="1321"/>
      <c r="C26" s="919" t="s">
        <v>1342</v>
      </c>
      <c r="D26" s="961" t="s">
        <v>1090</v>
      </c>
      <c r="E26" s="961">
        <v>74</v>
      </c>
    </row>
    <row r="27" spans="2:5" ht="26.25" customHeight="1">
      <c r="B27" s="1321"/>
      <c r="C27" s="919" t="s">
        <v>1343</v>
      </c>
      <c r="D27" s="961" t="s">
        <v>1335</v>
      </c>
      <c r="E27" s="961">
        <v>0</v>
      </c>
    </row>
    <row r="28" spans="2:5" ht="26.25" customHeight="1">
      <c r="B28" s="1321"/>
      <c r="C28" s="919" t="s">
        <v>1344</v>
      </c>
      <c r="D28" s="961" t="s">
        <v>1090</v>
      </c>
      <c r="E28" s="961">
        <v>0</v>
      </c>
    </row>
    <row r="29" spans="2:5" ht="26.25" customHeight="1" thickBot="1">
      <c r="B29" s="1321"/>
      <c r="C29" s="920" t="s">
        <v>1345</v>
      </c>
      <c r="D29" s="962" t="s">
        <v>284</v>
      </c>
      <c r="E29" s="962">
        <v>0</v>
      </c>
    </row>
    <row r="30" spans="2:5" ht="18">
      <c r="C30" s="922"/>
      <c r="D30" s="922"/>
      <c r="E30" s="922"/>
    </row>
    <row r="31" spans="2:5" ht="18.600000000000001" thickBot="1">
      <c r="C31" s="922"/>
      <c r="D31" s="922"/>
      <c r="E31" s="922"/>
    </row>
    <row r="32" spans="2:5" ht="18">
      <c r="B32" s="872"/>
      <c r="C32" s="1313" t="s">
        <v>1528</v>
      </c>
      <c r="D32" s="1314"/>
      <c r="E32" s="922"/>
    </row>
    <row r="33" spans="2:92" ht="18">
      <c r="B33" s="872"/>
      <c r="C33" s="923" t="s">
        <v>1530</v>
      </c>
      <c r="D33" s="924"/>
      <c r="E33" s="922"/>
    </row>
    <row r="34" spans="2:92" ht="18.600000000000001" thickBot="1">
      <c r="C34" s="925" t="s">
        <v>1531</v>
      </c>
      <c r="D34" s="926"/>
      <c r="E34" s="922"/>
    </row>
    <row r="37" spans="2:92" ht="15" thickBot="1"/>
    <row r="38" spans="2:92" ht="102.75" customHeight="1" thickBot="1">
      <c r="B38" s="978" t="s">
        <v>1316</v>
      </c>
      <c r="C38" s="1322" t="s">
        <v>1316</v>
      </c>
      <c r="D38" s="1323"/>
      <c r="F38" s="969" t="s">
        <v>1346</v>
      </c>
      <c r="G38" s="970" t="s">
        <v>1347</v>
      </c>
      <c r="H38" s="970" t="s">
        <v>1348</v>
      </c>
      <c r="I38" s="970" t="s">
        <v>1349</v>
      </c>
      <c r="J38" s="970" t="s">
        <v>1350</v>
      </c>
      <c r="K38" s="970" t="s">
        <v>1351</v>
      </c>
      <c r="L38" s="970" t="s">
        <v>1352</v>
      </c>
      <c r="M38" s="970" t="s">
        <v>1353</v>
      </c>
      <c r="N38" s="970" t="s">
        <v>1354</v>
      </c>
      <c r="O38" s="971" t="s">
        <v>1355</v>
      </c>
      <c r="P38" s="969" t="s">
        <v>1356</v>
      </c>
      <c r="Q38" s="970" t="s">
        <v>1357</v>
      </c>
      <c r="R38" s="970" t="s">
        <v>1358</v>
      </c>
      <c r="S38" s="970" t="s">
        <v>1359</v>
      </c>
      <c r="T38" s="970" t="s">
        <v>1360</v>
      </c>
      <c r="U38" s="970" t="s">
        <v>1361</v>
      </c>
      <c r="V38" s="970" t="s">
        <v>1362</v>
      </c>
      <c r="W38" s="970" t="s">
        <v>1363</v>
      </c>
      <c r="X38" s="970" t="s">
        <v>1615</v>
      </c>
      <c r="Y38" s="971" t="s">
        <v>1364</v>
      </c>
      <c r="Z38" s="969" t="s">
        <v>1365</v>
      </c>
      <c r="AA38" s="970" t="s">
        <v>1366</v>
      </c>
      <c r="AB38" s="970" t="s">
        <v>1367</v>
      </c>
      <c r="AC38" s="970" t="s">
        <v>1368</v>
      </c>
      <c r="AD38" s="970" t="s">
        <v>1369</v>
      </c>
      <c r="AE38" s="970" t="s">
        <v>1370</v>
      </c>
      <c r="AF38" s="970" t="s">
        <v>1371</v>
      </c>
      <c r="AG38" s="970" t="s">
        <v>1372</v>
      </c>
      <c r="AH38" s="970" t="s">
        <v>1373</v>
      </c>
      <c r="AI38" s="971" t="s">
        <v>1374</v>
      </c>
      <c r="AJ38" s="969" t="s">
        <v>1375</v>
      </c>
      <c r="AK38" s="970" t="s">
        <v>1376</v>
      </c>
      <c r="AL38" s="970" t="s">
        <v>1377</v>
      </c>
      <c r="AM38" s="970" t="s">
        <v>1378</v>
      </c>
      <c r="AN38" s="970" t="s">
        <v>1379</v>
      </c>
      <c r="AO38" s="970" t="s">
        <v>1380</v>
      </c>
      <c r="AP38" s="970" t="s">
        <v>1381</v>
      </c>
      <c r="AQ38" s="970" t="s">
        <v>1382</v>
      </c>
      <c r="AR38" s="970" t="s">
        <v>1383</v>
      </c>
      <c r="AS38" s="971" t="s">
        <v>1384</v>
      </c>
      <c r="AT38" s="969" t="s">
        <v>1385</v>
      </c>
      <c r="AU38" s="970" t="s">
        <v>1386</v>
      </c>
      <c r="AV38" s="970" t="s">
        <v>1387</v>
      </c>
      <c r="AW38" s="970" t="s">
        <v>1388</v>
      </c>
      <c r="AX38" s="970" t="s">
        <v>1389</v>
      </c>
      <c r="AY38" s="970" t="s">
        <v>1390</v>
      </c>
      <c r="AZ38" s="970" t="s">
        <v>1391</v>
      </c>
      <c r="BA38" s="970" t="s">
        <v>1392</v>
      </c>
      <c r="BB38" s="970" t="s">
        <v>1393</v>
      </c>
      <c r="BC38" s="971" t="s">
        <v>1394</v>
      </c>
      <c r="BD38" s="974" t="s">
        <v>1395</v>
      </c>
      <c r="BE38" s="970" t="s">
        <v>1396</v>
      </c>
      <c r="BF38" s="970" t="s">
        <v>1397</v>
      </c>
      <c r="BG38" s="970" t="s">
        <v>1398</v>
      </c>
      <c r="BH38" s="970" t="s">
        <v>1399</v>
      </c>
      <c r="BI38" s="970" t="s">
        <v>1400</v>
      </c>
      <c r="BJ38" s="970" t="s">
        <v>1401</v>
      </c>
      <c r="BK38" s="970" t="s">
        <v>1402</v>
      </c>
      <c r="BL38" s="970" t="s">
        <v>1403</v>
      </c>
      <c r="BM38" s="971" t="s">
        <v>1404</v>
      </c>
      <c r="BN38" s="969" t="s">
        <v>1405</v>
      </c>
      <c r="BO38" s="970" t="s">
        <v>1406</v>
      </c>
      <c r="BP38" s="970" t="s">
        <v>1407</v>
      </c>
      <c r="BQ38" s="970" t="s">
        <v>1408</v>
      </c>
      <c r="BR38" s="970" t="s">
        <v>1409</v>
      </c>
      <c r="BS38" s="970" t="s">
        <v>1410</v>
      </c>
      <c r="BT38" s="970" t="s">
        <v>1411</v>
      </c>
      <c r="BU38" s="970" t="s">
        <v>1412</v>
      </c>
      <c r="BV38" s="970" t="s">
        <v>1413</v>
      </c>
      <c r="BW38" s="971" t="s">
        <v>1414</v>
      </c>
      <c r="BX38" s="969" t="s">
        <v>1415</v>
      </c>
      <c r="BY38" s="970" t="s">
        <v>1416</v>
      </c>
      <c r="BZ38" s="972" t="s">
        <v>1417</v>
      </c>
      <c r="CA38" s="972" t="s">
        <v>1418</v>
      </c>
      <c r="CB38" s="972" t="s">
        <v>1419</v>
      </c>
      <c r="CC38" s="972" t="s">
        <v>1420</v>
      </c>
      <c r="CD38" s="972" t="s">
        <v>1421</v>
      </c>
      <c r="CE38" s="972" t="s">
        <v>1422</v>
      </c>
      <c r="CF38" s="972" t="s">
        <v>1423</v>
      </c>
      <c r="CG38" s="973" t="s">
        <v>1424</v>
      </c>
      <c r="CH38" s="974" t="s">
        <v>1425</v>
      </c>
      <c r="CI38" s="972" t="s">
        <v>1426</v>
      </c>
      <c r="CJ38" s="970" t="s">
        <v>1427</v>
      </c>
      <c r="CK38" s="970" t="s">
        <v>1428</v>
      </c>
      <c r="CL38" s="970" t="s">
        <v>1429</v>
      </c>
      <c r="CM38" s="970" t="s">
        <v>1430</v>
      </c>
      <c r="CN38" s="971" t="s">
        <v>1431</v>
      </c>
    </row>
    <row r="39" spans="2:92" ht="33" customHeight="1">
      <c r="B39" s="1315" t="s">
        <v>1318</v>
      </c>
      <c r="C39" s="928" t="s">
        <v>1319</v>
      </c>
      <c r="D39" s="929"/>
      <c r="F39" s="963"/>
      <c r="G39" s="825"/>
      <c r="H39" s="1122"/>
      <c r="I39" s="1122"/>
      <c r="J39" s="1122"/>
      <c r="K39" s="1122"/>
      <c r="L39" s="1122"/>
      <c r="M39" s="1122"/>
      <c r="N39" s="1122"/>
      <c r="O39" s="1122"/>
      <c r="P39" s="946"/>
      <c r="Q39" s="946"/>
      <c r="R39" s="946"/>
      <c r="S39" s="946"/>
      <c r="T39" s="947"/>
      <c r="U39" s="947"/>
      <c r="V39" s="947"/>
      <c r="W39" s="947"/>
      <c r="X39" s="947"/>
      <c r="Y39" s="947"/>
      <c r="Z39" s="947"/>
      <c r="AA39" s="946"/>
      <c r="AB39" s="946"/>
      <c r="AC39" s="946"/>
      <c r="AD39" s="946"/>
      <c r="AE39" s="946"/>
      <c r="AF39" s="946"/>
      <c r="AG39" s="946"/>
      <c r="AH39" s="947"/>
      <c r="AI39" s="947"/>
      <c r="AJ39" s="947"/>
      <c r="AK39" s="947"/>
      <c r="AL39" s="947"/>
      <c r="AM39" s="947"/>
      <c r="AN39" s="947"/>
      <c r="AO39" s="947"/>
      <c r="AP39" s="947"/>
      <c r="AQ39" s="947"/>
      <c r="AR39" s="947"/>
      <c r="AS39" s="947"/>
      <c r="AT39" s="947"/>
      <c r="AU39" s="947"/>
      <c r="AV39" s="947"/>
      <c r="AW39" s="947"/>
      <c r="AX39" s="947"/>
      <c r="AY39" s="946"/>
      <c r="AZ39" s="946"/>
      <c r="BA39" s="946"/>
      <c r="BB39" s="946"/>
      <c r="BC39" s="946"/>
      <c r="BD39" s="804"/>
      <c r="BE39" s="946"/>
      <c r="BF39" s="946"/>
      <c r="BG39" s="946"/>
      <c r="BH39" s="946"/>
      <c r="BI39" s="947"/>
      <c r="BJ39" s="947"/>
      <c r="BK39" s="947"/>
      <c r="BL39" s="947"/>
      <c r="BM39" s="947"/>
      <c r="BN39" s="946"/>
      <c r="BO39" s="946"/>
      <c r="BP39" s="946"/>
      <c r="BQ39" s="946"/>
      <c r="BR39" s="946"/>
      <c r="BS39" s="946"/>
      <c r="BT39" s="946"/>
      <c r="BU39" s="946"/>
      <c r="BV39" s="946"/>
      <c r="BW39" s="946"/>
      <c r="BX39" s="947"/>
      <c r="BY39" s="947"/>
      <c r="BZ39" s="1113"/>
      <c r="CA39" s="804"/>
      <c r="CB39" s="804"/>
      <c r="CC39" s="804"/>
      <c r="CD39" s="804"/>
      <c r="CE39" s="804"/>
      <c r="CF39" s="804"/>
      <c r="CG39" s="804"/>
      <c r="CH39" s="1113"/>
      <c r="CI39" s="804"/>
      <c r="CJ39" s="946"/>
      <c r="CK39" s="946"/>
      <c r="CL39" s="946"/>
      <c r="CM39" s="946"/>
      <c r="CN39" s="929"/>
    </row>
    <row r="40" spans="2:92" ht="33" customHeight="1">
      <c r="B40" s="1316"/>
      <c r="C40" s="927" t="s">
        <v>1320</v>
      </c>
      <c r="D40" s="930"/>
      <c r="F40" s="1106"/>
      <c r="G40" s="873"/>
      <c r="H40" s="1327" t="s">
        <v>1529</v>
      </c>
      <c r="I40" s="1327"/>
      <c r="J40" s="1327"/>
      <c r="K40" s="1327"/>
      <c r="L40" s="1327"/>
      <c r="M40" s="1327"/>
      <c r="N40" s="1327"/>
      <c r="O40" s="1327"/>
      <c r="P40" s="1121"/>
      <c r="Q40" s="868"/>
      <c r="R40" s="868"/>
      <c r="S40" s="873"/>
      <c r="T40" s="1339"/>
      <c r="U40" s="1118"/>
      <c r="V40" s="873"/>
      <c r="W40" s="1326" t="s">
        <v>1529</v>
      </c>
      <c r="X40" s="1326"/>
      <c r="Y40" s="1326"/>
      <c r="Z40" s="1326"/>
      <c r="AA40" s="805"/>
      <c r="AB40" s="1329" t="s">
        <v>1529</v>
      </c>
      <c r="AC40" s="1330"/>
      <c r="AD40" s="805"/>
      <c r="AE40" s="805"/>
      <c r="AF40" s="805"/>
      <c r="AG40" s="873"/>
      <c r="AH40" s="1327" t="s">
        <v>1529</v>
      </c>
      <c r="AI40" s="1327"/>
      <c r="AJ40" s="1327"/>
      <c r="AK40" s="1327"/>
      <c r="AL40" s="1327"/>
      <c r="AM40" s="1327"/>
      <c r="AN40" s="1327"/>
      <c r="AO40" s="1327"/>
      <c r="AP40" s="1327"/>
      <c r="AQ40" s="1327"/>
      <c r="AR40" s="1327"/>
      <c r="AS40" s="1327"/>
      <c r="AT40" s="1327"/>
      <c r="AU40" s="1327"/>
      <c r="AV40" s="1327"/>
      <c r="AW40" s="1327"/>
      <c r="AX40" s="1327"/>
      <c r="AY40" s="1114"/>
      <c r="AZ40" s="805"/>
      <c r="BA40" s="805"/>
      <c r="BB40" s="805"/>
      <c r="BC40" s="805"/>
      <c r="BD40" s="1107"/>
      <c r="BE40" s="805"/>
      <c r="BF40" s="805"/>
      <c r="BG40" s="805"/>
      <c r="BH40" s="873"/>
      <c r="BI40" s="1334" t="s">
        <v>1734</v>
      </c>
      <c r="BJ40" s="1334"/>
      <c r="BK40" s="1334"/>
      <c r="BL40" s="1334"/>
      <c r="BM40" s="1334"/>
      <c r="BN40" s="1114"/>
      <c r="BO40" s="805"/>
      <c r="BP40" s="1329" t="s">
        <v>1529</v>
      </c>
      <c r="BQ40" s="1326"/>
      <c r="BR40" s="1326"/>
      <c r="BS40" s="1326"/>
      <c r="BT40" s="1326"/>
      <c r="BU40" s="1326"/>
      <c r="BV40" s="805"/>
      <c r="BW40" s="968"/>
      <c r="BX40" s="1339"/>
      <c r="BY40" s="1339"/>
      <c r="BZ40" s="1339"/>
      <c r="CA40" s="1339"/>
      <c r="CB40" s="1339"/>
      <c r="CC40" s="1339"/>
      <c r="CD40" s="805"/>
      <c r="CE40" s="805"/>
      <c r="CF40" s="1108"/>
      <c r="CG40" s="1109"/>
      <c r="CH40" s="1124"/>
      <c r="CI40" s="815"/>
      <c r="CJ40" s="806"/>
      <c r="CK40" s="806"/>
      <c r="CL40" s="806"/>
      <c r="CM40" s="806"/>
      <c r="CN40" s="948"/>
    </row>
    <row r="41" spans="2:92" ht="33" customHeight="1">
      <c r="B41" s="1316"/>
      <c r="C41" s="927" t="s">
        <v>1321</v>
      </c>
      <c r="D41" s="931"/>
      <c r="F41" s="949"/>
      <c r="G41" s="1119"/>
      <c r="H41" s="1327"/>
      <c r="I41" s="1327"/>
      <c r="J41" s="1327"/>
      <c r="K41" s="1327"/>
      <c r="L41" s="1327"/>
      <c r="M41" s="1327"/>
      <c r="N41" s="1327"/>
      <c r="O41" s="1327"/>
      <c r="P41" s="1344" t="s">
        <v>1529</v>
      </c>
      <c r="Q41" s="1344"/>
      <c r="R41" s="1345"/>
      <c r="S41" s="874"/>
      <c r="T41" s="1339"/>
      <c r="U41" s="1326" t="s">
        <v>1676</v>
      </c>
      <c r="V41" s="1326"/>
      <c r="W41" s="1327"/>
      <c r="X41" s="1327"/>
      <c r="Y41" s="1327"/>
      <c r="Z41" s="1327"/>
      <c r="AA41" s="807"/>
      <c r="AB41" s="1331"/>
      <c r="AC41" s="1332"/>
      <c r="AD41" s="807"/>
      <c r="AE41" s="807"/>
      <c r="AF41" s="807"/>
      <c r="AG41" s="1115"/>
      <c r="AH41" s="1327"/>
      <c r="AI41" s="1327"/>
      <c r="AJ41" s="1327"/>
      <c r="AK41" s="1327"/>
      <c r="AL41" s="1327"/>
      <c r="AM41" s="1327"/>
      <c r="AN41" s="1327"/>
      <c r="AO41" s="1327"/>
      <c r="AP41" s="1327"/>
      <c r="AQ41" s="1327"/>
      <c r="AR41" s="1327"/>
      <c r="AS41" s="1327"/>
      <c r="AT41" s="1327"/>
      <c r="AU41" s="1327"/>
      <c r="AV41" s="1327"/>
      <c r="AW41" s="1327"/>
      <c r="AX41" s="1327"/>
      <c r="AY41" s="1116"/>
      <c r="AZ41" s="1334" t="s">
        <v>1529</v>
      </c>
      <c r="BA41" s="1334"/>
      <c r="BB41" s="1334"/>
      <c r="BC41" s="1334"/>
      <c r="BD41" s="1334"/>
      <c r="BE41" s="1334"/>
      <c r="BF41" s="1334"/>
      <c r="BG41" s="1335"/>
      <c r="BH41" s="806"/>
      <c r="BI41" s="869"/>
      <c r="BJ41" s="1338"/>
      <c r="BK41" s="1339"/>
      <c r="BL41" s="1339"/>
      <c r="BM41" s="1339"/>
      <c r="BN41" s="1340"/>
      <c r="BO41" s="806"/>
      <c r="BP41" s="1331"/>
      <c r="BQ41" s="1327"/>
      <c r="BR41" s="1327"/>
      <c r="BS41" s="1327"/>
      <c r="BT41" s="1327"/>
      <c r="BU41" s="1327"/>
      <c r="BV41" s="1032"/>
      <c r="BW41" s="968"/>
      <c r="BX41" s="1339"/>
      <c r="BY41" s="1339"/>
      <c r="BZ41" s="1339"/>
      <c r="CA41" s="1339"/>
      <c r="CB41" s="1339"/>
      <c r="CC41" s="1339"/>
      <c r="CD41" s="1324" t="s">
        <v>1614</v>
      </c>
      <c r="CE41" s="1324"/>
      <c r="CF41" s="1325"/>
      <c r="CG41" s="1109"/>
      <c r="CH41" s="1124"/>
      <c r="CI41" s="815"/>
      <c r="CJ41" s="806"/>
      <c r="CK41" s="806"/>
      <c r="CL41" s="806"/>
      <c r="CM41" s="806"/>
      <c r="CN41" s="948"/>
    </row>
    <row r="42" spans="2:92" ht="33" customHeight="1">
      <c r="B42" s="1316"/>
      <c r="C42" s="927" t="s">
        <v>1322</v>
      </c>
      <c r="D42" s="932"/>
      <c r="F42" s="950"/>
      <c r="G42" s="1120"/>
      <c r="H42" s="1327"/>
      <c r="I42" s="1327"/>
      <c r="J42" s="1327"/>
      <c r="K42" s="1327"/>
      <c r="L42" s="1327"/>
      <c r="M42" s="1327"/>
      <c r="N42" s="1327"/>
      <c r="O42" s="1327"/>
      <c r="P42" s="1336"/>
      <c r="Q42" s="1336"/>
      <c r="R42" s="1337"/>
      <c r="S42" s="1117"/>
      <c r="T42" s="1339"/>
      <c r="U42" s="1327"/>
      <c r="V42" s="1327"/>
      <c r="W42" s="1328"/>
      <c r="X42" s="1328"/>
      <c r="Y42" s="1328"/>
      <c r="Z42" s="1328"/>
      <c r="AA42" s="1107"/>
      <c r="AB42" s="1328"/>
      <c r="AC42" s="1328"/>
      <c r="AD42" s="1333"/>
      <c r="AE42" s="1333"/>
      <c r="AF42" s="1333"/>
      <c r="AG42" s="1333"/>
      <c r="AH42" s="1327"/>
      <c r="AI42" s="1327"/>
      <c r="AJ42" s="1327"/>
      <c r="AK42" s="1327"/>
      <c r="AL42" s="1327"/>
      <c r="AM42" s="1327"/>
      <c r="AN42" s="1327"/>
      <c r="AO42" s="1327"/>
      <c r="AP42" s="1327"/>
      <c r="AQ42" s="1327"/>
      <c r="AR42" s="1327"/>
      <c r="AS42" s="1327"/>
      <c r="AT42" s="1327"/>
      <c r="AU42" s="1327"/>
      <c r="AV42" s="1327"/>
      <c r="AW42" s="1327"/>
      <c r="AX42" s="1327"/>
      <c r="AY42" s="1112"/>
      <c r="AZ42" s="1336"/>
      <c r="BA42" s="1336"/>
      <c r="BB42" s="1336"/>
      <c r="BC42" s="1336"/>
      <c r="BD42" s="1336"/>
      <c r="BE42" s="1336"/>
      <c r="BF42" s="1336"/>
      <c r="BG42" s="1337"/>
      <c r="BH42" s="806"/>
      <c r="BI42" s="806"/>
      <c r="BJ42" s="1341"/>
      <c r="BK42" s="1342"/>
      <c r="BL42" s="1342"/>
      <c r="BM42" s="1342"/>
      <c r="BN42" s="1343"/>
      <c r="BP42" s="1346"/>
      <c r="BQ42" s="1328"/>
      <c r="BR42" s="1328"/>
      <c r="BS42" s="1328"/>
      <c r="BT42" s="1328"/>
      <c r="BU42" s="1328"/>
      <c r="BV42" s="1033"/>
      <c r="BW42" s="968"/>
      <c r="BX42" s="1339"/>
      <c r="BY42" s="1339"/>
      <c r="BZ42" s="1339"/>
      <c r="CA42" s="1339"/>
      <c r="CB42" s="1339"/>
      <c r="CC42" s="1339"/>
      <c r="CD42" s="1325"/>
      <c r="CE42" s="1325"/>
      <c r="CF42" s="1325"/>
      <c r="CG42" s="1109"/>
      <c r="CH42" s="1124"/>
      <c r="CI42" s="815"/>
      <c r="CJ42" s="806"/>
      <c r="CK42" s="806"/>
      <c r="CL42" s="806"/>
      <c r="CM42" s="806"/>
      <c r="CN42" s="948"/>
    </row>
    <row r="43" spans="2:92" ht="33" customHeight="1">
      <c r="B43" s="1316"/>
      <c r="C43" s="927" t="s">
        <v>1323</v>
      </c>
      <c r="D43" s="933"/>
      <c r="F43" s="1110"/>
      <c r="G43" s="809"/>
      <c r="H43" s="870"/>
      <c r="I43" s="870"/>
      <c r="J43" s="870"/>
      <c r="K43" s="833"/>
      <c r="L43" s="833"/>
      <c r="M43" s="833"/>
      <c r="N43" s="965"/>
      <c r="O43" s="1123"/>
      <c r="P43" s="870"/>
      <c r="Q43" s="833"/>
      <c r="R43" s="833"/>
      <c r="S43" s="965"/>
      <c r="T43" s="965"/>
      <c r="U43" s="809"/>
      <c r="V43" s="809"/>
      <c r="W43" s="809"/>
      <c r="X43" s="809"/>
      <c r="Y43" s="809"/>
      <c r="Z43" s="870"/>
      <c r="AA43" s="809"/>
      <c r="AB43" s="809"/>
      <c r="AC43" s="809"/>
      <c r="AD43" s="966"/>
      <c r="AE43" s="809"/>
      <c r="AF43" s="809"/>
      <c r="AG43" s="809"/>
      <c r="AH43" s="833"/>
      <c r="AI43" s="870"/>
      <c r="AJ43" s="833"/>
      <c r="AK43" s="833"/>
      <c r="AL43" s="833"/>
      <c r="AM43" s="833"/>
      <c r="AN43" s="833"/>
      <c r="AO43" s="833"/>
      <c r="AP43" s="833"/>
      <c r="AQ43" s="833"/>
      <c r="AR43" s="833"/>
      <c r="AS43" s="833"/>
      <c r="AT43" s="833"/>
      <c r="AU43" s="965"/>
      <c r="AV43" s="965"/>
      <c r="AW43" s="833"/>
      <c r="AX43" s="833"/>
      <c r="AY43" s="809"/>
      <c r="AZ43" s="809"/>
      <c r="BA43" s="809"/>
      <c r="BB43" s="809"/>
      <c r="BC43" s="809"/>
      <c r="BD43" s="809"/>
      <c r="BE43" s="809"/>
      <c r="BF43" s="809"/>
      <c r="BG43" s="809"/>
      <c r="BH43" s="806"/>
      <c r="BI43" s="806"/>
      <c r="BJ43" s="809"/>
      <c r="BK43" s="809"/>
      <c r="BL43" s="809"/>
      <c r="BM43" s="809"/>
      <c r="BN43" s="809"/>
      <c r="BO43" s="806"/>
      <c r="BP43" s="809"/>
      <c r="BQ43" s="809"/>
      <c r="BR43" s="967"/>
      <c r="BS43" s="809"/>
      <c r="BT43" s="809"/>
      <c r="BU43" s="809"/>
      <c r="BV43" s="809"/>
      <c r="BW43" s="806"/>
      <c r="BX43" s="833"/>
      <c r="BY43" s="833"/>
      <c r="BZ43" s="833"/>
      <c r="CA43" s="809"/>
      <c r="CB43" s="809"/>
      <c r="CC43" s="809"/>
      <c r="CD43" s="809"/>
      <c r="CE43" s="809"/>
      <c r="CF43" s="809"/>
      <c r="CG43" s="809"/>
      <c r="CH43" s="833"/>
      <c r="CI43" s="815"/>
      <c r="CJ43" s="806"/>
      <c r="CK43" s="806"/>
      <c r="CL43" s="806"/>
      <c r="CM43" s="806"/>
      <c r="CN43" s="948"/>
    </row>
    <row r="44" spans="2:92" ht="33" customHeight="1" thickBot="1">
      <c r="B44" s="1317"/>
      <c r="C44" s="934" t="s">
        <v>1324</v>
      </c>
      <c r="D44" s="935"/>
      <c r="F44" s="957"/>
      <c r="G44" s="806"/>
      <c r="H44" s="806"/>
      <c r="I44" s="806"/>
      <c r="J44" s="975"/>
      <c r="K44" s="975"/>
      <c r="L44" s="975"/>
      <c r="M44" s="975"/>
      <c r="N44" s="975"/>
      <c r="O44" s="975"/>
      <c r="P44" s="975"/>
      <c r="Q44" s="975"/>
      <c r="R44" s="975"/>
      <c r="S44" s="975"/>
      <c r="T44" s="975"/>
      <c r="U44" s="975"/>
      <c r="V44" s="975"/>
      <c r="W44" s="975"/>
      <c r="X44" s="975"/>
      <c r="Y44" s="975"/>
      <c r="Z44" s="975"/>
      <c r="AA44" s="975"/>
      <c r="AB44" s="975"/>
      <c r="AC44" s="975"/>
      <c r="AD44" s="975"/>
      <c r="AE44" s="975"/>
      <c r="AF44" s="975"/>
      <c r="AG44" s="975"/>
      <c r="AH44" s="975"/>
      <c r="AI44" s="975"/>
      <c r="AJ44" s="975"/>
      <c r="AK44" s="975"/>
      <c r="AL44" s="975"/>
      <c r="AM44" s="975"/>
      <c r="AN44" s="975"/>
      <c r="AO44" s="975"/>
      <c r="AP44" s="975"/>
      <c r="AQ44" s="975"/>
      <c r="AR44" s="975"/>
      <c r="AS44" s="975"/>
      <c r="AT44" s="975"/>
      <c r="AU44" s="975"/>
      <c r="AV44" s="975"/>
      <c r="AW44" s="975"/>
      <c r="AX44" s="975"/>
      <c r="AY44" s="975"/>
      <c r="AZ44" s="975"/>
      <c r="BA44" s="975"/>
      <c r="BB44" s="975"/>
      <c r="BC44" s="975"/>
      <c r="BD44" s="975"/>
      <c r="BE44" s="975"/>
      <c r="BF44" s="975"/>
      <c r="BG44" s="975"/>
      <c r="BH44" s="975"/>
      <c r="BI44" s="975"/>
      <c r="BJ44" s="975"/>
      <c r="BK44" s="975"/>
      <c r="BL44" s="975"/>
      <c r="BM44" s="975"/>
      <c r="BN44" s="975"/>
      <c r="BO44" s="975"/>
      <c r="BP44" s="975"/>
      <c r="BQ44" s="975"/>
      <c r="BR44" s="975"/>
      <c r="BS44" s="975"/>
      <c r="BT44" s="975"/>
      <c r="BU44" s="975"/>
      <c r="BV44" s="975"/>
      <c r="BW44" s="975"/>
      <c r="BX44" s="975"/>
      <c r="BY44" s="975"/>
      <c r="BZ44" s="975"/>
      <c r="CA44" s="975"/>
      <c r="CB44" s="975"/>
      <c r="CC44" s="975"/>
      <c r="CD44" s="975"/>
      <c r="CE44" s="975"/>
      <c r="CF44" s="975"/>
      <c r="CG44" s="975"/>
      <c r="CH44" s="975"/>
      <c r="CI44" s="867"/>
      <c r="CJ44" s="867"/>
      <c r="CK44" s="867"/>
      <c r="CL44" s="867"/>
      <c r="CM44" s="867"/>
      <c r="CN44" s="976"/>
    </row>
    <row r="45" spans="2:92" ht="33" customHeight="1">
      <c r="B45" s="1315" t="s">
        <v>196</v>
      </c>
      <c r="C45" s="928" t="s">
        <v>1464</v>
      </c>
      <c r="D45" s="936"/>
      <c r="F45" s="1111"/>
      <c r="G45" s="955"/>
      <c r="H45" s="955"/>
      <c r="I45" s="955"/>
      <c r="J45" s="955"/>
      <c r="K45" s="955"/>
      <c r="L45" s="955"/>
      <c r="M45" s="955"/>
      <c r="N45" s="955"/>
      <c r="O45" s="811"/>
      <c r="P45" s="811"/>
      <c r="Q45" s="964"/>
      <c r="R45" s="955"/>
      <c r="S45" s="955"/>
      <c r="T45" s="955"/>
      <c r="U45" s="955"/>
      <c r="V45" s="955"/>
      <c r="W45" s="955"/>
      <c r="X45" s="955"/>
      <c r="Y45" s="955"/>
      <c r="Z45" s="955"/>
      <c r="AA45" s="955"/>
      <c r="AB45" s="955"/>
      <c r="AC45" s="955"/>
      <c r="AD45" s="955"/>
      <c r="AE45" s="955"/>
      <c r="AF45" s="955"/>
      <c r="AG45" s="955"/>
      <c r="AH45" s="955"/>
      <c r="AI45" s="955"/>
      <c r="AJ45" s="955"/>
      <c r="AK45" s="955"/>
      <c r="AL45" s="955"/>
      <c r="AM45" s="955"/>
      <c r="AN45" s="955"/>
      <c r="AO45" s="955"/>
      <c r="AP45" s="955"/>
      <c r="AQ45" s="955"/>
      <c r="AR45" s="955"/>
      <c r="AS45" s="955"/>
      <c r="AT45" s="955"/>
      <c r="AU45" s="955"/>
      <c r="AV45" s="955"/>
      <c r="AW45" s="955"/>
      <c r="AX45" s="955"/>
      <c r="AY45" s="955"/>
      <c r="AZ45" s="955"/>
      <c r="BA45" s="955"/>
      <c r="BB45" s="955"/>
      <c r="BC45" s="955"/>
      <c r="BD45" s="955"/>
      <c r="BE45" s="955"/>
      <c r="BF45" s="955"/>
      <c r="BG45" s="955"/>
      <c r="BH45" s="954"/>
      <c r="BI45" s="806"/>
      <c r="BJ45" s="955"/>
      <c r="BK45" s="955"/>
      <c r="BL45" s="955"/>
      <c r="BM45" s="955"/>
      <c r="BN45" s="955"/>
      <c r="BO45" s="806"/>
      <c r="BP45" s="806"/>
      <c r="BQ45" s="955"/>
      <c r="BR45" s="955"/>
      <c r="BS45" s="955"/>
      <c r="BT45" s="955"/>
      <c r="BU45" s="955"/>
      <c r="BV45" s="955"/>
      <c r="BW45" s="954"/>
      <c r="BX45" s="964"/>
      <c r="BY45" s="964"/>
      <c r="BZ45" s="964"/>
      <c r="CA45" s="964"/>
      <c r="CB45" s="955"/>
      <c r="CC45" s="955"/>
      <c r="CD45" s="955"/>
      <c r="CE45" s="955"/>
      <c r="CF45" s="955"/>
      <c r="CG45" s="955"/>
      <c r="CH45" s="955"/>
      <c r="CI45" s="954"/>
      <c r="CJ45" s="954"/>
      <c r="CK45" s="954"/>
      <c r="CL45" s="954"/>
      <c r="CM45" s="954"/>
      <c r="CN45" s="956"/>
    </row>
    <row r="46" spans="2:92" ht="33" customHeight="1">
      <c r="B46" s="1316"/>
      <c r="C46" s="927" t="s">
        <v>1326</v>
      </c>
      <c r="D46" s="979"/>
      <c r="F46" s="957"/>
      <c r="G46" s="806"/>
      <c r="H46" s="806"/>
      <c r="I46" s="806"/>
      <c r="J46" s="806"/>
      <c r="K46" s="806"/>
      <c r="L46" s="806"/>
      <c r="M46" s="806"/>
      <c r="N46" s="806"/>
      <c r="O46" s="806"/>
      <c r="P46" s="869"/>
      <c r="Q46" s="806"/>
      <c r="R46" s="806"/>
      <c r="S46" s="806"/>
      <c r="T46" s="806"/>
      <c r="U46" s="806"/>
      <c r="V46" s="806"/>
      <c r="W46" s="806"/>
      <c r="X46" s="806"/>
      <c r="Y46" s="806"/>
      <c r="Z46" s="827"/>
      <c r="AA46" s="827"/>
      <c r="AB46" s="827"/>
      <c r="AC46" s="827"/>
      <c r="AD46" s="827"/>
      <c r="AE46" s="827"/>
      <c r="AF46" s="827"/>
      <c r="AG46" s="827"/>
      <c r="AH46" s="827"/>
      <c r="AI46" s="827"/>
      <c r="AJ46" s="827"/>
      <c r="AK46" s="827"/>
      <c r="AL46" s="827"/>
      <c r="AM46" s="827"/>
      <c r="AN46" s="827"/>
      <c r="AO46" s="827"/>
      <c r="AP46" s="827"/>
      <c r="AQ46" s="827"/>
      <c r="AR46" s="827"/>
      <c r="AS46" s="827"/>
      <c r="AT46" s="827"/>
      <c r="AU46" s="827"/>
      <c r="AV46" s="827"/>
      <c r="AW46" s="827"/>
      <c r="AX46" s="827"/>
      <c r="AY46" s="827"/>
      <c r="AZ46" s="827"/>
      <c r="BA46" s="827"/>
      <c r="BB46" s="827"/>
      <c r="BC46" s="827"/>
      <c r="BD46" s="827"/>
      <c r="BE46" s="806"/>
      <c r="BF46" s="806"/>
      <c r="BG46" s="806"/>
      <c r="BH46" s="806"/>
      <c r="BI46" s="806"/>
      <c r="BJ46" s="806"/>
      <c r="BK46" s="806"/>
      <c r="BL46" s="806"/>
      <c r="BM46" s="806"/>
      <c r="BN46" s="806"/>
      <c r="BO46" s="806"/>
      <c r="BP46" s="806"/>
      <c r="BQ46" s="806"/>
      <c r="BR46" s="806"/>
      <c r="BS46" s="806"/>
      <c r="BT46" s="806"/>
      <c r="BU46" s="806"/>
      <c r="BV46" s="806"/>
      <c r="BW46" s="806"/>
      <c r="BX46" s="806"/>
      <c r="BY46" s="806"/>
      <c r="BZ46" s="869"/>
      <c r="CA46" s="806"/>
      <c r="CB46" s="806"/>
      <c r="CC46" s="806"/>
      <c r="CD46" s="806"/>
      <c r="CE46" s="806"/>
      <c r="CF46" s="806"/>
      <c r="CG46" s="806"/>
      <c r="CH46" s="806"/>
      <c r="CI46" s="806"/>
      <c r="CJ46" s="806"/>
      <c r="CK46" s="806"/>
      <c r="CL46" s="806"/>
      <c r="CM46" s="806"/>
      <c r="CN46" s="948"/>
    </row>
    <row r="47" spans="2:92" ht="33" customHeight="1">
      <c r="B47" s="1316"/>
      <c r="C47" s="927" t="s">
        <v>1327</v>
      </c>
      <c r="D47" s="980"/>
      <c r="F47" s="957"/>
      <c r="G47" s="806"/>
      <c r="H47" s="980"/>
      <c r="I47" s="980"/>
      <c r="J47" s="980"/>
      <c r="K47" s="980"/>
      <c r="L47" s="980"/>
      <c r="M47" s="980"/>
      <c r="N47" s="980"/>
      <c r="O47" s="806"/>
      <c r="P47" s="806"/>
      <c r="Q47" s="806"/>
      <c r="R47" s="806"/>
      <c r="S47" s="806"/>
      <c r="T47" s="980"/>
      <c r="U47" s="980"/>
      <c r="V47" s="980"/>
      <c r="W47" s="806"/>
      <c r="X47" s="806"/>
      <c r="Y47" s="806"/>
      <c r="Z47" s="980"/>
      <c r="AA47" s="980"/>
      <c r="AB47" s="980"/>
      <c r="AC47" s="980"/>
      <c r="AD47" s="980"/>
      <c r="AE47" s="980"/>
      <c r="AF47" s="980"/>
      <c r="AG47" s="980"/>
      <c r="AH47" s="980"/>
      <c r="AI47" s="980"/>
      <c r="AJ47" s="980"/>
      <c r="AK47" s="980"/>
      <c r="AL47" s="980"/>
      <c r="AM47" s="980"/>
      <c r="AN47" s="981"/>
      <c r="AO47" s="981"/>
      <c r="AP47" s="981"/>
      <c r="AQ47" s="981"/>
      <c r="AR47" s="981"/>
      <c r="AS47" s="981"/>
      <c r="AT47" s="981"/>
      <c r="AU47" s="981"/>
      <c r="AV47" s="981"/>
      <c r="AW47" s="981"/>
      <c r="AX47" s="981"/>
      <c r="AY47" s="981"/>
      <c r="AZ47" s="981"/>
      <c r="BA47" s="981"/>
      <c r="BB47" s="981"/>
      <c r="BC47" s="981"/>
      <c r="BD47" s="981"/>
      <c r="BE47" s="981"/>
      <c r="BF47" s="981"/>
      <c r="BG47" s="806"/>
      <c r="BH47" s="806"/>
      <c r="BI47" s="981"/>
      <c r="BJ47" s="981"/>
      <c r="BK47" s="981"/>
      <c r="BL47" s="981"/>
      <c r="BM47" s="981"/>
      <c r="BN47" s="981"/>
      <c r="BO47" s="806"/>
      <c r="BP47" s="981"/>
      <c r="BQ47" s="981"/>
      <c r="BR47" s="806"/>
      <c r="BS47" s="806"/>
      <c r="BT47" s="806"/>
      <c r="BU47" s="806"/>
      <c r="BV47" s="806"/>
      <c r="BW47" s="806"/>
      <c r="BX47" s="806"/>
      <c r="BY47" s="806"/>
      <c r="BZ47" s="806"/>
      <c r="CA47" s="806"/>
      <c r="CB47" s="981"/>
      <c r="CC47" s="981"/>
      <c r="CD47" s="981"/>
      <c r="CE47" s="806"/>
      <c r="CF47" s="806"/>
      <c r="CG47" s="806"/>
      <c r="CH47" s="806"/>
      <c r="CI47" s="806"/>
      <c r="CJ47" s="806"/>
      <c r="CK47" s="806"/>
      <c r="CL47" s="806"/>
      <c r="CM47" s="806"/>
      <c r="CN47" s="948"/>
    </row>
    <row r="48" spans="2:92" ht="33" customHeight="1">
      <c r="B48" s="1316"/>
      <c r="C48" s="927" t="s">
        <v>1328</v>
      </c>
      <c r="D48" s="937"/>
      <c r="F48" s="957"/>
      <c r="G48" s="806"/>
      <c r="H48" s="968"/>
      <c r="I48" s="806"/>
      <c r="J48" s="815"/>
      <c r="K48" s="806"/>
      <c r="L48" s="806"/>
      <c r="M48" s="806"/>
      <c r="N48" s="806"/>
      <c r="O48" s="806"/>
      <c r="P48" s="806"/>
      <c r="Q48" s="806"/>
      <c r="R48" s="806"/>
      <c r="S48" s="806"/>
      <c r="T48" s="806"/>
      <c r="U48" s="806"/>
      <c r="V48" s="806"/>
      <c r="W48" s="806"/>
      <c r="X48" s="806"/>
      <c r="Y48" s="806"/>
      <c r="Z48" s="806"/>
      <c r="AA48" s="806"/>
      <c r="AB48" s="806"/>
      <c r="AC48" s="806"/>
      <c r="AD48" s="806"/>
      <c r="AE48" s="806"/>
      <c r="AF48" s="806"/>
      <c r="AG48" s="806"/>
      <c r="AH48" s="806"/>
      <c r="AI48" s="806"/>
      <c r="AJ48" s="806"/>
      <c r="AK48" s="806"/>
      <c r="AL48" s="806"/>
      <c r="AM48" s="806"/>
      <c r="AN48" s="806"/>
      <c r="AO48" s="806"/>
      <c r="AP48" s="806"/>
      <c r="AQ48" s="806"/>
      <c r="AR48" s="806"/>
      <c r="AS48" s="806"/>
      <c r="AT48" s="806"/>
      <c r="AU48" s="806"/>
      <c r="AV48" s="806"/>
      <c r="AW48" s="806"/>
      <c r="AX48" s="806"/>
      <c r="AY48" s="806"/>
      <c r="AZ48" s="806"/>
      <c r="BA48" s="806"/>
      <c r="BB48" s="806"/>
      <c r="BC48" s="806"/>
      <c r="BD48" s="806"/>
      <c r="BE48" s="806"/>
      <c r="BF48" s="806"/>
      <c r="BG48" s="806"/>
      <c r="BH48" s="806"/>
      <c r="BI48" s="806"/>
      <c r="BJ48" s="806"/>
      <c r="BK48" s="806"/>
      <c r="BL48" s="806"/>
      <c r="BM48" s="806"/>
      <c r="BN48" s="806"/>
      <c r="BO48" s="806"/>
      <c r="BP48" s="806"/>
      <c r="BQ48" s="806"/>
      <c r="BR48" s="806"/>
      <c r="BS48" s="806"/>
      <c r="BT48" s="806"/>
      <c r="BU48" s="806"/>
      <c r="BV48" s="806"/>
      <c r="BW48" s="806"/>
      <c r="BX48" s="806"/>
      <c r="BY48" s="806"/>
      <c r="BZ48" s="806"/>
      <c r="CA48" s="806"/>
      <c r="CB48" s="806"/>
      <c r="CC48" s="806"/>
      <c r="CD48" s="806"/>
      <c r="CE48" s="806"/>
      <c r="CF48" s="806"/>
      <c r="CG48" s="806"/>
      <c r="CH48" s="806"/>
      <c r="CI48" s="806"/>
      <c r="CJ48" s="806"/>
      <c r="CK48" s="806"/>
      <c r="CL48" s="806"/>
      <c r="CM48" s="806"/>
      <c r="CN48" s="948"/>
    </row>
    <row r="49" spans="2:92" ht="33" customHeight="1">
      <c r="B49" s="1316"/>
      <c r="C49" s="927" t="s">
        <v>1329</v>
      </c>
      <c r="D49" s="938"/>
      <c r="F49" s="957"/>
      <c r="G49" s="806"/>
      <c r="H49" s="806"/>
      <c r="I49" s="869"/>
      <c r="J49" s="806"/>
      <c r="K49" s="806"/>
      <c r="L49" s="806"/>
      <c r="M49" s="806"/>
      <c r="N49" s="806"/>
      <c r="O49" s="806"/>
      <c r="P49" s="806"/>
      <c r="Q49" s="806"/>
      <c r="R49" s="806"/>
      <c r="S49" s="806"/>
      <c r="T49" s="806"/>
      <c r="U49" s="806"/>
      <c r="V49" s="806"/>
      <c r="W49" s="806"/>
      <c r="X49" s="806"/>
      <c r="Y49" s="806"/>
      <c r="Z49" s="806"/>
      <c r="AA49" s="806"/>
      <c r="AB49" s="806"/>
      <c r="AC49" s="806"/>
      <c r="AD49" s="806"/>
      <c r="AE49" s="806"/>
      <c r="AF49" s="806"/>
      <c r="AG49" s="806"/>
      <c r="AH49" s="806"/>
      <c r="AI49" s="806"/>
      <c r="AJ49" s="806"/>
      <c r="AK49" s="806"/>
      <c r="AL49" s="806"/>
      <c r="AM49" s="806"/>
      <c r="AN49" s="806"/>
      <c r="AO49" s="806"/>
      <c r="AP49" s="806"/>
      <c r="AQ49" s="806"/>
      <c r="AR49" s="806"/>
      <c r="AS49" s="806"/>
      <c r="AT49" s="806"/>
      <c r="AU49" s="806"/>
      <c r="AV49" s="806"/>
      <c r="AW49" s="806"/>
      <c r="AX49" s="806"/>
      <c r="AY49" s="806"/>
      <c r="AZ49" s="806"/>
      <c r="BA49" s="806"/>
      <c r="BB49" s="806"/>
      <c r="BC49" s="806"/>
      <c r="BD49" s="806"/>
      <c r="BE49" s="806"/>
      <c r="BF49" s="806"/>
      <c r="BG49" s="806"/>
      <c r="BH49" s="806"/>
      <c r="BI49" s="806"/>
      <c r="BJ49" s="806"/>
      <c r="BK49" s="806"/>
      <c r="BL49" s="806"/>
      <c r="BM49" s="806"/>
      <c r="BN49" s="806"/>
      <c r="BO49" s="806"/>
      <c r="BP49" s="806"/>
      <c r="BQ49" s="806"/>
      <c r="BR49" s="806"/>
      <c r="BS49" s="806"/>
      <c r="BT49" s="806"/>
      <c r="BU49" s="806"/>
      <c r="BV49" s="806"/>
      <c r="BW49" s="806"/>
      <c r="BX49" s="806"/>
      <c r="BY49" s="806"/>
      <c r="BZ49" s="806"/>
      <c r="CA49" s="806"/>
      <c r="CB49" s="806"/>
      <c r="CC49" s="806"/>
      <c r="CD49" s="806"/>
      <c r="CE49" s="806"/>
      <c r="CF49" s="806"/>
      <c r="CG49" s="806"/>
      <c r="CH49" s="806"/>
      <c r="CI49" s="806"/>
      <c r="CJ49" s="806"/>
      <c r="CK49" s="806"/>
      <c r="CL49" s="806"/>
      <c r="CM49" s="806"/>
      <c r="CN49" s="948"/>
    </row>
    <row r="50" spans="2:92" ht="33" customHeight="1">
      <c r="B50" s="1316"/>
      <c r="C50" s="927" t="s">
        <v>1330</v>
      </c>
      <c r="D50" s="939"/>
      <c r="F50" s="957"/>
      <c r="G50" s="806"/>
      <c r="H50" s="806"/>
      <c r="I50" s="806"/>
      <c r="J50" s="806"/>
      <c r="K50" s="806"/>
      <c r="L50" s="806"/>
      <c r="M50" s="806"/>
      <c r="N50" s="806"/>
      <c r="O50" s="806"/>
      <c r="P50" s="806"/>
      <c r="Q50" s="806"/>
      <c r="R50" s="806"/>
      <c r="S50" s="806"/>
      <c r="T50" s="806"/>
      <c r="U50" s="806"/>
      <c r="V50" s="806"/>
      <c r="W50" s="806"/>
      <c r="X50" s="806"/>
      <c r="Y50" s="806"/>
      <c r="Z50" s="806"/>
      <c r="AA50" s="806"/>
      <c r="AB50" s="806"/>
      <c r="AC50" s="806"/>
      <c r="AD50" s="806"/>
      <c r="AE50" s="806"/>
      <c r="AF50" s="806"/>
      <c r="AG50" s="806"/>
      <c r="AH50" s="806"/>
      <c r="AI50" s="806"/>
      <c r="AJ50" s="806"/>
      <c r="AK50" s="806"/>
      <c r="AL50" s="806"/>
      <c r="AM50" s="806"/>
      <c r="AN50" s="806"/>
      <c r="AO50" s="806"/>
      <c r="AP50" s="806"/>
      <c r="AQ50" s="806"/>
      <c r="AR50" s="806"/>
      <c r="AS50" s="806"/>
      <c r="AT50" s="806"/>
      <c r="AU50" s="806"/>
      <c r="AV50" s="806"/>
      <c r="AW50" s="806"/>
      <c r="AX50" s="806"/>
      <c r="AY50" s="806"/>
      <c r="AZ50" s="806"/>
      <c r="BA50" s="806"/>
      <c r="BB50" s="806"/>
      <c r="BC50" s="806"/>
      <c r="BD50" s="806"/>
      <c r="BE50" s="806"/>
      <c r="BF50" s="806"/>
      <c r="BG50" s="806"/>
      <c r="BH50" s="806"/>
      <c r="BI50" s="806"/>
      <c r="BJ50" s="806"/>
      <c r="BK50" s="806"/>
      <c r="BL50" s="806"/>
      <c r="BM50" s="806"/>
      <c r="BN50" s="806"/>
      <c r="BO50" s="806"/>
      <c r="BP50" s="806"/>
      <c r="BQ50" s="806"/>
      <c r="BR50" s="806"/>
      <c r="BS50" s="806"/>
      <c r="BT50" s="806"/>
      <c r="BU50" s="806"/>
      <c r="BV50" s="806"/>
      <c r="BW50" s="806"/>
      <c r="BX50" s="806"/>
      <c r="BY50" s="806"/>
      <c r="BZ50" s="806"/>
      <c r="CA50" s="806"/>
      <c r="CB50" s="806"/>
      <c r="CC50" s="806"/>
      <c r="CD50" s="806"/>
      <c r="CE50" s="806"/>
      <c r="CF50" s="806"/>
      <c r="CG50" s="806"/>
      <c r="CH50" s="806"/>
      <c r="CI50" s="806"/>
      <c r="CJ50" s="806"/>
      <c r="CK50" s="806"/>
      <c r="CL50" s="806"/>
      <c r="CM50" s="806"/>
      <c r="CN50" s="948"/>
    </row>
    <row r="51" spans="2:92" ht="33" customHeight="1">
      <c r="B51" s="1316"/>
      <c r="C51" s="927" t="s">
        <v>1331</v>
      </c>
      <c r="D51" s="940"/>
      <c r="F51" s="957"/>
      <c r="G51" s="806"/>
      <c r="H51" s="806"/>
      <c r="I51" s="806"/>
      <c r="J51" s="806"/>
      <c r="K51" s="806"/>
      <c r="L51" s="806"/>
      <c r="M51" s="806"/>
      <c r="N51" s="806"/>
      <c r="O51" s="806"/>
      <c r="P51" s="806"/>
      <c r="Q51" s="806"/>
      <c r="R51" s="806"/>
      <c r="S51" s="806"/>
      <c r="T51" s="806"/>
      <c r="U51" s="806"/>
      <c r="V51" s="806"/>
      <c r="W51" s="806"/>
      <c r="X51" s="806"/>
      <c r="Y51" s="806"/>
      <c r="Z51" s="806"/>
      <c r="AA51" s="806"/>
      <c r="AB51" s="806"/>
      <c r="AC51" s="806"/>
      <c r="AD51" s="806"/>
      <c r="AE51" s="806"/>
      <c r="AF51" s="806"/>
      <c r="AG51" s="806"/>
      <c r="AH51" s="806"/>
      <c r="AI51" s="806"/>
      <c r="AJ51" s="806"/>
      <c r="AK51" s="806"/>
      <c r="AL51" s="806"/>
      <c r="AM51" s="806"/>
      <c r="AN51" s="806"/>
      <c r="AO51" s="806"/>
      <c r="AP51" s="806"/>
      <c r="AQ51" s="806"/>
      <c r="AR51" s="806"/>
      <c r="AS51" s="806"/>
      <c r="AT51" s="806"/>
      <c r="AU51" s="806"/>
      <c r="AV51" s="806"/>
      <c r="AW51" s="806"/>
      <c r="AX51" s="806"/>
      <c r="AY51" s="806"/>
      <c r="AZ51" s="806"/>
      <c r="BA51" s="806"/>
      <c r="BB51" s="806"/>
      <c r="BC51" s="806"/>
      <c r="BD51" s="806"/>
      <c r="BE51" s="806"/>
      <c r="BF51" s="806"/>
      <c r="BG51" s="806"/>
      <c r="BH51" s="806"/>
      <c r="BI51" s="806"/>
      <c r="BJ51" s="806"/>
      <c r="BK51" s="806"/>
      <c r="BL51" s="806"/>
      <c r="BM51" s="806"/>
      <c r="BN51" s="806"/>
      <c r="BO51" s="806"/>
      <c r="BP51" s="806"/>
      <c r="BQ51" s="806"/>
      <c r="BR51" s="806"/>
      <c r="BS51" s="806"/>
      <c r="BT51" s="806"/>
      <c r="BU51" s="806"/>
      <c r="BV51" s="806"/>
      <c r="BW51" s="806"/>
      <c r="BX51" s="806"/>
      <c r="BY51" s="806"/>
      <c r="BZ51" s="806"/>
      <c r="CA51" s="806"/>
      <c r="CB51" s="806"/>
      <c r="CC51" s="806"/>
      <c r="CD51" s="806"/>
      <c r="CE51" s="806"/>
      <c r="CF51" s="806"/>
      <c r="CG51" s="806"/>
      <c r="CH51" s="806"/>
      <c r="CI51" s="806"/>
      <c r="CJ51" s="806"/>
      <c r="CK51" s="806"/>
      <c r="CL51" s="806"/>
      <c r="CM51" s="806"/>
      <c r="CN51" s="948"/>
    </row>
    <row r="52" spans="2:92" ht="33" customHeight="1" thickBot="1">
      <c r="B52" s="1317"/>
      <c r="C52" s="934" t="s">
        <v>1332</v>
      </c>
      <c r="D52" s="941"/>
      <c r="F52" s="958"/>
      <c r="G52" s="951"/>
      <c r="H52" s="951"/>
      <c r="I52" s="951"/>
      <c r="J52" s="951"/>
      <c r="K52" s="951"/>
      <c r="L52" s="951"/>
      <c r="M52" s="951"/>
      <c r="N52" s="951"/>
      <c r="O52" s="951"/>
      <c r="P52" s="951"/>
      <c r="Q52" s="951"/>
      <c r="R52" s="951"/>
      <c r="S52" s="951"/>
      <c r="T52" s="951"/>
      <c r="U52" s="951"/>
      <c r="V52" s="951"/>
      <c r="W52" s="951"/>
      <c r="X52" s="951"/>
      <c r="Y52" s="951"/>
      <c r="Z52" s="951"/>
      <c r="AA52" s="951"/>
      <c r="AB52" s="951"/>
      <c r="AC52" s="951"/>
      <c r="AD52" s="951"/>
      <c r="AE52" s="951"/>
      <c r="AF52" s="951"/>
      <c r="AG52" s="951"/>
      <c r="AH52" s="951"/>
      <c r="AI52" s="951"/>
      <c r="AJ52" s="951"/>
      <c r="AK52" s="951"/>
      <c r="AL52" s="951"/>
      <c r="AM52" s="951"/>
      <c r="AN52" s="951"/>
      <c r="AO52" s="951"/>
      <c r="AP52" s="951"/>
      <c r="AQ52" s="951"/>
      <c r="AR52" s="951"/>
      <c r="AS52" s="951"/>
      <c r="AT52" s="951"/>
      <c r="AU52" s="951"/>
      <c r="AV52" s="951"/>
      <c r="AW52" s="951"/>
      <c r="AX52" s="951"/>
      <c r="AY52" s="951"/>
      <c r="AZ52" s="951"/>
      <c r="BA52" s="951"/>
      <c r="BB52" s="951"/>
      <c r="BC52" s="951"/>
      <c r="BD52" s="951"/>
      <c r="BE52" s="951"/>
      <c r="BF52" s="951"/>
      <c r="BG52" s="951"/>
      <c r="BH52" s="951"/>
      <c r="BI52" s="951"/>
      <c r="BJ52" s="951"/>
      <c r="BK52" s="951"/>
      <c r="BL52" s="951"/>
      <c r="BM52" s="951"/>
      <c r="BN52" s="951"/>
      <c r="BO52" s="951"/>
      <c r="BP52" s="951"/>
      <c r="BQ52" s="951"/>
      <c r="BR52" s="951"/>
      <c r="BS52" s="951"/>
      <c r="BT52" s="951"/>
      <c r="BU52" s="951"/>
      <c r="BV52" s="951"/>
      <c r="BW52" s="951"/>
      <c r="BX52" s="951"/>
      <c r="BY52" s="951"/>
      <c r="BZ52" s="951"/>
      <c r="CA52" s="951"/>
      <c r="CB52" s="951"/>
      <c r="CC52" s="951"/>
      <c r="CD52" s="951"/>
      <c r="CE52" s="951"/>
      <c r="CF52" s="951"/>
      <c r="CG52" s="951"/>
      <c r="CH52" s="951"/>
      <c r="CI52" s="951"/>
      <c r="CJ52" s="951"/>
      <c r="CK52" s="951"/>
      <c r="CL52" s="951"/>
      <c r="CM52" s="951"/>
      <c r="CN52" s="952"/>
    </row>
    <row r="53" spans="2:92" ht="33" customHeight="1">
      <c r="B53" s="1315" t="s">
        <v>1333</v>
      </c>
      <c r="C53" s="928" t="s">
        <v>1334</v>
      </c>
      <c r="D53" s="942"/>
      <c r="F53" s="953"/>
      <c r="G53" s="954"/>
      <c r="H53" s="954"/>
      <c r="I53" s="954"/>
      <c r="J53" s="954"/>
      <c r="K53" s="954"/>
      <c r="L53" s="954"/>
      <c r="M53" s="954"/>
      <c r="N53" s="954"/>
      <c r="O53" s="954"/>
      <c r="P53" s="954"/>
      <c r="Q53" s="954"/>
      <c r="R53" s="954"/>
      <c r="S53" s="954"/>
      <c r="T53" s="954"/>
      <c r="U53" s="954"/>
      <c r="V53" s="954"/>
      <c r="W53" s="954"/>
      <c r="X53" s="954"/>
      <c r="Y53" s="954"/>
      <c r="Z53" s="954"/>
      <c r="AA53" s="954"/>
      <c r="AB53" s="954"/>
      <c r="AC53" s="954"/>
      <c r="AD53" s="954"/>
      <c r="AE53" s="954"/>
      <c r="AF53" s="954"/>
      <c r="AG53" s="954"/>
      <c r="AH53" s="954"/>
      <c r="AI53" s="954"/>
      <c r="AJ53" s="954"/>
      <c r="AK53" s="954"/>
      <c r="AL53" s="954"/>
      <c r="AM53" s="954"/>
      <c r="AN53" s="954"/>
      <c r="AO53" s="954"/>
      <c r="AP53" s="954"/>
      <c r="AQ53" s="954"/>
      <c r="AR53" s="954"/>
      <c r="AS53" s="954"/>
      <c r="AT53" s="954"/>
      <c r="AU53" s="954"/>
      <c r="AV53" s="954"/>
      <c r="AW53" s="954"/>
      <c r="AX53" s="954"/>
      <c r="AY53" s="954"/>
      <c r="AZ53" s="954"/>
      <c r="BA53" s="954"/>
      <c r="BB53" s="954"/>
      <c r="BC53" s="954"/>
      <c r="BD53" s="954"/>
      <c r="BE53" s="954"/>
      <c r="BF53" s="954"/>
      <c r="BG53" s="954"/>
      <c r="BH53" s="954"/>
      <c r="BI53" s="954"/>
      <c r="BJ53" s="954"/>
      <c r="BK53" s="954"/>
      <c r="BL53" s="954"/>
      <c r="BM53" s="954"/>
      <c r="BN53" s="954"/>
      <c r="BO53" s="954"/>
      <c r="BP53" s="954"/>
      <c r="BQ53" s="954"/>
      <c r="BR53" s="954"/>
      <c r="BS53" s="954"/>
      <c r="BT53" s="954"/>
      <c r="BU53" s="954"/>
      <c r="BV53" s="954"/>
      <c r="BW53" s="954"/>
      <c r="BX53" s="954"/>
      <c r="BY53" s="954"/>
      <c r="BZ53" s="954"/>
      <c r="CA53" s="954"/>
      <c r="CB53" s="954"/>
      <c r="CC53" s="954"/>
      <c r="CD53" s="954"/>
      <c r="CE53" s="954"/>
      <c r="CF53" s="954"/>
      <c r="CG53" s="954"/>
      <c r="CH53" s="954"/>
      <c r="CI53" s="954"/>
      <c r="CJ53" s="954"/>
      <c r="CK53" s="954"/>
      <c r="CL53" s="954"/>
      <c r="CM53" s="954"/>
      <c r="CN53" s="956"/>
    </row>
    <row r="54" spans="2:92" ht="33" customHeight="1">
      <c r="B54" s="1316" t="s">
        <v>1336</v>
      </c>
      <c r="C54" s="927" t="s">
        <v>1336</v>
      </c>
      <c r="D54" s="943"/>
      <c r="F54" s="957"/>
      <c r="G54" s="806"/>
      <c r="H54" s="806"/>
      <c r="I54" s="806"/>
      <c r="J54" s="806"/>
      <c r="K54" s="806"/>
      <c r="L54" s="806"/>
      <c r="M54" s="806"/>
      <c r="N54" s="806"/>
      <c r="O54" s="806"/>
      <c r="P54" s="806"/>
      <c r="Q54" s="806"/>
      <c r="R54" s="806"/>
      <c r="S54" s="806"/>
      <c r="T54" s="806"/>
      <c r="U54" s="806"/>
      <c r="V54" s="806"/>
      <c r="W54" s="806"/>
      <c r="X54" s="806"/>
      <c r="Y54" s="806"/>
      <c r="Z54" s="806"/>
      <c r="AA54" s="806"/>
      <c r="AB54" s="806"/>
      <c r="AC54" s="806"/>
      <c r="AD54" s="806"/>
      <c r="AE54" s="806"/>
      <c r="AF54" s="806"/>
      <c r="AG54" s="806"/>
      <c r="AH54" s="806"/>
      <c r="AI54" s="806"/>
      <c r="AJ54" s="806"/>
      <c r="AK54" s="806"/>
      <c r="AL54" s="806"/>
      <c r="AM54" s="806"/>
      <c r="AN54" s="806"/>
      <c r="AO54" s="806"/>
      <c r="AP54" s="806"/>
      <c r="AQ54" s="806"/>
      <c r="AR54" s="806"/>
      <c r="AS54" s="806"/>
      <c r="AT54" s="806"/>
      <c r="AU54" s="806"/>
      <c r="AV54" s="806"/>
      <c r="AW54" s="806"/>
      <c r="AX54" s="806"/>
      <c r="AY54" s="806"/>
      <c r="AZ54" s="806"/>
      <c r="BA54" s="806"/>
      <c r="BB54" s="806"/>
      <c r="BC54" s="806"/>
      <c r="BD54" s="806"/>
      <c r="BE54" s="806"/>
      <c r="BF54" s="806"/>
      <c r="BG54" s="806"/>
      <c r="BH54" s="806"/>
      <c r="BI54" s="806"/>
      <c r="BJ54" s="806"/>
      <c r="BK54" s="806"/>
      <c r="BL54" s="806"/>
      <c r="BM54" s="806"/>
      <c r="BN54" s="806"/>
      <c r="BO54" s="806"/>
      <c r="BP54" s="806"/>
      <c r="BQ54" s="806"/>
      <c r="BR54" s="806"/>
      <c r="BS54" s="806"/>
      <c r="BT54" s="806"/>
      <c r="BU54" s="806"/>
      <c r="BV54" s="806"/>
      <c r="BW54" s="806"/>
      <c r="BX54" s="806"/>
      <c r="BY54" s="806"/>
      <c r="BZ54" s="806"/>
      <c r="CA54" s="806"/>
      <c r="CB54" s="806"/>
      <c r="CC54" s="806"/>
      <c r="CD54" s="806"/>
      <c r="CE54" s="806"/>
      <c r="CF54" s="806"/>
      <c r="CG54" s="806"/>
      <c r="CH54" s="806"/>
      <c r="CI54" s="806"/>
      <c r="CJ54" s="806"/>
      <c r="CK54" s="806"/>
      <c r="CL54" s="806"/>
      <c r="CM54" s="806"/>
      <c r="CN54" s="948"/>
    </row>
    <row r="55" spans="2:92" ht="33" customHeight="1">
      <c r="B55" s="1316" t="s">
        <v>1337</v>
      </c>
      <c r="C55" s="927" t="s">
        <v>1337</v>
      </c>
      <c r="D55" s="944"/>
      <c r="F55" s="957"/>
      <c r="G55" s="806"/>
      <c r="H55" s="806"/>
      <c r="I55" s="806"/>
      <c r="J55" s="806"/>
      <c r="K55" s="806"/>
      <c r="L55" s="806"/>
      <c r="M55" s="806"/>
      <c r="N55" s="806"/>
      <c r="O55" s="806"/>
      <c r="P55" s="806"/>
      <c r="Q55" s="806"/>
      <c r="R55" s="806"/>
      <c r="S55" s="806"/>
      <c r="T55" s="806"/>
      <c r="U55" s="806"/>
      <c r="V55" s="806"/>
      <c r="W55" s="806"/>
      <c r="X55" s="806"/>
      <c r="Y55" s="806"/>
      <c r="Z55" s="806"/>
      <c r="AA55" s="806"/>
      <c r="AB55" s="806"/>
      <c r="AC55" s="806"/>
      <c r="AD55" s="806"/>
      <c r="AE55" s="806"/>
      <c r="AF55" s="806"/>
      <c r="AG55" s="806"/>
      <c r="AH55" s="806"/>
      <c r="AI55" s="806"/>
      <c r="AJ55" s="806"/>
      <c r="AK55" s="806"/>
      <c r="AL55" s="806"/>
      <c r="AM55" s="806"/>
      <c r="AN55" s="806"/>
      <c r="AO55" s="806"/>
      <c r="AP55" s="806"/>
      <c r="AQ55" s="806"/>
      <c r="AR55" s="806"/>
      <c r="AS55" s="806"/>
      <c r="AT55" s="806"/>
      <c r="AU55" s="806"/>
      <c r="AV55" s="806"/>
      <c r="AW55" s="806"/>
      <c r="AX55" s="806"/>
      <c r="AY55" s="806"/>
      <c r="AZ55" s="806"/>
      <c r="BA55" s="806"/>
      <c r="BB55" s="806"/>
      <c r="BC55" s="806"/>
      <c r="BD55" s="806"/>
      <c r="BE55" s="806"/>
      <c r="BF55" s="806"/>
      <c r="BG55" s="806"/>
      <c r="BH55" s="806"/>
      <c r="BI55" s="806"/>
      <c r="BJ55" s="806"/>
      <c r="BK55" s="806"/>
      <c r="BL55" s="806"/>
      <c r="BM55" s="806"/>
      <c r="BN55" s="806"/>
      <c r="BO55" s="806"/>
      <c r="BP55" s="806"/>
      <c r="BQ55" s="806"/>
      <c r="BR55" s="806"/>
      <c r="BS55" s="806"/>
      <c r="BT55" s="806"/>
      <c r="BU55" s="806"/>
      <c r="BV55" s="806"/>
      <c r="BW55" s="806"/>
      <c r="BX55" s="806"/>
      <c r="BY55" s="806"/>
      <c r="BZ55" s="806"/>
      <c r="CA55" s="806"/>
      <c r="CB55" s="806"/>
      <c r="CC55" s="806"/>
      <c r="CD55" s="806"/>
      <c r="CE55" s="806"/>
      <c r="CF55" s="806"/>
      <c r="CG55" s="806"/>
      <c r="CH55" s="806"/>
      <c r="CI55" s="806"/>
      <c r="CJ55" s="806"/>
      <c r="CK55" s="806"/>
      <c r="CL55" s="806"/>
      <c r="CM55" s="806"/>
      <c r="CN55" s="948"/>
    </row>
    <row r="56" spans="2:92" ht="33" customHeight="1" thickBot="1">
      <c r="B56" s="1317" t="s">
        <v>1338</v>
      </c>
      <c r="C56" s="934" t="s">
        <v>1338</v>
      </c>
      <c r="D56" s="945"/>
      <c r="F56" s="958"/>
      <c r="G56" s="951"/>
      <c r="H56" s="951"/>
      <c r="I56" s="951"/>
      <c r="J56" s="951"/>
      <c r="K56" s="951"/>
      <c r="L56" s="951"/>
      <c r="M56" s="951"/>
      <c r="N56" s="951"/>
      <c r="O56" s="951"/>
      <c r="P56" s="951"/>
      <c r="Q56" s="951"/>
      <c r="R56" s="951"/>
      <c r="S56" s="951"/>
      <c r="T56" s="951"/>
      <c r="U56" s="951"/>
      <c r="V56" s="951"/>
      <c r="W56" s="951"/>
      <c r="X56" s="951"/>
      <c r="Y56" s="951"/>
      <c r="Z56" s="951"/>
      <c r="AA56" s="951"/>
      <c r="AB56" s="951"/>
      <c r="AC56" s="951"/>
      <c r="AD56" s="951"/>
      <c r="AE56" s="951"/>
      <c r="AF56" s="951"/>
      <c r="AG56" s="951"/>
      <c r="AH56" s="951"/>
      <c r="AI56" s="951"/>
      <c r="AJ56" s="951"/>
      <c r="AK56" s="951"/>
      <c r="AL56" s="951"/>
      <c r="AM56" s="951"/>
      <c r="AN56" s="951"/>
      <c r="AO56" s="951"/>
      <c r="AP56" s="951"/>
      <c r="AQ56" s="951"/>
      <c r="AR56" s="951"/>
      <c r="AS56" s="951"/>
      <c r="AT56" s="951"/>
      <c r="AU56" s="951"/>
      <c r="AV56" s="951"/>
      <c r="AW56" s="951"/>
      <c r="AX56" s="951"/>
      <c r="AY56" s="951"/>
      <c r="AZ56" s="951"/>
      <c r="BA56" s="951"/>
      <c r="BB56" s="951"/>
      <c r="BC56" s="951"/>
      <c r="BD56" s="951"/>
      <c r="BE56" s="951"/>
      <c r="BF56" s="951"/>
      <c r="BG56" s="951"/>
      <c r="BH56" s="951"/>
      <c r="BI56" s="951"/>
      <c r="BJ56" s="951"/>
      <c r="BK56" s="951"/>
      <c r="BL56" s="951"/>
      <c r="BM56" s="951"/>
      <c r="BN56" s="951"/>
      <c r="BO56" s="951"/>
      <c r="BP56" s="951"/>
      <c r="BQ56" s="951"/>
      <c r="BR56" s="951"/>
      <c r="BS56" s="951"/>
      <c r="BT56" s="951"/>
      <c r="BU56" s="951"/>
      <c r="BV56" s="951"/>
      <c r="BW56" s="951"/>
      <c r="BX56" s="951"/>
      <c r="BY56" s="951"/>
      <c r="BZ56" s="951"/>
      <c r="CA56" s="951"/>
      <c r="CB56" s="951"/>
      <c r="CC56" s="951"/>
      <c r="CD56" s="951"/>
      <c r="CE56" s="951"/>
      <c r="CF56" s="951"/>
      <c r="CG56" s="951"/>
      <c r="CH56" s="951"/>
      <c r="CI56" s="951"/>
      <c r="CJ56" s="951"/>
      <c r="CK56" s="951"/>
      <c r="CL56" s="951"/>
      <c r="CM56" s="951"/>
      <c r="CN56" s="952"/>
    </row>
    <row r="58" spans="2:92" ht="15.6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U58" s="796"/>
    </row>
    <row r="59" spans="2:92">
      <c r="B59"/>
      <c r="C59"/>
      <c r="D59"/>
      <c r="E59"/>
      <c r="F59"/>
      <c r="G59"/>
      <c r="H59"/>
      <c r="I59"/>
      <c r="J59"/>
      <c r="K59"/>
      <c r="L59"/>
      <c r="M59"/>
      <c r="N59"/>
      <c r="O59"/>
    </row>
    <row r="60" spans="2:92">
      <c r="B60"/>
      <c r="C60"/>
      <c r="D60"/>
      <c r="E60"/>
      <c r="F60"/>
      <c r="G60"/>
      <c r="H60"/>
      <c r="I60"/>
      <c r="J60"/>
      <c r="K60"/>
      <c r="L60"/>
      <c r="M60"/>
      <c r="N60"/>
      <c r="O60"/>
    </row>
    <row r="61" spans="2:92">
      <c r="B61"/>
      <c r="C61"/>
      <c r="D61"/>
      <c r="E61"/>
      <c r="F61"/>
      <c r="G61"/>
      <c r="H61"/>
      <c r="I61"/>
      <c r="J61"/>
      <c r="K61"/>
      <c r="L61"/>
      <c r="M61"/>
      <c r="N61"/>
      <c r="O61"/>
    </row>
    <row r="62" spans="2:92">
      <c r="B62"/>
      <c r="C62"/>
      <c r="D62"/>
      <c r="E62"/>
      <c r="F62"/>
      <c r="G62"/>
      <c r="H62"/>
      <c r="I62"/>
      <c r="J62"/>
      <c r="K62"/>
      <c r="L62"/>
      <c r="M62"/>
      <c r="N62"/>
      <c r="O62"/>
    </row>
    <row r="63" spans="2:92">
      <c r="B63"/>
      <c r="C63"/>
      <c r="D63"/>
      <c r="E63"/>
      <c r="F63"/>
      <c r="G63"/>
      <c r="H63"/>
      <c r="I63"/>
      <c r="J63"/>
      <c r="K63"/>
      <c r="L63"/>
      <c r="M63"/>
      <c r="N63"/>
      <c r="O63"/>
    </row>
    <row r="64" spans="2:92">
      <c r="B64"/>
      <c r="C64"/>
      <c r="D64"/>
      <c r="E64"/>
      <c r="F64"/>
      <c r="G64"/>
      <c r="H64"/>
      <c r="I64"/>
      <c r="J64"/>
      <c r="K64"/>
      <c r="L64"/>
      <c r="M64"/>
      <c r="N64"/>
      <c r="O64"/>
    </row>
    <row r="65" spans="2:26">
      <c r="B65"/>
      <c r="C65"/>
      <c r="D65"/>
      <c r="E65"/>
      <c r="F65"/>
      <c r="G65"/>
      <c r="H65"/>
      <c r="I65"/>
      <c r="J65"/>
      <c r="K65"/>
      <c r="L65"/>
      <c r="M65"/>
      <c r="N65"/>
      <c r="O65"/>
    </row>
    <row r="66" spans="2:26">
      <c r="B66"/>
      <c r="C66"/>
      <c r="D66"/>
      <c r="E66"/>
      <c r="F66"/>
      <c r="G66"/>
      <c r="H66"/>
      <c r="I66"/>
      <c r="J66"/>
      <c r="K66"/>
      <c r="L66"/>
      <c r="M66"/>
      <c r="N66"/>
      <c r="O66"/>
    </row>
    <row r="67" spans="2:26">
      <c r="B67"/>
      <c r="C67"/>
      <c r="D67"/>
      <c r="E67"/>
      <c r="F67"/>
      <c r="G67"/>
      <c r="H67"/>
      <c r="I67"/>
      <c r="J67"/>
      <c r="K67"/>
      <c r="L67"/>
      <c r="M67"/>
      <c r="N67"/>
      <c r="O67"/>
    </row>
    <row r="68" spans="2:26" ht="14.4" customHeight="1">
      <c r="B68"/>
      <c r="C68"/>
      <c r="D68"/>
      <c r="E68"/>
      <c r="F68"/>
      <c r="G68"/>
      <c r="H68"/>
      <c r="I68"/>
      <c r="J68"/>
      <c r="K68"/>
      <c r="L68"/>
      <c r="M68"/>
      <c r="N68"/>
      <c r="O68"/>
    </row>
    <row r="69" spans="2:26" ht="14.4" customHeight="1">
      <c r="B69"/>
      <c r="C69"/>
      <c r="D69"/>
      <c r="E69"/>
      <c r="F69"/>
      <c r="G69"/>
      <c r="H69"/>
      <c r="I69"/>
      <c r="J69"/>
      <c r="K69"/>
      <c r="L69"/>
      <c r="M69"/>
      <c r="N69"/>
      <c r="O69"/>
    </row>
    <row r="70" spans="2:26" ht="14.4" customHeight="1">
      <c r="B70"/>
      <c r="C70"/>
      <c r="D70"/>
      <c r="E70"/>
      <c r="F70"/>
      <c r="G70"/>
      <c r="H70"/>
      <c r="I70"/>
      <c r="J70"/>
      <c r="K70"/>
      <c r="L70"/>
      <c r="M70"/>
      <c r="N70"/>
      <c r="O70"/>
    </row>
    <row r="71" spans="2:26" ht="14.4" customHeight="1">
      <c r="B71"/>
      <c r="C71"/>
      <c r="D71"/>
      <c r="E71"/>
      <c r="F71"/>
      <c r="G71"/>
      <c r="H71"/>
      <c r="I71"/>
      <c r="J71"/>
      <c r="K71"/>
      <c r="L71"/>
      <c r="M71"/>
      <c r="N71"/>
      <c r="O71"/>
    </row>
    <row r="72" spans="2:26">
      <c r="B72"/>
      <c r="C72"/>
      <c r="D72"/>
      <c r="E72"/>
      <c r="F72"/>
      <c r="G72"/>
      <c r="H72"/>
      <c r="I72"/>
      <c r="J72"/>
      <c r="K72"/>
      <c r="L72"/>
      <c r="M72"/>
      <c r="N72"/>
      <c r="O72"/>
    </row>
    <row r="73" spans="2:26">
      <c r="B73"/>
      <c r="C73"/>
      <c r="D73"/>
      <c r="E73"/>
      <c r="F73"/>
      <c r="G73"/>
      <c r="H73"/>
      <c r="I73"/>
      <c r="J73"/>
      <c r="K73"/>
      <c r="L73"/>
      <c r="M73"/>
      <c r="N73"/>
      <c r="O73"/>
    </row>
    <row r="74" spans="2:26">
      <c r="B74"/>
      <c r="C74"/>
      <c r="D74"/>
      <c r="E74"/>
      <c r="F74"/>
      <c r="G74"/>
      <c r="H74"/>
      <c r="I74"/>
      <c r="J74"/>
      <c r="K74"/>
      <c r="L74"/>
      <c r="M74"/>
      <c r="N74"/>
      <c r="O74"/>
    </row>
    <row r="75" spans="2:26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Y75" s="906"/>
      <c r="Z75" s="906"/>
    </row>
    <row r="76" spans="2:26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Y76" s="906"/>
    </row>
    <row r="77" spans="2:26">
      <c r="B77"/>
      <c r="C77"/>
      <c r="D77"/>
      <c r="E77"/>
      <c r="F77"/>
      <c r="G77"/>
      <c r="H77"/>
      <c r="I77"/>
      <c r="J77"/>
      <c r="K77"/>
      <c r="L77"/>
      <c r="M77"/>
      <c r="N77"/>
      <c r="O77"/>
    </row>
    <row r="78" spans="2:26" ht="15.6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U78" s="796"/>
    </row>
    <row r="79" spans="2:26">
      <c r="B79"/>
      <c r="C79"/>
      <c r="D79"/>
      <c r="E79"/>
      <c r="F79"/>
      <c r="G79"/>
      <c r="H79"/>
      <c r="I79"/>
      <c r="J79"/>
      <c r="K79"/>
      <c r="L79"/>
      <c r="M79"/>
      <c r="N79"/>
      <c r="O79"/>
    </row>
    <row r="80" spans="2:26">
      <c r="B80"/>
      <c r="C80"/>
      <c r="D80"/>
      <c r="E80"/>
      <c r="F80"/>
      <c r="G80"/>
      <c r="H80"/>
      <c r="I80"/>
      <c r="J80"/>
      <c r="K80"/>
      <c r="L80"/>
      <c r="M80"/>
      <c r="N80"/>
      <c r="O80"/>
    </row>
    <row r="81" spans="2:15">
      <c r="B81"/>
      <c r="C81"/>
      <c r="D81"/>
      <c r="E81"/>
      <c r="F81"/>
      <c r="G81"/>
      <c r="H81"/>
      <c r="I81"/>
      <c r="J81"/>
      <c r="K81"/>
      <c r="L81"/>
      <c r="M81"/>
      <c r="N81"/>
      <c r="O81"/>
    </row>
    <row r="82" spans="2:15">
      <c r="B82"/>
      <c r="C82"/>
      <c r="D82"/>
      <c r="E82"/>
      <c r="F82"/>
      <c r="G82"/>
      <c r="H82"/>
      <c r="I82"/>
      <c r="J82"/>
      <c r="K82"/>
      <c r="L82"/>
      <c r="M82"/>
      <c r="N82"/>
      <c r="O82"/>
    </row>
    <row r="83" spans="2:15"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2:15"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2:15"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2:15"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2:15"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2:15"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2:15"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2:15"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2:15"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2:15"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2:15"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2:15"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2:15"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2:15"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2:21"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2:21" ht="15.6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U98" s="796"/>
    </row>
    <row r="99" spans="2:21"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2:21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2:21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2:21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2:21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2:21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2:21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2:21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2:21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2:21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2:21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2:21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2:21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2:21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2:21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2:21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2:21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2:21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2:21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2:21" ht="15.6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U118" s="796"/>
    </row>
    <row r="119" spans="2:21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2:21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2:21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2:21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2:21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2:21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2:21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2:21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2:21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2:21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2:21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2:21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2:21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2:21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2:21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2:21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2:21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2:21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2:21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2:21" ht="15.6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U138" s="796"/>
    </row>
    <row r="139" spans="2:21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2:21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2:21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2:21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2:21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2:21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2:21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2:21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2:21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2:21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2:21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2:21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2:21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2:21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2:21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2:21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2:21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2:21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2:21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2:21" ht="15.6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U158" s="796"/>
    </row>
    <row r="159" spans="2:21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0" spans="2:21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 spans="2:15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 spans="2:15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 spans="2:15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 spans="2:15"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 spans="2:15"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2:15"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</row>
    <row r="167" spans="2:15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 spans="2:15"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 spans="2:15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 spans="2:15"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2:15"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 spans="2:15"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 spans="2:15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 spans="2:15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</row>
    <row r="175" spans="2:15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</row>
    <row r="176" spans="2:15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</row>
    <row r="177" spans="2:15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 spans="2:15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</row>
  </sheetData>
  <mergeCells count="24">
    <mergeCell ref="H40:O42"/>
    <mergeCell ref="P41:R42"/>
    <mergeCell ref="CA40:CC42"/>
    <mergeCell ref="U41:V42"/>
    <mergeCell ref="BP40:BU42"/>
    <mergeCell ref="T40:T42"/>
    <mergeCell ref="CD41:CF42"/>
    <mergeCell ref="W40:Z42"/>
    <mergeCell ref="AB40:AC42"/>
    <mergeCell ref="AH40:AX42"/>
    <mergeCell ref="AD42:AG42"/>
    <mergeCell ref="BI40:BM40"/>
    <mergeCell ref="AZ41:BG42"/>
    <mergeCell ref="BJ41:BN42"/>
    <mergeCell ref="BX40:BZ42"/>
    <mergeCell ref="C32:D32"/>
    <mergeCell ref="B53:B56"/>
    <mergeCell ref="B45:B52"/>
    <mergeCell ref="B6:B11"/>
    <mergeCell ref="B12:B19"/>
    <mergeCell ref="B20:B23"/>
    <mergeCell ref="B24:B29"/>
    <mergeCell ref="B39:B44"/>
    <mergeCell ref="C38:D38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R66"/>
  <sheetViews>
    <sheetView topLeftCell="F36" zoomScale="80" zoomScaleNormal="80" workbookViewId="0">
      <selection activeCell="P46" sqref="P46"/>
    </sheetView>
  </sheetViews>
  <sheetFormatPr baseColWidth="10" defaultColWidth="10.6640625" defaultRowHeight="14.4"/>
  <cols>
    <col min="1" max="1" width="10.6640625" style="795"/>
    <col min="2" max="2" width="22.6640625" style="795" customWidth="1"/>
    <col min="3" max="3" width="46" style="795" bestFit="1" customWidth="1"/>
    <col min="4" max="4" width="10" style="795" bestFit="1" customWidth="1"/>
    <col min="5" max="5" width="12.33203125" style="795" bestFit="1" customWidth="1"/>
    <col min="6" max="16" width="10.6640625" style="795"/>
    <col min="17" max="18" width="13.6640625" style="795" bestFit="1" customWidth="1"/>
    <col min="19" max="28" width="10.6640625" style="795"/>
    <col min="29" max="29" width="32.44140625" style="795" bestFit="1" customWidth="1"/>
    <col min="30" max="16384" width="10.6640625" style="795"/>
  </cols>
  <sheetData>
    <row r="1" spans="2:30" ht="15.6">
      <c r="F1" s="796" t="s">
        <v>1315</v>
      </c>
    </row>
    <row r="4" spans="2:30">
      <c r="AB4" s="806">
        <v>1</v>
      </c>
      <c r="AC4" s="806" t="s">
        <v>1432</v>
      </c>
      <c r="AD4" s="806" t="s">
        <v>1433</v>
      </c>
    </row>
    <row r="5" spans="2:30">
      <c r="B5" s="797" t="s">
        <v>1316</v>
      </c>
      <c r="C5" s="797" t="s">
        <v>1316</v>
      </c>
      <c r="D5" s="797" t="s">
        <v>756</v>
      </c>
      <c r="E5" s="797" t="s">
        <v>1317</v>
      </c>
      <c r="AB5" s="806">
        <v>2</v>
      </c>
      <c r="AC5" s="806" t="s">
        <v>1434</v>
      </c>
      <c r="AD5" s="806" t="s">
        <v>1435</v>
      </c>
    </row>
    <row r="6" spans="2:30">
      <c r="B6" s="1353" t="s">
        <v>1318</v>
      </c>
      <c r="C6" s="798" t="s">
        <v>1319</v>
      </c>
      <c r="D6" s="798" t="s">
        <v>284</v>
      </c>
      <c r="E6" s="824"/>
      <c r="AB6" s="806">
        <v>3</v>
      </c>
      <c r="AC6" s="806" t="s">
        <v>1436</v>
      </c>
      <c r="AD6" s="806" t="s">
        <v>1437</v>
      </c>
    </row>
    <row r="7" spans="2:30">
      <c r="B7" s="1353"/>
      <c r="C7" s="799" t="s">
        <v>1320</v>
      </c>
      <c r="D7" s="798" t="s">
        <v>284</v>
      </c>
      <c r="E7" s="798"/>
      <c r="AB7" s="806">
        <v>4</v>
      </c>
      <c r="AC7" s="806" t="s">
        <v>1438</v>
      </c>
      <c r="AD7" s="806" t="s">
        <v>1439</v>
      </c>
    </row>
    <row r="8" spans="2:30">
      <c r="B8" s="1353"/>
      <c r="C8" s="799" t="s">
        <v>1321</v>
      </c>
      <c r="D8" s="798" t="s">
        <v>284</v>
      </c>
      <c r="E8" s="798"/>
      <c r="AB8" s="806">
        <v>5</v>
      </c>
      <c r="AC8" s="806" t="s">
        <v>1440</v>
      </c>
      <c r="AD8" s="806" t="s">
        <v>1441</v>
      </c>
    </row>
    <row r="9" spans="2:30">
      <c r="B9" s="1353"/>
      <c r="C9" s="799" t="s">
        <v>1322</v>
      </c>
      <c r="D9" s="798" t="s">
        <v>284</v>
      </c>
      <c r="E9" s="798"/>
      <c r="AB9" s="806">
        <v>6</v>
      </c>
      <c r="AC9" s="806" t="s">
        <v>1442</v>
      </c>
      <c r="AD9" s="806" t="s">
        <v>1443</v>
      </c>
    </row>
    <row r="10" spans="2:30">
      <c r="B10" s="1353"/>
      <c r="C10" s="799" t="s">
        <v>1323</v>
      </c>
      <c r="D10" s="798" t="s">
        <v>284</v>
      </c>
      <c r="E10" s="798"/>
      <c r="AB10" s="806">
        <v>7</v>
      </c>
      <c r="AC10" s="806" t="s">
        <v>1444</v>
      </c>
      <c r="AD10" s="806" t="s">
        <v>1445</v>
      </c>
    </row>
    <row r="11" spans="2:30" ht="15" thickBot="1">
      <c r="B11" s="1355"/>
      <c r="C11" s="800" t="s">
        <v>1324</v>
      </c>
      <c r="D11" s="798" t="s">
        <v>284</v>
      </c>
      <c r="E11" s="798"/>
      <c r="AB11" s="806">
        <v>8</v>
      </c>
      <c r="AC11" s="806" t="s">
        <v>1446</v>
      </c>
      <c r="AD11" s="806" t="s">
        <v>1447</v>
      </c>
    </row>
    <row r="12" spans="2:30">
      <c r="B12" s="1352" t="s">
        <v>196</v>
      </c>
      <c r="C12" s="801" t="s">
        <v>1325</v>
      </c>
      <c r="D12" s="801" t="s">
        <v>1291</v>
      </c>
      <c r="E12" s="801"/>
      <c r="AB12" s="806">
        <v>9</v>
      </c>
      <c r="AC12" s="806" t="s">
        <v>1448</v>
      </c>
      <c r="AD12" s="806" t="s">
        <v>1449</v>
      </c>
    </row>
    <row r="13" spans="2:30">
      <c r="B13" s="1353"/>
      <c r="C13" s="799" t="s">
        <v>1326</v>
      </c>
      <c r="D13" s="799" t="s">
        <v>284</v>
      </c>
      <c r="E13" s="799"/>
      <c r="AB13" s="806">
        <v>10</v>
      </c>
      <c r="AC13" s="806" t="s">
        <v>1450</v>
      </c>
      <c r="AD13" s="806" t="s">
        <v>1451</v>
      </c>
    </row>
    <row r="14" spans="2:30">
      <c r="B14" s="1353"/>
      <c r="C14" s="799" t="s">
        <v>1327</v>
      </c>
      <c r="D14" s="799" t="s">
        <v>284</v>
      </c>
      <c r="E14" s="799"/>
      <c r="AB14" s="806">
        <v>11</v>
      </c>
      <c r="AC14" s="806" t="s">
        <v>1452</v>
      </c>
      <c r="AD14" s="806" t="s">
        <v>1453</v>
      </c>
    </row>
    <row r="15" spans="2:30">
      <c r="B15" s="1353"/>
      <c r="C15" s="799" t="s">
        <v>1328</v>
      </c>
      <c r="D15" s="799" t="s">
        <v>1291</v>
      </c>
      <c r="E15" s="799"/>
      <c r="AB15" s="806">
        <v>12</v>
      </c>
      <c r="AC15" s="806" t="s">
        <v>1454</v>
      </c>
      <c r="AD15" s="806" t="s">
        <v>1455</v>
      </c>
    </row>
    <row r="16" spans="2:30" ht="14.4" customHeight="1">
      <c r="B16" s="1353"/>
      <c r="C16" s="799" t="s">
        <v>1329</v>
      </c>
      <c r="D16" s="799" t="s">
        <v>284</v>
      </c>
      <c r="E16" s="799"/>
      <c r="AB16" s="806">
        <v>13</v>
      </c>
      <c r="AC16" s="806" t="s">
        <v>1456</v>
      </c>
      <c r="AD16" s="806" t="s">
        <v>1457</v>
      </c>
    </row>
    <row r="17" spans="2:30" ht="14.4" customHeight="1">
      <c r="B17" s="1353"/>
      <c r="C17" s="799" t="s">
        <v>1330</v>
      </c>
      <c r="D17" s="799" t="s">
        <v>1291</v>
      </c>
      <c r="E17" s="799"/>
      <c r="AB17" s="806">
        <v>14</v>
      </c>
      <c r="AC17" s="806" t="s">
        <v>1458</v>
      </c>
      <c r="AD17" s="806" t="s">
        <v>1459</v>
      </c>
    </row>
    <row r="18" spans="2:30" ht="14.4" customHeight="1">
      <c r="B18" s="1353"/>
      <c r="C18" s="799" t="s">
        <v>1331</v>
      </c>
      <c r="D18" s="799" t="s">
        <v>284</v>
      </c>
      <c r="E18" s="799"/>
      <c r="AB18" s="806">
        <v>15</v>
      </c>
      <c r="AC18" s="806" t="s">
        <v>1460</v>
      </c>
      <c r="AD18" s="806" t="s">
        <v>1461</v>
      </c>
    </row>
    <row r="19" spans="2:30" ht="15" customHeight="1" thickBot="1">
      <c r="B19" s="1355"/>
      <c r="C19" s="800" t="s">
        <v>1332</v>
      </c>
      <c r="D19" s="800" t="s">
        <v>284</v>
      </c>
      <c r="E19" s="800"/>
      <c r="AB19" s="806">
        <v>16</v>
      </c>
      <c r="AC19" s="806" t="s">
        <v>1462</v>
      </c>
      <c r="AD19" s="806" t="s">
        <v>1463</v>
      </c>
    </row>
    <row r="20" spans="2:30" ht="14.4" customHeight="1">
      <c r="B20" s="1352" t="s">
        <v>1333</v>
      </c>
      <c r="C20" s="801" t="s">
        <v>1334</v>
      </c>
      <c r="D20" s="801" t="s">
        <v>1335</v>
      </c>
      <c r="E20" s="801"/>
    </row>
    <row r="21" spans="2:30">
      <c r="B21" s="1353" t="s">
        <v>1336</v>
      </c>
      <c r="C21" s="799" t="s">
        <v>1336</v>
      </c>
      <c r="D21" s="799" t="s">
        <v>1291</v>
      </c>
      <c r="E21" s="799"/>
    </row>
    <row r="22" spans="2:30">
      <c r="B22" s="1353" t="s">
        <v>1337</v>
      </c>
      <c r="C22" s="799" t="s">
        <v>1337</v>
      </c>
      <c r="D22" s="799" t="s">
        <v>1090</v>
      </c>
      <c r="E22" s="799"/>
    </row>
    <row r="23" spans="2:30" ht="15" thickBot="1">
      <c r="B23" s="1353" t="s">
        <v>1338</v>
      </c>
      <c r="C23" s="800" t="s">
        <v>1338</v>
      </c>
      <c r="D23" s="800" t="s">
        <v>1090</v>
      </c>
      <c r="E23" s="800"/>
    </row>
    <row r="24" spans="2:30">
      <c r="B24" s="1354" t="s">
        <v>1339</v>
      </c>
      <c r="C24" s="801" t="s">
        <v>1340</v>
      </c>
      <c r="D24" s="801" t="s">
        <v>284</v>
      </c>
      <c r="E24" s="801"/>
    </row>
    <row r="25" spans="2:30">
      <c r="B25" s="1354"/>
      <c r="C25" s="799" t="s">
        <v>1341</v>
      </c>
      <c r="D25" s="799" t="s">
        <v>284</v>
      </c>
      <c r="E25" s="799"/>
    </row>
    <row r="26" spans="2:30">
      <c r="B26" s="1354"/>
      <c r="C26" s="799" t="s">
        <v>1342</v>
      </c>
      <c r="D26" s="799" t="s">
        <v>284</v>
      </c>
      <c r="E26" s="799"/>
    </row>
    <row r="27" spans="2:30">
      <c r="B27" s="1354"/>
      <c r="C27" s="799" t="s">
        <v>1343</v>
      </c>
      <c r="D27" s="799" t="s">
        <v>1335</v>
      </c>
      <c r="E27" s="799"/>
    </row>
    <row r="28" spans="2:30">
      <c r="B28" s="1354"/>
      <c r="C28" s="799" t="s">
        <v>1344</v>
      </c>
      <c r="D28" s="799" t="s">
        <v>1090</v>
      </c>
      <c r="E28" s="799"/>
    </row>
    <row r="29" spans="2:30" ht="15" thickBot="1">
      <c r="B29" s="1354"/>
      <c r="C29" s="800" t="s">
        <v>1345</v>
      </c>
      <c r="D29" s="800" t="s">
        <v>284</v>
      </c>
      <c r="E29" s="800"/>
    </row>
    <row r="38" spans="2:40" ht="177" customHeight="1">
      <c r="G38" s="802"/>
      <c r="H38" s="803" t="s">
        <v>1432</v>
      </c>
      <c r="I38" s="803" t="s">
        <v>1434</v>
      </c>
      <c r="J38" s="803" t="s">
        <v>1436</v>
      </c>
      <c r="K38" s="803" t="s">
        <v>1438</v>
      </c>
      <c r="L38" s="803" t="s">
        <v>1440</v>
      </c>
      <c r="M38" s="803" t="s">
        <v>1442</v>
      </c>
      <c r="N38" s="803" t="s">
        <v>1444</v>
      </c>
      <c r="O38" s="803" t="s">
        <v>1446</v>
      </c>
      <c r="P38" s="803" t="s">
        <v>1448</v>
      </c>
      <c r="Q38" s="803" t="s">
        <v>1450</v>
      </c>
      <c r="R38" s="803" t="s">
        <v>1452</v>
      </c>
      <c r="S38" s="803" t="s">
        <v>1454</v>
      </c>
      <c r="T38" s="803" t="s">
        <v>1456</v>
      </c>
      <c r="U38" s="803" t="s">
        <v>1458</v>
      </c>
      <c r="V38" s="803" t="s">
        <v>1460</v>
      </c>
      <c r="W38" s="803" t="s">
        <v>1462</v>
      </c>
      <c r="Y38" s="796"/>
    </row>
    <row r="39" spans="2:40" ht="28.8">
      <c r="B39" s="871" t="s">
        <v>1316</v>
      </c>
      <c r="C39" s="1350" t="s">
        <v>1316</v>
      </c>
      <c r="D39" s="1351"/>
      <c r="H39" s="797" t="s">
        <v>1433</v>
      </c>
      <c r="I39" s="797" t="s">
        <v>1435</v>
      </c>
      <c r="J39" s="797" t="s">
        <v>1437</v>
      </c>
      <c r="K39" s="797" t="s">
        <v>1439</v>
      </c>
      <c r="L39" s="797" t="s">
        <v>1441</v>
      </c>
      <c r="M39" s="797" t="s">
        <v>1443</v>
      </c>
      <c r="N39" s="797" t="s">
        <v>1445</v>
      </c>
      <c r="O39" s="797" t="s">
        <v>1447</v>
      </c>
      <c r="P39" s="797" t="s">
        <v>1449</v>
      </c>
      <c r="Q39" s="797" t="s">
        <v>1451</v>
      </c>
      <c r="R39" s="797" t="s">
        <v>1453</v>
      </c>
      <c r="S39" s="797" t="s">
        <v>1455</v>
      </c>
      <c r="T39" s="797" t="s">
        <v>1457</v>
      </c>
      <c r="U39" s="797" t="s">
        <v>1459</v>
      </c>
      <c r="V39" s="797" t="s">
        <v>1461</v>
      </c>
      <c r="W39" s="797" t="s">
        <v>1463</v>
      </c>
    </row>
    <row r="40" spans="2:40">
      <c r="B40" s="1353" t="s">
        <v>1318</v>
      </c>
      <c r="C40" s="798" t="s">
        <v>1319</v>
      </c>
      <c r="D40" s="804"/>
      <c r="H40" s="825"/>
      <c r="I40" s="825"/>
      <c r="J40" s="825"/>
      <c r="K40" s="825"/>
      <c r="L40" s="825"/>
      <c r="M40" s="825"/>
      <c r="N40" s="825"/>
      <c r="O40" s="825"/>
      <c r="P40" s="825"/>
      <c r="Q40" s="825"/>
      <c r="R40" s="825"/>
      <c r="S40" s="825"/>
      <c r="T40" s="825"/>
      <c r="U40" s="825"/>
      <c r="V40" s="825"/>
      <c r="W40" s="825"/>
    </row>
    <row r="41" spans="2:40" ht="14.4" customHeight="1">
      <c r="B41" s="1353"/>
      <c r="C41" s="799" t="s">
        <v>1320</v>
      </c>
      <c r="D41" s="805"/>
      <c r="H41" s="805"/>
      <c r="I41" s="805"/>
      <c r="J41" s="805"/>
      <c r="K41" s="805"/>
      <c r="L41" s="805"/>
      <c r="M41" s="805"/>
      <c r="N41" s="805"/>
      <c r="O41" s="805"/>
      <c r="P41" s="805"/>
      <c r="Q41" s="805"/>
      <c r="R41" s="805"/>
      <c r="S41" s="805"/>
      <c r="T41" s="805"/>
      <c r="U41" s="805"/>
      <c r="V41" s="805"/>
      <c r="W41" s="805"/>
    </row>
    <row r="42" spans="2:40">
      <c r="B42" s="1353"/>
      <c r="C42" s="799" t="s">
        <v>1321</v>
      </c>
      <c r="D42" s="807"/>
      <c r="H42" s="1347" t="s">
        <v>1734</v>
      </c>
      <c r="I42" s="1348"/>
      <c r="J42" s="1348"/>
      <c r="K42" s="1348"/>
      <c r="L42" s="1348"/>
      <c r="M42" s="1348"/>
      <c r="N42" s="1348"/>
      <c r="O42" s="1348"/>
      <c r="P42" s="1348"/>
      <c r="Q42" s="1348"/>
      <c r="R42" s="1348"/>
      <c r="S42" s="1348"/>
      <c r="T42" s="1348"/>
      <c r="U42" s="1348"/>
      <c r="V42" s="1348"/>
      <c r="W42" s="1349"/>
    </row>
    <row r="43" spans="2:40">
      <c r="B43" s="1353"/>
      <c r="C43" s="799" t="s">
        <v>1322</v>
      </c>
      <c r="D43" s="808"/>
      <c r="H43" s="806"/>
      <c r="I43" s="806"/>
      <c r="J43" s="806"/>
      <c r="K43" s="806"/>
      <c r="L43" s="806"/>
      <c r="M43" s="806"/>
      <c r="N43" s="806"/>
      <c r="O43" s="806"/>
      <c r="P43" s="806"/>
      <c r="Q43" s="808"/>
      <c r="R43" s="808"/>
      <c r="S43" s="808"/>
      <c r="T43" s="806"/>
      <c r="U43" s="808"/>
      <c r="V43" s="1076"/>
      <c r="W43" s="806"/>
    </row>
    <row r="44" spans="2:40">
      <c r="B44" s="1353"/>
      <c r="C44" s="799" t="s">
        <v>1323</v>
      </c>
      <c r="D44" s="809"/>
      <c r="H44" s="806"/>
      <c r="I44" s="806"/>
      <c r="J44" s="806"/>
      <c r="K44" s="806"/>
      <c r="L44" s="806"/>
      <c r="M44" s="806"/>
      <c r="N44" s="806"/>
      <c r="O44" s="809"/>
      <c r="P44" s="806"/>
      <c r="Q44" s="809"/>
      <c r="R44" s="809"/>
      <c r="S44" s="809"/>
      <c r="T44" s="809"/>
      <c r="U44" s="809"/>
      <c r="V44" s="1076"/>
      <c r="W44" s="806"/>
      <c r="AN44" s="826"/>
    </row>
    <row r="45" spans="2:40" ht="15.6" customHeight="1" thickBot="1">
      <c r="B45" s="1355"/>
      <c r="C45" s="800" t="s">
        <v>1324</v>
      </c>
      <c r="D45" s="810"/>
      <c r="H45" s="806"/>
      <c r="I45" s="806"/>
      <c r="J45" s="806"/>
      <c r="K45" s="806"/>
      <c r="L45" s="806"/>
      <c r="M45" s="806"/>
      <c r="N45" s="806"/>
      <c r="O45" s="806"/>
      <c r="P45" s="806"/>
      <c r="Q45" s="806"/>
      <c r="R45" s="806"/>
      <c r="S45" s="806"/>
      <c r="T45" s="806"/>
      <c r="U45" s="806"/>
      <c r="V45" s="806"/>
      <c r="W45" s="806"/>
      <c r="AN45" s="826"/>
    </row>
    <row r="46" spans="2:40">
      <c r="B46" s="1352" t="s">
        <v>196</v>
      </c>
      <c r="C46" s="855" t="s">
        <v>1464</v>
      </c>
      <c r="D46" s="811"/>
      <c r="H46" s="806"/>
      <c r="I46" s="806"/>
      <c r="J46" s="806"/>
      <c r="K46" s="806"/>
      <c r="L46" s="806"/>
      <c r="M46" s="806"/>
      <c r="N46" s="811"/>
      <c r="O46" s="811"/>
      <c r="P46" s="806"/>
      <c r="Q46" s="811"/>
      <c r="R46" s="811"/>
      <c r="S46" s="811"/>
      <c r="T46" s="811"/>
      <c r="U46" s="811"/>
      <c r="V46" s="811"/>
      <c r="W46" s="811"/>
      <c r="AI46" s="826"/>
    </row>
    <row r="47" spans="2:40">
      <c r="B47" s="1353"/>
      <c r="C47" s="799" t="s">
        <v>1326</v>
      </c>
      <c r="D47" s="812"/>
      <c r="H47" s="806"/>
      <c r="I47" s="806"/>
      <c r="J47" s="806"/>
      <c r="K47" s="806"/>
      <c r="L47" s="806"/>
      <c r="M47" s="806"/>
      <c r="N47" s="806"/>
      <c r="O47" s="806"/>
      <c r="P47" s="806"/>
      <c r="Q47" s="806"/>
      <c r="R47" s="806"/>
      <c r="S47" s="806"/>
      <c r="T47" s="806"/>
      <c r="U47" s="806"/>
      <c r="V47" s="806"/>
      <c r="W47" s="806"/>
      <c r="AI47" s="826"/>
    </row>
    <row r="48" spans="2:40" ht="14.4" customHeight="1">
      <c r="B48" s="1353"/>
      <c r="C48" s="799" t="s">
        <v>1327</v>
      </c>
      <c r="D48" s="813"/>
      <c r="H48" s="806"/>
      <c r="I48" s="806"/>
      <c r="J48" s="806"/>
      <c r="K48" s="806"/>
      <c r="L48" s="806"/>
      <c r="M48" s="806"/>
      <c r="N48" s="806"/>
      <c r="O48" s="806"/>
      <c r="P48" s="806"/>
      <c r="Q48" s="806"/>
      <c r="R48" s="806"/>
      <c r="S48" s="806"/>
      <c r="T48" s="806"/>
      <c r="U48" s="806"/>
      <c r="V48" s="806"/>
      <c r="W48" s="806"/>
      <c r="AI48" s="826"/>
    </row>
    <row r="49" spans="2:35" ht="14.4" customHeight="1">
      <c r="B49" s="1353"/>
      <c r="C49" s="799" t="s">
        <v>1328</v>
      </c>
      <c r="D49" s="814"/>
      <c r="H49" s="806"/>
      <c r="I49" s="806"/>
      <c r="J49" s="806"/>
      <c r="K49" s="806"/>
      <c r="L49" s="806"/>
      <c r="M49" s="806"/>
      <c r="N49" s="806"/>
      <c r="O49" s="806"/>
      <c r="P49" s="806"/>
      <c r="Q49" s="806"/>
      <c r="R49" s="806"/>
      <c r="S49" s="806"/>
      <c r="T49" s="806"/>
      <c r="U49" s="806"/>
      <c r="V49" s="806"/>
      <c r="W49" s="806"/>
      <c r="AI49" s="826"/>
    </row>
    <row r="50" spans="2:35" ht="14.4" customHeight="1">
      <c r="B50" s="1353"/>
      <c r="C50" s="799" t="s">
        <v>1329</v>
      </c>
      <c r="D50" s="816"/>
      <c r="H50" s="806"/>
      <c r="I50" s="806"/>
      <c r="J50" s="806"/>
      <c r="K50" s="806"/>
      <c r="L50" s="806"/>
      <c r="M50" s="806"/>
      <c r="N50" s="806"/>
      <c r="O50" s="806"/>
      <c r="P50" s="806"/>
      <c r="Q50" s="806"/>
      <c r="R50" s="806"/>
      <c r="S50" s="806"/>
      <c r="T50" s="806"/>
      <c r="U50" s="806"/>
      <c r="V50" s="806"/>
      <c r="W50" s="806"/>
      <c r="AI50" s="826"/>
    </row>
    <row r="51" spans="2:35" ht="14.4" customHeight="1">
      <c r="B51" s="1353"/>
      <c r="C51" s="799" t="s">
        <v>1330</v>
      </c>
      <c r="D51" s="817"/>
      <c r="H51" s="806"/>
      <c r="I51" s="806"/>
      <c r="J51" s="806"/>
      <c r="K51" s="806"/>
      <c r="L51" s="806"/>
      <c r="M51" s="806"/>
      <c r="N51" s="806"/>
      <c r="O51" s="806"/>
      <c r="P51" s="806"/>
      <c r="Q51" s="806"/>
      <c r="R51" s="806"/>
      <c r="S51" s="806"/>
      <c r="T51" s="806"/>
      <c r="U51" s="806"/>
      <c r="V51" s="806"/>
      <c r="W51" s="806"/>
      <c r="AI51" s="826"/>
    </row>
    <row r="52" spans="2:35">
      <c r="B52" s="1353"/>
      <c r="C52" s="799" t="s">
        <v>1331</v>
      </c>
      <c r="D52" s="818"/>
      <c r="H52" s="806"/>
      <c r="I52" s="806"/>
      <c r="J52" s="806"/>
      <c r="K52" s="806"/>
      <c r="L52" s="806"/>
      <c r="M52" s="806"/>
      <c r="N52" s="806"/>
      <c r="O52" s="806"/>
      <c r="P52" s="806"/>
      <c r="Q52" s="806"/>
      <c r="R52" s="806"/>
      <c r="S52" s="806"/>
      <c r="T52" s="806"/>
      <c r="U52" s="806"/>
      <c r="V52" s="806"/>
      <c r="W52" s="806"/>
      <c r="AI52" s="826"/>
    </row>
    <row r="53" spans="2:35" ht="14.4" customHeight="1" thickBot="1">
      <c r="B53" s="1355"/>
      <c r="C53" s="800" t="s">
        <v>1332</v>
      </c>
      <c r="D53" s="819"/>
      <c r="H53" s="806"/>
      <c r="I53" s="806"/>
      <c r="J53" s="806"/>
      <c r="K53" s="806"/>
      <c r="L53" s="806"/>
      <c r="M53" s="806"/>
      <c r="N53" s="806"/>
      <c r="O53" s="806"/>
      <c r="P53" s="806"/>
      <c r="Q53" s="806"/>
      <c r="R53" s="806"/>
      <c r="S53" s="806"/>
      <c r="T53" s="806"/>
      <c r="U53" s="806"/>
      <c r="V53" s="806"/>
      <c r="W53" s="806"/>
      <c r="AI53" s="826"/>
    </row>
    <row r="54" spans="2:35" ht="14.4" customHeight="1">
      <c r="B54" s="1352" t="s">
        <v>1333</v>
      </c>
      <c r="C54" s="801" t="s">
        <v>1334</v>
      </c>
      <c r="D54" s="820"/>
      <c r="H54" s="806"/>
      <c r="I54" s="806"/>
      <c r="J54" s="806"/>
      <c r="K54" s="806"/>
      <c r="L54" s="806"/>
      <c r="M54" s="806"/>
      <c r="N54" s="806"/>
      <c r="O54" s="806"/>
      <c r="P54" s="806"/>
      <c r="Q54" s="806"/>
      <c r="R54" s="806"/>
      <c r="S54" s="806"/>
      <c r="T54" s="806"/>
      <c r="U54" s="806"/>
      <c r="V54" s="806"/>
      <c r="W54" s="806"/>
    </row>
    <row r="55" spans="2:35" ht="14.4" customHeight="1">
      <c r="B55" s="1353" t="s">
        <v>1336</v>
      </c>
      <c r="C55" s="799" t="s">
        <v>1336</v>
      </c>
      <c r="D55" s="821"/>
      <c r="H55" s="806"/>
      <c r="I55" s="806"/>
      <c r="J55" s="806"/>
      <c r="K55" s="806"/>
      <c r="L55" s="806"/>
      <c r="M55" s="806"/>
      <c r="N55" s="806"/>
      <c r="O55" s="806"/>
      <c r="P55" s="806"/>
      <c r="Q55" s="806"/>
      <c r="R55" s="806"/>
      <c r="S55" s="806"/>
      <c r="T55" s="806"/>
      <c r="U55" s="806"/>
      <c r="V55" s="806"/>
      <c r="W55" s="806"/>
    </row>
    <row r="56" spans="2:35" ht="15" customHeight="1">
      <c r="B56" s="1353" t="s">
        <v>1337</v>
      </c>
      <c r="C56" s="799" t="s">
        <v>1337</v>
      </c>
      <c r="D56" s="822"/>
      <c r="H56" s="806"/>
      <c r="I56" s="806"/>
      <c r="J56" s="806"/>
      <c r="K56" s="806"/>
      <c r="L56" s="806"/>
      <c r="M56" s="806"/>
      <c r="N56" s="806"/>
      <c r="O56" s="806"/>
      <c r="P56" s="806"/>
      <c r="Q56" s="806"/>
      <c r="R56" s="806"/>
      <c r="S56" s="806"/>
      <c r="T56" s="806"/>
      <c r="U56" s="806"/>
      <c r="V56" s="806"/>
      <c r="W56" s="806"/>
    </row>
    <row r="57" spans="2:35" ht="14.4" customHeight="1" thickBot="1">
      <c r="B57" s="1353" t="s">
        <v>1338</v>
      </c>
      <c r="C57" s="800" t="s">
        <v>1338</v>
      </c>
      <c r="D57" s="823"/>
      <c r="H57" s="806"/>
      <c r="I57" s="806"/>
      <c r="J57" s="806"/>
      <c r="K57" s="806"/>
      <c r="L57" s="806"/>
      <c r="M57" s="806"/>
      <c r="N57" s="806"/>
      <c r="O57" s="806"/>
      <c r="P57" s="806"/>
      <c r="Q57" s="806"/>
      <c r="R57" s="806"/>
      <c r="S57" s="806"/>
      <c r="T57" s="806"/>
      <c r="U57" s="806"/>
      <c r="V57" s="806"/>
      <c r="W57" s="806"/>
    </row>
    <row r="58" spans="2:35" ht="14.4" customHeight="1">
      <c r="B58" s="1354" t="s">
        <v>1339</v>
      </c>
      <c r="C58" s="801" t="s">
        <v>1340</v>
      </c>
      <c r="D58" s="827"/>
      <c r="H58" s="806"/>
      <c r="I58" s="806"/>
      <c r="J58" s="806"/>
      <c r="K58" s="806"/>
      <c r="L58" s="806"/>
      <c r="M58" s="806"/>
      <c r="N58" s="806"/>
      <c r="O58" s="827"/>
      <c r="P58" s="806"/>
      <c r="Q58" s="806"/>
      <c r="R58" s="806"/>
      <c r="S58" s="827"/>
      <c r="T58" s="827"/>
      <c r="U58" s="827"/>
      <c r="V58" s="827"/>
      <c r="W58" s="827"/>
    </row>
    <row r="59" spans="2:35" ht="14.4" customHeight="1">
      <c r="B59" s="1354"/>
      <c r="C59" s="907" t="s">
        <v>1600</v>
      </c>
      <c r="D59" s="828"/>
      <c r="H59" s="806"/>
      <c r="I59" s="806"/>
      <c r="J59" s="806"/>
      <c r="K59" s="806"/>
      <c r="L59" s="806"/>
      <c r="M59" s="806"/>
      <c r="N59" s="806"/>
      <c r="O59" s="828"/>
      <c r="P59" s="806"/>
      <c r="Q59" s="867"/>
      <c r="R59" s="867"/>
      <c r="S59" s="828"/>
      <c r="T59" s="828"/>
      <c r="U59" s="828"/>
      <c r="V59" s="828"/>
      <c r="W59" s="828"/>
    </row>
    <row r="60" spans="2:35" ht="14.4" customHeight="1">
      <c r="B60" s="1354"/>
      <c r="C60" s="799" t="s">
        <v>1342</v>
      </c>
      <c r="D60" s="829"/>
      <c r="H60" s="806"/>
      <c r="I60" s="806"/>
      <c r="J60" s="806"/>
      <c r="K60" s="806"/>
      <c r="L60" s="806"/>
      <c r="M60" s="806"/>
      <c r="N60" s="1074" t="s">
        <v>1715</v>
      </c>
      <c r="O60" s="867"/>
      <c r="P60" s="968"/>
      <c r="Q60" s="1074" t="s">
        <v>1715</v>
      </c>
      <c r="R60" s="1075" t="s">
        <v>1715</v>
      </c>
      <c r="S60" s="1072"/>
      <c r="T60" s="829"/>
      <c r="U60" s="829"/>
      <c r="V60" s="829"/>
      <c r="W60" s="829"/>
    </row>
    <row r="61" spans="2:35" ht="14.4" customHeight="1">
      <c r="B61" s="1354"/>
      <c r="C61" s="799" t="s">
        <v>1343</v>
      </c>
      <c r="D61" s="830"/>
      <c r="H61" s="806"/>
      <c r="I61" s="806"/>
      <c r="J61" s="806"/>
      <c r="K61" s="806"/>
      <c r="L61" s="806"/>
      <c r="M61" s="806"/>
      <c r="N61" s="968"/>
      <c r="O61" s="1071" t="s">
        <v>1735</v>
      </c>
      <c r="P61" s="815"/>
      <c r="Q61" s="1073"/>
      <c r="R61" s="1073"/>
      <c r="S61" s="806"/>
      <c r="T61" s="806"/>
      <c r="U61" s="806"/>
      <c r="V61" s="806"/>
      <c r="W61" s="806"/>
    </row>
    <row r="62" spans="2:35">
      <c r="B62" s="1354"/>
      <c r="C62" s="799" t="s">
        <v>1344</v>
      </c>
      <c r="D62" s="831"/>
      <c r="H62" s="806"/>
      <c r="I62" s="806"/>
      <c r="J62" s="806"/>
      <c r="K62" s="806"/>
      <c r="L62" s="806"/>
      <c r="M62" s="806"/>
      <c r="N62" s="806"/>
      <c r="O62" s="869"/>
      <c r="P62" s="806"/>
      <c r="Q62" s="806"/>
      <c r="R62" s="806"/>
      <c r="S62" s="806"/>
      <c r="T62" s="806"/>
      <c r="U62" s="806"/>
      <c r="V62" s="806"/>
      <c r="W62" s="806"/>
    </row>
    <row r="63" spans="2:35" ht="15" thickBot="1">
      <c r="B63" s="1354"/>
      <c r="C63" s="800" t="s">
        <v>1345</v>
      </c>
      <c r="D63" s="832"/>
    </row>
    <row r="65" spans="35:44" ht="14.4" customHeight="1"/>
    <row r="66" spans="35:44" ht="15" customHeight="1">
      <c r="AI66" s="826"/>
      <c r="AJ66" s="826"/>
      <c r="AL66" s="826"/>
      <c r="AM66" s="826"/>
      <c r="AN66" s="826"/>
      <c r="AO66" s="826"/>
      <c r="AP66" s="826"/>
      <c r="AQ66" s="826"/>
      <c r="AR66" s="826"/>
    </row>
  </sheetData>
  <mergeCells count="10">
    <mergeCell ref="H42:W42"/>
    <mergeCell ref="C39:D39"/>
    <mergeCell ref="B54:B57"/>
    <mergeCell ref="B58:B63"/>
    <mergeCell ref="B6:B11"/>
    <mergeCell ref="B12:B19"/>
    <mergeCell ref="B20:B23"/>
    <mergeCell ref="B24:B29"/>
    <mergeCell ref="B40:B45"/>
    <mergeCell ref="B46:B53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33"/>
  <sheetViews>
    <sheetView showGridLines="0" topLeftCell="F8" zoomScale="50" zoomScaleNormal="50" workbookViewId="0">
      <selection activeCell="M10" sqref="M10"/>
    </sheetView>
  </sheetViews>
  <sheetFormatPr baseColWidth="10" defaultRowHeight="14.4"/>
  <cols>
    <col min="1" max="1" width="3.44140625" customWidth="1"/>
    <col min="2" max="2" width="47" hidden="1" customWidth="1"/>
    <col min="3" max="5" width="27.5546875" hidden="1" customWidth="1"/>
    <col min="6" max="6" width="32.109375" customWidth="1"/>
    <col min="7" max="7" width="12.109375" hidden="1" customWidth="1"/>
    <col min="8" max="8" width="23.109375" customWidth="1"/>
    <col min="9" max="9" width="22.109375" customWidth="1"/>
    <col min="10" max="10" width="20.88671875" customWidth="1"/>
    <col min="11" max="11" width="20.44140625" customWidth="1"/>
    <col min="12" max="12" width="23.5546875" customWidth="1"/>
    <col min="13" max="14" width="18.88671875" customWidth="1"/>
    <col min="15" max="15" width="60" customWidth="1"/>
    <col min="16" max="16" width="45.5546875" customWidth="1"/>
    <col min="17" max="17" width="54" customWidth="1"/>
    <col min="18" max="18" width="39" customWidth="1"/>
    <col min="19" max="19" width="35.5546875" bestFit="1" customWidth="1"/>
    <col min="20" max="20" width="41" customWidth="1"/>
    <col min="21" max="21" width="7.5546875" customWidth="1"/>
  </cols>
  <sheetData>
    <row r="1" spans="1:21" ht="15" customHeight="1">
      <c r="A1" s="651"/>
      <c r="B1" s="1363" t="s">
        <v>821</v>
      </c>
      <c r="C1" s="1363"/>
      <c r="D1" s="1363"/>
      <c r="E1" s="1363"/>
      <c r="F1" s="1363"/>
      <c r="G1" s="1363"/>
      <c r="H1" s="1363"/>
      <c r="I1" s="1363"/>
      <c r="J1" s="1363"/>
      <c r="K1" s="1363"/>
      <c r="L1" s="1363"/>
      <c r="M1" s="1363"/>
      <c r="N1" s="1363"/>
      <c r="O1" s="1363"/>
      <c r="P1" s="1363"/>
      <c r="Q1" s="1363"/>
      <c r="R1" s="1363"/>
      <c r="S1" s="1363"/>
      <c r="T1" s="1363"/>
      <c r="U1" s="651"/>
    </row>
    <row r="2" spans="1:21" ht="15" customHeight="1">
      <c r="A2" s="651"/>
      <c r="B2" s="1363"/>
      <c r="C2" s="1363"/>
      <c r="D2" s="1363"/>
      <c r="E2" s="1363"/>
      <c r="F2" s="1363"/>
      <c r="G2" s="1363"/>
      <c r="H2" s="1363"/>
      <c r="I2" s="1363"/>
      <c r="J2" s="1363"/>
      <c r="K2" s="1363"/>
      <c r="L2" s="1363"/>
      <c r="M2" s="1363"/>
      <c r="N2" s="1363"/>
      <c r="O2" s="1363"/>
      <c r="P2" s="1363"/>
      <c r="Q2" s="1363"/>
      <c r="R2" s="1363"/>
      <c r="S2" s="1363"/>
      <c r="T2" s="1363"/>
      <c r="U2" s="651"/>
    </row>
    <row r="3" spans="1:21" ht="15" customHeight="1">
      <c r="A3" s="651"/>
      <c r="B3" s="1363"/>
      <c r="C3" s="1363"/>
      <c r="D3" s="1363"/>
      <c r="E3" s="1363"/>
      <c r="F3" s="1363"/>
      <c r="G3" s="1363"/>
      <c r="H3" s="1363"/>
      <c r="I3" s="1363"/>
      <c r="J3" s="1363"/>
      <c r="K3" s="1363"/>
      <c r="L3" s="1363"/>
      <c r="M3" s="1363"/>
      <c r="N3" s="1363"/>
      <c r="O3" s="1363"/>
      <c r="P3" s="1363"/>
      <c r="Q3" s="1363"/>
      <c r="R3" s="1363"/>
      <c r="S3" s="1363"/>
      <c r="T3" s="1363"/>
      <c r="U3" s="651"/>
    </row>
    <row r="4" spans="1:21" ht="15" customHeight="1">
      <c r="A4" s="651"/>
      <c r="B4" s="1363"/>
      <c r="C4" s="1363"/>
      <c r="D4" s="1363"/>
      <c r="E4" s="1363"/>
      <c r="F4" s="1363"/>
      <c r="G4" s="1363"/>
      <c r="H4" s="1363"/>
      <c r="I4" s="1363"/>
      <c r="J4" s="1363"/>
      <c r="K4" s="1363"/>
      <c r="L4" s="1363"/>
      <c r="M4" s="1363"/>
      <c r="N4" s="1363"/>
      <c r="O4" s="1363"/>
      <c r="P4" s="1363"/>
      <c r="Q4" s="1363"/>
      <c r="R4" s="1363"/>
      <c r="S4" s="1363"/>
      <c r="T4" s="1363"/>
      <c r="U4" s="651"/>
    </row>
    <row r="5" spans="1:21" ht="15.75" customHeight="1">
      <c r="A5" s="651"/>
      <c r="B5" s="1363"/>
      <c r="C5" s="1363"/>
      <c r="D5" s="1363"/>
      <c r="E5" s="1363"/>
      <c r="F5" s="1363"/>
      <c r="G5" s="1363"/>
      <c r="H5" s="1363"/>
      <c r="I5" s="1363"/>
      <c r="J5" s="1363"/>
      <c r="K5" s="1363"/>
      <c r="L5" s="1363"/>
      <c r="M5" s="1363"/>
      <c r="N5" s="1363"/>
      <c r="O5" s="1363"/>
      <c r="P5" s="1363"/>
      <c r="Q5" s="1363"/>
      <c r="R5" s="1363"/>
      <c r="S5" s="1363"/>
      <c r="T5" s="1363"/>
      <c r="U5" s="651"/>
    </row>
    <row r="6" spans="1:21" ht="15" thickBot="1">
      <c r="A6" s="651"/>
      <c r="B6" s="651"/>
      <c r="C6" s="651"/>
      <c r="D6" s="651"/>
      <c r="E6" s="651"/>
      <c r="F6" s="651"/>
      <c r="G6" s="651"/>
      <c r="H6" s="651"/>
      <c r="I6" s="651"/>
      <c r="J6" s="651"/>
      <c r="K6" s="651"/>
      <c r="L6" s="651"/>
      <c r="M6" s="651"/>
      <c r="N6" s="651"/>
      <c r="O6" s="651"/>
      <c r="P6" s="651"/>
      <c r="Q6" s="651"/>
      <c r="R6" s="651"/>
      <c r="S6" s="651"/>
      <c r="T6" s="651"/>
      <c r="U6" s="651"/>
    </row>
    <row r="7" spans="1:21" ht="38.4" customHeight="1" thickBot="1">
      <c r="A7" s="651"/>
      <c r="B7" s="1367" t="s">
        <v>816</v>
      </c>
      <c r="C7" s="1368"/>
      <c r="D7" s="1369"/>
      <c r="E7" s="903"/>
      <c r="F7" s="1364" t="s">
        <v>814</v>
      </c>
      <c r="G7" s="1365"/>
      <c r="H7" s="1365"/>
      <c r="I7" s="1365"/>
      <c r="J7" s="1365"/>
      <c r="K7" s="1365"/>
      <c r="L7" s="1365"/>
      <c r="M7" s="1365"/>
      <c r="N7" s="1365"/>
      <c r="O7" s="1365"/>
      <c r="P7" s="1365"/>
      <c r="Q7" s="1365"/>
      <c r="R7" s="1365"/>
      <c r="S7" s="1365"/>
      <c r="T7" s="1366"/>
      <c r="U7" s="651"/>
    </row>
    <row r="8" spans="1:21" ht="53.25" customHeight="1" thickBot="1">
      <c r="A8" s="651"/>
      <c r="B8" s="730" t="s">
        <v>733</v>
      </c>
      <c r="C8" s="731" t="s">
        <v>734</v>
      </c>
      <c r="D8" s="732" t="s">
        <v>735</v>
      </c>
      <c r="E8" s="903"/>
      <c r="F8" s="983" t="s">
        <v>928</v>
      </c>
      <c r="G8" s="984" t="s">
        <v>929</v>
      </c>
      <c r="H8" s="985" t="s">
        <v>1695</v>
      </c>
      <c r="I8" s="983" t="s">
        <v>1305</v>
      </c>
      <c r="J8" s="984" t="s">
        <v>1306</v>
      </c>
      <c r="K8" s="984" t="s">
        <v>1307</v>
      </c>
      <c r="L8" s="984" t="s">
        <v>1308</v>
      </c>
      <c r="M8" s="986" t="s">
        <v>1309</v>
      </c>
      <c r="N8" s="986" t="s">
        <v>1504</v>
      </c>
      <c r="O8" s="1053" t="s">
        <v>1303</v>
      </c>
      <c r="P8" s="1125" t="s">
        <v>1304</v>
      </c>
      <c r="Q8" s="1126" t="s">
        <v>930</v>
      </c>
      <c r="R8" s="1126" t="s">
        <v>6</v>
      </c>
      <c r="S8" s="1126" t="s">
        <v>931</v>
      </c>
      <c r="T8" s="1127" t="s">
        <v>6</v>
      </c>
      <c r="U8" s="651"/>
    </row>
    <row r="9" spans="1:21" ht="47.25" customHeight="1">
      <c r="A9" s="651"/>
      <c r="B9" s="900" t="s">
        <v>742</v>
      </c>
      <c r="C9" s="836">
        <v>4</v>
      </c>
      <c r="D9" s="837">
        <v>5</v>
      </c>
      <c r="E9" s="903"/>
      <c r="F9" s="987" t="s">
        <v>932</v>
      </c>
      <c r="G9" s="988">
        <v>5</v>
      </c>
      <c r="H9" s="989">
        <v>2</v>
      </c>
      <c r="I9" s="990">
        <v>3</v>
      </c>
      <c r="J9" s="991">
        <v>1</v>
      </c>
      <c r="K9" s="988"/>
      <c r="L9" s="988">
        <v>3</v>
      </c>
      <c r="M9" s="785">
        <v>2</v>
      </c>
      <c r="N9" s="1040"/>
      <c r="O9" s="1054"/>
      <c r="P9" s="1133"/>
      <c r="Q9" s="720"/>
      <c r="R9" s="722"/>
      <c r="S9" s="719"/>
      <c r="T9" s="727"/>
      <c r="U9" s="651"/>
    </row>
    <row r="10" spans="1:21" ht="47.25" customHeight="1">
      <c r="A10" s="651"/>
      <c r="B10" s="900" t="s">
        <v>738</v>
      </c>
      <c r="C10" s="836">
        <v>1</v>
      </c>
      <c r="D10" s="837">
        <v>1</v>
      </c>
      <c r="E10" s="903"/>
      <c r="F10" s="718" t="s">
        <v>933</v>
      </c>
      <c r="G10" s="719">
        <v>1</v>
      </c>
      <c r="H10" s="892">
        <v>1</v>
      </c>
      <c r="I10" s="724">
        <v>2</v>
      </c>
      <c r="J10" s="720"/>
      <c r="K10" s="719"/>
      <c r="L10" s="720">
        <v>2</v>
      </c>
      <c r="M10" s="785">
        <v>2</v>
      </c>
      <c r="N10" s="913"/>
      <c r="O10" s="1042"/>
      <c r="P10" s="1056"/>
      <c r="Q10" s="1132"/>
      <c r="R10" s="723"/>
      <c r="S10" s="722"/>
      <c r="T10" s="727"/>
      <c r="U10" s="651"/>
    </row>
    <row r="11" spans="1:21" ht="47.25" customHeight="1">
      <c r="A11" s="651"/>
      <c r="B11" s="900" t="s">
        <v>744</v>
      </c>
      <c r="C11" s="836">
        <v>6</v>
      </c>
      <c r="D11" s="837">
        <v>4</v>
      </c>
      <c r="E11" s="903"/>
      <c r="F11" s="718" t="s">
        <v>934</v>
      </c>
      <c r="G11" s="719">
        <v>6</v>
      </c>
      <c r="H11" s="892">
        <v>2</v>
      </c>
      <c r="I11" s="724">
        <v>6</v>
      </c>
      <c r="J11" s="720">
        <v>3</v>
      </c>
      <c r="K11" s="719"/>
      <c r="L11" s="719">
        <v>6</v>
      </c>
      <c r="M11" s="992">
        <v>3</v>
      </c>
      <c r="N11" s="913"/>
      <c r="O11" s="1042"/>
      <c r="P11" s="1134" t="s">
        <v>1805</v>
      </c>
      <c r="Q11" s="720"/>
      <c r="R11" s="722">
        <v>45960</v>
      </c>
      <c r="S11" s="719"/>
      <c r="T11" s="727"/>
      <c r="U11" s="651"/>
    </row>
    <row r="12" spans="1:21" ht="47.25" customHeight="1">
      <c r="A12" s="651"/>
      <c r="B12" s="900" t="s">
        <v>737</v>
      </c>
      <c r="C12" s="836">
        <v>2</v>
      </c>
      <c r="D12" s="837">
        <v>1</v>
      </c>
      <c r="E12" s="903"/>
      <c r="F12" s="718" t="s">
        <v>935</v>
      </c>
      <c r="G12" s="719">
        <v>1</v>
      </c>
      <c r="H12" s="892">
        <v>1</v>
      </c>
      <c r="I12" s="724">
        <v>1</v>
      </c>
      <c r="J12" s="720"/>
      <c r="K12" s="719"/>
      <c r="L12" s="719">
        <v>1</v>
      </c>
      <c r="M12" s="785">
        <v>1</v>
      </c>
      <c r="N12" s="913"/>
      <c r="O12" s="1042"/>
      <c r="P12" s="1056"/>
      <c r="Q12" s="719"/>
      <c r="R12" s="723"/>
      <c r="S12" s="719"/>
      <c r="T12" s="725"/>
      <c r="U12" s="651"/>
    </row>
    <row r="13" spans="1:21" ht="47.25" customHeight="1">
      <c r="A13" s="651"/>
      <c r="B13" s="900" t="s">
        <v>736</v>
      </c>
      <c r="C13" s="836">
        <v>2</v>
      </c>
      <c r="D13" s="837">
        <v>2</v>
      </c>
      <c r="E13" s="903"/>
      <c r="F13" s="718" t="s">
        <v>936</v>
      </c>
      <c r="G13" s="719">
        <v>1</v>
      </c>
      <c r="H13" s="892">
        <v>1</v>
      </c>
      <c r="I13" s="724">
        <v>2</v>
      </c>
      <c r="J13" s="720">
        <v>1</v>
      </c>
      <c r="K13" s="719"/>
      <c r="L13" s="719">
        <v>2</v>
      </c>
      <c r="M13" s="785">
        <v>1</v>
      </c>
      <c r="N13" s="913"/>
      <c r="O13" s="1042"/>
      <c r="P13" s="1056"/>
      <c r="Q13" s="1132"/>
      <c r="R13" s="723"/>
      <c r="S13" s="723"/>
      <c r="T13" s="726"/>
      <c r="U13" s="651"/>
    </row>
    <row r="14" spans="1:21" ht="47.25" customHeight="1">
      <c r="A14" s="651"/>
      <c r="B14" s="900" t="s">
        <v>743</v>
      </c>
      <c r="C14" s="836">
        <v>2</v>
      </c>
      <c r="D14" s="837">
        <v>2</v>
      </c>
      <c r="E14" s="903"/>
      <c r="F14" s="718" t="s">
        <v>937</v>
      </c>
      <c r="G14" s="719">
        <v>2</v>
      </c>
      <c r="H14" s="892">
        <v>2</v>
      </c>
      <c r="I14" s="724">
        <v>3</v>
      </c>
      <c r="J14" s="719"/>
      <c r="K14" s="719"/>
      <c r="L14" s="719" t="s">
        <v>1770</v>
      </c>
      <c r="M14" s="992">
        <v>3</v>
      </c>
      <c r="N14" s="913"/>
      <c r="O14" s="1055"/>
      <c r="P14" s="1056"/>
      <c r="Q14" s="1132"/>
      <c r="R14" s="723"/>
      <c r="S14" s="723"/>
      <c r="T14" s="725"/>
      <c r="U14" s="651"/>
    </row>
    <row r="15" spans="1:21" ht="47.25" customHeight="1">
      <c r="A15" s="651"/>
      <c r="B15" s="900" t="s">
        <v>740</v>
      </c>
      <c r="C15" s="836">
        <v>1</v>
      </c>
      <c r="D15" s="837">
        <v>1</v>
      </c>
      <c r="E15" s="903"/>
      <c r="F15" s="718" t="s">
        <v>938</v>
      </c>
      <c r="G15" s="719">
        <v>1</v>
      </c>
      <c r="H15" s="892">
        <v>1</v>
      </c>
      <c r="I15" s="724">
        <v>1</v>
      </c>
      <c r="J15" s="720"/>
      <c r="K15" s="719"/>
      <c r="L15" s="719">
        <v>1</v>
      </c>
      <c r="M15" s="785">
        <v>1</v>
      </c>
      <c r="N15" s="913"/>
      <c r="O15" s="1042"/>
      <c r="P15" s="1056"/>
      <c r="Q15" s="719"/>
      <c r="R15" s="722"/>
      <c r="S15" s="719"/>
      <c r="T15" s="725"/>
      <c r="U15" s="651"/>
    </row>
    <row r="16" spans="1:21" ht="48.6" customHeight="1">
      <c r="A16" s="651"/>
      <c r="B16" s="900" t="s">
        <v>745</v>
      </c>
      <c r="C16" s="836">
        <v>18</v>
      </c>
      <c r="D16" s="837">
        <v>15</v>
      </c>
      <c r="E16" s="903"/>
      <c r="F16" s="718" t="s">
        <v>939</v>
      </c>
      <c r="G16" s="719">
        <v>15</v>
      </c>
      <c r="H16" s="892">
        <v>8</v>
      </c>
      <c r="I16" s="724">
        <v>26</v>
      </c>
      <c r="J16" s="720">
        <v>2</v>
      </c>
      <c r="K16" s="719"/>
      <c r="L16" s="719">
        <v>26</v>
      </c>
      <c r="M16" s="785">
        <v>24</v>
      </c>
      <c r="N16" s="913"/>
      <c r="O16" s="1042"/>
      <c r="P16" s="1133" t="s">
        <v>1813</v>
      </c>
      <c r="Q16" s="720" t="s">
        <v>1780</v>
      </c>
      <c r="R16" s="722">
        <v>45958</v>
      </c>
      <c r="S16" s="719"/>
      <c r="T16" s="725"/>
      <c r="U16" s="651"/>
    </row>
    <row r="17" spans="1:21" ht="47.25" customHeight="1">
      <c r="A17" s="651"/>
      <c r="B17" s="900" t="s">
        <v>747</v>
      </c>
      <c r="C17" s="836">
        <v>2</v>
      </c>
      <c r="D17" s="837">
        <v>2</v>
      </c>
      <c r="E17" s="903"/>
      <c r="F17" s="718" t="s">
        <v>940</v>
      </c>
      <c r="G17" s="719">
        <v>2</v>
      </c>
      <c r="H17" s="892">
        <v>1</v>
      </c>
      <c r="I17" s="724">
        <v>2</v>
      </c>
      <c r="J17" s="720"/>
      <c r="K17" s="719"/>
      <c r="L17" s="719">
        <v>2</v>
      </c>
      <c r="M17" s="785">
        <v>2</v>
      </c>
      <c r="N17" s="913"/>
      <c r="O17" s="1042"/>
      <c r="P17" s="1056"/>
      <c r="Q17" s="719"/>
      <c r="R17" s="722"/>
      <c r="S17" s="721"/>
      <c r="T17" s="727"/>
      <c r="U17" s="651"/>
    </row>
    <row r="18" spans="1:21" ht="74.400000000000006" customHeight="1">
      <c r="A18" s="651"/>
      <c r="B18" s="900" t="s">
        <v>746</v>
      </c>
      <c r="C18" s="836">
        <v>11</v>
      </c>
      <c r="D18" s="837">
        <v>11</v>
      </c>
      <c r="E18" s="903"/>
      <c r="F18" s="718" t="s">
        <v>941</v>
      </c>
      <c r="G18" s="719">
        <v>11</v>
      </c>
      <c r="H18" s="892">
        <v>3</v>
      </c>
      <c r="I18" s="893" t="s">
        <v>1765</v>
      </c>
      <c r="J18" s="719">
        <v>2</v>
      </c>
      <c r="K18" s="719"/>
      <c r="L18" s="719">
        <v>10</v>
      </c>
      <c r="M18" s="1102" t="s">
        <v>1865</v>
      </c>
      <c r="N18" s="913"/>
      <c r="O18" s="1042"/>
      <c r="P18" s="1133" t="s">
        <v>1812</v>
      </c>
      <c r="Q18" s="720" t="s">
        <v>1780</v>
      </c>
      <c r="R18" s="722">
        <v>45960</v>
      </c>
      <c r="S18" s="721"/>
      <c r="T18" s="727"/>
      <c r="U18" s="651"/>
    </row>
    <row r="19" spans="1:21" ht="47.25" customHeight="1">
      <c r="A19" s="651"/>
      <c r="B19" s="900" t="s">
        <v>749</v>
      </c>
      <c r="C19" s="836">
        <v>1</v>
      </c>
      <c r="D19" s="837">
        <v>1</v>
      </c>
      <c r="E19" s="903"/>
      <c r="F19" s="718" t="s">
        <v>942</v>
      </c>
      <c r="G19" s="719">
        <v>1</v>
      </c>
      <c r="H19" s="892">
        <v>1</v>
      </c>
      <c r="I19" s="724">
        <v>1</v>
      </c>
      <c r="J19" s="720"/>
      <c r="K19" s="719"/>
      <c r="L19" s="719" t="s">
        <v>1597</v>
      </c>
      <c r="M19" s="875">
        <v>0</v>
      </c>
      <c r="N19" s="913"/>
      <c r="O19" s="1042"/>
      <c r="P19" s="1056" t="s">
        <v>1811</v>
      </c>
      <c r="Q19" s="719"/>
      <c r="R19" s="722"/>
      <c r="S19" s="723"/>
      <c r="T19" s="725"/>
      <c r="U19" s="651"/>
    </row>
    <row r="20" spans="1:21" ht="66" customHeight="1">
      <c r="A20" s="651"/>
      <c r="B20" s="900" t="s">
        <v>739</v>
      </c>
      <c r="C20" s="836">
        <v>6</v>
      </c>
      <c r="D20" s="837">
        <v>5</v>
      </c>
      <c r="E20" s="903"/>
      <c r="F20" s="718" t="s">
        <v>943</v>
      </c>
      <c r="G20" s="719">
        <v>5</v>
      </c>
      <c r="H20" s="892">
        <v>3</v>
      </c>
      <c r="I20" s="724">
        <v>9</v>
      </c>
      <c r="J20" s="719"/>
      <c r="K20" s="719"/>
      <c r="L20" s="719">
        <v>8</v>
      </c>
      <c r="M20" s="785">
        <v>8</v>
      </c>
      <c r="N20" s="913">
        <v>1</v>
      </c>
      <c r="O20" s="1042"/>
      <c r="P20" s="1056"/>
      <c r="Q20" s="720"/>
      <c r="R20" s="722"/>
      <c r="S20" s="719"/>
      <c r="T20" s="725"/>
      <c r="U20" s="651"/>
    </row>
    <row r="21" spans="1:21" ht="47.25" customHeight="1">
      <c r="A21" s="651"/>
      <c r="B21" s="900" t="s">
        <v>804</v>
      </c>
      <c r="C21" s="836">
        <v>2</v>
      </c>
      <c r="D21" s="837">
        <v>2</v>
      </c>
      <c r="E21" s="903"/>
      <c r="F21" s="718" t="s">
        <v>944</v>
      </c>
      <c r="G21" s="719">
        <v>2</v>
      </c>
      <c r="H21" s="892">
        <v>1</v>
      </c>
      <c r="I21" s="724">
        <v>4</v>
      </c>
      <c r="J21" s="720">
        <v>2</v>
      </c>
      <c r="K21" s="719"/>
      <c r="L21" s="719">
        <v>4</v>
      </c>
      <c r="M21" s="785">
        <v>2</v>
      </c>
      <c r="N21" s="913"/>
      <c r="O21" s="1042"/>
      <c r="P21" s="724" t="s">
        <v>1804</v>
      </c>
      <c r="Q21" s="720" t="s">
        <v>1780</v>
      </c>
      <c r="R21" s="722" t="s">
        <v>1798</v>
      </c>
      <c r="S21" s="719"/>
      <c r="T21" s="725"/>
      <c r="U21" s="651"/>
    </row>
    <row r="22" spans="1:21" ht="47.25" customHeight="1">
      <c r="A22" s="651"/>
      <c r="B22" s="900" t="s">
        <v>741</v>
      </c>
      <c r="C22" s="836">
        <v>2</v>
      </c>
      <c r="D22" s="837">
        <v>2</v>
      </c>
      <c r="E22" s="903"/>
      <c r="F22" s="718" t="s">
        <v>945</v>
      </c>
      <c r="G22" s="719">
        <v>2</v>
      </c>
      <c r="H22" s="892">
        <v>2</v>
      </c>
      <c r="I22" s="724">
        <v>2</v>
      </c>
      <c r="J22" s="719"/>
      <c r="K22" s="719"/>
      <c r="L22" s="719">
        <v>2</v>
      </c>
      <c r="M22" s="785">
        <v>2</v>
      </c>
      <c r="N22" s="913"/>
      <c r="O22" s="1042"/>
      <c r="P22" s="1056"/>
      <c r="Q22" s="720"/>
      <c r="R22" s="723"/>
      <c r="S22" s="719"/>
      <c r="T22" s="727"/>
      <c r="U22" s="651"/>
    </row>
    <row r="23" spans="1:21" ht="47.25" customHeight="1" thickBot="1">
      <c r="A23" s="651"/>
      <c r="B23" s="901" t="s">
        <v>748</v>
      </c>
      <c r="C23" s="838">
        <v>6</v>
      </c>
      <c r="D23" s="839">
        <v>5</v>
      </c>
      <c r="E23" s="903"/>
      <c r="F23" s="993" t="s">
        <v>946</v>
      </c>
      <c r="G23" s="728">
        <v>5</v>
      </c>
      <c r="H23" s="994">
        <v>3</v>
      </c>
      <c r="I23" s="995">
        <v>5</v>
      </c>
      <c r="J23" s="996"/>
      <c r="K23" s="728"/>
      <c r="L23" s="728">
        <v>5</v>
      </c>
      <c r="M23" s="997">
        <v>5</v>
      </c>
      <c r="N23" s="1041"/>
      <c r="O23" s="1043"/>
      <c r="P23" s="1135"/>
      <c r="Q23" s="1136"/>
      <c r="R23" s="1137"/>
      <c r="S23" s="1138"/>
      <c r="T23" s="1139"/>
      <c r="U23" s="651"/>
    </row>
    <row r="24" spans="1:21" ht="21.6" thickBot="1">
      <c r="A24" s="651"/>
      <c r="B24" s="902" t="s">
        <v>567</v>
      </c>
      <c r="C24" s="840">
        <f>SUM(C9:C23)</f>
        <v>66</v>
      </c>
      <c r="D24" s="841">
        <f>SUM(D9:D23)</f>
        <v>59</v>
      </c>
      <c r="E24" s="903"/>
      <c r="F24" s="998" t="s">
        <v>567</v>
      </c>
      <c r="G24" s="729">
        <f>SUM(G9:G23)</f>
        <v>60</v>
      </c>
      <c r="H24" s="999">
        <f>SUM(H9:H23)</f>
        <v>32</v>
      </c>
      <c r="I24" s="1000">
        <f>SUM(I9:I23)+10</f>
        <v>77</v>
      </c>
      <c r="J24" s="729">
        <f>SUM(J9:J23)</f>
        <v>11</v>
      </c>
      <c r="K24" s="729">
        <f t="shared" ref="K24" si="0">SUM(K9:K23)</f>
        <v>0</v>
      </c>
      <c r="L24" s="729">
        <f>SUM(L9:L23)+4</f>
        <v>76</v>
      </c>
      <c r="M24" s="1001">
        <f>SUM(M9:M23)+7</f>
        <v>63</v>
      </c>
      <c r="N24" s="1105">
        <f>SUM(N9:N23)+10</f>
        <v>11</v>
      </c>
      <c r="O24" s="1057"/>
      <c r="P24" s="1128"/>
      <c r="Q24" s="1129"/>
      <c r="R24" s="1129"/>
      <c r="S24" s="1130"/>
      <c r="T24" s="1131"/>
      <c r="U24" s="651"/>
    </row>
    <row r="25" spans="1:21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1"/>
      <c r="P25" s="651"/>
      <c r="Q25" s="651"/>
      <c r="R25" s="651"/>
      <c r="S25" s="651"/>
      <c r="T25" s="651"/>
      <c r="U25" s="651"/>
    </row>
    <row r="26" spans="1:21" ht="34.5" customHeight="1">
      <c r="F26" s="1370" t="s">
        <v>1694</v>
      </c>
      <c r="G26" s="1371"/>
      <c r="H26" s="1371"/>
      <c r="I26" s="1371"/>
      <c r="J26" s="1371"/>
      <c r="K26" s="1371"/>
      <c r="L26" s="1371"/>
      <c r="M26" s="1371"/>
      <c r="N26" s="1371"/>
      <c r="O26" s="1371"/>
      <c r="P26" s="1371"/>
      <c r="Q26" s="1371"/>
      <c r="R26" s="1371"/>
      <c r="S26" s="1371"/>
      <c r="T26" s="1372"/>
    </row>
    <row r="27" spans="1:21" ht="15" customHeight="1" thickBot="1"/>
    <row r="28" spans="1:21" ht="72" customHeight="1" thickBot="1">
      <c r="F28" s="1356" t="s">
        <v>1829</v>
      </c>
      <c r="G28" s="1357"/>
      <c r="H28" s="1357"/>
      <c r="I28" s="1357"/>
      <c r="J28" s="1357"/>
      <c r="K28" s="1358"/>
    </row>
    <row r="29" spans="1:21" ht="37.5" customHeight="1">
      <c r="F29" s="1361"/>
      <c r="G29" s="2"/>
      <c r="H29" s="1359" t="s">
        <v>1067</v>
      </c>
      <c r="I29" s="1360"/>
      <c r="J29" s="1359" t="s">
        <v>1068</v>
      </c>
      <c r="K29" s="1360"/>
      <c r="Q29" s="717"/>
    </row>
    <row r="30" spans="1:21" ht="37.5" customHeight="1" thickBot="1">
      <c r="F30" s="1362"/>
      <c r="G30" s="2"/>
      <c r="H30" s="910" t="s">
        <v>1065</v>
      </c>
      <c r="I30" s="911" t="s">
        <v>1066</v>
      </c>
      <c r="J30" s="910" t="s">
        <v>1065</v>
      </c>
      <c r="K30" s="911" t="s">
        <v>1066</v>
      </c>
      <c r="Q30" s="717"/>
    </row>
    <row r="31" spans="1:21" ht="39" customHeight="1" thickTop="1">
      <c r="F31" s="912" t="s">
        <v>1069</v>
      </c>
      <c r="G31" s="2"/>
      <c r="H31" s="908">
        <v>138</v>
      </c>
      <c r="I31" s="909">
        <v>142</v>
      </c>
      <c r="J31" s="908"/>
      <c r="K31" s="909"/>
      <c r="Q31" s="717"/>
    </row>
    <row r="32" spans="1:21" ht="39" customHeight="1" thickBot="1">
      <c r="F32" s="884" t="s">
        <v>1070</v>
      </c>
      <c r="G32" s="2"/>
      <c r="H32" s="733">
        <v>82</v>
      </c>
      <c r="I32" s="734">
        <v>94</v>
      </c>
      <c r="J32" s="733">
        <v>2</v>
      </c>
      <c r="K32" s="734">
        <v>2</v>
      </c>
      <c r="Q32" s="717"/>
    </row>
    <row r="33" spans="6:17" ht="39" customHeight="1" thickTop="1" thickBot="1">
      <c r="F33" s="883" t="s">
        <v>567</v>
      </c>
      <c r="G33" s="1"/>
      <c r="H33" s="881">
        <f>SUM(H31:H32)</f>
        <v>220</v>
      </c>
      <c r="I33" s="882">
        <f>SUM(I31:I32)</f>
        <v>236</v>
      </c>
      <c r="J33" s="1063">
        <f>SUM(J31:J32)</f>
        <v>2</v>
      </c>
      <c r="K33" s="882">
        <f>SUM(K31:K32)</f>
        <v>2</v>
      </c>
      <c r="Q33" s="717"/>
    </row>
  </sheetData>
  <mergeCells count="8">
    <mergeCell ref="F28:K28"/>
    <mergeCell ref="H29:I29"/>
    <mergeCell ref="J29:K29"/>
    <mergeCell ref="F29:F30"/>
    <mergeCell ref="B1:T5"/>
    <mergeCell ref="F7:T7"/>
    <mergeCell ref="B7:D7"/>
    <mergeCell ref="F26:T26"/>
  </mergeCells>
  <conditionalFormatting sqref="B9:B23">
    <cfRule type="duplicateValues" dxfId="14" priority="17899"/>
  </conditionalFormatting>
  <pageMargins left="0.7" right="0.7" top="0.75" bottom="0.75" header="0.3" footer="0.3"/>
  <pageSetup paperSize="166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4"/>
  <dimension ref="B1:CR48"/>
  <sheetViews>
    <sheetView showGridLines="0" zoomScale="85" zoomScaleNormal="80" workbookViewId="0">
      <pane xSplit="2" ySplit="4" topLeftCell="C5" activePane="bottomRight" state="frozen"/>
      <selection pane="topRight" activeCell="C1" sqref="C1"/>
      <selection pane="bottomLeft" activeCell="A4" sqref="A4"/>
      <selection pane="bottomRight" activeCell="D7" sqref="D7"/>
    </sheetView>
  </sheetViews>
  <sheetFormatPr baseColWidth="10" defaultRowHeight="14.4"/>
  <cols>
    <col min="1" max="1" width="3.44140625" customWidth="1"/>
    <col min="2" max="2" width="115.5546875" customWidth="1"/>
    <col min="3" max="3" width="9.44140625" customWidth="1"/>
    <col min="4" max="4" width="8.44140625" style="124" customWidth="1"/>
    <col min="5" max="5" width="10.33203125" style="124" bestFit="1" customWidth="1"/>
    <col min="6" max="8" width="8.44140625" style="124" customWidth="1"/>
    <col min="9" max="9" width="78" bestFit="1" customWidth="1"/>
    <col min="10" max="10" width="2.6640625" customWidth="1"/>
    <col min="19" max="19" width="2.6640625" customWidth="1"/>
    <col min="30" max="30" width="2.6640625" customWidth="1"/>
    <col min="41" max="41" width="2.6640625" customWidth="1"/>
    <col min="52" max="52" width="2.6640625" customWidth="1"/>
    <col min="63" max="63" width="2.6640625" customWidth="1"/>
    <col min="74" max="74" width="2.6640625" customWidth="1"/>
    <col min="85" max="85" width="2.6640625" customWidth="1"/>
    <col min="96" max="96" width="2.6640625" customWidth="1"/>
  </cols>
  <sheetData>
    <row r="1" spans="2:96">
      <c r="J1" s="561"/>
      <c r="S1" s="561"/>
      <c r="AD1" s="561"/>
      <c r="AO1" s="561"/>
      <c r="AZ1" s="561"/>
      <c r="BK1" s="561"/>
      <c r="BV1" s="561"/>
      <c r="CG1" s="561"/>
      <c r="CR1" s="561"/>
    </row>
    <row r="2" spans="2:96" ht="61.2" customHeight="1">
      <c r="B2" s="1373" t="s">
        <v>609</v>
      </c>
      <c r="C2" s="1373"/>
      <c r="D2" s="1373"/>
      <c r="E2" s="1373"/>
      <c r="F2" s="1373"/>
      <c r="G2" s="1373"/>
      <c r="H2" s="1373"/>
      <c r="I2" s="528">
        <f>((D7*E7)+(D15*E15)+(D17*E17)+(D27*E27))</f>
        <v>0.05</v>
      </c>
      <c r="J2" s="561"/>
      <c r="K2" s="1373" t="s">
        <v>615</v>
      </c>
      <c r="L2" s="1373"/>
      <c r="M2" s="1373"/>
      <c r="N2" s="1373"/>
      <c r="O2" s="1373"/>
      <c r="P2" s="1373"/>
      <c r="Q2" s="1373"/>
      <c r="R2" s="1373"/>
      <c r="S2" s="561"/>
      <c r="T2" s="1373" t="s">
        <v>616</v>
      </c>
      <c r="U2" s="1373"/>
      <c r="V2" s="1373"/>
      <c r="W2" s="1373"/>
      <c r="X2" s="1373"/>
      <c r="Y2" s="1373"/>
      <c r="Z2" s="1373"/>
      <c r="AA2" s="1373"/>
      <c r="AB2" s="1373"/>
      <c r="AC2" s="1373"/>
      <c r="AD2" s="561"/>
      <c r="AE2" s="1373" t="s">
        <v>617</v>
      </c>
      <c r="AF2" s="1373"/>
      <c r="AG2" s="1373"/>
      <c r="AH2" s="1373"/>
      <c r="AI2" s="1373"/>
      <c r="AJ2" s="1373"/>
      <c r="AK2" s="1373"/>
      <c r="AL2" s="1373"/>
      <c r="AM2" s="1373"/>
      <c r="AN2" s="1373"/>
      <c r="AO2" s="561"/>
      <c r="AP2" s="1373" t="s">
        <v>618</v>
      </c>
      <c r="AQ2" s="1373"/>
      <c r="AR2" s="1373"/>
      <c r="AS2" s="1373"/>
      <c r="AT2" s="1373"/>
      <c r="AU2" s="1373"/>
      <c r="AV2" s="1373"/>
      <c r="AW2" s="1373"/>
      <c r="AX2" s="1373"/>
      <c r="AY2" s="1373"/>
      <c r="AZ2" s="561"/>
      <c r="BA2" s="1373" t="s">
        <v>620</v>
      </c>
      <c r="BB2" s="1373"/>
      <c r="BC2" s="1373"/>
      <c r="BD2" s="1373"/>
      <c r="BE2" s="1373"/>
      <c r="BF2" s="1373"/>
      <c r="BG2" s="1373"/>
      <c r="BH2" s="1373"/>
      <c r="BI2" s="1373"/>
      <c r="BJ2" s="1373"/>
      <c r="BK2" s="561"/>
      <c r="BL2" s="1373" t="s">
        <v>621</v>
      </c>
      <c r="BM2" s="1373"/>
      <c r="BN2" s="1373"/>
      <c r="BO2" s="1373"/>
      <c r="BP2" s="1373"/>
      <c r="BQ2" s="1373"/>
      <c r="BR2" s="1373"/>
      <c r="BS2" s="1373"/>
      <c r="BT2" s="1373"/>
      <c r="BU2" s="1373"/>
      <c r="BV2" s="561"/>
      <c r="BW2" s="1373" t="s">
        <v>622</v>
      </c>
      <c r="BX2" s="1373"/>
      <c r="BY2" s="1373"/>
      <c r="BZ2" s="1373"/>
      <c r="CA2" s="1373"/>
      <c r="CB2" s="1373"/>
      <c r="CC2" s="1373"/>
      <c r="CD2" s="1373"/>
      <c r="CE2" s="1373"/>
      <c r="CF2" s="1373"/>
      <c r="CG2" s="561"/>
      <c r="CH2" s="1373" t="s">
        <v>623</v>
      </c>
      <c r="CI2" s="1373"/>
      <c r="CJ2" s="1373"/>
      <c r="CK2" s="1373"/>
      <c r="CL2" s="1373"/>
      <c r="CM2" s="1373"/>
      <c r="CN2" s="1373"/>
      <c r="CO2" s="1373"/>
      <c r="CP2" s="1373"/>
      <c r="CQ2" s="1373"/>
      <c r="CR2" s="561"/>
    </row>
    <row r="3" spans="2:96" ht="5.25" customHeight="1">
      <c r="J3" s="561"/>
      <c r="S3" s="561"/>
      <c r="AD3" s="561"/>
      <c r="AO3" s="561"/>
      <c r="AZ3" s="561"/>
      <c r="BK3" s="561"/>
      <c r="BV3" s="561"/>
      <c r="CG3" s="561"/>
      <c r="CR3" s="561"/>
    </row>
    <row r="4" spans="2:96" ht="10.199999999999999" customHeight="1">
      <c r="B4" s="537"/>
      <c r="C4" s="537"/>
      <c r="D4" s="537"/>
      <c r="E4" s="537"/>
      <c r="F4" s="537"/>
      <c r="G4" s="537"/>
      <c r="H4" s="537"/>
      <c r="I4" s="537"/>
      <c r="J4" s="561"/>
      <c r="S4" s="561"/>
      <c r="AD4" s="561"/>
      <c r="AO4" s="561"/>
      <c r="AZ4" s="561"/>
      <c r="BK4" s="561"/>
      <c r="BV4" s="561"/>
      <c r="CG4" s="561"/>
      <c r="CR4" s="561"/>
    </row>
    <row r="5" spans="2:96">
      <c r="B5" s="537" t="s">
        <v>573</v>
      </c>
      <c r="C5" s="1376" t="s">
        <v>612</v>
      </c>
      <c r="D5" s="1374" t="s">
        <v>191</v>
      </c>
      <c r="E5" s="1376" t="s">
        <v>263</v>
      </c>
      <c r="F5" s="1376" t="s">
        <v>259</v>
      </c>
      <c r="G5" s="1375" t="s">
        <v>256</v>
      </c>
      <c r="H5" s="1375"/>
      <c r="I5" s="538" t="s">
        <v>253</v>
      </c>
      <c r="J5" s="561"/>
      <c r="S5" s="561"/>
      <c r="AD5" s="561"/>
      <c r="AO5" s="561"/>
      <c r="AZ5" s="561"/>
      <c r="BK5" s="561"/>
      <c r="BV5" s="561"/>
      <c r="CG5" s="561"/>
      <c r="CR5" s="561"/>
    </row>
    <row r="6" spans="2:96">
      <c r="B6" s="537" t="s">
        <v>190</v>
      </c>
      <c r="C6" s="1376"/>
      <c r="D6" s="1374"/>
      <c r="E6" s="1376"/>
      <c r="F6" s="1376"/>
      <c r="G6" s="531" t="s">
        <v>257</v>
      </c>
      <c r="H6" s="531" t="s">
        <v>258</v>
      </c>
      <c r="I6" s="538"/>
      <c r="J6" s="561"/>
      <c r="S6" s="561"/>
      <c r="AD6" s="561"/>
      <c r="AO6" s="561"/>
      <c r="AZ6" s="561"/>
      <c r="BK6" s="561"/>
      <c r="BV6" s="561"/>
      <c r="CG6" s="561"/>
      <c r="CR6" s="561"/>
    </row>
    <row r="7" spans="2:96">
      <c r="B7" s="549" t="s">
        <v>260</v>
      </c>
      <c r="C7" s="549"/>
      <c r="D7" s="550">
        <f>SUM(D8:D14)</f>
        <v>0.2</v>
      </c>
      <c r="E7" s="551">
        <v>0.25</v>
      </c>
      <c r="F7" s="552"/>
      <c r="G7" s="553"/>
      <c r="H7" s="553"/>
      <c r="I7" s="554"/>
      <c r="J7" s="561"/>
      <c r="S7" s="561"/>
      <c r="AD7" s="561"/>
      <c r="AO7" s="561"/>
      <c r="AZ7" s="561"/>
      <c r="BK7" s="561"/>
      <c r="BV7" s="561"/>
      <c r="CG7" s="561"/>
      <c r="CR7" s="561"/>
    </row>
    <row r="8" spans="2:96" ht="15.6">
      <c r="B8" s="539" t="s">
        <v>269</v>
      </c>
      <c r="C8" s="563">
        <v>0</v>
      </c>
      <c r="D8" s="540">
        <f t="shared" ref="D8:D14" si="0">(G8/H8)*F8</f>
        <v>0.2</v>
      </c>
      <c r="E8" s="540"/>
      <c r="F8" s="541">
        <v>0.2</v>
      </c>
      <c r="G8" s="541">
        <v>6</v>
      </c>
      <c r="H8" s="541">
        <v>6</v>
      </c>
      <c r="I8" s="542"/>
      <c r="J8" s="561"/>
      <c r="S8" s="561"/>
      <c r="AD8" s="561"/>
      <c r="AO8" s="561"/>
      <c r="AZ8" s="561"/>
      <c r="BK8" s="561"/>
      <c r="BV8" s="561"/>
      <c r="CG8" s="561"/>
      <c r="CR8" s="561"/>
    </row>
    <row r="9" spans="2:96" ht="15.6">
      <c r="B9" s="539" t="s">
        <v>255</v>
      </c>
      <c r="C9" s="563">
        <v>0</v>
      </c>
      <c r="D9" s="540">
        <f t="shared" si="0"/>
        <v>0</v>
      </c>
      <c r="E9" s="540"/>
      <c r="F9" s="541">
        <v>0.1</v>
      </c>
      <c r="G9" s="541">
        <v>0</v>
      </c>
      <c r="H9" s="541">
        <v>6</v>
      </c>
      <c r="I9" s="543"/>
      <c r="J9" s="561"/>
      <c r="S9" s="561"/>
      <c r="AD9" s="561"/>
      <c r="AO9" s="561"/>
      <c r="AZ9" s="561"/>
      <c r="BK9" s="561"/>
      <c r="BV9" s="561"/>
      <c r="CG9" s="561"/>
      <c r="CR9" s="561"/>
    </row>
    <row r="10" spans="2:96" ht="15.6">
      <c r="B10" s="539" t="s">
        <v>611</v>
      </c>
      <c r="C10" s="563">
        <v>0</v>
      </c>
      <c r="D10" s="540">
        <f t="shared" si="0"/>
        <v>0</v>
      </c>
      <c r="E10" s="540"/>
      <c r="F10" s="541">
        <v>0.2</v>
      </c>
      <c r="G10" s="541">
        <v>0</v>
      </c>
      <c r="H10" s="541">
        <v>1</v>
      </c>
      <c r="I10" s="542"/>
      <c r="J10" s="561"/>
      <c r="S10" s="561"/>
      <c r="AD10" s="561"/>
      <c r="AO10" s="561"/>
      <c r="AZ10" s="561"/>
      <c r="BK10" s="561"/>
      <c r="BV10" s="561"/>
      <c r="CG10" s="561"/>
      <c r="CR10" s="561"/>
    </row>
    <row r="11" spans="2:96" ht="15.6">
      <c r="B11" s="539" t="s">
        <v>261</v>
      </c>
      <c r="C11" s="563">
        <v>0</v>
      </c>
      <c r="D11" s="540">
        <f t="shared" si="0"/>
        <v>0</v>
      </c>
      <c r="E11" s="540"/>
      <c r="F11" s="541">
        <v>0.2</v>
      </c>
      <c r="G11" s="541">
        <v>0</v>
      </c>
      <c r="H11" s="541">
        <v>6</v>
      </c>
      <c r="I11" s="543"/>
      <c r="J11" s="561"/>
      <c r="S11" s="561"/>
      <c r="AD11" s="561"/>
      <c r="AO11" s="561"/>
      <c r="AZ11" s="561"/>
      <c r="BK11" s="561"/>
      <c r="BV11" s="561"/>
      <c r="CG11" s="561"/>
      <c r="CR11" s="561"/>
    </row>
    <row r="12" spans="2:96" ht="15.6">
      <c r="B12" s="539" t="s">
        <v>614</v>
      </c>
      <c r="C12" s="563">
        <v>0</v>
      </c>
      <c r="D12" s="540">
        <f t="shared" si="0"/>
        <v>0</v>
      </c>
      <c r="E12" s="540"/>
      <c r="F12" s="541">
        <v>0.05</v>
      </c>
      <c r="G12" s="541">
        <v>0</v>
      </c>
      <c r="H12" s="541">
        <v>6</v>
      </c>
      <c r="I12" s="543"/>
      <c r="J12" s="561"/>
      <c r="S12" s="561"/>
      <c r="AD12" s="561"/>
      <c r="AO12" s="561"/>
      <c r="AZ12" s="561"/>
      <c r="BK12" s="561"/>
      <c r="BV12" s="561"/>
      <c r="CG12" s="561"/>
      <c r="CR12" s="561"/>
    </row>
    <row r="13" spans="2:96" ht="15.6">
      <c r="B13" s="539" t="s">
        <v>613</v>
      </c>
      <c r="C13" s="563">
        <v>0</v>
      </c>
      <c r="D13" s="540">
        <f t="shared" si="0"/>
        <v>0</v>
      </c>
      <c r="E13" s="540"/>
      <c r="F13" s="541">
        <v>0.05</v>
      </c>
      <c r="G13" s="541">
        <v>0</v>
      </c>
      <c r="H13" s="541">
        <v>6</v>
      </c>
      <c r="I13" s="543"/>
      <c r="J13" s="561"/>
      <c r="S13" s="561"/>
      <c r="AD13" s="561"/>
      <c r="AO13" s="561"/>
      <c r="AZ13" s="561"/>
      <c r="BK13" s="561"/>
      <c r="BV13" s="561"/>
      <c r="CG13" s="561"/>
      <c r="CR13" s="561"/>
    </row>
    <row r="14" spans="2:96" ht="15.6">
      <c r="B14" s="539" t="s">
        <v>294</v>
      </c>
      <c r="C14" s="563">
        <v>0</v>
      </c>
      <c r="D14" s="540">
        <f t="shared" si="0"/>
        <v>0</v>
      </c>
      <c r="E14" s="540"/>
      <c r="F14" s="541">
        <v>0.2</v>
      </c>
      <c r="G14" s="541">
        <v>0</v>
      </c>
      <c r="H14" s="541">
        <v>20</v>
      </c>
      <c r="I14" s="544"/>
      <c r="J14" s="561"/>
      <c r="S14" s="561"/>
      <c r="AD14" s="561"/>
      <c r="AO14" s="561"/>
      <c r="AZ14" s="561"/>
      <c r="BK14" s="561"/>
      <c r="BV14" s="561"/>
      <c r="CG14" s="561"/>
      <c r="CR14" s="561"/>
    </row>
    <row r="15" spans="2:96" ht="15.6">
      <c r="B15" s="549" t="s">
        <v>194</v>
      </c>
      <c r="C15" s="564"/>
      <c r="D15" s="550">
        <v>0</v>
      </c>
      <c r="E15" s="551">
        <v>0.15</v>
      </c>
      <c r="F15" s="552"/>
      <c r="G15" s="553"/>
      <c r="H15" s="553"/>
      <c r="I15" s="554"/>
      <c r="J15" s="561"/>
      <c r="S15" s="561"/>
      <c r="AD15" s="561"/>
      <c r="AO15" s="561"/>
      <c r="AZ15" s="561"/>
      <c r="BK15" s="561"/>
      <c r="BV15" s="561"/>
      <c r="CG15" s="561"/>
      <c r="CR15" s="561"/>
    </row>
    <row r="16" spans="2:96" ht="15.6">
      <c r="B16" s="539" t="s">
        <v>610</v>
      </c>
      <c r="C16" s="563">
        <v>0</v>
      </c>
      <c r="D16" s="540">
        <f>(G16/H16)*F16</f>
        <v>1</v>
      </c>
      <c r="E16" s="540"/>
      <c r="F16" s="541">
        <v>1</v>
      </c>
      <c r="G16" s="541">
        <v>1</v>
      </c>
      <c r="H16" s="541">
        <v>1</v>
      </c>
      <c r="I16" s="543"/>
      <c r="J16" s="561"/>
      <c r="S16" s="561"/>
      <c r="AD16" s="561"/>
      <c r="AO16" s="561"/>
      <c r="AZ16" s="561"/>
      <c r="BK16" s="561"/>
      <c r="BV16" s="561"/>
      <c r="CG16" s="561"/>
      <c r="CR16" s="561"/>
    </row>
    <row r="17" spans="2:96" ht="15.6">
      <c r="B17" s="549" t="s">
        <v>254</v>
      </c>
      <c r="C17" s="564"/>
      <c r="D17" s="550">
        <f>SUM(D18:D21)</f>
        <v>0</v>
      </c>
      <c r="E17" s="551">
        <v>0.3</v>
      </c>
      <c r="F17" s="552"/>
      <c r="G17" s="553"/>
      <c r="H17" s="553"/>
      <c r="I17" s="554"/>
      <c r="J17" s="561"/>
      <c r="S17" s="561"/>
      <c r="AD17" s="561"/>
      <c r="AO17" s="561"/>
      <c r="AZ17" s="561"/>
      <c r="BK17" s="561"/>
      <c r="BV17" s="561"/>
      <c r="CG17" s="561"/>
      <c r="CR17" s="561"/>
    </row>
    <row r="18" spans="2:96" ht="15.6">
      <c r="B18" s="565" t="s">
        <v>262</v>
      </c>
      <c r="C18" s="566">
        <v>0</v>
      </c>
      <c r="D18" s="567">
        <f>(G18/H18)*F18</f>
        <v>0</v>
      </c>
      <c r="E18" s="567"/>
      <c r="F18" s="568">
        <v>0.25</v>
      </c>
      <c r="G18" s="568">
        <v>0</v>
      </c>
      <c r="H18" s="568">
        <v>2</v>
      </c>
      <c r="I18" s="569"/>
      <c r="J18" s="561"/>
      <c r="S18" s="561"/>
      <c r="AD18" s="561"/>
      <c r="AO18" s="561"/>
      <c r="AZ18" s="561"/>
      <c r="BK18" s="561"/>
      <c r="BV18" s="561"/>
      <c r="CG18" s="561"/>
      <c r="CR18" s="561"/>
    </row>
    <row r="19" spans="2:96" ht="15.6">
      <c r="B19" s="539" t="s">
        <v>264</v>
      </c>
      <c r="C19" s="563">
        <v>0</v>
      </c>
      <c r="D19" s="540">
        <f>(G19/H19)*F19</f>
        <v>0</v>
      </c>
      <c r="E19" s="545"/>
      <c r="F19" s="541">
        <v>0.12</v>
      </c>
      <c r="G19" s="541">
        <v>0</v>
      </c>
      <c r="H19" s="546">
        <v>1</v>
      </c>
      <c r="I19" s="547"/>
      <c r="J19" s="561"/>
      <c r="S19" s="561"/>
      <c r="AD19" s="561"/>
      <c r="AO19" s="561"/>
      <c r="AZ19" s="561"/>
      <c r="BK19" s="561"/>
      <c r="BV19" s="561"/>
      <c r="CG19" s="561"/>
      <c r="CR19" s="561"/>
    </row>
    <row r="20" spans="2:96" ht="15.6">
      <c r="B20" s="539" t="s">
        <v>265</v>
      </c>
      <c r="C20" s="563">
        <v>0</v>
      </c>
      <c r="D20" s="540">
        <f>(G20/H20)*F20</f>
        <v>0</v>
      </c>
      <c r="E20" s="545"/>
      <c r="F20" s="541">
        <v>0.15</v>
      </c>
      <c r="G20" s="541">
        <v>0</v>
      </c>
      <c r="H20" s="546">
        <v>1</v>
      </c>
      <c r="I20" s="547"/>
      <c r="J20" s="561"/>
      <c r="S20" s="561"/>
      <c r="AD20" s="561"/>
      <c r="AO20" s="561"/>
      <c r="AZ20" s="561"/>
      <c r="BK20" s="561"/>
      <c r="BV20" s="561"/>
      <c r="CG20" s="561"/>
      <c r="CR20" s="561"/>
    </row>
    <row r="21" spans="2:96" ht="15.6">
      <c r="B21" s="539" t="s">
        <v>266</v>
      </c>
      <c r="C21" s="563">
        <v>0</v>
      </c>
      <c r="D21" s="540">
        <f>(G21/H21)*F21</f>
        <v>0</v>
      </c>
      <c r="E21" s="545"/>
      <c r="F21" s="541">
        <v>0.2</v>
      </c>
      <c r="G21" s="541">
        <v>0</v>
      </c>
      <c r="H21" s="546">
        <v>1</v>
      </c>
      <c r="I21" s="547"/>
      <c r="J21" s="561"/>
      <c r="S21" s="561"/>
      <c r="AD21" s="561"/>
      <c r="AO21" s="561"/>
      <c r="AZ21" s="561"/>
      <c r="BK21" s="561"/>
      <c r="BV21" s="561"/>
      <c r="CG21" s="561"/>
      <c r="CR21" s="561"/>
    </row>
    <row r="22" spans="2:96" ht="15.6">
      <c r="B22" s="549" t="s">
        <v>624</v>
      </c>
      <c r="C22" s="564"/>
      <c r="D22" s="550">
        <f>SUM(D23:D26)</f>
        <v>0</v>
      </c>
      <c r="E22" s="551">
        <v>0.15</v>
      </c>
      <c r="F22" s="552"/>
      <c r="G22" s="553"/>
      <c r="H22" s="553"/>
      <c r="I22" s="554"/>
      <c r="J22" s="561"/>
      <c r="S22" s="561"/>
      <c r="AD22" s="561"/>
      <c r="AO22" s="561"/>
      <c r="AZ22" s="561"/>
      <c r="BK22" s="561"/>
      <c r="BV22" s="561"/>
      <c r="CG22" s="561"/>
      <c r="CR22" s="561"/>
    </row>
    <row r="23" spans="2:96" ht="15.6">
      <c r="B23" s="539" t="s">
        <v>625</v>
      </c>
      <c r="C23" s="563">
        <v>0</v>
      </c>
      <c r="D23" s="540">
        <f>(G23/H23)*F23</f>
        <v>0</v>
      </c>
      <c r="E23" s="540"/>
      <c r="F23" s="541">
        <v>0.2</v>
      </c>
      <c r="G23" s="541">
        <v>0</v>
      </c>
      <c r="H23" s="541">
        <v>1</v>
      </c>
      <c r="I23" s="547"/>
      <c r="J23" s="561"/>
      <c r="S23" s="561"/>
      <c r="AD23" s="561"/>
      <c r="AO23" s="561"/>
      <c r="AZ23" s="561"/>
      <c r="BK23" s="561"/>
      <c r="BV23" s="561"/>
      <c r="CG23" s="561"/>
      <c r="CR23" s="561"/>
    </row>
    <row r="24" spans="2:96" ht="15.6">
      <c r="B24" s="539" t="s">
        <v>626</v>
      </c>
      <c r="C24" s="563">
        <v>0</v>
      </c>
      <c r="D24" s="540">
        <f>(G24/H24)*F24</f>
        <v>0</v>
      </c>
      <c r="E24" s="540"/>
      <c r="F24" s="541">
        <v>0.1</v>
      </c>
      <c r="G24" s="541">
        <v>0</v>
      </c>
      <c r="H24" s="541">
        <v>4</v>
      </c>
      <c r="I24" s="547"/>
      <c r="J24" s="561"/>
      <c r="S24" s="561"/>
      <c r="AD24" s="561"/>
      <c r="AO24" s="561"/>
      <c r="AZ24" s="561"/>
      <c r="BK24" s="561"/>
      <c r="BV24" s="561"/>
      <c r="CG24" s="561"/>
      <c r="CR24" s="561"/>
    </row>
    <row r="25" spans="2:96" ht="15.6">
      <c r="B25" s="539" t="s">
        <v>627</v>
      </c>
      <c r="C25" s="563">
        <v>0</v>
      </c>
      <c r="D25" s="540">
        <f>(G25/H25)*F25</f>
        <v>0</v>
      </c>
      <c r="E25" s="540"/>
      <c r="F25" s="541">
        <v>0.5</v>
      </c>
      <c r="G25" s="541">
        <v>0</v>
      </c>
      <c r="H25" s="541">
        <v>8</v>
      </c>
      <c r="I25" s="547"/>
      <c r="J25" s="561"/>
      <c r="S25" s="561"/>
      <c r="AD25" s="561"/>
      <c r="AO25" s="561"/>
      <c r="AZ25" s="561"/>
      <c r="BK25" s="561"/>
      <c r="BV25" s="561"/>
      <c r="CG25" s="561"/>
      <c r="CR25" s="561"/>
    </row>
    <row r="26" spans="2:96" ht="15.6">
      <c r="B26" s="539" t="s">
        <v>614</v>
      </c>
      <c r="C26" s="563">
        <v>0</v>
      </c>
      <c r="D26" s="540">
        <f>(G26/H26)*F26</f>
        <v>0</v>
      </c>
      <c r="E26" s="540"/>
      <c r="F26" s="541">
        <v>0.05</v>
      </c>
      <c r="G26" s="541">
        <v>0</v>
      </c>
      <c r="H26" s="541">
        <v>1</v>
      </c>
      <c r="I26" s="547"/>
      <c r="J26" s="561"/>
      <c r="S26" s="561"/>
      <c r="AD26" s="561"/>
      <c r="AO26" s="561"/>
      <c r="AZ26" s="561"/>
      <c r="BK26" s="561"/>
      <c r="BV26" s="561"/>
      <c r="CG26" s="561"/>
      <c r="CR26" s="561"/>
    </row>
    <row r="27" spans="2:96" ht="15.6">
      <c r="B27" s="549" t="s">
        <v>267</v>
      </c>
      <c r="C27" s="564">
        <v>0</v>
      </c>
      <c r="D27" s="550">
        <f>SUM(D28:D30)</f>
        <v>0</v>
      </c>
      <c r="E27" s="551">
        <v>0.15</v>
      </c>
      <c r="F27" s="552"/>
      <c r="G27" s="553"/>
      <c r="H27" s="553"/>
      <c r="I27" s="554"/>
      <c r="J27" s="561"/>
      <c r="S27" s="561"/>
      <c r="AD27" s="561"/>
      <c r="AO27" s="561"/>
      <c r="AZ27" s="561"/>
      <c r="BK27" s="561"/>
      <c r="BV27" s="561"/>
      <c r="CG27" s="561"/>
      <c r="CR27" s="561"/>
    </row>
    <row r="28" spans="2:96" ht="15.6">
      <c r="B28" s="539" t="s">
        <v>797</v>
      </c>
      <c r="C28" s="563">
        <v>0</v>
      </c>
      <c r="D28" s="540">
        <f>(G28/H28)*F28</f>
        <v>0</v>
      </c>
      <c r="E28" s="540"/>
      <c r="F28" s="541">
        <v>0.6</v>
      </c>
      <c r="G28" s="541">
        <v>0</v>
      </c>
      <c r="H28" s="541">
        <f>20+(9*6)+8</f>
        <v>82</v>
      </c>
      <c r="I28" s="547"/>
      <c r="J28" s="561"/>
      <c r="S28" s="561"/>
      <c r="AD28" s="561"/>
      <c r="AO28" s="561"/>
      <c r="AZ28" s="561"/>
      <c r="BK28" s="561"/>
      <c r="BV28" s="561"/>
      <c r="CG28" s="561"/>
      <c r="CR28" s="561"/>
    </row>
    <row r="29" spans="2:96" ht="15.6">
      <c r="B29" s="539" t="s">
        <v>270</v>
      </c>
      <c r="C29" s="563">
        <v>0</v>
      </c>
      <c r="D29" s="540">
        <f>(G29/H29)*F29</f>
        <v>0</v>
      </c>
      <c r="E29" s="540"/>
      <c r="F29" s="541">
        <v>0.2</v>
      </c>
      <c r="G29" s="541">
        <v>0</v>
      </c>
      <c r="H29" s="541">
        <v>18</v>
      </c>
      <c r="I29" s="548"/>
      <c r="J29" s="561"/>
      <c r="S29" s="561"/>
      <c r="AD29" s="561"/>
      <c r="AO29" s="561"/>
      <c r="AZ29" s="561"/>
      <c r="BK29" s="561"/>
      <c r="BV29" s="561"/>
      <c r="CG29" s="561"/>
      <c r="CR29" s="561"/>
    </row>
    <row r="30" spans="2:96" ht="15.6">
      <c r="B30" s="539" t="s">
        <v>628</v>
      </c>
      <c r="C30" s="563">
        <v>0</v>
      </c>
      <c r="D30" s="540">
        <f>(G30/H30)*F30</f>
        <v>0</v>
      </c>
      <c r="E30" s="540"/>
      <c r="F30" s="541">
        <v>0.2</v>
      </c>
      <c r="G30" s="541">
        <v>0</v>
      </c>
      <c r="H30" s="541">
        <v>1</v>
      </c>
      <c r="I30" s="543"/>
      <c r="J30" s="561"/>
      <c r="S30" s="561"/>
      <c r="AD30" s="561"/>
      <c r="AO30" s="561"/>
      <c r="AZ30" s="561"/>
      <c r="BK30" s="561"/>
      <c r="BV30" s="561"/>
      <c r="CG30" s="561"/>
      <c r="CR30" s="561"/>
    </row>
    <row r="31" spans="2:96" ht="10.199999999999999" customHeight="1">
      <c r="B31" s="529"/>
      <c r="C31" s="529"/>
      <c r="D31" s="530"/>
      <c r="E31" s="530"/>
      <c r="F31" s="530"/>
      <c r="G31" s="530"/>
      <c r="H31" s="530"/>
      <c r="I31" s="529"/>
      <c r="J31" s="561"/>
      <c r="S31" s="561"/>
      <c r="AD31" s="561"/>
      <c r="AO31" s="561"/>
      <c r="AZ31" s="561"/>
      <c r="BK31" s="561"/>
      <c r="BV31" s="561"/>
      <c r="CG31" s="561"/>
      <c r="CR31" s="561"/>
    </row>
    <row r="32" spans="2:96">
      <c r="J32" s="561"/>
      <c r="S32" s="561"/>
      <c r="AD32" s="561"/>
      <c r="AO32" s="561"/>
      <c r="AZ32" s="561"/>
      <c r="BK32" s="561"/>
      <c r="BV32" s="561"/>
      <c r="CG32" s="561"/>
      <c r="CR32" s="561"/>
    </row>
    <row r="33" spans="10:96">
      <c r="J33" s="561"/>
      <c r="S33" s="561"/>
      <c r="AD33" s="561"/>
      <c r="AO33" s="561"/>
      <c r="AZ33" s="561"/>
      <c r="BK33" s="561"/>
      <c r="BV33" s="561"/>
      <c r="CG33" s="561"/>
      <c r="CR33" s="561"/>
    </row>
    <row r="34" spans="10:96">
      <c r="J34" s="561"/>
      <c r="S34" s="561"/>
      <c r="AD34" s="561"/>
      <c r="AO34" s="561"/>
      <c r="AZ34" s="561"/>
      <c r="BK34" s="561"/>
      <c r="BV34" s="561"/>
      <c r="CG34" s="561"/>
      <c r="CR34" s="561"/>
    </row>
    <row r="35" spans="10:96">
      <c r="J35" s="561"/>
      <c r="S35" s="561"/>
      <c r="AD35" s="561"/>
      <c r="AO35" s="561"/>
      <c r="AZ35" s="561"/>
      <c r="BK35" s="561"/>
      <c r="BV35" s="561"/>
      <c r="CG35" s="561"/>
      <c r="CR35" s="561"/>
    </row>
    <row r="36" spans="10:96">
      <c r="J36" s="561"/>
      <c r="S36" s="561"/>
      <c r="AD36" s="561"/>
      <c r="AO36" s="561"/>
      <c r="AZ36" s="561"/>
      <c r="BK36" s="561"/>
      <c r="BV36" s="561"/>
      <c r="CG36" s="561"/>
      <c r="CR36" s="561"/>
    </row>
    <row r="37" spans="10:96">
      <c r="J37" s="561"/>
      <c r="S37" s="561"/>
      <c r="AD37" s="561"/>
      <c r="AO37" s="561"/>
      <c r="AZ37" s="561"/>
      <c r="BK37" s="561"/>
      <c r="BV37" s="561"/>
      <c r="CG37" s="561"/>
      <c r="CR37" s="561"/>
    </row>
    <row r="38" spans="10:96">
      <c r="J38" s="561"/>
      <c r="S38" s="561"/>
      <c r="AD38" s="561"/>
      <c r="AO38" s="561"/>
      <c r="AZ38" s="561"/>
      <c r="BK38" s="561"/>
      <c r="BV38" s="561"/>
      <c r="CG38" s="561"/>
      <c r="CR38" s="561"/>
    </row>
    <row r="39" spans="10:96">
      <c r="J39" s="561"/>
      <c r="S39" s="561"/>
      <c r="AD39" s="561"/>
      <c r="AO39" s="561"/>
      <c r="AZ39" s="561"/>
      <c r="BK39" s="561"/>
      <c r="BV39" s="561"/>
      <c r="CG39" s="561"/>
      <c r="CR39" s="561"/>
    </row>
    <row r="40" spans="10:96">
      <c r="J40" s="561"/>
      <c r="S40" s="561"/>
      <c r="AD40" s="561"/>
      <c r="AO40" s="561"/>
      <c r="AZ40" s="561"/>
      <c r="BK40" s="561"/>
      <c r="BV40" s="561"/>
      <c r="CG40" s="561"/>
      <c r="CR40" s="561"/>
    </row>
    <row r="41" spans="10:96">
      <c r="J41" s="561"/>
      <c r="S41" s="561"/>
      <c r="AD41" s="561"/>
      <c r="AO41" s="561"/>
      <c r="AZ41" s="561"/>
      <c r="BK41" s="561"/>
      <c r="BV41" s="561"/>
      <c r="CG41" s="561"/>
      <c r="CR41" s="561"/>
    </row>
    <row r="42" spans="10:96">
      <c r="J42" s="561"/>
      <c r="S42" s="561"/>
      <c r="AD42" s="561"/>
      <c r="AO42" s="561"/>
      <c r="AZ42" s="561"/>
      <c r="BK42" s="561"/>
      <c r="BV42" s="561"/>
      <c r="CG42" s="561"/>
      <c r="CR42" s="561"/>
    </row>
    <row r="43" spans="10:96">
      <c r="J43" s="561"/>
      <c r="S43" s="561"/>
      <c r="AD43" s="561"/>
      <c r="AO43" s="561"/>
      <c r="AZ43" s="561"/>
      <c r="BK43" s="561"/>
      <c r="BV43" s="561"/>
      <c r="CG43" s="561"/>
      <c r="CR43" s="561"/>
    </row>
    <row r="44" spans="10:96">
      <c r="J44" s="561"/>
      <c r="S44" s="561"/>
      <c r="AD44" s="561"/>
      <c r="AO44" s="561"/>
      <c r="AZ44" s="561"/>
      <c r="BK44" s="561"/>
      <c r="BV44" s="561"/>
      <c r="CG44" s="561"/>
      <c r="CR44" s="561"/>
    </row>
    <row r="45" spans="10:96">
      <c r="J45" s="561"/>
      <c r="S45" s="561"/>
      <c r="AD45" s="561"/>
      <c r="AO45" s="561"/>
      <c r="AZ45" s="561"/>
      <c r="BK45" s="561"/>
      <c r="BV45" s="561"/>
      <c r="CG45" s="561"/>
      <c r="CR45" s="561"/>
    </row>
    <row r="46" spans="10:96">
      <c r="J46" s="561"/>
      <c r="S46" s="561"/>
      <c r="AD46" s="561"/>
      <c r="AO46" s="561"/>
      <c r="AZ46" s="561"/>
      <c r="BK46" s="561"/>
      <c r="BV46" s="561"/>
      <c r="CG46" s="561"/>
      <c r="CR46" s="561"/>
    </row>
    <row r="47" spans="10:96">
      <c r="J47" s="561"/>
      <c r="S47" s="561"/>
      <c r="AD47" s="561"/>
      <c r="AO47" s="561"/>
      <c r="AZ47" s="561"/>
      <c r="BK47" s="561"/>
      <c r="BV47" s="561"/>
      <c r="CG47" s="561"/>
      <c r="CR47" s="561"/>
    </row>
    <row r="48" spans="10:96">
      <c r="J48" s="561"/>
      <c r="S48" s="561"/>
      <c r="AD48" s="561"/>
      <c r="AO48" s="561"/>
      <c r="AZ48" s="561"/>
      <c r="BK48" s="561"/>
      <c r="BV48" s="561"/>
      <c r="CG48" s="561"/>
      <c r="CR48" s="561"/>
    </row>
  </sheetData>
  <dataConsolidate/>
  <mergeCells count="14">
    <mergeCell ref="AP2:AY2"/>
    <mergeCell ref="BA2:BJ2"/>
    <mergeCell ref="BL2:BU2"/>
    <mergeCell ref="BW2:CF2"/>
    <mergeCell ref="CH2:CQ2"/>
    <mergeCell ref="K2:R2"/>
    <mergeCell ref="T2:AC2"/>
    <mergeCell ref="AE2:AN2"/>
    <mergeCell ref="B2:H2"/>
    <mergeCell ref="D5:D6"/>
    <mergeCell ref="G5:H5"/>
    <mergeCell ref="E5:E6"/>
    <mergeCell ref="F5:F6"/>
    <mergeCell ref="C5:C6"/>
  </mergeCells>
  <conditionalFormatting sqref="C22">
    <cfRule type="iconSet" priority="5">
      <iconSet iconSet="3Symbols2" showValue="0">
        <cfvo type="percent" val="0"/>
        <cfvo type="num" val="1"/>
        <cfvo type="num" val="2"/>
      </iconSet>
    </cfRule>
  </conditionalFormatting>
  <conditionalFormatting sqref="C23">
    <cfRule type="iconSet" priority="4">
      <iconSet iconSet="3Symbols2" showValue="0">
        <cfvo type="percent" val="0"/>
        <cfvo type="num" val="1"/>
        <cfvo type="num" val="2"/>
      </iconSet>
    </cfRule>
  </conditionalFormatting>
  <conditionalFormatting sqref="C24">
    <cfRule type="iconSet" priority="3">
      <iconSet iconSet="3Symbols2" showValue="0">
        <cfvo type="percent" val="0"/>
        <cfvo type="num" val="1"/>
        <cfvo type="num" val="2"/>
      </iconSet>
    </cfRule>
  </conditionalFormatting>
  <conditionalFormatting sqref="C25">
    <cfRule type="iconSet" priority="2">
      <iconSet iconSet="3Symbols2" showValue="0">
        <cfvo type="percent" val="0"/>
        <cfvo type="num" val="1"/>
        <cfvo type="num" val="2"/>
      </iconSet>
    </cfRule>
  </conditionalFormatting>
  <conditionalFormatting sqref="C26">
    <cfRule type="iconSet" priority="1">
      <iconSet iconSet="3Symbols2" showValue="0">
        <cfvo type="percent" val="0"/>
        <cfvo type="num" val="1"/>
        <cfvo type="num" val="2"/>
      </iconSet>
    </cfRule>
  </conditionalFormatting>
  <conditionalFormatting sqref="C27">
    <cfRule type="iconSet" priority="6">
      <iconSet iconSet="3Symbols2" showValue="0">
        <cfvo type="percent" val="0"/>
        <cfvo type="num" val="1"/>
        <cfvo type="num" val="2"/>
      </iconSet>
    </cfRule>
  </conditionalFormatting>
  <conditionalFormatting sqref="C28:C30 C8:C21">
    <cfRule type="iconSet" priority="7">
      <iconSet iconSet="3Symbols2" showValue="0">
        <cfvo type="percent" val="0"/>
        <cfvo type="num" val="1"/>
        <cfvo type="num" val="2"/>
      </iconSet>
    </cfRule>
  </conditionalFormatting>
  <pageMargins left="0.7" right="0.7" top="0.75" bottom="0.75" header="0.3" footer="0.3"/>
  <pageSetup orientation="portrait" r:id="rId1"/>
  <ignoredErrors>
    <ignoredError sqref="D27 D22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5"/>
  <dimension ref="A1:IW152"/>
  <sheetViews>
    <sheetView topLeftCell="A55" zoomScale="40" zoomScaleNormal="40" workbookViewId="0">
      <selection activeCell="B104" sqref="B104"/>
    </sheetView>
  </sheetViews>
  <sheetFormatPr baseColWidth="10" defaultColWidth="11.44140625" defaultRowHeight="21" outlineLevelCol="2"/>
  <cols>
    <col min="1" max="1" width="18.33203125" style="442" customWidth="1"/>
    <col min="2" max="2" width="148.6640625" style="443" customWidth="1"/>
    <col min="3" max="3" width="18.33203125" style="444" customWidth="1"/>
    <col min="4" max="4" width="18" style="445" customWidth="1"/>
    <col min="5" max="5" width="12.44140625" style="446" bestFit="1" customWidth="1"/>
    <col min="6" max="6" width="17.33203125" style="447" hidden="1" customWidth="1"/>
    <col min="7" max="7" width="17.33203125" style="448" hidden="1" customWidth="1"/>
    <col min="8" max="8" width="16" style="449" bestFit="1" customWidth="1"/>
    <col min="9" max="9" width="17.6640625" style="449" bestFit="1" customWidth="1" outlineLevel="1"/>
    <col min="10" max="10" width="19.6640625" style="449" customWidth="1" outlineLevel="1"/>
    <col min="11" max="12" width="6.6640625" style="320" customWidth="1" outlineLevel="1"/>
    <col min="13" max="17" width="8.6640625" style="320" customWidth="1" outlineLevel="1"/>
    <col min="18" max="18" width="12.44140625" style="199" customWidth="1" outlineLevel="1"/>
    <col min="19" max="19" width="8.109375" style="199" customWidth="1" outlineLevel="1"/>
    <col min="20" max="20" width="10.6640625" style="199" customWidth="1" outlineLevel="1"/>
    <col min="21" max="21" width="5.6640625" style="199" customWidth="1" outlineLevel="1"/>
    <col min="22" max="28" width="8.6640625" style="320" customWidth="1"/>
    <col min="29" max="29" width="12.6640625" style="199" customWidth="1"/>
    <col min="30" max="31" width="10.6640625" style="199" customWidth="1"/>
    <col min="32" max="32" width="12.33203125" style="199" customWidth="1"/>
    <col min="33" max="33" width="10.6640625" style="199" customWidth="1"/>
    <col min="34" max="40" width="8.6640625" style="320" customWidth="1"/>
    <col min="41" max="41" width="11.44140625" style="199" customWidth="1"/>
    <col min="42" max="42" width="8.109375" style="199" customWidth="1"/>
    <col min="43" max="43" width="10.6640625" style="199" customWidth="1"/>
    <col min="44" max="44" width="7.6640625" style="199" customWidth="1"/>
    <col min="45" max="45" width="13.109375" style="199" customWidth="1"/>
    <col min="46" max="52" width="8.6640625" style="320" customWidth="1"/>
    <col min="53" max="53" width="10" style="199" customWidth="1"/>
    <col min="54" max="54" width="9.44140625" style="199" customWidth="1"/>
    <col min="55" max="55" width="10.6640625" style="199" customWidth="1"/>
    <col min="56" max="56" width="5.6640625" style="199" customWidth="1"/>
    <col min="57" max="57" width="13.44140625" style="199" customWidth="1"/>
    <col min="58" max="64" width="8.6640625" style="320" customWidth="1"/>
    <col min="65" max="65" width="10" style="199" customWidth="1"/>
    <col min="66" max="66" width="9.44140625" style="199" customWidth="1"/>
    <col min="67" max="67" width="10.6640625" style="199" customWidth="1"/>
    <col min="68" max="68" width="5.6640625" style="199" customWidth="1"/>
    <col min="69" max="69" width="11.6640625" style="199" customWidth="1"/>
    <col min="70" max="76" width="8.6640625" style="320" hidden="1" customWidth="1" outlineLevel="2"/>
    <col min="77" max="77" width="10" style="199" hidden="1" customWidth="1" outlineLevel="2"/>
    <col min="78" max="78" width="9" style="199" hidden="1" customWidth="1" outlineLevel="2"/>
    <col min="79" max="79" width="10.6640625" style="199" hidden="1" customWidth="1" outlineLevel="2"/>
    <col min="80" max="80" width="5.6640625" style="199" hidden="1" customWidth="1" outlineLevel="2"/>
    <col min="81" max="81" width="8.44140625" style="199" hidden="1" customWidth="1" outlineLevel="2"/>
    <col min="82" max="88" width="8.109375" style="320" hidden="1" customWidth="1" outlineLevel="2"/>
    <col min="89" max="89" width="13.6640625" style="199" hidden="1" customWidth="1" outlineLevel="2"/>
    <col min="90" max="90" width="9.44140625" style="199" hidden="1" customWidth="1" outlineLevel="2"/>
    <col min="91" max="91" width="11.33203125" style="199" hidden="1" customWidth="1" outlineLevel="2"/>
    <col min="92" max="92" width="9.44140625" style="199" hidden="1" customWidth="1" outlineLevel="2"/>
    <col min="93" max="97" width="7" style="320" hidden="1" customWidth="1" outlineLevel="2"/>
    <col min="98" max="98" width="5" style="320" hidden="1" customWidth="1" outlineLevel="2"/>
    <col min="99" max="99" width="6.6640625" style="320" hidden="1" customWidth="1" outlineLevel="2"/>
    <col min="100" max="100" width="14" style="199" hidden="1" customWidth="1" outlineLevel="2"/>
    <col min="101" max="101" width="11.44140625" style="199" hidden="1" customWidth="1" outlineLevel="2"/>
    <col min="102" max="102" width="11.44140625" style="450" hidden="1" customWidth="1" outlineLevel="2"/>
    <col min="103" max="103" width="11.44140625" style="199" hidden="1" customWidth="1" outlineLevel="2"/>
    <col min="104" max="110" width="5" style="320" hidden="1" customWidth="1" outlineLevel="1"/>
    <col min="111" max="111" width="10" style="199" hidden="1" customWidth="1" outlineLevel="1"/>
    <col min="112" max="112" width="14.109375" style="199" hidden="1" customWidth="1" outlineLevel="1"/>
    <col min="113" max="119" width="5" style="320" hidden="1" customWidth="1" outlineLevel="1"/>
    <col min="120" max="120" width="10" style="199" hidden="1" customWidth="1" outlineLevel="1"/>
    <col min="121" max="121" width="8.44140625" style="451" hidden="1" customWidth="1" outlineLevel="1"/>
    <col min="122" max="128" width="5" style="320" hidden="1" customWidth="1" outlineLevel="1"/>
    <col min="129" max="129" width="10" style="199" hidden="1" customWidth="1" outlineLevel="1"/>
    <col min="130" max="130" width="9.44140625" style="199" hidden="1" customWidth="1" outlineLevel="1"/>
    <col min="131" max="133" width="5" style="320" hidden="1" customWidth="1" outlineLevel="1"/>
    <col min="134" max="134" width="6" style="320" hidden="1" customWidth="1" outlineLevel="1"/>
    <col min="135" max="137" width="5" style="320" hidden="1" customWidth="1" outlineLevel="1"/>
    <col min="138" max="138" width="14.33203125" style="199" hidden="1" customWidth="1" outlineLevel="1"/>
    <col min="139" max="139" width="9.44140625" style="199" hidden="1" customWidth="1" outlineLevel="1"/>
    <col min="140" max="146" width="5" style="320" hidden="1" customWidth="1" outlineLevel="1"/>
    <col min="147" max="147" width="10" style="199" hidden="1" customWidth="1" outlineLevel="1"/>
    <col min="148" max="148" width="9.44140625" style="199" hidden="1" customWidth="1" outlineLevel="1"/>
    <col min="149" max="155" width="5" style="320" hidden="1" customWidth="1" outlineLevel="1"/>
    <col min="156" max="156" width="10" style="199" hidden="1" customWidth="1" outlineLevel="1"/>
    <col min="157" max="157" width="9.44140625" style="199" hidden="1" customWidth="1" outlineLevel="1"/>
    <col min="158" max="164" width="5" style="320" hidden="1" customWidth="1" outlineLevel="1"/>
    <col min="165" max="165" width="10" style="199" hidden="1" customWidth="1" outlineLevel="1"/>
    <col min="166" max="166" width="9.44140625" style="199" hidden="1" customWidth="1" outlineLevel="1"/>
    <col min="167" max="173" width="5" style="320" hidden="1" customWidth="1" outlineLevel="1"/>
    <col min="174" max="174" width="10" style="199" hidden="1" customWidth="1" outlineLevel="1"/>
    <col min="175" max="175" width="9.44140625" style="199" hidden="1" customWidth="1" outlineLevel="1"/>
    <col min="176" max="182" width="5" style="320" hidden="1" customWidth="1" outlineLevel="1"/>
    <col min="183" max="183" width="10" style="199" hidden="1" customWidth="1" outlineLevel="1"/>
    <col min="184" max="184" width="9.44140625" style="199" hidden="1" customWidth="1" outlineLevel="1"/>
    <col min="185" max="191" width="5" style="320" hidden="1" customWidth="1" outlineLevel="1"/>
    <col min="192" max="192" width="10" style="199" hidden="1" customWidth="1" outlineLevel="1"/>
    <col min="193" max="193" width="11.44140625" style="320" hidden="1" customWidth="1" outlineLevel="1"/>
    <col min="194" max="199" width="5.109375" style="320" hidden="1" customWidth="1" outlineLevel="1"/>
    <col min="200" max="200" width="5.6640625" style="320" hidden="1" customWidth="1" outlineLevel="1"/>
    <col min="201" max="201" width="9.6640625" style="320" hidden="1" customWidth="1" outlineLevel="1"/>
    <col min="202" max="202" width="6.44140625" style="320" hidden="1" customWidth="1" outlineLevel="1"/>
    <col min="203" max="209" width="6" style="320" hidden="1" customWidth="1" outlineLevel="1"/>
    <col min="210" max="210" width="11.33203125" style="320" hidden="1" customWidth="1" outlineLevel="1"/>
    <col min="211" max="218" width="6" style="320" hidden="1" customWidth="1" outlineLevel="1"/>
    <col min="219" max="219" width="8.6640625" style="320" hidden="1" customWidth="1" outlineLevel="1"/>
    <col min="220" max="227" width="6" style="320" hidden="1" customWidth="1" outlineLevel="1"/>
    <col min="228" max="228" width="10.6640625" style="320" hidden="1" customWidth="1" outlineLevel="1"/>
    <col min="229" max="229" width="9" style="320" hidden="1" customWidth="1" outlineLevel="1"/>
    <col min="230" max="236" width="9.109375" style="320" hidden="1" customWidth="1" outlineLevel="1"/>
    <col min="237" max="237" width="10" style="320" hidden="1" customWidth="1" outlineLevel="1"/>
    <col min="238" max="238" width="10.33203125" style="320" hidden="1" customWidth="1" outlineLevel="1"/>
    <col min="239" max="245" width="9.109375" style="320" hidden="1" customWidth="1" outlineLevel="1"/>
    <col min="246" max="246" width="12.33203125" style="320" hidden="1" customWidth="1" outlineLevel="1"/>
    <col min="247" max="247" width="7.44140625" style="320" hidden="1" customWidth="1" outlineLevel="1"/>
    <col min="248" max="254" width="9.109375" style="320" hidden="1" customWidth="1" outlineLevel="1"/>
    <col min="255" max="255" width="11" style="320" hidden="1" customWidth="1" outlineLevel="1"/>
    <col min="256" max="256" width="1" style="320" hidden="1" customWidth="1" outlineLevel="1"/>
    <col min="257" max="257" width="11.44140625" style="320" collapsed="1"/>
    <col min="258" max="16384" width="11.44140625" style="320"/>
  </cols>
  <sheetData>
    <row r="1" spans="1:256" s="161" customFormat="1" ht="21" customHeight="1" thickBot="1">
      <c r="A1" s="1422"/>
      <c r="B1" s="1423"/>
      <c r="C1" s="1423"/>
      <c r="D1" s="1423"/>
      <c r="E1" s="1423"/>
      <c r="F1" s="157"/>
      <c r="G1" s="158"/>
      <c r="H1" s="159"/>
      <c r="I1" s="160"/>
      <c r="J1" s="159"/>
      <c r="K1" s="1424" t="s">
        <v>295</v>
      </c>
      <c r="L1" s="1386"/>
      <c r="M1" s="1386"/>
      <c r="N1" s="1386"/>
      <c r="O1" s="1386"/>
      <c r="P1" s="1386"/>
      <c r="Q1" s="1425"/>
      <c r="R1" s="1391" t="s">
        <v>296</v>
      </c>
      <c r="S1" s="1377" t="s">
        <v>297</v>
      </c>
      <c r="T1" s="1391" t="s">
        <v>298</v>
      </c>
      <c r="U1" s="1377" t="s">
        <v>299</v>
      </c>
      <c r="V1" s="1417" t="s">
        <v>300</v>
      </c>
      <c r="W1" s="1417"/>
      <c r="X1" s="1417"/>
      <c r="Y1" s="1417"/>
      <c r="Z1" s="1417"/>
      <c r="AA1" s="1417"/>
      <c r="AB1" s="1418"/>
      <c r="AC1" s="1394" t="s">
        <v>296</v>
      </c>
      <c r="AD1" s="1396" t="s">
        <v>297</v>
      </c>
      <c r="AE1" s="1411" t="s">
        <v>298</v>
      </c>
      <c r="AF1" s="1419" t="s">
        <v>299</v>
      </c>
      <c r="AG1" s="1411" t="s">
        <v>301</v>
      </c>
      <c r="AH1" s="1385" t="s">
        <v>302</v>
      </c>
      <c r="AI1" s="1386"/>
      <c r="AJ1" s="1386"/>
      <c r="AK1" s="1386"/>
      <c r="AL1" s="1386"/>
      <c r="AM1" s="1386"/>
      <c r="AN1" s="1387"/>
      <c r="AO1" s="1394" t="s">
        <v>296</v>
      </c>
      <c r="AP1" s="1396" t="s">
        <v>297</v>
      </c>
      <c r="AQ1" s="1411" t="s">
        <v>298</v>
      </c>
      <c r="AR1" s="1396" t="s">
        <v>299</v>
      </c>
      <c r="AS1" s="1415" t="s">
        <v>303</v>
      </c>
      <c r="AT1" s="1408" t="s">
        <v>304</v>
      </c>
      <c r="AU1" s="1409"/>
      <c r="AV1" s="1409"/>
      <c r="AW1" s="1409"/>
      <c r="AX1" s="1409"/>
      <c r="AY1" s="1409"/>
      <c r="AZ1" s="1410"/>
      <c r="BA1" s="1394" t="s">
        <v>296</v>
      </c>
      <c r="BB1" s="1396" t="s">
        <v>297</v>
      </c>
      <c r="BC1" s="1411" t="s">
        <v>298</v>
      </c>
      <c r="BD1" s="1396" t="s">
        <v>299</v>
      </c>
      <c r="BE1" s="1415" t="s">
        <v>303</v>
      </c>
      <c r="BF1" s="1408" t="s">
        <v>305</v>
      </c>
      <c r="BG1" s="1409"/>
      <c r="BH1" s="1409"/>
      <c r="BI1" s="1409"/>
      <c r="BJ1" s="1409"/>
      <c r="BK1" s="1409"/>
      <c r="BL1" s="1410"/>
      <c r="BM1" s="1394" t="s">
        <v>296</v>
      </c>
      <c r="BN1" s="1396" t="s">
        <v>297</v>
      </c>
      <c r="BO1" s="1411" t="s">
        <v>298</v>
      </c>
      <c r="BP1" s="1396" t="s">
        <v>299</v>
      </c>
      <c r="BQ1" s="1413" t="s">
        <v>303</v>
      </c>
      <c r="BR1" s="1408" t="s">
        <v>306</v>
      </c>
      <c r="BS1" s="1409"/>
      <c r="BT1" s="1409"/>
      <c r="BU1" s="1409"/>
      <c r="BV1" s="1409"/>
      <c r="BW1" s="1409"/>
      <c r="BX1" s="1410"/>
      <c r="BY1" s="1394" t="s">
        <v>296</v>
      </c>
      <c r="BZ1" s="1396" t="s">
        <v>297</v>
      </c>
      <c r="CA1" s="1411" t="s">
        <v>298</v>
      </c>
      <c r="CB1" s="1396" t="s">
        <v>299</v>
      </c>
      <c r="CC1" s="1413" t="s">
        <v>303</v>
      </c>
      <c r="CD1" s="1408" t="s">
        <v>307</v>
      </c>
      <c r="CE1" s="1409"/>
      <c r="CF1" s="1409"/>
      <c r="CG1" s="1409"/>
      <c r="CH1" s="1409"/>
      <c r="CI1" s="1409"/>
      <c r="CJ1" s="1410"/>
      <c r="CK1" s="1394" t="s">
        <v>296</v>
      </c>
      <c r="CL1" s="1396" t="s">
        <v>297</v>
      </c>
      <c r="CM1" s="1411" t="s">
        <v>298</v>
      </c>
      <c r="CN1" s="1400" t="s">
        <v>299</v>
      </c>
      <c r="CO1" s="1385" t="s">
        <v>308</v>
      </c>
      <c r="CP1" s="1386"/>
      <c r="CQ1" s="1386"/>
      <c r="CR1" s="1386"/>
      <c r="CS1" s="1386"/>
      <c r="CT1" s="1386"/>
      <c r="CU1" s="1387"/>
      <c r="CV1" s="1394" t="s">
        <v>296</v>
      </c>
      <c r="CW1" s="1396" t="s">
        <v>297</v>
      </c>
      <c r="CX1" s="1398" t="s">
        <v>298</v>
      </c>
      <c r="CY1" s="1400" t="s">
        <v>299</v>
      </c>
      <c r="CZ1" s="1385" t="s">
        <v>309</v>
      </c>
      <c r="DA1" s="1386"/>
      <c r="DB1" s="1386"/>
      <c r="DC1" s="1386"/>
      <c r="DD1" s="1386"/>
      <c r="DE1" s="1386"/>
      <c r="DF1" s="1387"/>
      <c r="DG1" s="1402" t="s">
        <v>296</v>
      </c>
      <c r="DH1" s="1377" t="s">
        <v>297</v>
      </c>
      <c r="DI1" s="1385" t="s">
        <v>310</v>
      </c>
      <c r="DJ1" s="1386"/>
      <c r="DK1" s="1386"/>
      <c r="DL1" s="1386"/>
      <c r="DM1" s="1386"/>
      <c r="DN1" s="1386"/>
      <c r="DO1" s="1387"/>
      <c r="DP1" s="1391" t="s">
        <v>296</v>
      </c>
      <c r="DQ1" s="1405" t="s">
        <v>297</v>
      </c>
      <c r="DR1" s="1385" t="s">
        <v>311</v>
      </c>
      <c r="DS1" s="1386"/>
      <c r="DT1" s="1386"/>
      <c r="DU1" s="1386"/>
      <c r="DV1" s="1386"/>
      <c r="DW1" s="1386"/>
      <c r="DX1" s="1387"/>
      <c r="DY1" s="1391" t="s">
        <v>296</v>
      </c>
      <c r="DZ1" s="1377" t="s">
        <v>297</v>
      </c>
      <c r="EA1" s="1385" t="s">
        <v>312</v>
      </c>
      <c r="EB1" s="1386"/>
      <c r="EC1" s="1386"/>
      <c r="ED1" s="1386"/>
      <c r="EE1" s="1386"/>
      <c r="EF1" s="1386"/>
      <c r="EG1" s="1387"/>
      <c r="EH1" s="1391" t="s">
        <v>296</v>
      </c>
      <c r="EI1" s="1377" t="s">
        <v>297</v>
      </c>
      <c r="EJ1" s="1385" t="s">
        <v>313</v>
      </c>
      <c r="EK1" s="1386"/>
      <c r="EL1" s="1386"/>
      <c r="EM1" s="1386"/>
      <c r="EN1" s="1386"/>
      <c r="EO1" s="1386"/>
      <c r="EP1" s="1387"/>
      <c r="EQ1" s="1391" t="s">
        <v>296</v>
      </c>
      <c r="ER1" s="1377" t="s">
        <v>297</v>
      </c>
      <c r="ES1" s="1385" t="s">
        <v>314</v>
      </c>
      <c r="ET1" s="1386"/>
      <c r="EU1" s="1386"/>
      <c r="EV1" s="1386"/>
      <c r="EW1" s="1386"/>
      <c r="EX1" s="1386"/>
      <c r="EY1" s="1387"/>
      <c r="EZ1" s="1391" t="s">
        <v>296</v>
      </c>
      <c r="FA1" s="1377" t="s">
        <v>297</v>
      </c>
      <c r="FB1" s="1385" t="s">
        <v>315</v>
      </c>
      <c r="FC1" s="1386"/>
      <c r="FD1" s="1386"/>
      <c r="FE1" s="1386"/>
      <c r="FF1" s="1386"/>
      <c r="FG1" s="1386"/>
      <c r="FH1" s="1387"/>
      <c r="FI1" s="1391" t="s">
        <v>296</v>
      </c>
      <c r="FJ1" s="1377" t="s">
        <v>297</v>
      </c>
      <c r="FK1" s="1385" t="s">
        <v>316</v>
      </c>
      <c r="FL1" s="1386"/>
      <c r="FM1" s="1386"/>
      <c r="FN1" s="1386"/>
      <c r="FO1" s="1386"/>
      <c r="FP1" s="1386"/>
      <c r="FQ1" s="1387"/>
      <c r="FR1" s="1388" t="s">
        <v>296</v>
      </c>
      <c r="FS1" s="1377" t="s">
        <v>297</v>
      </c>
      <c r="FT1" s="1385" t="s">
        <v>317</v>
      </c>
      <c r="FU1" s="1386"/>
      <c r="FV1" s="1386"/>
      <c r="FW1" s="1386"/>
      <c r="FX1" s="1386"/>
      <c r="FY1" s="1386"/>
      <c r="FZ1" s="1387"/>
      <c r="GA1" s="1388" t="s">
        <v>296</v>
      </c>
      <c r="GB1" s="1377" t="s">
        <v>297</v>
      </c>
      <c r="GC1" s="1385" t="s">
        <v>318</v>
      </c>
      <c r="GD1" s="1386"/>
      <c r="GE1" s="1386"/>
      <c r="GF1" s="1386"/>
      <c r="GG1" s="1386"/>
      <c r="GH1" s="1386"/>
      <c r="GI1" s="1387"/>
      <c r="GJ1" s="1388" t="s">
        <v>296</v>
      </c>
      <c r="GK1" s="1377" t="s">
        <v>297</v>
      </c>
      <c r="GL1" s="1385" t="s">
        <v>319</v>
      </c>
      <c r="GM1" s="1386"/>
      <c r="GN1" s="1386"/>
      <c r="GO1" s="1386"/>
      <c r="GP1" s="1386"/>
      <c r="GQ1" s="1386"/>
      <c r="GR1" s="1387"/>
      <c r="GS1" s="1388" t="s">
        <v>296</v>
      </c>
      <c r="GT1" s="1377" t="s">
        <v>297</v>
      </c>
      <c r="GU1" s="1385" t="s">
        <v>320</v>
      </c>
      <c r="GV1" s="1386"/>
      <c r="GW1" s="1386"/>
      <c r="GX1" s="1386"/>
      <c r="GY1" s="1386"/>
      <c r="GZ1" s="1386"/>
      <c r="HA1" s="1387"/>
      <c r="HB1" s="1388" t="s">
        <v>296</v>
      </c>
      <c r="HC1" s="1377" t="s">
        <v>297</v>
      </c>
      <c r="HD1" s="1385" t="s">
        <v>321</v>
      </c>
      <c r="HE1" s="1386"/>
      <c r="HF1" s="1386"/>
      <c r="HG1" s="1386"/>
      <c r="HH1" s="1386"/>
      <c r="HI1" s="1386"/>
      <c r="HJ1" s="1387"/>
      <c r="HK1" s="1388" t="s">
        <v>296</v>
      </c>
      <c r="HL1" s="1377" t="s">
        <v>297</v>
      </c>
      <c r="HM1" s="1385" t="s">
        <v>322</v>
      </c>
      <c r="HN1" s="1386"/>
      <c r="HO1" s="1386"/>
      <c r="HP1" s="1386"/>
      <c r="HQ1" s="1386"/>
      <c r="HR1" s="1386"/>
      <c r="HS1" s="1387"/>
      <c r="HT1" s="1388" t="s">
        <v>296</v>
      </c>
      <c r="HU1" s="1377" t="s">
        <v>297</v>
      </c>
      <c r="HV1" s="1385" t="s">
        <v>323</v>
      </c>
      <c r="HW1" s="1386"/>
      <c r="HX1" s="1386"/>
      <c r="HY1" s="1386"/>
      <c r="HZ1" s="1386"/>
      <c r="IA1" s="1386"/>
      <c r="IB1" s="1387"/>
      <c r="IC1" s="1388" t="s">
        <v>296</v>
      </c>
      <c r="ID1" s="1377" t="s">
        <v>297</v>
      </c>
      <c r="IE1" s="1385" t="s">
        <v>324</v>
      </c>
      <c r="IF1" s="1386"/>
      <c r="IG1" s="1386"/>
      <c r="IH1" s="1386"/>
      <c r="II1" s="1386"/>
      <c r="IJ1" s="1386"/>
      <c r="IK1" s="1387"/>
      <c r="IL1" s="1388" t="s">
        <v>296</v>
      </c>
      <c r="IM1" s="1377" t="s">
        <v>297</v>
      </c>
      <c r="IN1" s="1385" t="s">
        <v>325</v>
      </c>
      <c r="IO1" s="1386"/>
      <c r="IP1" s="1386"/>
      <c r="IQ1" s="1386"/>
      <c r="IR1" s="1386"/>
      <c r="IS1" s="1386"/>
      <c r="IT1" s="1387"/>
      <c r="IU1" s="1388" t="s">
        <v>296</v>
      </c>
      <c r="IV1" s="1377" t="s">
        <v>297</v>
      </c>
    </row>
    <row r="2" spans="1:256" s="161" customFormat="1" ht="132" customHeight="1" thickBot="1">
      <c r="A2" s="162"/>
      <c r="B2" s="163"/>
      <c r="C2" s="1380" t="s">
        <v>326</v>
      </c>
      <c r="D2" s="1381"/>
      <c r="E2" s="1382"/>
      <c r="F2" s="1383"/>
      <c r="G2" s="1384"/>
      <c r="H2" s="1384"/>
      <c r="I2" s="164"/>
      <c r="J2" s="165"/>
      <c r="K2" s="166">
        <v>45143</v>
      </c>
      <c r="L2" s="167">
        <f>+K2+1</f>
        <v>45144</v>
      </c>
      <c r="M2" s="167">
        <f>L2+1</f>
        <v>45145</v>
      </c>
      <c r="N2" s="167">
        <f>M2+1</f>
        <v>45146</v>
      </c>
      <c r="O2" s="167">
        <f>N2+1</f>
        <v>45147</v>
      </c>
      <c r="P2" s="167">
        <f>O2+1</f>
        <v>45148</v>
      </c>
      <c r="Q2" s="168">
        <f>P2+1</f>
        <v>45149</v>
      </c>
      <c r="R2" s="1392"/>
      <c r="S2" s="1378"/>
      <c r="T2" s="1392"/>
      <c r="U2" s="1378"/>
      <c r="V2" s="169">
        <f>+Q2+1</f>
        <v>45150</v>
      </c>
      <c r="W2" s="167">
        <f t="shared" ref="W2:AB2" si="0">+V2+1</f>
        <v>45151</v>
      </c>
      <c r="X2" s="167">
        <f t="shared" si="0"/>
        <v>45152</v>
      </c>
      <c r="Y2" s="167">
        <f t="shared" si="0"/>
        <v>45153</v>
      </c>
      <c r="Z2" s="167">
        <f t="shared" si="0"/>
        <v>45154</v>
      </c>
      <c r="AA2" s="167">
        <f t="shared" si="0"/>
        <v>45155</v>
      </c>
      <c r="AB2" s="170">
        <f t="shared" si="0"/>
        <v>45156</v>
      </c>
      <c r="AC2" s="1395"/>
      <c r="AD2" s="1397"/>
      <c r="AE2" s="1412"/>
      <c r="AF2" s="1420"/>
      <c r="AG2" s="1412"/>
      <c r="AH2" s="169">
        <f>+AB2+1</f>
        <v>45157</v>
      </c>
      <c r="AI2" s="167">
        <f t="shared" ref="AI2:AN2" si="1">+AH2+1</f>
        <v>45158</v>
      </c>
      <c r="AJ2" s="167">
        <f t="shared" si="1"/>
        <v>45159</v>
      </c>
      <c r="AK2" s="167">
        <f t="shared" si="1"/>
        <v>45160</v>
      </c>
      <c r="AL2" s="167">
        <f t="shared" si="1"/>
        <v>45161</v>
      </c>
      <c r="AM2" s="167">
        <f t="shared" si="1"/>
        <v>45162</v>
      </c>
      <c r="AN2" s="170">
        <f t="shared" si="1"/>
        <v>45163</v>
      </c>
      <c r="AO2" s="1395"/>
      <c r="AP2" s="1397"/>
      <c r="AQ2" s="1412"/>
      <c r="AR2" s="1397"/>
      <c r="AS2" s="1416"/>
      <c r="AT2" s="171">
        <f>+AN2+1</f>
        <v>45164</v>
      </c>
      <c r="AU2" s="172">
        <f t="shared" ref="AU2:AZ2" si="2">+AT2+1</f>
        <v>45165</v>
      </c>
      <c r="AV2" s="172">
        <f t="shared" si="2"/>
        <v>45166</v>
      </c>
      <c r="AW2" s="172">
        <f t="shared" si="2"/>
        <v>45167</v>
      </c>
      <c r="AX2" s="172">
        <f t="shared" si="2"/>
        <v>45168</v>
      </c>
      <c r="AY2" s="172">
        <f t="shared" si="2"/>
        <v>45169</v>
      </c>
      <c r="AZ2" s="173">
        <f t="shared" si="2"/>
        <v>45170</v>
      </c>
      <c r="BA2" s="1395"/>
      <c r="BB2" s="1397"/>
      <c r="BC2" s="1412"/>
      <c r="BD2" s="1397"/>
      <c r="BE2" s="1416"/>
      <c r="BF2" s="171">
        <f>+AZ2+1</f>
        <v>45171</v>
      </c>
      <c r="BG2" s="172">
        <f t="shared" ref="BG2:BL2" si="3">+BF2+1</f>
        <v>45172</v>
      </c>
      <c r="BH2" s="172">
        <f t="shared" si="3"/>
        <v>45173</v>
      </c>
      <c r="BI2" s="172">
        <f t="shared" si="3"/>
        <v>45174</v>
      </c>
      <c r="BJ2" s="172">
        <f t="shared" si="3"/>
        <v>45175</v>
      </c>
      <c r="BK2" s="172">
        <f t="shared" si="3"/>
        <v>45176</v>
      </c>
      <c r="BL2" s="173">
        <f t="shared" si="3"/>
        <v>45177</v>
      </c>
      <c r="BM2" s="1395"/>
      <c r="BN2" s="1397"/>
      <c r="BO2" s="1412"/>
      <c r="BP2" s="1397"/>
      <c r="BQ2" s="1414"/>
      <c r="BR2" s="171">
        <f>+BL2+1</f>
        <v>45178</v>
      </c>
      <c r="BS2" s="172">
        <f t="shared" ref="BS2:BX2" si="4">+BR2+1</f>
        <v>45179</v>
      </c>
      <c r="BT2" s="172">
        <f t="shared" si="4"/>
        <v>45180</v>
      </c>
      <c r="BU2" s="172">
        <f t="shared" si="4"/>
        <v>45181</v>
      </c>
      <c r="BV2" s="172">
        <f t="shared" si="4"/>
        <v>45182</v>
      </c>
      <c r="BW2" s="172">
        <f t="shared" si="4"/>
        <v>45183</v>
      </c>
      <c r="BX2" s="173">
        <f t="shared" si="4"/>
        <v>45184</v>
      </c>
      <c r="BY2" s="1395"/>
      <c r="BZ2" s="1397"/>
      <c r="CA2" s="1412"/>
      <c r="CB2" s="1397"/>
      <c r="CC2" s="1414"/>
      <c r="CD2" s="171">
        <f>+BX2+1</f>
        <v>45185</v>
      </c>
      <c r="CE2" s="172">
        <f t="shared" ref="CE2:CJ2" si="5">+CD2+1</f>
        <v>45186</v>
      </c>
      <c r="CF2" s="172">
        <f t="shared" si="5"/>
        <v>45187</v>
      </c>
      <c r="CG2" s="172">
        <f t="shared" si="5"/>
        <v>45188</v>
      </c>
      <c r="CH2" s="172">
        <f t="shared" si="5"/>
        <v>45189</v>
      </c>
      <c r="CI2" s="172">
        <f t="shared" si="5"/>
        <v>45190</v>
      </c>
      <c r="CJ2" s="173">
        <f t="shared" si="5"/>
        <v>45191</v>
      </c>
      <c r="CK2" s="1395"/>
      <c r="CL2" s="1397"/>
      <c r="CM2" s="1412"/>
      <c r="CN2" s="1401"/>
      <c r="CO2" s="174">
        <f>+CJ2+1</f>
        <v>45192</v>
      </c>
      <c r="CP2" s="175">
        <f t="shared" ref="CP2:CU2" si="6">+CO2+1</f>
        <v>45193</v>
      </c>
      <c r="CQ2" s="175">
        <f t="shared" si="6"/>
        <v>45194</v>
      </c>
      <c r="CR2" s="175">
        <f t="shared" si="6"/>
        <v>45195</v>
      </c>
      <c r="CS2" s="175">
        <f t="shared" si="6"/>
        <v>45196</v>
      </c>
      <c r="CT2" s="175">
        <f t="shared" si="6"/>
        <v>45197</v>
      </c>
      <c r="CU2" s="176">
        <f t="shared" si="6"/>
        <v>45198</v>
      </c>
      <c r="CV2" s="1395"/>
      <c r="CW2" s="1397"/>
      <c r="CX2" s="1399"/>
      <c r="CY2" s="1401"/>
      <c r="CZ2" s="169">
        <v>44648</v>
      </c>
      <c r="DA2" s="167">
        <f t="shared" ref="DA2:DF2" si="7">+CZ2+1</f>
        <v>44649</v>
      </c>
      <c r="DB2" s="167">
        <f t="shared" si="7"/>
        <v>44650</v>
      </c>
      <c r="DC2" s="167">
        <f t="shared" si="7"/>
        <v>44651</v>
      </c>
      <c r="DD2" s="167">
        <f t="shared" si="7"/>
        <v>44652</v>
      </c>
      <c r="DE2" s="167">
        <f t="shared" si="7"/>
        <v>44653</v>
      </c>
      <c r="DF2" s="170">
        <f t="shared" si="7"/>
        <v>44654</v>
      </c>
      <c r="DG2" s="1403"/>
      <c r="DH2" s="1378"/>
      <c r="DI2" s="169">
        <f>+DF2+1</f>
        <v>44655</v>
      </c>
      <c r="DJ2" s="167">
        <f t="shared" ref="DJ2:DO2" si="8">+DI2+1</f>
        <v>44656</v>
      </c>
      <c r="DK2" s="167">
        <f t="shared" si="8"/>
        <v>44657</v>
      </c>
      <c r="DL2" s="167">
        <f t="shared" si="8"/>
        <v>44658</v>
      </c>
      <c r="DM2" s="167">
        <f t="shared" si="8"/>
        <v>44659</v>
      </c>
      <c r="DN2" s="167">
        <f t="shared" si="8"/>
        <v>44660</v>
      </c>
      <c r="DO2" s="170">
        <f t="shared" si="8"/>
        <v>44661</v>
      </c>
      <c r="DP2" s="1392"/>
      <c r="DQ2" s="1406"/>
      <c r="DR2" s="169">
        <f>+DO2+1</f>
        <v>44662</v>
      </c>
      <c r="DS2" s="167">
        <f t="shared" ref="DS2:DX2" si="9">+DR2+1</f>
        <v>44663</v>
      </c>
      <c r="DT2" s="167">
        <f t="shared" si="9"/>
        <v>44664</v>
      </c>
      <c r="DU2" s="167">
        <f t="shared" si="9"/>
        <v>44665</v>
      </c>
      <c r="DV2" s="167">
        <f t="shared" si="9"/>
        <v>44666</v>
      </c>
      <c r="DW2" s="167">
        <f t="shared" si="9"/>
        <v>44667</v>
      </c>
      <c r="DX2" s="170">
        <f t="shared" si="9"/>
        <v>44668</v>
      </c>
      <c r="DY2" s="1392"/>
      <c r="DZ2" s="1378"/>
      <c r="EA2" s="167">
        <f>+DX2+1</f>
        <v>44669</v>
      </c>
      <c r="EB2" s="167">
        <f t="shared" ref="EB2:EG2" si="10">+EA2+1</f>
        <v>44670</v>
      </c>
      <c r="EC2" s="167">
        <f t="shared" si="10"/>
        <v>44671</v>
      </c>
      <c r="ED2" s="167">
        <f t="shared" si="10"/>
        <v>44672</v>
      </c>
      <c r="EE2" s="167">
        <f t="shared" si="10"/>
        <v>44673</v>
      </c>
      <c r="EF2" s="167">
        <f t="shared" si="10"/>
        <v>44674</v>
      </c>
      <c r="EG2" s="170">
        <f t="shared" si="10"/>
        <v>44675</v>
      </c>
      <c r="EH2" s="1392"/>
      <c r="EI2" s="1378"/>
      <c r="EJ2" s="169">
        <f>+EG2+1</f>
        <v>44676</v>
      </c>
      <c r="EK2" s="167">
        <f t="shared" ref="EK2:EP2" si="11">+EJ2+1</f>
        <v>44677</v>
      </c>
      <c r="EL2" s="167">
        <f t="shared" si="11"/>
        <v>44678</v>
      </c>
      <c r="EM2" s="167">
        <f t="shared" si="11"/>
        <v>44679</v>
      </c>
      <c r="EN2" s="167">
        <f t="shared" si="11"/>
        <v>44680</v>
      </c>
      <c r="EO2" s="167">
        <f t="shared" si="11"/>
        <v>44681</v>
      </c>
      <c r="EP2" s="170">
        <f t="shared" si="11"/>
        <v>44682</v>
      </c>
      <c r="EQ2" s="1392"/>
      <c r="ER2" s="1378"/>
      <c r="ES2" s="169">
        <f>+EP2+1</f>
        <v>44683</v>
      </c>
      <c r="ET2" s="167">
        <f t="shared" ref="ET2:EY2" si="12">+ES2+1</f>
        <v>44684</v>
      </c>
      <c r="EU2" s="167">
        <f t="shared" si="12"/>
        <v>44685</v>
      </c>
      <c r="EV2" s="167">
        <f t="shared" si="12"/>
        <v>44686</v>
      </c>
      <c r="EW2" s="167">
        <f t="shared" si="12"/>
        <v>44687</v>
      </c>
      <c r="EX2" s="167">
        <f t="shared" si="12"/>
        <v>44688</v>
      </c>
      <c r="EY2" s="170">
        <f t="shared" si="12"/>
        <v>44689</v>
      </c>
      <c r="EZ2" s="1392"/>
      <c r="FA2" s="1378"/>
      <c r="FB2" s="169">
        <f>+EY2+1</f>
        <v>44690</v>
      </c>
      <c r="FC2" s="167">
        <f t="shared" ref="FC2:FH2" si="13">+FB2+1</f>
        <v>44691</v>
      </c>
      <c r="FD2" s="167">
        <f t="shared" si="13"/>
        <v>44692</v>
      </c>
      <c r="FE2" s="167">
        <f t="shared" si="13"/>
        <v>44693</v>
      </c>
      <c r="FF2" s="167">
        <f t="shared" si="13"/>
        <v>44694</v>
      </c>
      <c r="FG2" s="167">
        <f t="shared" si="13"/>
        <v>44695</v>
      </c>
      <c r="FH2" s="170">
        <f t="shared" si="13"/>
        <v>44696</v>
      </c>
      <c r="FI2" s="1392"/>
      <c r="FJ2" s="1378"/>
      <c r="FK2" s="169">
        <f>+FH2+1</f>
        <v>44697</v>
      </c>
      <c r="FL2" s="167">
        <f t="shared" ref="FL2:FQ2" si="14">+FK2+1</f>
        <v>44698</v>
      </c>
      <c r="FM2" s="167">
        <f t="shared" si="14"/>
        <v>44699</v>
      </c>
      <c r="FN2" s="167">
        <f t="shared" si="14"/>
        <v>44700</v>
      </c>
      <c r="FO2" s="167">
        <f t="shared" si="14"/>
        <v>44701</v>
      </c>
      <c r="FP2" s="167">
        <f t="shared" si="14"/>
        <v>44702</v>
      </c>
      <c r="FQ2" s="170">
        <f t="shared" si="14"/>
        <v>44703</v>
      </c>
      <c r="FR2" s="1389"/>
      <c r="FS2" s="1378"/>
      <c r="FT2" s="169">
        <f>+FQ2+1</f>
        <v>44704</v>
      </c>
      <c r="FU2" s="167">
        <f t="shared" ref="FU2:FZ2" si="15">+FT2+1</f>
        <v>44705</v>
      </c>
      <c r="FV2" s="167">
        <f t="shared" si="15"/>
        <v>44706</v>
      </c>
      <c r="FW2" s="167">
        <f t="shared" si="15"/>
        <v>44707</v>
      </c>
      <c r="FX2" s="167">
        <f t="shared" si="15"/>
        <v>44708</v>
      </c>
      <c r="FY2" s="167">
        <f t="shared" si="15"/>
        <v>44709</v>
      </c>
      <c r="FZ2" s="170">
        <f t="shared" si="15"/>
        <v>44710</v>
      </c>
      <c r="GA2" s="1389"/>
      <c r="GB2" s="1378"/>
      <c r="GC2" s="169">
        <f>+FZ2+1</f>
        <v>44711</v>
      </c>
      <c r="GD2" s="167">
        <f t="shared" ref="GD2:GI2" si="16">+GC2+1</f>
        <v>44712</v>
      </c>
      <c r="GE2" s="167">
        <f t="shared" si="16"/>
        <v>44713</v>
      </c>
      <c r="GF2" s="167">
        <f t="shared" si="16"/>
        <v>44714</v>
      </c>
      <c r="GG2" s="167">
        <f t="shared" si="16"/>
        <v>44715</v>
      </c>
      <c r="GH2" s="167">
        <f t="shared" si="16"/>
        <v>44716</v>
      </c>
      <c r="GI2" s="170">
        <f t="shared" si="16"/>
        <v>44717</v>
      </c>
      <c r="GJ2" s="1389"/>
      <c r="GK2" s="1378"/>
      <c r="GL2" s="169">
        <f>+GI2+1</f>
        <v>44718</v>
      </c>
      <c r="GM2" s="167">
        <f t="shared" ref="GM2:GR2" si="17">+GL2+1</f>
        <v>44719</v>
      </c>
      <c r="GN2" s="167">
        <f t="shared" si="17"/>
        <v>44720</v>
      </c>
      <c r="GO2" s="167">
        <f t="shared" si="17"/>
        <v>44721</v>
      </c>
      <c r="GP2" s="167">
        <f t="shared" si="17"/>
        <v>44722</v>
      </c>
      <c r="GQ2" s="167">
        <f t="shared" si="17"/>
        <v>44723</v>
      </c>
      <c r="GR2" s="170">
        <f t="shared" si="17"/>
        <v>44724</v>
      </c>
      <c r="GS2" s="1389"/>
      <c r="GT2" s="1378"/>
      <c r="GU2" s="169">
        <f>+GR2+1</f>
        <v>44725</v>
      </c>
      <c r="GV2" s="167">
        <f t="shared" ref="GV2:HA2" si="18">+GU2+1</f>
        <v>44726</v>
      </c>
      <c r="GW2" s="167">
        <f t="shared" si="18"/>
        <v>44727</v>
      </c>
      <c r="GX2" s="167">
        <f t="shared" si="18"/>
        <v>44728</v>
      </c>
      <c r="GY2" s="167">
        <f t="shared" si="18"/>
        <v>44729</v>
      </c>
      <c r="GZ2" s="167">
        <f t="shared" si="18"/>
        <v>44730</v>
      </c>
      <c r="HA2" s="170">
        <f t="shared" si="18"/>
        <v>44731</v>
      </c>
      <c r="HB2" s="1389"/>
      <c r="HC2" s="1378"/>
      <c r="HD2" s="169">
        <f>+HA2+1</f>
        <v>44732</v>
      </c>
      <c r="HE2" s="167">
        <f t="shared" ref="HE2:HJ2" si="19">+HD2+1</f>
        <v>44733</v>
      </c>
      <c r="HF2" s="167">
        <f t="shared" si="19"/>
        <v>44734</v>
      </c>
      <c r="HG2" s="167">
        <f t="shared" si="19"/>
        <v>44735</v>
      </c>
      <c r="HH2" s="167">
        <f t="shared" si="19"/>
        <v>44736</v>
      </c>
      <c r="HI2" s="167">
        <f t="shared" si="19"/>
        <v>44737</v>
      </c>
      <c r="HJ2" s="170">
        <f t="shared" si="19"/>
        <v>44738</v>
      </c>
      <c r="HK2" s="1389"/>
      <c r="HL2" s="1378"/>
      <c r="HM2" s="169">
        <f>+HJ2+1</f>
        <v>44739</v>
      </c>
      <c r="HN2" s="167">
        <f t="shared" ref="HN2:HS2" si="20">+HM2+1</f>
        <v>44740</v>
      </c>
      <c r="HO2" s="167">
        <f t="shared" si="20"/>
        <v>44741</v>
      </c>
      <c r="HP2" s="167">
        <f t="shared" si="20"/>
        <v>44742</v>
      </c>
      <c r="HQ2" s="167">
        <f t="shared" si="20"/>
        <v>44743</v>
      </c>
      <c r="HR2" s="167">
        <f t="shared" si="20"/>
        <v>44744</v>
      </c>
      <c r="HS2" s="170">
        <f t="shared" si="20"/>
        <v>44745</v>
      </c>
      <c r="HT2" s="1389"/>
      <c r="HU2" s="1378"/>
      <c r="HV2" s="169">
        <f>+HS2+1</f>
        <v>44746</v>
      </c>
      <c r="HW2" s="167">
        <f t="shared" ref="HW2:IB2" si="21">+HV2+1</f>
        <v>44747</v>
      </c>
      <c r="HX2" s="167">
        <f t="shared" si="21"/>
        <v>44748</v>
      </c>
      <c r="HY2" s="167">
        <f t="shared" si="21"/>
        <v>44749</v>
      </c>
      <c r="HZ2" s="167">
        <f t="shared" si="21"/>
        <v>44750</v>
      </c>
      <c r="IA2" s="167">
        <f t="shared" si="21"/>
        <v>44751</v>
      </c>
      <c r="IB2" s="170">
        <f t="shared" si="21"/>
        <v>44752</v>
      </c>
      <c r="IC2" s="1389"/>
      <c r="ID2" s="1378"/>
      <c r="IE2" s="169">
        <f>+IB2+1</f>
        <v>44753</v>
      </c>
      <c r="IF2" s="167">
        <f t="shared" ref="IF2:IK2" si="22">+IE2+1</f>
        <v>44754</v>
      </c>
      <c r="IG2" s="167">
        <f t="shared" si="22"/>
        <v>44755</v>
      </c>
      <c r="IH2" s="167">
        <f t="shared" si="22"/>
        <v>44756</v>
      </c>
      <c r="II2" s="167">
        <f t="shared" si="22"/>
        <v>44757</v>
      </c>
      <c r="IJ2" s="167">
        <f t="shared" si="22"/>
        <v>44758</v>
      </c>
      <c r="IK2" s="170">
        <f t="shared" si="22"/>
        <v>44759</v>
      </c>
      <c r="IL2" s="1389"/>
      <c r="IM2" s="1378"/>
      <c r="IN2" s="169">
        <f>+IK2+1</f>
        <v>44760</v>
      </c>
      <c r="IO2" s="167">
        <f t="shared" ref="IO2:IT2" si="23">+IN2+1</f>
        <v>44761</v>
      </c>
      <c r="IP2" s="167">
        <f t="shared" si="23"/>
        <v>44762</v>
      </c>
      <c r="IQ2" s="167">
        <f t="shared" si="23"/>
        <v>44763</v>
      </c>
      <c r="IR2" s="167">
        <f t="shared" si="23"/>
        <v>44764</v>
      </c>
      <c r="IS2" s="167">
        <f t="shared" si="23"/>
        <v>44765</v>
      </c>
      <c r="IT2" s="170">
        <f t="shared" si="23"/>
        <v>44766</v>
      </c>
      <c r="IU2" s="1389"/>
      <c r="IV2" s="1378"/>
    </row>
    <row r="3" spans="1:256" s="199" customFormat="1" ht="30" customHeight="1" thickBot="1">
      <c r="A3" s="178" t="s">
        <v>327</v>
      </c>
      <c r="B3" s="179" t="s">
        <v>328</v>
      </c>
      <c r="C3" s="180" t="s">
        <v>329</v>
      </c>
      <c r="D3" s="181" t="s">
        <v>330</v>
      </c>
      <c r="E3" s="182" t="s">
        <v>331</v>
      </c>
      <c r="F3" s="183" t="s">
        <v>329</v>
      </c>
      <c r="G3" s="184" t="s">
        <v>330</v>
      </c>
      <c r="H3" s="185" t="s">
        <v>332</v>
      </c>
      <c r="I3" s="186" t="s">
        <v>256</v>
      </c>
      <c r="J3" s="186" t="s">
        <v>333</v>
      </c>
      <c r="K3" s="187" t="s">
        <v>334</v>
      </c>
      <c r="L3" s="188" t="s">
        <v>335</v>
      </c>
      <c r="M3" s="188" t="s">
        <v>336</v>
      </c>
      <c r="N3" s="188" t="s">
        <v>337</v>
      </c>
      <c r="O3" s="188" t="s">
        <v>337</v>
      </c>
      <c r="P3" s="188" t="s">
        <v>338</v>
      </c>
      <c r="Q3" s="189" t="s">
        <v>339</v>
      </c>
      <c r="R3" s="1426"/>
      <c r="S3" s="1421"/>
      <c r="T3" s="1426"/>
      <c r="U3" s="1421"/>
      <c r="V3" s="187" t="s">
        <v>334</v>
      </c>
      <c r="W3" s="188" t="s">
        <v>335</v>
      </c>
      <c r="X3" s="188" t="s">
        <v>336</v>
      </c>
      <c r="Y3" s="188" t="s">
        <v>337</v>
      </c>
      <c r="Z3" s="188" t="s">
        <v>337</v>
      </c>
      <c r="AA3" s="188" t="s">
        <v>338</v>
      </c>
      <c r="AB3" s="189" t="s">
        <v>339</v>
      </c>
      <c r="AC3" s="1395"/>
      <c r="AD3" s="1397"/>
      <c r="AE3" s="1412"/>
      <c r="AF3" s="1420"/>
      <c r="AG3" s="1412"/>
      <c r="AH3" s="190" t="s">
        <v>334</v>
      </c>
      <c r="AI3" s="188" t="s">
        <v>335</v>
      </c>
      <c r="AJ3" s="188" t="s">
        <v>336</v>
      </c>
      <c r="AK3" s="188" t="s">
        <v>337</v>
      </c>
      <c r="AL3" s="188" t="s">
        <v>337</v>
      </c>
      <c r="AM3" s="188" t="s">
        <v>338</v>
      </c>
      <c r="AN3" s="189" t="s">
        <v>339</v>
      </c>
      <c r="AO3" s="1395"/>
      <c r="AP3" s="1397"/>
      <c r="AQ3" s="1412"/>
      <c r="AR3" s="1397"/>
      <c r="AS3" s="1416"/>
      <c r="AT3" s="191" t="s">
        <v>334</v>
      </c>
      <c r="AU3" s="192" t="s">
        <v>335</v>
      </c>
      <c r="AV3" s="192" t="s">
        <v>336</v>
      </c>
      <c r="AW3" s="192" t="s">
        <v>337</v>
      </c>
      <c r="AX3" s="192" t="s">
        <v>337</v>
      </c>
      <c r="AY3" s="192" t="s">
        <v>338</v>
      </c>
      <c r="AZ3" s="193" t="s">
        <v>339</v>
      </c>
      <c r="BA3" s="1395"/>
      <c r="BB3" s="1397"/>
      <c r="BC3" s="1412"/>
      <c r="BD3" s="1397"/>
      <c r="BE3" s="1416"/>
      <c r="BF3" s="191" t="s">
        <v>334</v>
      </c>
      <c r="BG3" s="192" t="s">
        <v>335</v>
      </c>
      <c r="BH3" s="192" t="s">
        <v>336</v>
      </c>
      <c r="BI3" s="192" t="s">
        <v>337</v>
      </c>
      <c r="BJ3" s="192" t="s">
        <v>337</v>
      </c>
      <c r="BK3" s="192" t="s">
        <v>338</v>
      </c>
      <c r="BL3" s="193" t="s">
        <v>339</v>
      </c>
      <c r="BM3" s="1395"/>
      <c r="BN3" s="1397"/>
      <c r="BO3" s="1412"/>
      <c r="BP3" s="1397"/>
      <c r="BQ3" s="1414"/>
      <c r="BR3" s="191" t="s">
        <v>336</v>
      </c>
      <c r="BS3" s="192" t="s">
        <v>337</v>
      </c>
      <c r="BT3" s="192" t="s">
        <v>337</v>
      </c>
      <c r="BU3" s="192" t="s">
        <v>338</v>
      </c>
      <c r="BV3" s="192" t="s">
        <v>339</v>
      </c>
      <c r="BW3" s="192" t="s">
        <v>334</v>
      </c>
      <c r="BX3" s="193" t="s">
        <v>335</v>
      </c>
      <c r="BY3" s="1395"/>
      <c r="BZ3" s="1397"/>
      <c r="CA3" s="1412"/>
      <c r="CB3" s="1397"/>
      <c r="CC3" s="1414"/>
      <c r="CD3" s="191" t="s">
        <v>336</v>
      </c>
      <c r="CE3" s="192" t="s">
        <v>337</v>
      </c>
      <c r="CF3" s="192" t="s">
        <v>337</v>
      </c>
      <c r="CG3" s="192" t="s">
        <v>338</v>
      </c>
      <c r="CH3" s="192" t="s">
        <v>339</v>
      </c>
      <c r="CI3" s="192" t="s">
        <v>334</v>
      </c>
      <c r="CJ3" s="193" t="s">
        <v>335</v>
      </c>
      <c r="CK3" s="1395"/>
      <c r="CL3" s="1397"/>
      <c r="CM3" s="1412"/>
      <c r="CN3" s="1401"/>
      <c r="CO3" s="191" t="s">
        <v>336</v>
      </c>
      <c r="CP3" s="192" t="s">
        <v>337</v>
      </c>
      <c r="CQ3" s="192" t="s">
        <v>337</v>
      </c>
      <c r="CR3" s="192" t="s">
        <v>338</v>
      </c>
      <c r="CS3" s="192" t="s">
        <v>339</v>
      </c>
      <c r="CT3" s="192" t="s">
        <v>334</v>
      </c>
      <c r="CU3" s="193" t="s">
        <v>335</v>
      </c>
      <c r="CV3" s="1395"/>
      <c r="CW3" s="1397"/>
      <c r="CX3" s="1399"/>
      <c r="CY3" s="1401"/>
      <c r="CZ3" s="190" t="s">
        <v>336</v>
      </c>
      <c r="DA3" s="188" t="s">
        <v>337</v>
      </c>
      <c r="DB3" s="188" t="s">
        <v>337</v>
      </c>
      <c r="DC3" s="188" t="s">
        <v>338</v>
      </c>
      <c r="DD3" s="188" t="s">
        <v>339</v>
      </c>
      <c r="DE3" s="188" t="s">
        <v>334</v>
      </c>
      <c r="DF3" s="189" t="s">
        <v>335</v>
      </c>
      <c r="DG3" s="1404"/>
      <c r="DH3" s="1379"/>
      <c r="DI3" s="190" t="s">
        <v>336</v>
      </c>
      <c r="DJ3" s="188" t="s">
        <v>337</v>
      </c>
      <c r="DK3" s="188" t="s">
        <v>337</v>
      </c>
      <c r="DL3" s="188" t="s">
        <v>338</v>
      </c>
      <c r="DM3" s="188" t="s">
        <v>339</v>
      </c>
      <c r="DN3" s="188" t="s">
        <v>334</v>
      </c>
      <c r="DO3" s="189" t="s">
        <v>335</v>
      </c>
      <c r="DP3" s="1393"/>
      <c r="DQ3" s="1407"/>
      <c r="DR3" s="190" t="s">
        <v>336</v>
      </c>
      <c r="DS3" s="188" t="s">
        <v>337</v>
      </c>
      <c r="DT3" s="188" t="s">
        <v>337</v>
      </c>
      <c r="DU3" s="188" t="s">
        <v>338</v>
      </c>
      <c r="DV3" s="188" t="s">
        <v>339</v>
      </c>
      <c r="DW3" s="188" t="s">
        <v>334</v>
      </c>
      <c r="DX3" s="189" t="s">
        <v>335</v>
      </c>
      <c r="DY3" s="1393"/>
      <c r="DZ3" s="1379"/>
      <c r="EA3" s="190" t="s">
        <v>336</v>
      </c>
      <c r="EB3" s="188" t="s">
        <v>337</v>
      </c>
      <c r="EC3" s="188" t="s">
        <v>337</v>
      </c>
      <c r="ED3" s="188" t="s">
        <v>338</v>
      </c>
      <c r="EE3" s="188" t="s">
        <v>339</v>
      </c>
      <c r="EF3" s="188" t="s">
        <v>334</v>
      </c>
      <c r="EG3" s="189" t="s">
        <v>335</v>
      </c>
      <c r="EH3" s="1393"/>
      <c r="EI3" s="1379"/>
      <c r="EJ3" s="190" t="s">
        <v>336</v>
      </c>
      <c r="EK3" s="188" t="s">
        <v>337</v>
      </c>
      <c r="EL3" s="188" t="s">
        <v>337</v>
      </c>
      <c r="EM3" s="188" t="s">
        <v>338</v>
      </c>
      <c r="EN3" s="188" t="s">
        <v>339</v>
      </c>
      <c r="EO3" s="188" t="s">
        <v>334</v>
      </c>
      <c r="EP3" s="189" t="s">
        <v>335</v>
      </c>
      <c r="EQ3" s="1393"/>
      <c r="ER3" s="1379"/>
      <c r="ES3" s="190" t="s">
        <v>336</v>
      </c>
      <c r="ET3" s="188" t="s">
        <v>337</v>
      </c>
      <c r="EU3" s="188" t="s">
        <v>337</v>
      </c>
      <c r="EV3" s="188" t="s">
        <v>338</v>
      </c>
      <c r="EW3" s="188" t="s">
        <v>339</v>
      </c>
      <c r="EX3" s="188" t="s">
        <v>334</v>
      </c>
      <c r="EY3" s="189" t="s">
        <v>335</v>
      </c>
      <c r="EZ3" s="1393"/>
      <c r="FA3" s="1379"/>
      <c r="FB3" s="190" t="s">
        <v>336</v>
      </c>
      <c r="FC3" s="188" t="s">
        <v>337</v>
      </c>
      <c r="FD3" s="188" t="s">
        <v>337</v>
      </c>
      <c r="FE3" s="188" t="s">
        <v>338</v>
      </c>
      <c r="FF3" s="188" t="s">
        <v>339</v>
      </c>
      <c r="FG3" s="188" t="s">
        <v>334</v>
      </c>
      <c r="FH3" s="189" t="s">
        <v>335</v>
      </c>
      <c r="FI3" s="1393"/>
      <c r="FJ3" s="1379"/>
      <c r="FK3" s="190" t="s">
        <v>336</v>
      </c>
      <c r="FL3" s="188" t="s">
        <v>337</v>
      </c>
      <c r="FM3" s="188" t="s">
        <v>337</v>
      </c>
      <c r="FN3" s="188" t="s">
        <v>338</v>
      </c>
      <c r="FO3" s="188" t="s">
        <v>339</v>
      </c>
      <c r="FP3" s="188" t="s">
        <v>334</v>
      </c>
      <c r="FQ3" s="189" t="s">
        <v>335</v>
      </c>
      <c r="FR3" s="1390"/>
      <c r="FS3" s="1379"/>
      <c r="FT3" s="190" t="s">
        <v>336</v>
      </c>
      <c r="FU3" s="188" t="s">
        <v>337</v>
      </c>
      <c r="FV3" s="188" t="s">
        <v>337</v>
      </c>
      <c r="FW3" s="188" t="s">
        <v>338</v>
      </c>
      <c r="FX3" s="188" t="s">
        <v>339</v>
      </c>
      <c r="FY3" s="188" t="s">
        <v>334</v>
      </c>
      <c r="FZ3" s="189" t="s">
        <v>335</v>
      </c>
      <c r="GA3" s="1390"/>
      <c r="GB3" s="1379"/>
      <c r="GC3" s="190" t="s">
        <v>336</v>
      </c>
      <c r="GD3" s="188" t="s">
        <v>337</v>
      </c>
      <c r="GE3" s="188" t="s">
        <v>337</v>
      </c>
      <c r="GF3" s="188" t="s">
        <v>338</v>
      </c>
      <c r="GG3" s="188" t="s">
        <v>339</v>
      </c>
      <c r="GH3" s="188" t="s">
        <v>334</v>
      </c>
      <c r="GI3" s="189" t="s">
        <v>335</v>
      </c>
      <c r="GJ3" s="1390"/>
      <c r="GK3" s="1379"/>
      <c r="GL3" s="190" t="s">
        <v>336</v>
      </c>
      <c r="GM3" s="188" t="s">
        <v>337</v>
      </c>
      <c r="GN3" s="188" t="s">
        <v>337</v>
      </c>
      <c r="GO3" s="188" t="s">
        <v>338</v>
      </c>
      <c r="GP3" s="188" t="s">
        <v>339</v>
      </c>
      <c r="GQ3" s="188" t="s">
        <v>334</v>
      </c>
      <c r="GR3" s="189" t="s">
        <v>335</v>
      </c>
      <c r="GS3" s="1390"/>
      <c r="GT3" s="1379"/>
      <c r="GU3" s="190" t="s">
        <v>336</v>
      </c>
      <c r="GV3" s="188" t="s">
        <v>337</v>
      </c>
      <c r="GW3" s="188" t="s">
        <v>337</v>
      </c>
      <c r="GX3" s="188" t="s">
        <v>338</v>
      </c>
      <c r="GY3" s="188" t="s">
        <v>339</v>
      </c>
      <c r="GZ3" s="188" t="s">
        <v>334</v>
      </c>
      <c r="HA3" s="189" t="s">
        <v>335</v>
      </c>
      <c r="HB3" s="1390"/>
      <c r="HC3" s="1379"/>
      <c r="HD3" s="190" t="s">
        <v>336</v>
      </c>
      <c r="HE3" s="188" t="s">
        <v>337</v>
      </c>
      <c r="HF3" s="188" t="s">
        <v>337</v>
      </c>
      <c r="HG3" s="188" t="s">
        <v>338</v>
      </c>
      <c r="HH3" s="188" t="s">
        <v>339</v>
      </c>
      <c r="HI3" s="188" t="s">
        <v>334</v>
      </c>
      <c r="HJ3" s="189" t="s">
        <v>335</v>
      </c>
      <c r="HK3" s="1390"/>
      <c r="HL3" s="1379"/>
      <c r="HM3" s="190" t="s">
        <v>336</v>
      </c>
      <c r="HN3" s="188" t="s">
        <v>337</v>
      </c>
      <c r="HO3" s="188" t="s">
        <v>337</v>
      </c>
      <c r="HP3" s="188" t="s">
        <v>338</v>
      </c>
      <c r="HQ3" s="188" t="s">
        <v>339</v>
      </c>
      <c r="HR3" s="188" t="s">
        <v>334</v>
      </c>
      <c r="HS3" s="189" t="s">
        <v>335</v>
      </c>
      <c r="HT3" s="1390"/>
      <c r="HU3" s="1379"/>
      <c r="HV3" s="190" t="s">
        <v>336</v>
      </c>
      <c r="HW3" s="188" t="s">
        <v>337</v>
      </c>
      <c r="HX3" s="188" t="s">
        <v>337</v>
      </c>
      <c r="HY3" s="188" t="s">
        <v>338</v>
      </c>
      <c r="HZ3" s="188" t="s">
        <v>339</v>
      </c>
      <c r="IA3" s="188" t="s">
        <v>334</v>
      </c>
      <c r="IB3" s="189" t="s">
        <v>335</v>
      </c>
      <c r="IC3" s="1390"/>
      <c r="ID3" s="1379"/>
      <c r="IE3" s="190" t="s">
        <v>336</v>
      </c>
      <c r="IF3" s="188" t="s">
        <v>337</v>
      </c>
      <c r="IG3" s="188" t="s">
        <v>337</v>
      </c>
      <c r="IH3" s="188" t="s">
        <v>338</v>
      </c>
      <c r="II3" s="188" t="s">
        <v>339</v>
      </c>
      <c r="IJ3" s="188" t="s">
        <v>334</v>
      </c>
      <c r="IK3" s="189" t="s">
        <v>335</v>
      </c>
      <c r="IL3" s="1390"/>
      <c r="IM3" s="1379"/>
      <c r="IN3" s="190" t="s">
        <v>336</v>
      </c>
      <c r="IO3" s="188" t="s">
        <v>337</v>
      </c>
      <c r="IP3" s="188" t="s">
        <v>337</v>
      </c>
      <c r="IQ3" s="188" t="s">
        <v>338</v>
      </c>
      <c r="IR3" s="188" t="s">
        <v>339</v>
      </c>
      <c r="IS3" s="188" t="s">
        <v>334</v>
      </c>
      <c r="IT3" s="189" t="s">
        <v>335</v>
      </c>
      <c r="IU3" s="1390"/>
      <c r="IV3" s="1379"/>
    </row>
    <row r="4" spans="1:256" s="199" customFormat="1" ht="30" customHeight="1">
      <c r="A4" s="200" t="s">
        <v>340</v>
      </c>
      <c r="B4" s="200" t="s">
        <v>341</v>
      </c>
      <c r="C4" s="201"/>
      <c r="D4" s="201"/>
      <c r="E4" s="202"/>
      <c r="F4" s="203"/>
      <c r="G4" s="203"/>
      <c r="H4" s="204"/>
      <c r="I4" s="204"/>
      <c r="J4" s="204"/>
      <c r="K4" s="205"/>
      <c r="L4" s="206"/>
      <c r="M4" s="206"/>
      <c r="N4" s="206"/>
      <c r="O4" s="206"/>
      <c r="P4" s="206"/>
      <c r="Q4" s="207"/>
      <c r="R4" s="177"/>
      <c r="S4" s="208"/>
      <c r="T4" s="177"/>
      <c r="U4" s="208"/>
      <c r="V4" s="209"/>
      <c r="W4" s="210"/>
      <c r="X4" s="210"/>
      <c r="Y4" s="210"/>
      <c r="Z4" s="210"/>
      <c r="AA4" s="210"/>
      <c r="AB4" s="211"/>
      <c r="AC4" s="212"/>
      <c r="AD4" s="213"/>
      <c r="AE4" s="213"/>
      <c r="AF4" s="214"/>
      <c r="AG4" s="215"/>
      <c r="AH4" s="209"/>
      <c r="AI4" s="210"/>
      <c r="AJ4" s="210"/>
      <c r="AK4" s="210"/>
      <c r="AL4" s="210"/>
      <c r="AM4" s="210"/>
      <c r="AN4" s="211"/>
      <c r="AO4" s="212"/>
      <c r="AP4" s="213"/>
      <c r="AQ4" s="213"/>
      <c r="AR4" s="213"/>
      <c r="AS4" s="214"/>
      <c r="AT4" s="209"/>
      <c r="AU4" s="210"/>
      <c r="AV4" s="210"/>
      <c r="AW4" s="210"/>
      <c r="AX4" s="210"/>
      <c r="AY4" s="210"/>
      <c r="AZ4" s="211"/>
      <c r="BA4" s="212"/>
      <c r="BB4" s="213"/>
      <c r="BC4" s="213"/>
      <c r="BD4" s="213"/>
      <c r="BE4" s="214"/>
      <c r="BF4" s="209"/>
      <c r="BG4" s="210"/>
      <c r="BH4" s="210"/>
      <c r="BI4" s="210"/>
      <c r="BJ4" s="210"/>
      <c r="BK4" s="210"/>
      <c r="BL4" s="211"/>
      <c r="BM4" s="212"/>
      <c r="BN4" s="213"/>
      <c r="BO4" s="213"/>
      <c r="BP4" s="213"/>
      <c r="BQ4" s="216"/>
      <c r="BR4" s="217"/>
      <c r="BS4" s="218"/>
      <c r="BT4" s="218"/>
      <c r="BU4" s="218"/>
      <c r="BV4" s="218"/>
      <c r="BW4" s="218"/>
      <c r="BX4" s="219"/>
      <c r="BY4" s="220"/>
      <c r="BZ4" s="221"/>
      <c r="CA4" s="221"/>
      <c r="CB4" s="221"/>
      <c r="CC4" s="222"/>
      <c r="CD4" s="217"/>
      <c r="CE4" s="218"/>
      <c r="CF4" s="218"/>
      <c r="CG4" s="218"/>
      <c r="CH4" s="218"/>
      <c r="CI4" s="218"/>
      <c r="CJ4" s="219"/>
      <c r="CK4" s="220"/>
      <c r="CL4" s="221"/>
      <c r="CM4" s="221"/>
      <c r="CN4" s="222"/>
      <c r="CO4" s="217"/>
      <c r="CP4" s="218"/>
      <c r="CQ4" s="218"/>
      <c r="CR4" s="218"/>
      <c r="CS4" s="218"/>
      <c r="CT4" s="218"/>
      <c r="CU4" s="219"/>
      <c r="CV4" s="220"/>
      <c r="CW4" s="221"/>
      <c r="CX4" s="223"/>
      <c r="CY4" s="222"/>
      <c r="CZ4" s="224"/>
      <c r="DA4" s="224"/>
      <c r="DB4" s="224"/>
      <c r="DC4" s="224"/>
      <c r="DD4" s="224"/>
      <c r="DE4" s="224"/>
      <c r="DF4" s="225"/>
      <c r="DG4" s="194"/>
      <c r="DH4" s="195"/>
      <c r="DI4" s="224"/>
      <c r="DJ4" s="224"/>
      <c r="DK4" s="224"/>
      <c r="DL4" s="224"/>
      <c r="DM4" s="224"/>
      <c r="DN4" s="224"/>
      <c r="DO4" s="225"/>
      <c r="DP4" s="196"/>
      <c r="DQ4" s="197"/>
      <c r="DR4" s="224"/>
      <c r="DS4" s="224"/>
      <c r="DT4" s="224"/>
      <c r="DU4" s="224"/>
      <c r="DV4" s="224"/>
      <c r="DW4" s="224"/>
      <c r="DX4" s="225"/>
      <c r="DY4" s="196"/>
      <c r="DZ4" s="195"/>
      <c r="EA4" s="224"/>
      <c r="EB4" s="224"/>
      <c r="EC4" s="224"/>
      <c r="ED4" s="224"/>
      <c r="EE4" s="224"/>
      <c r="EF4" s="224"/>
      <c r="EG4" s="225"/>
      <c r="EH4" s="196"/>
      <c r="EI4" s="195"/>
      <c r="EJ4" s="224"/>
      <c r="EK4" s="224"/>
      <c r="EL4" s="224"/>
      <c r="EM4" s="224"/>
      <c r="EN4" s="224"/>
      <c r="EO4" s="224"/>
      <c r="EP4" s="225"/>
      <c r="EQ4" s="196"/>
      <c r="ER4" s="195"/>
      <c r="ES4" s="224"/>
      <c r="ET4" s="224"/>
      <c r="EU4" s="224"/>
      <c r="EV4" s="224"/>
      <c r="EW4" s="224"/>
      <c r="EX4" s="224"/>
      <c r="EY4" s="225"/>
      <c r="EZ4" s="196"/>
      <c r="FA4" s="195"/>
      <c r="FB4" s="224"/>
      <c r="FC4" s="224"/>
      <c r="FD4" s="224"/>
      <c r="FE4" s="224"/>
      <c r="FF4" s="224"/>
      <c r="FG4" s="224"/>
      <c r="FH4" s="225"/>
      <c r="FI4" s="196"/>
      <c r="FJ4" s="195"/>
      <c r="FK4" s="224"/>
      <c r="FL4" s="224"/>
      <c r="FM4" s="224"/>
      <c r="FN4" s="224"/>
      <c r="FO4" s="224"/>
      <c r="FP4" s="224"/>
      <c r="FQ4" s="225"/>
      <c r="FR4" s="198"/>
      <c r="FS4" s="195"/>
      <c r="FT4" s="224"/>
      <c r="FU4" s="224"/>
      <c r="FV4" s="224"/>
      <c r="FW4" s="224"/>
      <c r="FX4" s="224"/>
      <c r="FY4" s="224"/>
      <c r="FZ4" s="225"/>
      <c r="GA4" s="198"/>
      <c r="GB4" s="195"/>
      <c r="GC4" s="224"/>
      <c r="GD4" s="224"/>
      <c r="GE4" s="224"/>
      <c r="GF4" s="224"/>
      <c r="GG4" s="224"/>
      <c r="GH4" s="224"/>
      <c r="GI4" s="225"/>
      <c r="GJ4" s="198"/>
      <c r="GK4" s="195"/>
      <c r="GL4" s="224"/>
      <c r="GM4" s="224"/>
      <c r="GN4" s="224"/>
      <c r="GO4" s="224"/>
      <c r="GP4" s="224"/>
      <c r="GQ4" s="224"/>
      <c r="GR4" s="225"/>
      <c r="GS4" s="198"/>
      <c r="GT4" s="195"/>
      <c r="GU4" s="224"/>
      <c r="GV4" s="224"/>
      <c r="GW4" s="224"/>
      <c r="GX4" s="224"/>
      <c r="GY4" s="224"/>
      <c r="GZ4" s="224"/>
      <c r="HA4" s="225"/>
      <c r="HB4" s="198"/>
      <c r="HC4" s="195"/>
      <c r="HD4" s="224"/>
      <c r="HE4" s="224"/>
      <c r="HF4" s="224"/>
      <c r="HG4" s="224"/>
      <c r="HH4" s="224"/>
      <c r="HI4" s="224"/>
      <c r="HJ4" s="225"/>
      <c r="HK4" s="198"/>
      <c r="HL4" s="195"/>
      <c r="HM4" s="224"/>
      <c r="HN4" s="224"/>
      <c r="HO4" s="224"/>
      <c r="HP4" s="224"/>
      <c r="HQ4" s="224"/>
      <c r="HR4" s="224"/>
      <c r="HS4" s="225"/>
      <c r="HT4" s="198"/>
      <c r="HU4" s="195"/>
      <c r="HV4" s="224"/>
      <c r="HW4" s="224"/>
      <c r="HX4" s="224"/>
      <c r="HY4" s="224"/>
      <c r="HZ4" s="224"/>
      <c r="IA4" s="224"/>
      <c r="IB4" s="225"/>
      <c r="IC4" s="198"/>
      <c r="ID4" s="195"/>
      <c r="IE4" s="224"/>
      <c r="IF4" s="224"/>
      <c r="IG4" s="224"/>
      <c r="IH4" s="224"/>
      <c r="II4" s="224"/>
      <c r="IJ4" s="224"/>
      <c r="IK4" s="225"/>
      <c r="IL4" s="198"/>
      <c r="IM4" s="195"/>
      <c r="IN4" s="224"/>
      <c r="IO4" s="224"/>
      <c r="IP4" s="224"/>
      <c r="IQ4" s="224"/>
      <c r="IR4" s="224"/>
      <c r="IS4" s="224"/>
      <c r="IT4" s="225"/>
      <c r="IU4" s="198"/>
      <c r="IV4" s="195"/>
    </row>
    <row r="5" spans="1:256" s="199" customFormat="1" ht="30" customHeight="1">
      <c r="A5" s="226" t="s">
        <v>342</v>
      </c>
      <c r="B5" s="227" t="s">
        <v>343</v>
      </c>
      <c r="C5" s="228">
        <v>45110</v>
      </c>
      <c r="D5" s="228"/>
      <c r="E5" s="229"/>
      <c r="F5" s="230"/>
      <c r="G5" s="230"/>
      <c r="H5" s="231"/>
      <c r="I5" s="231"/>
      <c r="J5" s="231"/>
      <c r="K5" s="232"/>
      <c r="L5" s="233"/>
      <c r="M5" s="233"/>
      <c r="N5" s="233"/>
      <c r="O5" s="233"/>
      <c r="P5" s="233"/>
      <c r="Q5" s="234"/>
      <c r="R5" s="235"/>
      <c r="S5" s="233"/>
      <c r="T5" s="233"/>
      <c r="U5" s="234"/>
      <c r="V5" s="236"/>
      <c r="W5" s="237"/>
      <c r="X5" s="237"/>
      <c r="Y5" s="237"/>
      <c r="Z5" s="237"/>
      <c r="AA5" s="237"/>
      <c r="AB5" s="238"/>
      <c r="AC5" s="220"/>
      <c r="AD5" s="221"/>
      <c r="AE5" s="221"/>
      <c r="AF5" s="239"/>
      <c r="AG5" s="240"/>
      <c r="AH5" s="217"/>
      <c r="AI5" s="218"/>
      <c r="AJ5" s="218"/>
      <c r="AK5" s="218"/>
      <c r="AL5" s="218"/>
      <c r="AM5" s="218"/>
      <c r="AN5" s="219"/>
      <c r="AO5" s="220"/>
      <c r="AP5" s="221"/>
      <c r="AQ5" s="221"/>
      <c r="AR5" s="221"/>
      <c r="AS5" s="239"/>
      <c r="AT5" s="217"/>
      <c r="AU5" s="218"/>
      <c r="AV5" s="218"/>
      <c r="AW5" s="218"/>
      <c r="AX5" s="218"/>
      <c r="AY5" s="218"/>
      <c r="AZ5" s="219"/>
      <c r="BA5" s="220"/>
      <c r="BB5" s="221"/>
      <c r="BC5" s="221"/>
      <c r="BD5" s="221"/>
      <c r="BE5" s="239"/>
      <c r="BF5" s="217"/>
      <c r="BG5" s="218"/>
      <c r="BH5" s="218"/>
      <c r="BI5" s="218"/>
      <c r="BJ5" s="218"/>
      <c r="BK5" s="218"/>
      <c r="BL5" s="219"/>
      <c r="BM5" s="220"/>
      <c r="BN5" s="221"/>
      <c r="BO5" s="221"/>
      <c r="BP5" s="221"/>
      <c r="BQ5" s="222"/>
      <c r="BR5" s="217"/>
      <c r="BS5" s="218"/>
      <c r="BT5" s="218"/>
      <c r="BU5" s="218"/>
      <c r="BV5" s="218"/>
      <c r="BW5" s="218"/>
      <c r="BX5" s="219"/>
      <c r="BY5" s="220"/>
      <c r="BZ5" s="221"/>
      <c r="CA5" s="221"/>
      <c r="CB5" s="221"/>
      <c r="CC5" s="222"/>
      <c r="CD5" s="217"/>
      <c r="CE5" s="218"/>
      <c r="CF5" s="218"/>
      <c r="CG5" s="218"/>
      <c r="CH5" s="218"/>
      <c r="CI5" s="218"/>
      <c r="CJ5" s="219"/>
      <c r="CK5" s="220"/>
      <c r="CL5" s="221"/>
      <c r="CM5" s="221"/>
      <c r="CN5" s="222"/>
      <c r="CO5" s="217"/>
      <c r="CP5" s="218"/>
      <c r="CQ5" s="218"/>
      <c r="CR5" s="218"/>
      <c r="CS5" s="218"/>
      <c r="CT5" s="218"/>
      <c r="CU5" s="219"/>
      <c r="CV5" s="220"/>
      <c r="CW5" s="221"/>
      <c r="CX5" s="223"/>
      <c r="CY5" s="222"/>
      <c r="CZ5" s="224"/>
      <c r="DA5" s="224"/>
      <c r="DB5" s="224"/>
      <c r="DC5" s="224"/>
      <c r="DD5" s="224"/>
      <c r="DE5" s="224"/>
      <c r="DF5" s="225"/>
      <c r="DG5" s="194"/>
      <c r="DH5" s="195"/>
      <c r="DI5" s="224"/>
      <c r="DJ5" s="224"/>
      <c r="DK5" s="224"/>
      <c r="DL5" s="224"/>
      <c r="DM5" s="224"/>
      <c r="DN5" s="224"/>
      <c r="DO5" s="225"/>
      <c r="DP5" s="196"/>
      <c r="DQ5" s="197"/>
      <c r="DR5" s="224"/>
      <c r="DS5" s="224"/>
      <c r="DT5" s="224"/>
      <c r="DU5" s="224"/>
      <c r="DV5" s="224"/>
      <c r="DW5" s="224"/>
      <c r="DX5" s="225"/>
      <c r="DY5" s="196"/>
      <c r="DZ5" s="195"/>
      <c r="EA5" s="224"/>
      <c r="EB5" s="224"/>
      <c r="EC5" s="224"/>
      <c r="ED5" s="224"/>
      <c r="EE5" s="224"/>
      <c r="EF5" s="224"/>
      <c r="EG5" s="225"/>
      <c r="EH5" s="196"/>
      <c r="EI5" s="195"/>
      <c r="EJ5" s="224"/>
      <c r="EK5" s="224"/>
      <c r="EL5" s="224"/>
      <c r="EM5" s="224"/>
      <c r="EN5" s="224"/>
      <c r="EO5" s="224"/>
      <c r="EP5" s="225"/>
      <c r="EQ5" s="196"/>
      <c r="ER5" s="195"/>
      <c r="ES5" s="224"/>
      <c r="ET5" s="224"/>
      <c r="EU5" s="224"/>
      <c r="EV5" s="224"/>
      <c r="EW5" s="224"/>
      <c r="EX5" s="224"/>
      <c r="EY5" s="225"/>
      <c r="EZ5" s="196"/>
      <c r="FA5" s="195"/>
      <c r="FB5" s="224"/>
      <c r="FC5" s="224"/>
      <c r="FD5" s="224"/>
      <c r="FE5" s="224"/>
      <c r="FF5" s="224"/>
      <c r="FG5" s="224"/>
      <c r="FH5" s="225"/>
      <c r="FI5" s="196"/>
      <c r="FJ5" s="195"/>
      <c r="FK5" s="224"/>
      <c r="FL5" s="224"/>
      <c r="FM5" s="224"/>
      <c r="FN5" s="224"/>
      <c r="FO5" s="224"/>
      <c r="FP5" s="224"/>
      <c r="FQ5" s="225"/>
      <c r="FR5" s="198"/>
      <c r="FS5" s="195"/>
      <c r="FT5" s="224"/>
      <c r="FU5" s="224"/>
      <c r="FV5" s="224"/>
      <c r="FW5" s="224"/>
      <c r="FX5" s="224"/>
      <c r="FY5" s="224"/>
      <c r="FZ5" s="225"/>
      <c r="GA5" s="198"/>
      <c r="GB5" s="195"/>
      <c r="GC5" s="224"/>
      <c r="GD5" s="224"/>
      <c r="GE5" s="224"/>
      <c r="GF5" s="224"/>
      <c r="GG5" s="224"/>
      <c r="GH5" s="224"/>
      <c r="GI5" s="225"/>
      <c r="GJ5" s="198"/>
      <c r="GK5" s="195"/>
      <c r="GL5" s="224"/>
      <c r="GM5" s="224"/>
      <c r="GN5" s="224"/>
      <c r="GO5" s="224"/>
      <c r="GP5" s="224"/>
      <c r="GQ5" s="224"/>
      <c r="GR5" s="225"/>
      <c r="GS5" s="198"/>
      <c r="GT5" s="195"/>
      <c r="GU5" s="224"/>
      <c r="GV5" s="224"/>
      <c r="GW5" s="224"/>
      <c r="GX5" s="224"/>
      <c r="GY5" s="224"/>
      <c r="GZ5" s="224"/>
      <c r="HA5" s="225"/>
      <c r="HB5" s="198"/>
      <c r="HC5" s="195"/>
      <c r="HD5" s="224"/>
      <c r="HE5" s="224"/>
      <c r="HF5" s="224"/>
      <c r="HG5" s="224"/>
      <c r="HH5" s="224"/>
      <c r="HI5" s="224"/>
      <c r="HJ5" s="225"/>
      <c r="HK5" s="198"/>
      <c r="HL5" s="195"/>
      <c r="HM5" s="224"/>
      <c r="HN5" s="224"/>
      <c r="HO5" s="224"/>
      <c r="HP5" s="224"/>
      <c r="HQ5" s="224"/>
      <c r="HR5" s="224"/>
      <c r="HS5" s="225"/>
      <c r="HT5" s="198"/>
      <c r="HU5" s="195"/>
      <c r="HV5" s="224"/>
      <c r="HW5" s="224"/>
      <c r="HX5" s="224"/>
      <c r="HY5" s="224"/>
      <c r="HZ5" s="224"/>
      <c r="IA5" s="224"/>
      <c r="IB5" s="225"/>
      <c r="IC5" s="198"/>
      <c r="ID5" s="195"/>
      <c r="IE5" s="224"/>
      <c r="IF5" s="224"/>
      <c r="IG5" s="224"/>
      <c r="IH5" s="224"/>
      <c r="II5" s="224"/>
      <c r="IJ5" s="224"/>
      <c r="IK5" s="225"/>
      <c r="IL5" s="198"/>
      <c r="IM5" s="195"/>
      <c r="IN5" s="224"/>
      <c r="IO5" s="224"/>
      <c r="IP5" s="224"/>
      <c r="IQ5" s="224"/>
      <c r="IR5" s="224"/>
      <c r="IS5" s="224"/>
      <c r="IT5" s="225"/>
      <c r="IU5" s="198"/>
      <c r="IV5" s="195"/>
    </row>
    <row r="6" spans="1:256" s="199" customFormat="1" ht="30" customHeight="1">
      <c r="A6" s="226" t="s">
        <v>344</v>
      </c>
      <c r="B6" s="227" t="s">
        <v>345</v>
      </c>
      <c r="C6" s="228">
        <v>45110</v>
      </c>
      <c r="D6" s="228"/>
      <c r="E6" s="229"/>
      <c r="F6" s="230"/>
      <c r="G6" s="230"/>
      <c r="H6" s="231"/>
      <c r="I6" s="231"/>
      <c r="J6" s="231"/>
      <c r="K6" s="232"/>
      <c r="L6" s="233"/>
      <c r="M6" s="233"/>
      <c r="N6" s="233"/>
      <c r="O6" s="233"/>
      <c r="P6" s="233"/>
      <c r="Q6" s="234"/>
      <c r="R6" s="235"/>
      <c r="S6" s="233"/>
      <c r="T6" s="233"/>
      <c r="U6" s="234"/>
      <c r="V6" s="236"/>
      <c r="W6" s="237"/>
      <c r="X6" s="237"/>
      <c r="Y6" s="237"/>
      <c r="Z6" s="237"/>
      <c r="AA6" s="237"/>
      <c r="AB6" s="238"/>
      <c r="AC6" s="220"/>
      <c r="AD6" s="221"/>
      <c r="AE6" s="221"/>
      <c r="AF6" s="239"/>
      <c r="AG6" s="240"/>
      <c r="AH6" s="217"/>
      <c r="AI6" s="218"/>
      <c r="AJ6" s="218"/>
      <c r="AK6" s="218"/>
      <c r="AL6" s="218"/>
      <c r="AM6" s="218"/>
      <c r="AN6" s="219"/>
      <c r="AO6" s="220"/>
      <c r="AP6" s="221"/>
      <c r="AQ6" s="221"/>
      <c r="AR6" s="221"/>
      <c r="AS6" s="239"/>
      <c r="AT6" s="217"/>
      <c r="AU6" s="218"/>
      <c r="AV6" s="218"/>
      <c r="AW6" s="218"/>
      <c r="AX6" s="218"/>
      <c r="AY6" s="218"/>
      <c r="AZ6" s="219"/>
      <c r="BA6" s="220"/>
      <c r="BB6" s="221"/>
      <c r="BC6" s="221"/>
      <c r="BD6" s="221"/>
      <c r="BE6" s="239"/>
      <c r="BF6" s="217"/>
      <c r="BG6" s="218"/>
      <c r="BH6" s="218"/>
      <c r="BI6" s="218"/>
      <c r="BJ6" s="218"/>
      <c r="BK6" s="218"/>
      <c r="BL6" s="219"/>
      <c r="BM6" s="220"/>
      <c r="BN6" s="221"/>
      <c r="BO6" s="221"/>
      <c r="BP6" s="221"/>
      <c r="BQ6" s="222"/>
      <c r="BR6" s="217"/>
      <c r="BS6" s="218"/>
      <c r="BT6" s="218"/>
      <c r="BU6" s="218"/>
      <c r="BV6" s="218"/>
      <c r="BW6" s="218"/>
      <c r="BX6" s="219"/>
      <c r="BY6" s="220"/>
      <c r="BZ6" s="221"/>
      <c r="CA6" s="221"/>
      <c r="CB6" s="221"/>
      <c r="CC6" s="222"/>
      <c r="CD6" s="217"/>
      <c r="CE6" s="218"/>
      <c r="CF6" s="218"/>
      <c r="CG6" s="218"/>
      <c r="CH6" s="218"/>
      <c r="CI6" s="218"/>
      <c r="CJ6" s="219"/>
      <c r="CK6" s="220"/>
      <c r="CL6" s="221"/>
      <c r="CM6" s="221"/>
      <c r="CN6" s="222"/>
      <c r="CO6" s="217"/>
      <c r="CP6" s="218"/>
      <c r="CQ6" s="218"/>
      <c r="CR6" s="218"/>
      <c r="CS6" s="218"/>
      <c r="CT6" s="218"/>
      <c r="CU6" s="219"/>
      <c r="CV6" s="220"/>
      <c r="CW6" s="221"/>
      <c r="CX6" s="223"/>
      <c r="CY6" s="222"/>
      <c r="CZ6" s="224"/>
      <c r="DA6" s="224"/>
      <c r="DB6" s="224"/>
      <c r="DC6" s="224"/>
      <c r="DD6" s="224"/>
      <c r="DE6" s="224"/>
      <c r="DF6" s="225"/>
      <c r="DG6" s="194"/>
      <c r="DH6" s="195"/>
      <c r="DI6" s="224"/>
      <c r="DJ6" s="224"/>
      <c r="DK6" s="224"/>
      <c r="DL6" s="224"/>
      <c r="DM6" s="224"/>
      <c r="DN6" s="224"/>
      <c r="DO6" s="225"/>
      <c r="DP6" s="196"/>
      <c r="DQ6" s="197"/>
      <c r="DR6" s="224"/>
      <c r="DS6" s="224"/>
      <c r="DT6" s="224"/>
      <c r="DU6" s="224"/>
      <c r="DV6" s="224"/>
      <c r="DW6" s="224"/>
      <c r="DX6" s="225"/>
      <c r="DY6" s="196"/>
      <c r="DZ6" s="195"/>
      <c r="EA6" s="224"/>
      <c r="EB6" s="224"/>
      <c r="EC6" s="224"/>
      <c r="ED6" s="224"/>
      <c r="EE6" s="224"/>
      <c r="EF6" s="224"/>
      <c r="EG6" s="225"/>
      <c r="EH6" s="196"/>
      <c r="EI6" s="195"/>
      <c r="EJ6" s="224"/>
      <c r="EK6" s="224"/>
      <c r="EL6" s="224"/>
      <c r="EM6" s="224"/>
      <c r="EN6" s="224"/>
      <c r="EO6" s="224"/>
      <c r="EP6" s="225"/>
      <c r="EQ6" s="196"/>
      <c r="ER6" s="195"/>
      <c r="ES6" s="224"/>
      <c r="ET6" s="224"/>
      <c r="EU6" s="224"/>
      <c r="EV6" s="224"/>
      <c r="EW6" s="224"/>
      <c r="EX6" s="224"/>
      <c r="EY6" s="225"/>
      <c r="EZ6" s="196"/>
      <c r="FA6" s="195"/>
      <c r="FB6" s="224"/>
      <c r="FC6" s="224"/>
      <c r="FD6" s="224"/>
      <c r="FE6" s="224"/>
      <c r="FF6" s="224"/>
      <c r="FG6" s="224"/>
      <c r="FH6" s="225"/>
      <c r="FI6" s="196"/>
      <c r="FJ6" s="195"/>
      <c r="FK6" s="224"/>
      <c r="FL6" s="224"/>
      <c r="FM6" s="224"/>
      <c r="FN6" s="224"/>
      <c r="FO6" s="224"/>
      <c r="FP6" s="224"/>
      <c r="FQ6" s="225"/>
      <c r="FR6" s="198"/>
      <c r="FS6" s="195"/>
      <c r="FT6" s="224"/>
      <c r="FU6" s="224"/>
      <c r="FV6" s="224"/>
      <c r="FW6" s="224"/>
      <c r="FX6" s="224"/>
      <c r="FY6" s="224"/>
      <c r="FZ6" s="225"/>
      <c r="GA6" s="198"/>
      <c r="GB6" s="195"/>
      <c r="GC6" s="224"/>
      <c r="GD6" s="224"/>
      <c r="GE6" s="224"/>
      <c r="GF6" s="224"/>
      <c r="GG6" s="224"/>
      <c r="GH6" s="224"/>
      <c r="GI6" s="225"/>
      <c r="GJ6" s="198"/>
      <c r="GK6" s="195"/>
      <c r="GL6" s="224"/>
      <c r="GM6" s="224"/>
      <c r="GN6" s="224"/>
      <c r="GO6" s="224"/>
      <c r="GP6" s="224"/>
      <c r="GQ6" s="224"/>
      <c r="GR6" s="225"/>
      <c r="GS6" s="198"/>
      <c r="GT6" s="195"/>
      <c r="GU6" s="224"/>
      <c r="GV6" s="224"/>
      <c r="GW6" s="224"/>
      <c r="GX6" s="224"/>
      <c r="GY6" s="224"/>
      <c r="GZ6" s="224"/>
      <c r="HA6" s="225"/>
      <c r="HB6" s="198"/>
      <c r="HC6" s="195"/>
      <c r="HD6" s="224"/>
      <c r="HE6" s="224"/>
      <c r="HF6" s="224"/>
      <c r="HG6" s="224"/>
      <c r="HH6" s="224"/>
      <c r="HI6" s="224"/>
      <c r="HJ6" s="225"/>
      <c r="HK6" s="198"/>
      <c r="HL6" s="195"/>
      <c r="HM6" s="224"/>
      <c r="HN6" s="224"/>
      <c r="HO6" s="224"/>
      <c r="HP6" s="224"/>
      <c r="HQ6" s="224"/>
      <c r="HR6" s="224"/>
      <c r="HS6" s="225"/>
      <c r="HT6" s="198"/>
      <c r="HU6" s="195"/>
      <c r="HV6" s="224"/>
      <c r="HW6" s="224"/>
      <c r="HX6" s="224"/>
      <c r="HY6" s="224"/>
      <c r="HZ6" s="224"/>
      <c r="IA6" s="224"/>
      <c r="IB6" s="225"/>
      <c r="IC6" s="198"/>
      <c r="ID6" s="195"/>
      <c r="IE6" s="224"/>
      <c r="IF6" s="224"/>
      <c r="IG6" s="224"/>
      <c r="IH6" s="224"/>
      <c r="II6" s="224"/>
      <c r="IJ6" s="224"/>
      <c r="IK6" s="225"/>
      <c r="IL6" s="198"/>
      <c r="IM6" s="195"/>
      <c r="IN6" s="224"/>
      <c r="IO6" s="224"/>
      <c r="IP6" s="224"/>
      <c r="IQ6" s="224"/>
      <c r="IR6" s="224"/>
      <c r="IS6" s="224"/>
      <c r="IT6" s="225"/>
      <c r="IU6" s="198"/>
      <c r="IV6" s="195"/>
    </row>
    <row r="7" spans="1:256" s="199" customFormat="1" ht="30" customHeight="1">
      <c r="A7" s="226" t="s">
        <v>346</v>
      </c>
      <c r="B7" s="227" t="s">
        <v>347</v>
      </c>
      <c r="C7" s="228">
        <v>45110</v>
      </c>
      <c r="D7" s="228"/>
      <c r="E7" s="229"/>
      <c r="F7" s="230"/>
      <c r="G7" s="230"/>
      <c r="H7" s="231"/>
      <c r="I7" s="231"/>
      <c r="J7" s="231"/>
      <c r="K7" s="232"/>
      <c r="L7" s="233"/>
      <c r="M7" s="233"/>
      <c r="N7" s="233"/>
      <c r="O7" s="233"/>
      <c r="P7" s="233"/>
      <c r="Q7" s="234"/>
      <c r="R7" s="235"/>
      <c r="S7" s="233"/>
      <c r="T7" s="233"/>
      <c r="U7" s="234"/>
      <c r="V7" s="236"/>
      <c r="W7" s="237"/>
      <c r="X7" s="237"/>
      <c r="Y7" s="237"/>
      <c r="Z7" s="237"/>
      <c r="AA7" s="237"/>
      <c r="AB7" s="238"/>
      <c r="AC7" s="220"/>
      <c r="AD7" s="221"/>
      <c r="AE7" s="221"/>
      <c r="AF7" s="239"/>
      <c r="AG7" s="240"/>
      <c r="AH7" s="217"/>
      <c r="AI7" s="218"/>
      <c r="AJ7" s="218"/>
      <c r="AK7" s="218"/>
      <c r="AL7" s="218"/>
      <c r="AM7" s="218"/>
      <c r="AN7" s="219"/>
      <c r="AO7" s="220"/>
      <c r="AP7" s="221"/>
      <c r="AQ7" s="221"/>
      <c r="AR7" s="221"/>
      <c r="AS7" s="239"/>
      <c r="AT7" s="217"/>
      <c r="AU7" s="218"/>
      <c r="AV7" s="218"/>
      <c r="AW7" s="218"/>
      <c r="AX7" s="218"/>
      <c r="AY7" s="218"/>
      <c r="AZ7" s="219"/>
      <c r="BA7" s="220"/>
      <c r="BB7" s="221"/>
      <c r="BC7" s="221"/>
      <c r="BD7" s="221"/>
      <c r="BE7" s="239"/>
      <c r="BF7" s="217"/>
      <c r="BG7" s="218"/>
      <c r="BH7" s="218"/>
      <c r="BI7" s="218"/>
      <c r="BJ7" s="218"/>
      <c r="BK7" s="218"/>
      <c r="BL7" s="219"/>
      <c r="BM7" s="220"/>
      <c r="BN7" s="221"/>
      <c r="BO7" s="221"/>
      <c r="BP7" s="221"/>
      <c r="BQ7" s="222"/>
      <c r="BR7" s="217"/>
      <c r="BS7" s="218"/>
      <c r="BT7" s="218"/>
      <c r="BU7" s="218"/>
      <c r="BV7" s="218"/>
      <c r="BW7" s="218"/>
      <c r="BX7" s="219"/>
      <c r="BY7" s="220"/>
      <c r="BZ7" s="221"/>
      <c r="CA7" s="221"/>
      <c r="CB7" s="221"/>
      <c r="CC7" s="222"/>
      <c r="CD7" s="217"/>
      <c r="CE7" s="218"/>
      <c r="CF7" s="218"/>
      <c r="CG7" s="218"/>
      <c r="CH7" s="218"/>
      <c r="CI7" s="218"/>
      <c r="CJ7" s="219"/>
      <c r="CK7" s="220"/>
      <c r="CL7" s="221"/>
      <c r="CM7" s="221"/>
      <c r="CN7" s="222"/>
      <c r="CO7" s="217"/>
      <c r="CP7" s="218"/>
      <c r="CQ7" s="218"/>
      <c r="CR7" s="218"/>
      <c r="CS7" s="218"/>
      <c r="CT7" s="218"/>
      <c r="CU7" s="219"/>
      <c r="CV7" s="220"/>
      <c r="CW7" s="221"/>
      <c r="CX7" s="223"/>
      <c r="CY7" s="222"/>
      <c r="CZ7" s="224"/>
      <c r="DA7" s="224"/>
      <c r="DB7" s="224"/>
      <c r="DC7" s="224"/>
      <c r="DD7" s="224"/>
      <c r="DE7" s="224"/>
      <c r="DF7" s="225"/>
      <c r="DG7" s="194"/>
      <c r="DH7" s="195"/>
      <c r="DI7" s="224"/>
      <c r="DJ7" s="224"/>
      <c r="DK7" s="224"/>
      <c r="DL7" s="224"/>
      <c r="DM7" s="224"/>
      <c r="DN7" s="224"/>
      <c r="DO7" s="225"/>
      <c r="DP7" s="196"/>
      <c r="DQ7" s="197"/>
      <c r="DR7" s="224"/>
      <c r="DS7" s="224"/>
      <c r="DT7" s="224"/>
      <c r="DU7" s="224"/>
      <c r="DV7" s="224"/>
      <c r="DW7" s="224"/>
      <c r="DX7" s="225"/>
      <c r="DY7" s="196"/>
      <c r="DZ7" s="195"/>
      <c r="EA7" s="224"/>
      <c r="EB7" s="224"/>
      <c r="EC7" s="224"/>
      <c r="ED7" s="224"/>
      <c r="EE7" s="224"/>
      <c r="EF7" s="224"/>
      <c r="EG7" s="225"/>
      <c r="EH7" s="196"/>
      <c r="EI7" s="195"/>
      <c r="EJ7" s="224"/>
      <c r="EK7" s="224"/>
      <c r="EL7" s="224"/>
      <c r="EM7" s="224"/>
      <c r="EN7" s="224"/>
      <c r="EO7" s="224"/>
      <c r="EP7" s="225"/>
      <c r="EQ7" s="196"/>
      <c r="ER7" s="195"/>
      <c r="ES7" s="224"/>
      <c r="ET7" s="224"/>
      <c r="EU7" s="224"/>
      <c r="EV7" s="224"/>
      <c r="EW7" s="224"/>
      <c r="EX7" s="224"/>
      <c r="EY7" s="225"/>
      <c r="EZ7" s="196"/>
      <c r="FA7" s="195"/>
      <c r="FB7" s="224"/>
      <c r="FC7" s="224"/>
      <c r="FD7" s="224"/>
      <c r="FE7" s="224"/>
      <c r="FF7" s="224"/>
      <c r="FG7" s="224"/>
      <c r="FH7" s="225"/>
      <c r="FI7" s="196"/>
      <c r="FJ7" s="195"/>
      <c r="FK7" s="224"/>
      <c r="FL7" s="224"/>
      <c r="FM7" s="224"/>
      <c r="FN7" s="224"/>
      <c r="FO7" s="224"/>
      <c r="FP7" s="224"/>
      <c r="FQ7" s="225"/>
      <c r="FR7" s="198"/>
      <c r="FS7" s="195"/>
      <c r="FT7" s="224"/>
      <c r="FU7" s="224"/>
      <c r="FV7" s="224"/>
      <c r="FW7" s="224"/>
      <c r="FX7" s="224"/>
      <c r="FY7" s="224"/>
      <c r="FZ7" s="225"/>
      <c r="GA7" s="198"/>
      <c r="GB7" s="195"/>
      <c r="GC7" s="224"/>
      <c r="GD7" s="224"/>
      <c r="GE7" s="224"/>
      <c r="GF7" s="224"/>
      <c r="GG7" s="224"/>
      <c r="GH7" s="224"/>
      <c r="GI7" s="225"/>
      <c r="GJ7" s="198"/>
      <c r="GK7" s="195"/>
      <c r="GL7" s="224"/>
      <c r="GM7" s="224"/>
      <c r="GN7" s="224"/>
      <c r="GO7" s="224"/>
      <c r="GP7" s="224"/>
      <c r="GQ7" s="224"/>
      <c r="GR7" s="225"/>
      <c r="GS7" s="198"/>
      <c r="GT7" s="195"/>
      <c r="GU7" s="224"/>
      <c r="GV7" s="224"/>
      <c r="GW7" s="224"/>
      <c r="GX7" s="224"/>
      <c r="GY7" s="224"/>
      <c r="GZ7" s="224"/>
      <c r="HA7" s="225"/>
      <c r="HB7" s="198"/>
      <c r="HC7" s="195"/>
      <c r="HD7" s="224"/>
      <c r="HE7" s="224"/>
      <c r="HF7" s="224"/>
      <c r="HG7" s="224"/>
      <c r="HH7" s="224"/>
      <c r="HI7" s="224"/>
      <c r="HJ7" s="225"/>
      <c r="HK7" s="198"/>
      <c r="HL7" s="195"/>
      <c r="HM7" s="224"/>
      <c r="HN7" s="224"/>
      <c r="HO7" s="224"/>
      <c r="HP7" s="224"/>
      <c r="HQ7" s="224"/>
      <c r="HR7" s="224"/>
      <c r="HS7" s="225"/>
      <c r="HT7" s="198"/>
      <c r="HU7" s="195"/>
      <c r="HV7" s="224"/>
      <c r="HW7" s="224"/>
      <c r="HX7" s="224"/>
      <c r="HY7" s="224"/>
      <c r="HZ7" s="224"/>
      <c r="IA7" s="224"/>
      <c r="IB7" s="225"/>
      <c r="IC7" s="198"/>
      <c r="ID7" s="195"/>
      <c r="IE7" s="224"/>
      <c r="IF7" s="224"/>
      <c r="IG7" s="224"/>
      <c r="IH7" s="224"/>
      <c r="II7" s="224"/>
      <c r="IJ7" s="224"/>
      <c r="IK7" s="225"/>
      <c r="IL7" s="198"/>
      <c r="IM7" s="195"/>
      <c r="IN7" s="224"/>
      <c r="IO7" s="224"/>
      <c r="IP7" s="224"/>
      <c r="IQ7" s="224"/>
      <c r="IR7" s="224"/>
      <c r="IS7" s="224"/>
      <c r="IT7" s="225"/>
      <c r="IU7" s="198"/>
      <c r="IV7" s="195"/>
    </row>
    <row r="8" spans="1:256" s="199" customFormat="1" ht="30" customHeight="1">
      <c r="A8" s="226" t="s">
        <v>348</v>
      </c>
      <c r="B8" s="227" t="s">
        <v>349</v>
      </c>
      <c r="C8" s="228">
        <v>45110</v>
      </c>
      <c r="D8" s="228">
        <v>45123</v>
      </c>
      <c r="E8" s="229">
        <f>+D8-C8</f>
        <v>13</v>
      </c>
      <c r="F8" s="230"/>
      <c r="G8" s="230"/>
      <c r="H8" s="231"/>
      <c r="I8" s="231"/>
      <c r="J8" s="231"/>
      <c r="K8" s="232"/>
      <c r="L8" s="233"/>
      <c r="M8" s="233"/>
      <c r="N8" s="233"/>
      <c r="O8" s="233"/>
      <c r="P8" s="233"/>
      <c r="Q8" s="234"/>
      <c r="R8" s="235"/>
      <c r="S8" s="233"/>
      <c r="T8" s="233"/>
      <c r="U8" s="234"/>
      <c r="V8" s="236"/>
      <c r="W8" s="237"/>
      <c r="X8" s="237"/>
      <c r="Y8" s="237"/>
      <c r="Z8" s="237"/>
      <c r="AA8" s="237"/>
      <c r="AB8" s="238"/>
      <c r="AC8" s="220"/>
      <c r="AD8" s="221"/>
      <c r="AE8" s="221"/>
      <c r="AF8" s="239"/>
      <c r="AG8" s="240"/>
      <c r="AH8" s="217"/>
      <c r="AI8" s="218"/>
      <c r="AJ8" s="218"/>
      <c r="AK8" s="218"/>
      <c r="AL8" s="218"/>
      <c r="AM8" s="218"/>
      <c r="AN8" s="219"/>
      <c r="AO8" s="220"/>
      <c r="AP8" s="221"/>
      <c r="AQ8" s="221"/>
      <c r="AR8" s="221"/>
      <c r="AS8" s="239"/>
      <c r="AT8" s="217"/>
      <c r="AU8" s="218"/>
      <c r="AV8" s="218"/>
      <c r="AW8" s="218"/>
      <c r="AX8" s="218"/>
      <c r="AY8" s="218"/>
      <c r="AZ8" s="219"/>
      <c r="BA8" s="220"/>
      <c r="BB8" s="221"/>
      <c r="BC8" s="221"/>
      <c r="BD8" s="221"/>
      <c r="BE8" s="239"/>
      <c r="BF8" s="217"/>
      <c r="BG8" s="218"/>
      <c r="BH8" s="218"/>
      <c r="BI8" s="218"/>
      <c r="BJ8" s="218"/>
      <c r="BK8" s="218"/>
      <c r="BL8" s="219"/>
      <c r="BM8" s="220"/>
      <c r="BN8" s="221"/>
      <c r="BO8" s="221"/>
      <c r="BP8" s="221"/>
      <c r="BQ8" s="222"/>
      <c r="BR8" s="217"/>
      <c r="BS8" s="218"/>
      <c r="BT8" s="218"/>
      <c r="BU8" s="218"/>
      <c r="BV8" s="218"/>
      <c r="BW8" s="218"/>
      <c r="BX8" s="219"/>
      <c r="BY8" s="220"/>
      <c r="BZ8" s="221"/>
      <c r="CA8" s="221"/>
      <c r="CB8" s="221"/>
      <c r="CC8" s="222"/>
      <c r="CD8" s="217"/>
      <c r="CE8" s="218"/>
      <c r="CF8" s="218"/>
      <c r="CG8" s="218"/>
      <c r="CH8" s="218"/>
      <c r="CI8" s="218"/>
      <c r="CJ8" s="219"/>
      <c r="CK8" s="220"/>
      <c r="CL8" s="221"/>
      <c r="CM8" s="221"/>
      <c r="CN8" s="222"/>
      <c r="CO8" s="217"/>
      <c r="CP8" s="218"/>
      <c r="CQ8" s="218"/>
      <c r="CR8" s="218"/>
      <c r="CS8" s="218"/>
      <c r="CT8" s="218"/>
      <c r="CU8" s="219"/>
      <c r="CV8" s="220"/>
      <c r="CW8" s="221"/>
      <c r="CX8" s="223"/>
      <c r="CY8" s="222"/>
      <c r="CZ8" s="224"/>
      <c r="DA8" s="224"/>
      <c r="DB8" s="224"/>
      <c r="DC8" s="224"/>
      <c r="DD8" s="224"/>
      <c r="DE8" s="224"/>
      <c r="DF8" s="225"/>
      <c r="DG8" s="194"/>
      <c r="DH8" s="195"/>
      <c r="DI8" s="224"/>
      <c r="DJ8" s="224"/>
      <c r="DK8" s="224"/>
      <c r="DL8" s="224"/>
      <c r="DM8" s="224"/>
      <c r="DN8" s="224"/>
      <c r="DO8" s="225"/>
      <c r="DP8" s="196"/>
      <c r="DQ8" s="197"/>
      <c r="DR8" s="224"/>
      <c r="DS8" s="224"/>
      <c r="DT8" s="224"/>
      <c r="DU8" s="224"/>
      <c r="DV8" s="224"/>
      <c r="DW8" s="224"/>
      <c r="DX8" s="225"/>
      <c r="DY8" s="196"/>
      <c r="DZ8" s="195"/>
      <c r="EA8" s="224"/>
      <c r="EB8" s="224"/>
      <c r="EC8" s="224"/>
      <c r="ED8" s="224"/>
      <c r="EE8" s="224"/>
      <c r="EF8" s="224"/>
      <c r="EG8" s="225"/>
      <c r="EH8" s="196"/>
      <c r="EI8" s="195"/>
      <c r="EJ8" s="224"/>
      <c r="EK8" s="224"/>
      <c r="EL8" s="224"/>
      <c r="EM8" s="224"/>
      <c r="EN8" s="224"/>
      <c r="EO8" s="224"/>
      <c r="EP8" s="225"/>
      <c r="EQ8" s="196"/>
      <c r="ER8" s="195"/>
      <c r="ES8" s="224"/>
      <c r="ET8" s="224"/>
      <c r="EU8" s="224"/>
      <c r="EV8" s="224"/>
      <c r="EW8" s="224"/>
      <c r="EX8" s="224"/>
      <c r="EY8" s="225"/>
      <c r="EZ8" s="196"/>
      <c r="FA8" s="195"/>
      <c r="FB8" s="224"/>
      <c r="FC8" s="224"/>
      <c r="FD8" s="224"/>
      <c r="FE8" s="224"/>
      <c r="FF8" s="224"/>
      <c r="FG8" s="224"/>
      <c r="FH8" s="225"/>
      <c r="FI8" s="196"/>
      <c r="FJ8" s="195"/>
      <c r="FK8" s="224"/>
      <c r="FL8" s="224"/>
      <c r="FM8" s="224"/>
      <c r="FN8" s="224"/>
      <c r="FO8" s="224"/>
      <c r="FP8" s="224"/>
      <c r="FQ8" s="225"/>
      <c r="FR8" s="198"/>
      <c r="FS8" s="195"/>
      <c r="FT8" s="224"/>
      <c r="FU8" s="224"/>
      <c r="FV8" s="224"/>
      <c r="FW8" s="224"/>
      <c r="FX8" s="224"/>
      <c r="FY8" s="224"/>
      <c r="FZ8" s="225"/>
      <c r="GA8" s="198"/>
      <c r="GB8" s="195"/>
      <c r="GC8" s="224"/>
      <c r="GD8" s="224"/>
      <c r="GE8" s="224"/>
      <c r="GF8" s="224"/>
      <c r="GG8" s="224"/>
      <c r="GH8" s="224"/>
      <c r="GI8" s="225"/>
      <c r="GJ8" s="198"/>
      <c r="GK8" s="195"/>
      <c r="GL8" s="224"/>
      <c r="GM8" s="224"/>
      <c r="GN8" s="224"/>
      <c r="GO8" s="224"/>
      <c r="GP8" s="224"/>
      <c r="GQ8" s="224"/>
      <c r="GR8" s="225"/>
      <c r="GS8" s="198"/>
      <c r="GT8" s="195"/>
      <c r="GU8" s="224"/>
      <c r="GV8" s="224"/>
      <c r="GW8" s="224"/>
      <c r="GX8" s="224"/>
      <c r="GY8" s="224"/>
      <c r="GZ8" s="224"/>
      <c r="HA8" s="225"/>
      <c r="HB8" s="198"/>
      <c r="HC8" s="195"/>
      <c r="HD8" s="224"/>
      <c r="HE8" s="224"/>
      <c r="HF8" s="224"/>
      <c r="HG8" s="224"/>
      <c r="HH8" s="224"/>
      <c r="HI8" s="224"/>
      <c r="HJ8" s="225"/>
      <c r="HK8" s="198"/>
      <c r="HL8" s="195"/>
      <c r="HM8" s="224"/>
      <c r="HN8" s="224"/>
      <c r="HO8" s="224"/>
      <c r="HP8" s="224"/>
      <c r="HQ8" s="224"/>
      <c r="HR8" s="224"/>
      <c r="HS8" s="225"/>
      <c r="HT8" s="198"/>
      <c r="HU8" s="195"/>
      <c r="HV8" s="224"/>
      <c r="HW8" s="224"/>
      <c r="HX8" s="224"/>
      <c r="HY8" s="224"/>
      <c r="HZ8" s="224"/>
      <c r="IA8" s="224"/>
      <c r="IB8" s="225"/>
      <c r="IC8" s="198"/>
      <c r="ID8" s="195"/>
      <c r="IE8" s="224"/>
      <c r="IF8" s="224"/>
      <c r="IG8" s="224"/>
      <c r="IH8" s="224"/>
      <c r="II8" s="224"/>
      <c r="IJ8" s="224"/>
      <c r="IK8" s="225"/>
      <c r="IL8" s="198"/>
      <c r="IM8" s="195"/>
      <c r="IN8" s="224"/>
      <c r="IO8" s="224"/>
      <c r="IP8" s="224"/>
      <c r="IQ8" s="224"/>
      <c r="IR8" s="224"/>
      <c r="IS8" s="224"/>
      <c r="IT8" s="225"/>
      <c r="IU8" s="198"/>
      <c r="IV8" s="195"/>
    </row>
    <row r="9" spans="1:256" s="199" customFormat="1" ht="30" customHeight="1">
      <c r="A9" s="226" t="s">
        <v>350</v>
      </c>
      <c r="B9" s="227" t="s">
        <v>351</v>
      </c>
      <c r="C9" s="228">
        <v>45110</v>
      </c>
      <c r="D9" s="228">
        <v>45123</v>
      </c>
      <c r="E9" s="229">
        <f t="shared" ref="E9:E116" si="24">+D9-C9</f>
        <v>13</v>
      </c>
      <c r="F9" s="230"/>
      <c r="G9" s="230"/>
      <c r="H9" s="231"/>
      <c r="I9" s="231"/>
      <c r="J9" s="231"/>
      <c r="K9" s="232"/>
      <c r="L9" s="233"/>
      <c r="M9" s="233"/>
      <c r="N9" s="233"/>
      <c r="O9" s="233"/>
      <c r="P9" s="233"/>
      <c r="Q9" s="234"/>
      <c r="R9" s="235"/>
      <c r="S9" s="233"/>
      <c r="T9" s="233"/>
      <c r="U9" s="234"/>
      <c r="V9" s="236"/>
      <c r="W9" s="237"/>
      <c r="X9" s="237"/>
      <c r="Y9" s="237"/>
      <c r="Z9" s="237"/>
      <c r="AA9" s="237"/>
      <c r="AB9" s="238"/>
      <c r="AC9" s="220"/>
      <c r="AD9" s="221"/>
      <c r="AE9" s="221"/>
      <c r="AF9" s="239"/>
      <c r="AG9" s="240"/>
      <c r="AH9" s="217"/>
      <c r="AI9" s="218"/>
      <c r="AJ9" s="218"/>
      <c r="AK9" s="218"/>
      <c r="AL9" s="218"/>
      <c r="AM9" s="218"/>
      <c r="AN9" s="219"/>
      <c r="AO9" s="220"/>
      <c r="AP9" s="221"/>
      <c r="AQ9" s="221"/>
      <c r="AR9" s="221"/>
      <c r="AS9" s="239"/>
      <c r="AT9" s="217"/>
      <c r="AU9" s="218"/>
      <c r="AV9" s="218"/>
      <c r="AW9" s="218"/>
      <c r="AX9" s="218"/>
      <c r="AY9" s="218"/>
      <c r="AZ9" s="219"/>
      <c r="BA9" s="220"/>
      <c r="BB9" s="221"/>
      <c r="BC9" s="221"/>
      <c r="BD9" s="221"/>
      <c r="BE9" s="239"/>
      <c r="BF9" s="217"/>
      <c r="BG9" s="218"/>
      <c r="BH9" s="218"/>
      <c r="BI9" s="218"/>
      <c r="BJ9" s="218"/>
      <c r="BK9" s="218"/>
      <c r="BL9" s="219"/>
      <c r="BM9" s="220"/>
      <c r="BN9" s="221"/>
      <c r="BO9" s="221"/>
      <c r="BP9" s="221"/>
      <c r="BQ9" s="222"/>
      <c r="BR9" s="217"/>
      <c r="BS9" s="218"/>
      <c r="BT9" s="218"/>
      <c r="BU9" s="218"/>
      <c r="BV9" s="218"/>
      <c r="BW9" s="218"/>
      <c r="BX9" s="219"/>
      <c r="BY9" s="220"/>
      <c r="BZ9" s="221"/>
      <c r="CA9" s="221"/>
      <c r="CB9" s="221"/>
      <c r="CC9" s="222"/>
      <c r="CD9" s="217"/>
      <c r="CE9" s="218"/>
      <c r="CF9" s="218"/>
      <c r="CG9" s="218"/>
      <c r="CH9" s="218"/>
      <c r="CI9" s="218"/>
      <c r="CJ9" s="219"/>
      <c r="CK9" s="220"/>
      <c r="CL9" s="221"/>
      <c r="CM9" s="221"/>
      <c r="CN9" s="222"/>
      <c r="CO9" s="217"/>
      <c r="CP9" s="218"/>
      <c r="CQ9" s="218"/>
      <c r="CR9" s="218"/>
      <c r="CS9" s="218"/>
      <c r="CT9" s="218"/>
      <c r="CU9" s="219"/>
      <c r="CV9" s="220"/>
      <c r="CW9" s="221"/>
      <c r="CX9" s="223"/>
      <c r="CY9" s="222"/>
      <c r="CZ9" s="224"/>
      <c r="DA9" s="224"/>
      <c r="DB9" s="224"/>
      <c r="DC9" s="224"/>
      <c r="DD9" s="224"/>
      <c r="DE9" s="224"/>
      <c r="DF9" s="225"/>
      <c r="DG9" s="194"/>
      <c r="DH9" s="195"/>
      <c r="DI9" s="224"/>
      <c r="DJ9" s="224"/>
      <c r="DK9" s="224"/>
      <c r="DL9" s="224"/>
      <c r="DM9" s="224"/>
      <c r="DN9" s="224"/>
      <c r="DO9" s="225"/>
      <c r="DP9" s="196"/>
      <c r="DQ9" s="197"/>
      <c r="DR9" s="224"/>
      <c r="DS9" s="224"/>
      <c r="DT9" s="224"/>
      <c r="DU9" s="224"/>
      <c r="DV9" s="224"/>
      <c r="DW9" s="224"/>
      <c r="DX9" s="225"/>
      <c r="DY9" s="196"/>
      <c r="DZ9" s="195"/>
      <c r="EA9" s="224"/>
      <c r="EB9" s="224"/>
      <c r="EC9" s="224"/>
      <c r="ED9" s="224"/>
      <c r="EE9" s="224"/>
      <c r="EF9" s="224"/>
      <c r="EG9" s="225"/>
      <c r="EH9" s="196"/>
      <c r="EI9" s="195"/>
      <c r="EJ9" s="224"/>
      <c r="EK9" s="224"/>
      <c r="EL9" s="224"/>
      <c r="EM9" s="224"/>
      <c r="EN9" s="224"/>
      <c r="EO9" s="224"/>
      <c r="EP9" s="225"/>
      <c r="EQ9" s="196"/>
      <c r="ER9" s="195"/>
      <c r="ES9" s="224"/>
      <c r="ET9" s="224"/>
      <c r="EU9" s="224"/>
      <c r="EV9" s="224"/>
      <c r="EW9" s="224"/>
      <c r="EX9" s="224"/>
      <c r="EY9" s="225"/>
      <c r="EZ9" s="196"/>
      <c r="FA9" s="195"/>
      <c r="FB9" s="224"/>
      <c r="FC9" s="224"/>
      <c r="FD9" s="224"/>
      <c r="FE9" s="224"/>
      <c r="FF9" s="224"/>
      <c r="FG9" s="224"/>
      <c r="FH9" s="225"/>
      <c r="FI9" s="196"/>
      <c r="FJ9" s="195"/>
      <c r="FK9" s="224"/>
      <c r="FL9" s="224"/>
      <c r="FM9" s="224"/>
      <c r="FN9" s="224"/>
      <c r="FO9" s="224"/>
      <c r="FP9" s="224"/>
      <c r="FQ9" s="225"/>
      <c r="FR9" s="198"/>
      <c r="FS9" s="195"/>
      <c r="FT9" s="224"/>
      <c r="FU9" s="224"/>
      <c r="FV9" s="224"/>
      <c r="FW9" s="224"/>
      <c r="FX9" s="224"/>
      <c r="FY9" s="224"/>
      <c r="FZ9" s="225"/>
      <c r="GA9" s="198"/>
      <c r="GB9" s="195"/>
      <c r="GC9" s="224"/>
      <c r="GD9" s="224"/>
      <c r="GE9" s="224"/>
      <c r="GF9" s="224"/>
      <c r="GG9" s="224"/>
      <c r="GH9" s="224"/>
      <c r="GI9" s="225"/>
      <c r="GJ9" s="198"/>
      <c r="GK9" s="195"/>
      <c r="GL9" s="224"/>
      <c r="GM9" s="224"/>
      <c r="GN9" s="224"/>
      <c r="GO9" s="224"/>
      <c r="GP9" s="224"/>
      <c r="GQ9" s="224"/>
      <c r="GR9" s="225"/>
      <c r="GS9" s="198"/>
      <c r="GT9" s="195"/>
      <c r="GU9" s="224"/>
      <c r="GV9" s="224"/>
      <c r="GW9" s="224"/>
      <c r="GX9" s="224"/>
      <c r="GY9" s="224"/>
      <c r="GZ9" s="224"/>
      <c r="HA9" s="225"/>
      <c r="HB9" s="198"/>
      <c r="HC9" s="195"/>
      <c r="HD9" s="224"/>
      <c r="HE9" s="224"/>
      <c r="HF9" s="224"/>
      <c r="HG9" s="224"/>
      <c r="HH9" s="224"/>
      <c r="HI9" s="224"/>
      <c r="HJ9" s="225"/>
      <c r="HK9" s="198"/>
      <c r="HL9" s="195"/>
      <c r="HM9" s="224"/>
      <c r="HN9" s="224"/>
      <c r="HO9" s="224"/>
      <c r="HP9" s="224"/>
      <c r="HQ9" s="224"/>
      <c r="HR9" s="224"/>
      <c r="HS9" s="225"/>
      <c r="HT9" s="198"/>
      <c r="HU9" s="195"/>
      <c r="HV9" s="224"/>
      <c r="HW9" s="224"/>
      <c r="HX9" s="224"/>
      <c r="HY9" s="224"/>
      <c r="HZ9" s="224"/>
      <c r="IA9" s="224"/>
      <c r="IB9" s="225"/>
      <c r="IC9" s="198"/>
      <c r="ID9" s="195"/>
      <c r="IE9" s="224"/>
      <c r="IF9" s="224"/>
      <c r="IG9" s="224"/>
      <c r="IH9" s="224"/>
      <c r="II9" s="224"/>
      <c r="IJ9" s="224"/>
      <c r="IK9" s="225"/>
      <c r="IL9" s="198"/>
      <c r="IM9" s="195"/>
      <c r="IN9" s="224"/>
      <c r="IO9" s="224"/>
      <c r="IP9" s="224"/>
      <c r="IQ9" s="224"/>
      <c r="IR9" s="224"/>
      <c r="IS9" s="224"/>
      <c r="IT9" s="225"/>
      <c r="IU9" s="198"/>
      <c r="IV9" s="195"/>
    </row>
    <row r="10" spans="1:256" s="199" customFormat="1" ht="30" customHeight="1">
      <c r="A10" s="226" t="s">
        <v>352</v>
      </c>
      <c r="B10" s="227" t="s">
        <v>353</v>
      </c>
      <c r="C10" s="228">
        <v>45110</v>
      </c>
      <c r="D10" s="228">
        <v>45123</v>
      </c>
      <c r="E10" s="229">
        <f t="shared" si="24"/>
        <v>13</v>
      </c>
      <c r="F10" s="230"/>
      <c r="G10" s="230"/>
      <c r="H10" s="231"/>
      <c r="I10" s="231"/>
      <c r="J10" s="231"/>
      <c r="K10" s="232"/>
      <c r="L10" s="233"/>
      <c r="M10" s="233"/>
      <c r="N10" s="233"/>
      <c r="O10" s="233"/>
      <c r="P10" s="233"/>
      <c r="Q10" s="234"/>
      <c r="R10" s="235"/>
      <c r="S10" s="233"/>
      <c r="T10" s="233"/>
      <c r="U10" s="234"/>
      <c r="V10" s="236"/>
      <c r="W10" s="237"/>
      <c r="X10" s="237"/>
      <c r="Y10" s="237"/>
      <c r="Z10" s="237"/>
      <c r="AA10" s="237"/>
      <c r="AB10" s="238"/>
      <c r="AC10" s="220"/>
      <c r="AD10" s="221"/>
      <c r="AE10" s="221"/>
      <c r="AF10" s="239"/>
      <c r="AG10" s="240"/>
      <c r="AH10" s="217"/>
      <c r="AI10" s="218"/>
      <c r="AJ10" s="218"/>
      <c r="AK10" s="218"/>
      <c r="AL10" s="218"/>
      <c r="AM10" s="218"/>
      <c r="AN10" s="219"/>
      <c r="AO10" s="220"/>
      <c r="AP10" s="221"/>
      <c r="AQ10" s="221"/>
      <c r="AR10" s="221"/>
      <c r="AS10" s="239"/>
      <c r="AT10" s="217"/>
      <c r="AU10" s="218"/>
      <c r="AV10" s="218"/>
      <c r="AW10" s="218"/>
      <c r="AX10" s="218"/>
      <c r="AY10" s="218"/>
      <c r="AZ10" s="219"/>
      <c r="BA10" s="220"/>
      <c r="BB10" s="221"/>
      <c r="BC10" s="221"/>
      <c r="BD10" s="221"/>
      <c r="BE10" s="239"/>
      <c r="BF10" s="217"/>
      <c r="BG10" s="218"/>
      <c r="BH10" s="218"/>
      <c r="BI10" s="218"/>
      <c r="BJ10" s="218"/>
      <c r="BK10" s="218"/>
      <c r="BL10" s="219"/>
      <c r="BM10" s="220"/>
      <c r="BN10" s="221"/>
      <c r="BO10" s="221"/>
      <c r="BP10" s="221"/>
      <c r="BQ10" s="222"/>
      <c r="BR10" s="217"/>
      <c r="BS10" s="218"/>
      <c r="BT10" s="218"/>
      <c r="BU10" s="218"/>
      <c r="BV10" s="218"/>
      <c r="BW10" s="218"/>
      <c r="BX10" s="219"/>
      <c r="BY10" s="220"/>
      <c r="BZ10" s="221"/>
      <c r="CA10" s="221"/>
      <c r="CB10" s="221"/>
      <c r="CC10" s="222"/>
      <c r="CD10" s="217"/>
      <c r="CE10" s="218"/>
      <c r="CF10" s="218"/>
      <c r="CG10" s="218"/>
      <c r="CH10" s="218"/>
      <c r="CI10" s="218"/>
      <c r="CJ10" s="219"/>
      <c r="CK10" s="220"/>
      <c r="CL10" s="221"/>
      <c r="CM10" s="221"/>
      <c r="CN10" s="222"/>
      <c r="CO10" s="217"/>
      <c r="CP10" s="218"/>
      <c r="CQ10" s="218"/>
      <c r="CR10" s="218"/>
      <c r="CS10" s="218"/>
      <c r="CT10" s="218"/>
      <c r="CU10" s="219"/>
      <c r="CV10" s="220"/>
      <c r="CW10" s="221"/>
      <c r="CX10" s="223"/>
      <c r="CY10" s="222"/>
      <c r="CZ10" s="224"/>
      <c r="DA10" s="224"/>
      <c r="DB10" s="224"/>
      <c r="DC10" s="224"/>
      <c r="DD10" s="224"/>
      <c r="DE10" s="224"/>
      <c r="DF10" s="225"/>
      <c r="DG10" s="194"/>
      <c r="DH10" s="195"/>
      <c r="DI10" s="224"/>
      <c r="DJ10" s="224"/>
      <c r="DK10" s="224"/>
      <c r="DL10" s="224"/>
      <c r="DM10" s="224"/>
      <c r="DN10" s="224"/>
      <c r="DO10" s="225"/>
      <c r="DP10" s="196"/>
      <c r="DQ10" s="197"/>
      <c r="DR10" s="224"/>
      <c r="DS10" s="224"/>
      <c r="DT10" s="224"/>
      <c r="DU10" s="224"/>
      <c r="DV10" s="224"/>
      <c r="DW10" s="224"/>
      <c r="DX10" s="225"/>
      <c r="DY10" s="196"/>
      <c r="DZ10" s="195"/>
      <c r="EA10" s="224"/>
      <c r="EB10" s="224"/>
      <c r="EC10" s="224"/>
      <c r="ED10" s="224"/>
      <c r="EE10" s="224"/>
      <c r="EF10" s="224"/>
      <c r="EG10" s="225"/>
      <c r="EH10" s="196"/>
      <c r="EI10" s="195"/>
      <c r="EJ10" s="224"/>
      <c r="EK10" s="224"/>
      <c r="EL10" s="224"/>
      <c r="EM10" s="224"/>
      <c r="EN10" s="224"/>
      <c r="EO10" s="224"/>
      <c r="EP10" s="225"/>
      <c r="EQ10" s="196"/>
      <c r="ER10" s="195"/>
      <c r="ES10" s="224"/>
      <c r="ET10" s="224"/>
      <c r="EU10" s="224"/>
      <c r="EV10" s="224"/>
      <c r="EW10" s="224"/>
      <c r="EX10" s="224"/>
      <c r="EY10" s="225"/>
      <c r="EZ10" s="196"/>
      <c r="FA10" s="195"/>
      <c r="FB10" s="224"/>
      <c r="FC10" s="224"/>
      <c r="FD10" s="224"/>
      <c r="FE10" s="224"/>
      <c r="FF10" s="224"/>
      <c r="FG10" s="224"/>
      <c r="FH10" s="225"/>
      <c r="FI10" s="196"/>
      <c r="FJ10" s="195"/>
      <c r="FK10" s="224"/>
      <c r="FL10" s="224"/>
      <c r="FM10" s="224"/>
      <c r="FN10" s="224"/>
      <c r="FO10" s="224"/>
      <c r="FP10" s="224"/>
      <c r="FQ10" s="225"/>
      <c r="FR10" s="198"/>
      <c r="FS10" s="195"/>
      <c r="FT10" s="224"/>
      <c r="FU10" s="224"/>
      <c r="FV10" s="224"/>
      <c r="FW10" s="224"/>
      <c r="FX10" s="224"/>
      <c r="FY10" s="224"/>
      <c r="FZ10" s="225"/>
      <c r="GA10" s="198"/>
      <c r="GB10" s="195"/>
      <c r="GC10" s="224"/>
      <c r="GD10" s="224"/>
      <c r="GE10" s="224"/>
      <c r="GF10" s="224"/>
      <c r="GG10" s="224"/>
      <c r="GH10" s="224"/>
      <c r="GI10" s="225"/>
      <c r="GJ10" s="198"/>
      <c r="GK10" s="195"/>
      <c r="GL10" s="224"/>
      <c r="GM10" s="224"/>
      <c r="GN10" s="224"/>
      <c r="GO10" s="224"/>
      <c r="GP10" s="224"/>
      <c r="GQ10" s="224"/>
      <c r="GR10" s="225"/>
      <c r="GS10" s="198"/>
      <c r="GT10" s="195"/>
      <c r="GU10" s="224"/>
      <c r="GV10" s="224"/>
      <c r="GW10" s="224"/>
      <c r="GX10" s="224"/>
      <c r="GY10" s="224"/>
      <c r="GZ10" s="224"/>
      <c r="HA10" s="225"/>
      <c r="HB10" s="198"/>
      <c r="HC10" s="195"/>
      <c r="HD10" s="224"/>
      <c r="HE10" s="224"/>
      <c r="HF10" s="224"/>
      <c r="HG10" s="224"/>
      <c r="HH10" s="224"/>
      <c r="HI10" s="224"/>
      <c r="HJ10" s="225"/>
      <c r="HK10" s="198"/>
      <c r="HL10" s="195"/>
      <c r="HM10" s="224"/>
      <c r="HN10" s="224"/>
      <c r="HO10" s="224"/>
      <c r="HP10" s="224"/>
      <c r="HQ10" s="224"/>
      <c r="HR10" s="224"/>
      <c r="HS10" s="225"/>
      <c r="HT10" s="198"/>
      <c r="HU10" s="195"/>
      <c r="HV10" s="224"/>
      <c r="HW10" s="224"/>
      <c r="HX10" s="224"/>
      <c r="HY10" s="224"/>
      <c r="HZ10" s="224"/>
      <c r="IA10" s="224"/>
      <c r="IB10" s="225"/>
      <c r="IC10" s="198"/>
      <c r="ID10" s="195"/>
      <c r="IE10" s="224"/>
      <c r="IF10" s="224"/>
      <c r="IG10" s="224"/>
      <c r="IH10" s="224"/>
      <c r="II10" s="224"/>
      <c r="IJ10" s="224"/>
      <c r="IK10" s="225"/>
      <c r="IL10" s="198"/>
      <c r="IM10" s="195"/>
      <c r="IN10" s="224"/>
      <c r="IO10" s="224"/>
      <c r="IP10" s="224"/>
      <c r="IQ10" s="224"/>
      <c r="IR10" s="224"/>
      <c r="IS10" s="224"/>
      <c r="IT10" s="225"/>
      <c r="IU10" s="198"/>
      <c r="IV10" s="195"/>
    </row>
    <row r="11" spans="1:256" s="199" customFormat="1" ht="30" customHeight="1">
      <c r="A11" s="226" t="s">
        <v>354</v>
      </c>
      <c r="B11" s="227" t="s">
        <v>355</v>
      </c>
      <c r="C11" s="228">
        <v>45110</v>
      </c>
      <c r="D11" s="228">
        <v>45123</v>
      </c>
      <c r="E11" s="229">
        <f t="shared" si="24"/>
        <v>13</v>
      </c>
      <c r="F11" s="230"/>
      <c r="G11" s="230"/>
      <c r="H11" s="231"/>
      <c r="I11" s="231"/>
      <c r="J11" s="231"/>
      <c r="K11" s="232"/>
      <c r="L11" s="233"/>
      <c r="M11" s="233"/>
      <c r="N11" s="233"/>
      <c r="O11" s="233"/>
      <c r="P11" s="233"/>
      <c r="Q11" s="234"/>
      <c r="R11" s="235"/>
      <c r="S11" s="233"/>
      <c r="T11" s="233"/>
      <c r="U11" s="234"/>
      <c r="V11" s="236"/>
      <c r="W11" s="237"/>
      <c r="X11" s="237"/>
      <c r="Y11" s="237"/>
      <c r="Z11" s="237"/>
      <c r="AA11" s="237"/>
      <c r="AB11" s="238"/>
      <c r="AC11" s="220"/>
      <c r="AD11" s="221"/>
      <c r="AE11" s="221"/>
      <c r="AF11" s="239"/>
      <c r="AG11" s="240"/>
      <c r="AH11" s="217"/>
      <c r="AI11" s="218"/>
      <c r="AJ11" s="218"/>
      <c r="AK11" s="218"/>
      <c r="AL11" s="218"/>
      <c r="AM11" s="218"/>
      <c r="AN11" s="219"/>
      <c r="AO11" s="220"/>
      <c r="AP11" s="221"/>
      <c r="AQ11" s="221"/>
      <c r="AR11" s="221"/>
      <c r="AS11" s="239"/>
      <c r="AT11" s="217"/>
      <c r="AU11" s="218"/>
      <c r="AV11" s="218"/>
      <c r="AW11" s="218"/>
      <c r="AX11" s="218"/>
      <c r="AY11" s="218"/>
      <c r="AZ11" s="219"/>
      <c r="BA11" s="220"/>
      <c r="BB11" s="221"/>
      <c r="BC11" s="221"/>
      <c r="BD11" s="221"/>
      <c r="BE11" s="239"/>
      <c r="BF11" s="217"/>
      <c r="BG11" s="218"/>
      <c r="BH11" s="218"/>
      <c r="BI11" s="218"/>
      <c r="BJ11" s="218"/>
      <c r="BK11" s="218"/>
      <c r="BL11" s="219"/>
      <c r="BM11" s="220"/>
      <c r="BN11" s="221"/>
      <c r="BO11" s="221"/>
      <c r="BP11" s="221"/>
      <c r="BQ11" s="222"/>
      <c r="BR11" s="217"/>
      <c r="BS11" s="218"/>
      <c r="BT11" s="218"/>
      <c r="BU11" s="218"/>
      <c r="BV11" s="218"/>
      <c r="BW11" s="218"/>
      <c r="BX11" s="219"/>
      <c r="BY11" s="220"/>
      <c r="BZ11" s="221"/>
      <c r="CA11" s="221"/>
      <c r="CB11" s="221"/>
      <c r="CC11" s="222"/>
      <c r="CD11" s="217"/>
      <c r="CE11" s="218"/>
      <c r="CF11" s="218"/>
      <c r="CG11" s="218"/>
      <c r="CH11" s="218"/>
      <c r="CI11" s="218"/>
      <c r="CJ11" s="219"/>
      <c r="CK11" s="220"/>
      <c r="CL11" s="221"/>
      <c r="CM11" s="221"/>
      <c r="CN11" s="222"/>
      <c r="CO11" s="217"/>
      <c r="CP11" s="218"/>
      <c r="CQ11" s="218"/>
      <c r="CR11" s="218"/>
      <c r="CS11" s="218"/>
      <c r="CT11" s="218"/>
      <c r="CU11" s="219"/>
      <c r="CV11" s="220"/>
      <c r="CW11" s="221"/>
      <c r="CX11" s="223"/>
      <c r="CY11" s="222"/>
      <c r="CZ11" s="224"/>
      <c r="DA11" s="224"/>
      <c r="DB11" s="224"/>
      <c r="DC11" s="224"/>
      <c r="DD11" s="224"/>
      <c r="DE11" s="224"/>
      <c r="DF11" s="225"/>
      <c r="DG11" s="194"/>
      <c r="DH11" s="195"/>
      <c r="DI11" s="224"/>
      <c r="DJ11" s="224"/>
      <c r="DK11" s="224"/>
      <c r="DL11" s="224"/>
      <c r="DM11" s="224"/>
      <c r="DN11" s="224"/>
      <c r="DO11" s="225"/>
      <c r="DP11" s="196"/>
      <c r="DQ11" s="197"/>
      <c r="DR11" s="224"/>
      <c r="DS11" s="224"/>
      <c r="DT11" s="224"/>
      <c r="DU11" s="224"/>
      <c r="DV11" s="224"/>
      <c r="DW11" s="224"/>
      <c r="DX11" s="225"/>
      <c r="DY11" s="196"/>
      <c r="DZ11" s="195"/>
      <c r="EA11" s="224"/>
      <c r="EB11" s="224"/>
      <c r="EC11" s="224"/>
      <c r="ED11" s="224"/>
      <c r="EE11" s="224"/>
      <c r="EF11" s="224"/>
      <c r="EG11" s="225"/>
      <c r="EH11" s="196"/>
      <c r="EI11" s="195"/>
      <c r="EJ11" s="224"/>
      <c r="EK11" s="224"/>
      <c r="EL11" s="224"/>
      <c r="EM11" s="224"/>
      <c r="EN11" s="224"/>
      <c r="EO11" s="224"/>
      <c r="EP11" s="225"/>
      <c r="EQ11" s="196"/>
      <c r="ER11" s="195"/>
      <c r="ES11" s="224"/>
      <c r="ET11" s="224"/>
      <c r="EU11" s="224"/>
      <c r="EV11" s="224"/>
      <c r="EW11" s="224"/>
      <c r="EX11" s="224"/>
      <c r="EY11" s="225"/>
      <c r="EZ11" s="196"/>
      <c r="FA11" s="195"/>
      <c r="FB11" s="224"/>
      <c r="FC11" s="224"/>
      <c r="FD11" s="224"/>
      <c r="FE11" s="224"/>
      <c r="FF11" s="224"/>
      <c r="FG11" s="224"/>
      <c r="FH11" s="225"/>
      <c r="FI11" s="196"/>
      <c r="FJ11" s="195"/>
      <c r="FK11" s="224"/>
      <c r="FL11" s="224"/>
      <c r="FM11" s="224"/>
      <c r="FN11" s="224"/>
      <c r="FO11" s="224"/>
      <c r="FP11" s="224"/>
      <c r="FQ11" s="225"/>
      <c r="FR11" s="198"/>
      <c r="FS11" s="195"/>
      <c r="FT11" s="224"/>
      <c r="FU11" s="224"/>
      <c r="FV11" s="224"/>
      <c r="FW11" s="224"/>
      <c r="FX11" s="224"/>
      <c r="FY11" s="224"/>
      <c r="FZ11" s="225"/>
      <c r="GA11" s="198"/>
      <c r="GB11" s="195"/>
      <c r="GC11" s="224"/>
      <c r="GD11" s="224"/>
      <c r="GE11" s="224"/>
      <c r="GF11" s="224"/>
      <c r="GG11" s="224"/>
      <c r="GH11" s="224"/>
      <c r="GI11" s="225"/>
      <c r="GJ11" s="198"/>
      <c r="GK11" s="195"/>
      <c r="GL11" s="224"/>
      <c r="GM11" s="224"/>
      <c r="GN11" s="224"/>
      <c r="GO11" s="224"/>
      <c r="GP11" s="224"/>
      <c r="GQ11" s="224"/>
      <c r="GR11" s="225"/>
      <c r="GS11" s="198"/>
      <c r="GT11" s="195"/>
      <c r="GU11" s="224"/>
      <c r="GV11" s="224"/>
      <c r="GW11" s="224"/>
      <c r="GX11" s="224"/>
      <c r="GY11" s="224"/>
      <c r="GZ11" s="224"/>
      <c r="HA11" s="225"/>
      <c r="HB11" s="198"/>
      <c r="HC11" s="195"/>
      <c r="HD11" s="224"/>
      <c r="HE11" s="224"/>
      <c r="HF11" s="224"/>
      <c r="HG11" s="224"/>
      <c r="HH11" s="224"/>
      <c r="HI11" s="224"/>
      <c r="HJ11" s="225"/>
      <c r="HK11" s="198"/>
      <c r="HL11" s="195"/>
      <c r="HM11" s="224"/>
      <c r="HN11" s="224"/>
      <c r="HO11" s="224"/>
      <c r="HP11" s="224"/>
      <c r="HQ11" s="224"/>
      <c r="HR11" s="224"/>
      <c r="HS11" s="225"/>
      <c r="HT11" s="198"/>
      <c r="HU11" s="195"/>
      <c r="HV11" s="224"/>
      <c r="HW11" s="224"/>
      <c r="HX11" s="224"/>
      <c r="HY11" s="224"/>
      <c r="HZ11" s="224"/>
      <c r="IA11" s="224"/>
      <c r="IB11" s="225"/>
      <c r="IC11" s="198"/>
      <c r="ID11" s="195"/>
      <c r="IE11" s="224"/>
      <c r="IF11" s="224"/>
      <c r="IG11" s="224"/>
      <c r="IH11" s="224"/>
      <c r="II11" s="224"/>
      <c r="IJ11" s="224"/>
      <c r="IK11" s="225"/>
      <c r="IL11" s="198"/>
      <c r="IM11" s="195"/>
      <c r="IN11" s="224"/>
      <c r="IO11" s="224"/>
      <c r="IP11" s="224"/>
      <c r="IQ11" s="224"/>
      <c r="IR11" s="224"/>
      <c r="IS11" s="224"/>
      <c r="IT11" s="225"/>
      <c r="IU11" s="198"/>
      <c r="IV11" s="195"/>
    </row>
    <row r="12" spans="1:256" s="199" customFormat="1" ht="30" customHeight="1">
      <c r="A12" s="226" t="s">
        <v>356</v>
      </c>
      <c r="B12" s="227" t="s">
        <v>357</v>
      </c>
      <c r="C12" s="228">
        <v>45110</v>
      </c>
      <c r="D12" s="228">
        <v>45123</v>
      </c>
      <c r="E12" s="229">
        <f t="shared" si="24"/>
        <v>13</v>
      </c>
      <c r="F12" s="230"/>
      <c r="G12" s="230"/>
      <c r="H12" s="231"/>
      <c r="I12" s="231"/>
      <c r="J12" s="231"/>
      <c r="K12" s="232"/>
      <c r="L12" s="233"/>
      <c r="M12" s="233"/>
      <c r="N12" s="233"/>
      <c r="O12" s="233"/>
      <c r="P12" s="233"/>
      <c r="Q12" s="234"/>
      <c r="R12" s="235"/>
      <c r="S12" s="233"/>
      <c r="T12" s="233"/>
      <c r="U12" s="234"/>
      <c r="V12" s="236"/>
      <c r="W12" s="237"/>
      <c r="X12" s="237"/>
      <c r="Y12" s="237"/>
      <c r="Z12" s="237"/>
      <c r="AA12" s="237"/>
      <c r="AB12" s="238"/>
      <c r="AC12" s="220"/>
      <c r="AD12" s="221"/>
      <c r="AE12" s="221"/>
      <c r="AF12" s="239"/>
      <c r="AG12" s="240"/>
      <c r="AH12" s="217"/>
      <c r="AI12" s="218"/>
      <c r="AJ12" s="218"/>
      <c r="AK12" s="218"/>
      <c r="AL12" s="218"/>
      <c r="AM12" s="218"/>
      <c r="AN12" s="219"/>
      <c r="AO12" s="220"/>
      <c r="AP12" s="221"/>
      <c r="AQ12" s="221"/>
      <c r="AR12" s="221"/>
      <c r="AS12" s="239"/>
      <c r="AT12" s="217"/>
      <c r="AU12" s="218"/>
      <c r="AV12" s="218"/>
      <c r="AW12" s="218"/>
      <c r="AX12" s="218"/>
      <c r="AY12" s="218"/>
      <c r="AZ12" s="219"/>
      <c r="BA12" s="220"/>
      <c r="BB12" s="221"/>
      <c r="BC12" s="221"/>
      <c r="BD12" s="221"/>
      <c r="BE12" s="239"/>
      <c r="BF12" s="217"/>
      <c r="BG12" s="218"/>
      <c r="BH12" s="218"/>
      <c r="BI12" s="218"/>
      <c r="BJ12" s="218"/>
      <c r="BK12" s="218"/>
      <c r="BL12" s="219"/>
      <c r="BM12" s="220"/>
      <c r="BN12" s="221"/>
      <c r="BO12" s="221"/>
      <c r="BP12" s="221"/>
      <c r="BQ12" s="222"/>
      <c r="BR12" s="217"/>
      <c r="BS12" s="218"/>
      <c r="BT12" s="218"/>
      <c r="BU12" s="218"/>
      <c r="BV12" s="218"/>
      <c r="BW12" s="218"/>
      <c r="BX12" s="219"/>
      <c r="BY12" s="220"/>
      <c r="BZ12" s="221"/>
      <c r="CA12" s="221"/>
      <c r="CB12" s="221"/>
      <c r="CC12" s="222"/>
      <c r="CD12" s="217"/>
      <c r="CE12" s="218"/>
      <c r="CF12" s="218"/>
      <c r="CG12" s="218"/>
      <c r="CH12" s="218"/>
      <c r="CI12" s="218"/>
      <c r="CJ12" s="219"/>
      <c r="CK12" s="220"/>
      <c r="CL12" s="221"/>
      <c r="CM12" s="221"/>
      <c r="CN12" s="222"/>
      <c r="CO12" s="217"/>
      <c r="CP12" s="218"/>
      <c r="CQ12" s="218"/>
      <c r="CR12" s="218"/>
      <c r="CS12" s="218"/>
      <c r="CT12" s="218"/>
      <c r="CU12" s="219"/>
      <c r="CV12" s="220"/>
      <c r="CW12" s="221"/>
      <c r="CX12" s="223"/>
      <c r="CY12" s="222"/>
      <c r="CZ12" s="224"/>
      <c r="DA12" s="224"/>
      <c r="DB12" s="224"/>
      <c r="DC12" s="224"/>
      <c r="DD12" s="224"/>
      <c r="DE12" s="224"/>
      <c r="DF12" s="225"/>
      <c r="DG12" s="194"/>
      <c r="DH12" s="195"/>
      <c r="DI12" s="224"/>
      <c r="DJ12" s="224"/>
      <c r="DK12" s="224"/>
      <c r="DL12" s="224"/>
      <c r="DM12" s="224"/>
      <c r="DN12" s="224"/>
      <c r="DO12" s="225"/>
      <c r="DP12" s="196"/>
      <c r="DQ12" s="197"/>
      <c r="DR12" s="224"/>
      <c r="DS12" s="224"/>
      <c r="DT12" s="224"/>
      <c r="DU12" s="224"/>
      <c r="DV12" s="224"/>
      <c r="DW12" s="224"/>
      <c r="DX12" s="225"/>
      <c r="DY12" s="196"/>
      <c r="DZ12" s="195"/>
      <c r="EA12" s="224"/>
      <c r="EB12" s="224"/>
      <c r="EC12" s="224"/>
      <c r="ED12" s="224"/>
      <c r="EE12" s="224"/>
      <c r="EF12" s="224"/>
      <c r="EG12" s="225"/>
      <c r="EH12" s="196"/>
      <c r="EI12" s="195"/>
      <c r="EJ12" s="224"/>
      <c r="EK12" s="224"/>
      <c r="EL12" s="224"/>
      <c r="EM12" s="224"/>
      <c r="EN12" s="224"/>
      <c r="EO12" s="224"/>
      <c r="EP12" s="225"/>
      <c r="EQ12" s="196"/>
      <c r="ER12" s="195"/>
      <c r="ES12" s="224"/>
      <c r="ET12" s="224"/>
      <c r="EU12" s="224"/>
      <c r="EV12" s="224"/>
      <c r="EW12" s="224"/>
      <c r="EX12" s="224"/>
      <c r="EY12" s="225"/>
      <c r="EZ12" s="196"/>
      <c r="FA12" s="195"/>
      <c r="FB12" s="224"/>
      <c r="FC12" s="224"/>
      <c r="FD12" s="224"/>
      <c r="FE12" s="224"/>
      <c r="FF12" s="224"/>
      <c r="FG12" s="224"/>
      <c r="FH12" s="225"/>
      <c r="FI12" s="196"/>
      <c r="FJ12" s="195"/>
      <c r="FK12" s="224"/>
      <c r="FL12" s="224"/>
      <c r="FM12" s="224"/>
      <c r="FN12" s="224"/>
      <c r="FO12" s="224"/>
      <c r="FP12" s="224"/>
      <c r="FQ12" s="225"/>
      <c r="FR12" s="198"/>
      <c r="FS12" s="195"/>
      <c r="FT12" s="224"/>
      <c r="FU12" s="224"/>
      <c r="FV12" s="224"/>
      <c r="FW12" s="224"/>
      <c r="FX12" s="224"/>
      <c r="FY12" s="224"/>
      <c r="FZ12" s="225"/>
      <c r="GA12" s="198"/>
      <c r="GB12" s="195"/>
      <c r="GC12" s="224"/>
      <c r="GD12" s="224"/>
      <c r="GE12" s="224"/>
      <c r="GF12" s="224"/>
      <c r="GG12" s="224"/>
      <c r="GH12" s="224"/>
      <c r="GI12" s="225"/>
      <c r="GJ12" s="198"/>
      <c r="GK12" s="195"/>
      <c r="GL12" s="224"/>
      <c r="GM12" s="224"/>
      <c r="GN12" s="224"/>
      <c r="GO12" s="224"/>
      <c r="GP12" s="224"/>
      <c r="GQ12" s="224"/>
      <c r="GR12" s="225"/>
      <c r="GS12" s="198"/>
      <c r="GT12" s="195"/>
      <c r="GU12" s="224"/>
      <c r="GV12" s="224"/>
      <c r="GW12" s="224"/>
      <c r="GX12" s="224"/>
      <c r="GY12" s="224"/>
      <c r="GZ12" s="224"/>
      <c r="HA12" s="225"/>
      <c r="HB12" s="198"/>
      <c r="HC12" s="195"/>
      <c r="HD12" s="224"/>
      <c r="HE12" s="224"/>
      <c r="HF12" s="224"/>
      <c r="HG12" s="224"/>
      <c r="HH12" s="224"/>
      <c r="HI12" s="224"/>
      <c r="HJ12" s="225"/>
      <c r="HK12" s="198"/>
      <c r="HL12" s="195"/>
      <c r="HM12" s="224"/>
      <c r="HN12" s="224"/>
      <c r="HO12" s="224"/>
      <c r="HP12" s="224"/>
      <c r="HQ12" s="224"/>
      <c r="HR12" s="224"/>
      <c r="HS12" s="225"/>
      <c r="HT12" s="198"/>
      <c r="HU12" s="195"/>
      <c r="HV12" s="224"/>
      <c r="HW12" s="224"/>
      <c r="HX12" s="224"/>
      <c r="HY12" s="224"/>
      <c r="HZ12" s="224"/>
      <c r="IA12" s="224"/>
      <c r="IB12" s="225"/>
      <c r="IC12" s="198"/>
      <c r="ID12" s="195"/>
      <c r="IE12" s="224"/>
      <c r="IF12" s="224"/>
      <c r="IG12" s="224"/>
      <c r="IH12" s="224"/>
      <c r="II12" s="224"/>
      <c r="IJ12" s="224"/>
      <c r="IK12" s="225"/>
      <c r="IL12" s="198"/>
      <c r="IM12" s="195"/>
      <c r="IN12" s="224"/>
      <c r="IO12" s="224"/>
      <c r="IP12" s="224"/>
      <c r="IQ12" s="224"/>
      <c r="IR12" s="224"/>
      <c r="IS12" s="224"/>
      <c r="IT12" s="225"/>
      <c r="IU12" s="198"/>
      <c r="IV12" s="195"/>
    </row>
    <row r="13" spans="1:256" s="199" customFormat="1" ht="30" customHeight="1">
      <c r="A13" s="226" t="s">
        <v>358</v>
      </c>
      <c r="B13" s="227" t="s">
        <v>359</v>
      </c>
      <c r="C13" s="228">
        <v>45295</v>
      </c>
      <c r="D13" s="228"/>
      <c r="E13" s="229"/>
      <c r="F13" s="230"/>
      <c r="G13" s="230"/>
      <c r="H13" s="231"/>
      <c r="I13" s="231"/>
      <c r="J13" s="231"/>
      <c r="K13" s="232"/>
      <c r="L13" s="233"/>
      <c r="M13" s="233"/>
      <c r="N13" s="233"/>
      <c r="O13" s="233"/>
      <c r="P13" s="233"/>
      <c r="Q13" s="234"/>
      <c r="R13" s="235"/>
      <c r="S13" s="233"/>
      <c r="T13" s="233"/>
      <c r="U13" s="234"/>
      <c r="V13" s="236"/>
      <c r="W13" s="237"/>
      <c r="X13" s="237"/>
      <c r="Y13" s="237"/>
      <c r="Z13" s="237"/>
      <c r="AA13" s="237"/>
      <c r="AB13" s="238"/>
      <c r="AC13" s="220"/>
      <c r="AD13" s="221"/>
      <c r="AE13" s="221"/>
      <c r="AF13" s="239"/>
      <c r="AG13" s="240"/>
      <c r="AH13" s="217"/>
      <c r="AI13" s="218"/>
      <c r="AJ13" s="218"/>
      <c r="AK13" s="218"/>
      <c r="AL13" s="218"/>
      <c r="AM13" s="218"/>
      <c r="AN13" s="219"/>
      <c r="AO13" s="220"/>
      <c r="AP13" s="221"/>
      <c r="AQ13" s="221"/>
      <c r="AR13" s="221"/>
      <c r="AS13" s="239"/>
      <c r="AT13" s="217"/>
      <c r="AU13" s="218"/>
      <c r="AV13" s="218"/>
      <c r="AW13" s="218"/>
      <c r="AX13" s="218"/>
      <c r="AY13" s="218"/>
      <c r="AZ13" s="219"/>
      <c r="BA13" s="220"/>
      <c r="BB13" s="221"/>
      <c r="BC13" s="221"/>
      <c r="BD13" s="221"/>
      <c r="BE13" s="239"/>
      <c r="BF13" s="217"/>
      <c r="BG13" s="218"/>
      <c r="BH13" s="218"/>
      <c r="BI13" s="218"/>
      <c r="BJ13" s="218"/>
      <c r="BK13" s="218"/>
      <c r="BL13" s="219"/>
      <c r="BM13" s="220"/>
      <c r="BN13" s="221"/>
      <c r="BO13" s="221"/>
      <c r="BP13" s="221"/>
      <c r="BQ13" s="222"/>
      <c r="BR13" s="217"/>
      <c r="BS13" s="218"/>
      <c r="BT13" s="218"/>
      <c r="BU13" s="218"/>
      <c r="BV13" s="218"/>
      <c r="BW13" s="218"/>
      <c r="BX13" s="219"/>
      <c r="BY13" s="220"/>
      <c r="BZ13" s="221"/>
      <c r="CA13" s="221"/>
      <c r="CB13" s="221"/>
      <c r="CC13" s="222"/>
      <c r="CD13" s="217"/>
      <c r="CE13" s="218"/>
      <c r="CF13" s="218"/>
      <c r="CG13" s="218"/>
      <c r="CH13" s="218"/>
      <c r="CI13" s="218"/>
      <c r="CJ13" s="219"/>
      <c r="CK13" s="220"/>
      <c r="CL13" s="221"/>
      <c r="CM13" s="221"/>
      <c r="CN13" s="222"/>
      <c r="CO13" s="217"/>
      <c r="CP13" s="218"/>
      <c r="CQ13" s="218"/>
      <c r="CR13" s="218"/>
      <c r="CS13" s="218"/>
      <c r="CT13" s="218"/>
      <c r="CU13" s="219"/>
      <c r="CV13" s="220"/>
      <c r="CW13" s="221"/>
      <c r="CX13" s="223"/>
      <c r="CY13" s="222"/>
      <c r="CZ13" s="224"/>
      <c r="DA13" s="224"/>
      <c r="DB13" s="224"/>
      <c r="DC13" s="224"/>
      <c r="DD13" s="224"/>
      <c r="DE13" s="224"/>
      <c r="DF13" s="225"/>
      <c r="DG13" s="194"/>
      <c r="DH13" s="195"/>
      <c r="DI13" s="224"/>
      <c r="DJ13" s="224"/>
      <c r="DK13" s="224"/>
      <c r="DL13" s="224"/>
      <c r="DM13" s="224"/>
      <c r="DN13" s="224"/>
      <c r="DO13" s="225"/>
      <c r="DP13" s="196"/>
      <c r="DQ13" s="197"/>
      <c r="DR13" s="224"/>
      <c r="DS13" s="224"/>
      <c r="DT13" s="224"/>
      <c r="DU13" s="224"/>
      <c r="DV13" s="224"/>
      <c r="DW13" s="224"/>
      <c r="DX13" s="225"/>
      <c r="DY13" s="196"/>
      <c r="DZ13" s="195"/>
      <c r="EA13" s="224"/>
      <c r="EB13" s="224"/>
      <c r="EC13" s="224"/>
      <c r="ED13" s="224"/>
      <c r="EE13" s="224"/>
      <c r="EF13" s="224"/>
      <c r="EG13" s="225"/>
      <c r="EH13" s="196"/>
      <c r="EI13" s="195"/>
      <c r="EJ13" s="224"/>
      <c r="EK13" s="224"/>
      <c r="EL13" s="224"/>
      <c r="EM13" s="224"/>
      <c r="EN13" s="224"/>
      <c r="EO13" s="224"/>
      <c r="EP13" s="225"/>
      <c r="EQ13" s="196"/>
      <c r="ER13" s="195"/>
      <c r="ES13" s="224"/>
      <c r="ET13" s="224"/>
      <c r="EU13" s="224"/>
      <c r="EV13" s="224"/>
      <c r="EW13" s="224"/>
      <c r="EX13" s="224"/>
      <c r="EY13" s="225"/>
      <c r="EZ13" s="196"/>
      <c r="FA13" s="195"/>
      <c r="FB13" s="224"/>
      <c r="FC13" s="224"/>
      <c r="FD13" s="224"/>
      <c r="FE13" s="224"/>
      <c r="FF13" s="224"/>
      <c r="FG13" s="224"/>
      <c r="FH13" s="225"/>
      <c r="FI13" s="196"/>
      <c r="FJ13" s="195"/>
      <c r="FK13" s="224"/>
      <c r="FL13" s="224"/>
      <c r="FM13" s="224"/>
      <c r="FN13" s="224"/>
      <c r="FO13" s="224"/>
      <c r="FP13" s="224"/>
      <c r="FQ13" s="225"/>
      <c r="FR13" s="198"/>
      <c r="FS13" s="195"/>
      <c r="FT13" s="224"/>
      <c r="FU13" s="224"/>
      <c r="FV13" s="224"/>
      <c r="FW13" s="224"/>
      <c r="FX13" s="224"/>
      <c r="FY13" s="224"/>
      <c r="FZ13" s="225"/>
      <c r="GA13" s="198"/>
      <c r="GB13" s="195"/>
      <c r="GC13" s="224"/>
      <c r="GD13" s="224"/>
      <c r="GE13" s="224"/>
      <c r="GF13" s="224"/>
      <c r="GG13" s="224"/>
      <c r="GH13" s="224"/>
      <c r="GI13" s="225"/>
      <c r="GJ13" s="198"/>
      <c r="GK13" s="195"/>
      <c r="GL13" s="224"/>
      <c r="GM13" s="224"/>
      <c r="GN13" s="224"/>
      <c r="GO13" s="224"/>
      <c r="GP13" s="224"/>
      <c r="GQ13" s="224"/>
      <c r="GR13" s="225"/>
      <c r="GS13" s="198"/>
      <c r="GT13" s="195"/>
      <c r="GU13" s="224"/>
      <c r="GV13" s="224"/>
      <c r="GW13" s="224"/>
      <c r="GX13" s="224"/>
      <c r="GY13" s="224"/>
      <c r="GZ13" s="224"/>
      <c r="HA13" s="225"/>
      <c r="HB13" s="198"/>
      <c r="HC13" s="195"/>
      <c r="HD13" s="224"/>
      <c r="HE13" s="224"/>
      <c r="HF13" s="224"/>
      <c r="HG13" s="224"/>
      <c r="HH13" s="224"/>
      <c r="HI13" s="224"/>
      <c r="HJ13" s="225"/>
      <c r="HK13" s="198"/>
      <c r="HL13" s="195"/>
      <c r="HM13" s="224"/>
      <c r="HN13" s="224"/>
      <c r="HO13" s="224"/>
      <c r="HP13" s="224"/>
      <c r="HQ13" s="224"/>
      <c r="HR13" s="224"/>
      <c r="HS13" s="225"/>
      <c r="HT13" s="198"/>
      <c r="HU13" s="195"/>
      <c r="HV13" s="224"/>
      <c r="HW13" s="224"/>
      <c r="HX13" s="224"/>
      <c r="HY13" s="224"/>
      <c r="HZ13" s="224"/>
      <c r="IA13" s="224"/>
      <c r="IB13" s="225"/>
      <c r="IC13" s="198"/>
      <c r="ID13" s="195"/>
      <c r="IE13" s="224"/>
      <c r="IF13" s="224"/>
      <c r="IG13" s="224"/>
      <c r="IH13" s="224"/>
      <c r="II13" s="224"/>
      <c r="IJ13" s="224"/>
      <c r="IK13" s="225"/>
      <c r="IL13" s="198"/>
      <c r="IM13" s="195"/>
      <c r="IN13" s="224"/>
      <c r="IO13" s="224"/>
      <c r="IP13" s="224"/>
      <c r="IQ13" s="224"/>
      <c r="IR13" s="224"/>
      <c r="IS13" s="224"/>
      <c r="IT13" s="225"/>
      <c r="IU13" s="198"/>
      <c r="IV13" s="195"/>
    </row>
    <row r="14" spans="1:256" s="199" customFormat="1" ht="30" customHeight="1">
      <c r="A14" s="241" t="s">
        <v>360</v>
      </c>
      <c r="B14" s="200" t="s">
        <v>361</v>
      </c>
      <c r="C14" s="201"/>
      <c r="D14" s="201"/>
      <c r="E14" s="202"/>
      <c r="F14" s="203"/>
      <c r="G14" s="203"/>
      <c r="H14" s="204"/>
      <c r="I14" s="204"/>
      <c r="J14" s="204"/>
      <c r="K14" s="242"/>
      <c r="L14" s="243"/>
      <c r="M14" s="243"/>
      <c r="N14" s="243"/>
      <c r="O14" s="243"/>
      <c r="P14" s="243"/>
      <c r="Q14" s="244"/>
      <c r="R14" s="245"/>
      <c r="S14" s="243"/>
      <c r="T14" s="243"/>
      <c r="U14" s="246"/>
      <c r="V14" s="209"/>
      <c r="W14" s="210"/>
      <c r="X14" s="210"/>
      <c r="Y14" s="210"/>
      <c r="Z14" s="210"/>
      <c r="AA14" s="210"/>
      <c r="AB14" s="211"/>
      <c r="AC14" s="212"/>
      <c r="AD14" s="213"/>
      <c r="AE14" s="213"/>
      <c r="AF14" s="214"/>
      <c r="AG14" s="215"/>
      <c r="AH14" s="209"/>
      <c r="AI14" s="210"/>
      <c r="AJ14" s="210"/>
      <c r="AK14" s="210"/>
      <c r="AL14" s="210"/>
      <c r="AM14" s="210"/>
      <c r="AN14" s="211"/>
      <c r="AO14" s="212"/>
      <c r="AP14" s="213"/>
      <c r="AQ14" s="213"/>
      <c r="AR14" s="213"/>
      <c r="AS14" s="214"/>
      <c r="AT14" s="209"/>
      <c r="AU14" s="210"/>
      <c r="AV14" s="210"/>
      <c r="AW14" s="210"/>
      <c r="AX14" s="210"/>
      <c r="AY14" s="210"/>
      <c r="AZ14" s="211"/>
      <c r="BA14" s="212"/>
      <c r="BB14" s="213"/>
      <c r="BC14" s="213"/>
      <c r="BD14" s="213"/>
      <c r="BE14" s="214"/>
      <c r="BF14" s="209"/>
      <c r="BG14" s="210"/>
      <c r="BH14" s="210"/>
      <c r="BI14" s="210"/>
      <c r="BJ14" s="210"/>
      <c r="BK14" s="210"/>
      <c r="BL14" s="211"/>
      <c r="BM14" s="212"/>
      <c r="BN14" s="213"/>
      <c r="BO14" s="213"/>
      <c r="BP14" s="213"/>
      <c r="BQ14" s="216"/>
      <c r="BR14" s="209"/>
      <c r="BS14" s="210"/>
      <c r="BT14" s="210"/>
      <c r="BU14" s="210"/>
      <c r="BV14" s="210"/>
      <c r="BW14" s="210"/>
      <c r="BX14" s="211"/>
      <c r="BY14" s="212"/>
      <c r="BZ14" s="213"/>
      <c r="CA14" s="213"/>
      <c r="CB14" s="213"/>
      <c r="CC14" s="216"/>
      <c r="CD14" s="209"/>
      <c r="CE14" s="210"/>
      <c r="CF14" s="210"/>
      <c r="CG14" s="210"/>
      <c r="CH14" s="210"/>
      <c r="CI14" s="210"/>
      <c r="CJ14" s="211"/>
      <c r="CK14" s="212"/>
      <c r="CL14" s="213"/>
      <c r="CM14" s="213"/>
      <c r="CN14" s="216"/>
      <c r="CO14" s="209"/>
      <c r="CP14" s="210"/>
      <c r="CQ14" s="210"/>
      <c r="CR14" s="210"/>
      <c r="CS14" s="210"/>
      <c r="CT14" s="210"/>
      <c r="CU14" s="211"/>
      <c r="CV14" s="212"/>
      <c r="CW14" s="213"/>
      <c r="CX14" s="247"/>
      <c r="CY14" s="216"/>
      <c r="CZ14" s="224"/>
      <c r="DA14" s="224"/>
      <c r="DB14" s="224"/>
      <c r="DC14" s="224"/>
      <c r="DD14" s="224"/>
      <c r="DE14" s="224"/>
      <c r="DF14" s="225"/>
      <c r="DG14" s="194"/>
      <c r="DH14" s="195"/>
      <c r="DI14" s="224"/>
      <c r="DJ14" s="224"/>
      <c r="DK14" s="224"/>
      <c r="DL14" s="224"/>
      <c r="DM14" s="224"/>
      <c r="DN14" s="224"/>
      <c r="DO14" s="225"/>
      <c r="DP14" s="196"/>
      <c r="DQ14" s="197"/>
      <c r="DR14" s="224"/>
      <c r="DS14" s="224"/>
      <c r="DT14" s="224"/>
      <c r="DU14" s="224"/>
      <c r="DV14" s="224"/>
      <c r="DW14" s="224"/>
      <c r="DX14" s="225"/>
      <c r="DY14" s="196"/>
      <c r="DZ14" s="195"/>
      <c r="EA14" s="224"/>
      <c r="EB14" s="224"/>
      <c r="EC14" s="224"/>
      <c r="ED14" s="224"/>
      <c r="EE14" s="224"/>
      <c r="EF14" s="224"/>
      <c r="EG14" s="225"/>
      <c r="EH14" s="196"/>
      <c r="EI14" s="195"/>
      <c r="EJ14" s="224"/>
      <c r="EK14" s="224"/>
      <c r="EL14" s="224"/>
      <c r="EM14" s="224"/>
      <c r="EN14" s="224"/>
      <c r="EO14" s="224"/>
      <c r="EP14" s="225"/>
      <c r="EQ14" s="196"/>
      <c r="ER14" s="195"/>
      <c r="ES14" s="224"/>
      <c r="ET14" s="224"/>
      <c r="EU14" s="224"/>
      <c r="EV14" s="224"/>
      <c r="EW14" s="224"/>
      <c r="EX14" s="224"/>
      <c r="EY14" s="225"/>
      <c r="EZ14" s="196"/>
      <c r="FA14" s="195"/>
      <c r="FB14" s="224"/>
      <c r="FC14" s="224"/>
      <c r="FD14" s="224"/>
      <c r="FE14" s="224"/>
      <c r="FF14" s="224"/>
      <c r="FG14" s="224"/>
      <c r="FH14" s="225"/>
      <c r="FI14" s="196"/>
      <c r="FJ14" s="195"/>
      <c r="FK14" s="224"/>
      <c r="FL14" s="224"/>
      <c r="FM14" s="224"/>
      <c r="FN14" s="224"/>
      <c r="FO14" s="224"/>
      <c r="FP14" s="224"/>
      <c r="FQ14" s="225"/>
      <c r="FR14" s="198"/>
      <c r="FS14" s="195"/>
      <c r="FT14" s="224"/>
      <c r="FU14" s="224"/>
      <c r="FV14" s="224"/>
      <c r="FW14" s="224"/>
      <c r="FX14" s="224"/>
      <c r="FY14" s="224"/>
      <c r="FZ14" s="225"/>
      <c r="GA14" s="198"/>
      <c r="GB14" s="195"/>
      <c r="GC14" s="224"/>
      <c r="GD14" s="224"/>
      <c r="GE14" s="224"/>
      <c r="GF14" s="224"/>
      <c r="GG14" s="224"/>
      <c r="GH14" s="224"/>
      <c r="GI14" s="225"/>
      <c r="GJ14" s="198"/>
      <c r="GK14" s="195"/>
      <c r="GL14" s="224"/>
      <c r="GM14" s="224"/>
      <c r="GN14" s="224"/>
      <c r="GO14" s="224"/>
      <c r="GP14" s="224"/>
      <c r="GQ14" s="224"/>
      <c r="GR14" s="225"/>
      <c r="GS14" s="198"/>
      <c r="GT14" s="195"/>
      <c r="GU14" s="224"/>
      <c r="GV14" s="224"/>
      <c r="GW14" s="224"/>
      <c r="GX14" s="224"/>
      <c r="GY14" s="224"/>
      <c r="GZ14" s="224"/>
      <c r="HA14" s="225"/>
      <c r="HB14" s="198"/>
      <c r="HC14" s="195"/>
      <c r="HD14" s="224"/>
      <c r="HE14" s="224"/>
      <c r="HF14" s="224"/>
      <c r="HG14" s="224"/>
      <c r="HH14" s="224"/>
      <c r="HI14" s="224"/>
      <c r="HJ14" s="225"/>
      <c r="HK14" s="198"/>
      <c r="HL14" s="195"/>
      <c r="HM14" s="224"/>
      <c r="HN14" s="224"/>
      <c r="HO14" s="224"/>
      <c r="HP14" s="224"/>
      <c r="HQ14" s="224"/>
      <c r="HR14" s="224"/>
      <c r="HS14" s="225"/>
      <c r="HT14" s="198"/>
      <c r="HU14" s="195"/>
      <c r="HV14" s="224"/>
      <c r="HW14" s="224"/>
      <c r="HX14" s="224"/>
      <c r="HY14" s="224"/>
      <c r="HZ14" s="224"/>
      <c r="IA14" s="224"/>
      <c r="IB14" s="225"/>
      <c r="IC14" s="198"/>
      <c r="ID14" s="195"/>
      <c r="IE14" s="224"/>
      <c r="IF14" s="224"/>
      <c r="IG14" s="224"/>
      <c r="IH14" s="224"/>
      <c r="II14" s="224"/>
      <c r="IJ14" s="224"/>
      <c r="IK14" s="225"/>
      <c r="IL14" s="198"/>
      <c r="IM14" s="195"/>
      <c r="IN14" s="224"/>
      <c r="IO14" s="224"/>
      <c r="IP14" s="224"/>
      <c r="IQ14" s="224"/>
      <c r="IR14" s="224"/>
      <c r="IS14" s="224"/>
      <c r="IT14" s="225"/>
      <c r="IU14" s="198"/>
      <c r="IV14" s="195"/>
    </row>
    <row r="15" spans="1:256" s="199" customFormat="1" ht="30" customHeight="1">
      <c r="A15" s="226" t="s">
        <v>362</v>
      </c>
      <c r="B15" s="227" t="s">
        <v>363</v>
      </c>
      <c r="C15" s="228"/>
      <c r="D15" s="248">
        <v>45134</v>
      </c>
      <c r="E15" s="229"/>
      <c r="F15" s="230"/>
      <c r="G15" s="230"/>
      <c r="H15" s="231"/>
      <c r="I15" s="231"/>
      <c r="J15" s="231"/>
      <c r="K15" s="232"/>
      <c r="L15" s="233"/>
      <c r="M15" s="233"/>
      <c r="N15" s="233"/>
      <c r="O15" s="233"/>
      <c r="P15" s="233"/>
      <c r="Q15" s="234"/>
      <c r="R15" s="235"/>
      <c r="S15" s="233"/>
      <c r="T15" s="233"/>
      <c r="U15" s="234"/>
      <c r="V15" s="236"/>
      <c r="W15" s="237"/>
      <c r="X15" s="237"/>
      <c r="Y15" s="237"/>
      <c r="Z15" s="237"/>
      <c r="AA15" s="237"/>
      <c r="AB15" s="238"/>
      <c r="AC15" s="220"/>
      <c r="AD15" s="221"/>
      <c r="AE15" s="221"/>
      <c r="AF15" s="239"/>
      <c r="AG15" s="240"/>
      <c r="AH15" s="217"/>
      <c r="AI15" s="218"/>
      <c r="AJ15" s="218"/>
      <c r="AK15" s="218"/>
      <c r="AL15" s="218"/>
      <c r="AM15" s="218"/>
      <c r="AN15" s="219"/>
      <c r="AO15" s="220"/>
      <c r="AP15" s="221"/>
      <c r="AQ15" s="221"/>
      <c r="AR15" s="221"/>
      <c r="AS15" s="239"/>
      <c r="AT15" s="217"/>
      <c r="AU15" s="218"/>
      <c r="AV15" s="218"/>
      <c r="AW15" s="218"/>
      <c r="AX15" s="218"/>
      <c r="AY15" s="218"/>
      <c r="AZ15" s="219"/>
      <c r="BA15" s="220"/>
      <c r="BB15" s="221"/>
      <c r="BC15" s="221"/>
      <c r="BD15" s="221"/>
      <c r="BE15" s="239"/>
      <c r="BF15" s="217"/>
      <c r="BG15" s="218"/>
      <c r="BH15" s="218"/>
      <c r="BI15" s="218"/>
      <c r="BJ15" s="218"/>
      <c r="BK15" s="218"/>
      <c r="BL15" s="219"/>
      <c r="BM15" s="220"/>
      <c r="BN15" s="221"/>
      <c r="BO15" s="221"/>
      <c r="BP15" s="221"/>
      <c r="BQ15" s="222"/>
      <c r="BR15" s="217"/>
      <c r="BS15" s="218"/>
      <c r="BT15" s="218"/>
      <c r="BU15" s="218"/>
      <c r="BV15" s="218"/>
      <c r="BW15" s="218"/>
      <c r="BX15" s="219"/>
      <c r="BY15" s="220"/>
      <c r="BZ15" s="221"/>
      <c r="CA15" s="221"/>
      <c r="CB15" s="221"/>
      <c r="CC15" s="222"/>
      <c r="CD15" s="217"/>
      <c r="CE15" s="218"/>
      <c r="CF15" s="218"/>
      <c r="CG15" s="218"/>
      <c r="CH15" s="218"/>
      <c r="CI15" s="218"/>
      <c r="CJ15" s="219"/>
      <c r="CK15" s="220"/>
      <c r="CL15" s="221"/>
      <c r="CM15" s="221"/>
      <c r="CN15" s="222"/>
      <c r="CO15" s="217"/>
      <c r="CP15" s="218"/>
      <c r="CQ15" s="218"/>
      <c r="CR15" s="218"/>
      <c r="CS15" s="218"/>
      <c r="CT15" s="218"/>
      <c r="CU15" s="219"/>
      <c r="CV15" s="220"/>
      <c r="CW15" s="221"/>
      <c r="CX15" s="223"/>
      <c r="CY15" s="222"/>
      <c r="CZ15" s="224"/>
      <c r="DA15" s="224"/>
      <c r="DB15" s="224"/>
      <c r="DC15" s="224"/>
      <c r="DD15" s="224"/>
      <c r="DE15" s="224"/>
      <c r="DF15" s="225"/>
      <c r="DG15" s="194"/>
      <c r="DH15" s="195"/>
      <c r="DI15" s="224"/>
      <c r="DJ15" s="224"/>
      <c r="DK15" s="224"/>
      <c r="DL15" s="224"/>
      <c r="DM15" s="224"/>
      <c r="DN15" s="224"/>
      <c r="DO15" s="225"/>
      <c r="DP15" s="196"/>
      <c r="DQ15" s="197"/>
      <c r="DR15" s="224"/>
      <c r="DS15" s="224"/>
      <c r="DT15" s="224"/>
      <c r="DU15" s="224"/>
      <c r="DV15" s="224"/>
      <c r="DW15" s="224"/>
      <c r="DX15" s="225"/>
      <c r="DY15" s="196"/>
      <c r="DZ15" s="195"/>
      <c r="EA15" s="224"/>
      <c r="EB15" s="224"/>
      <c r="EC15" s="224"/>
      <c r="ED15" s="224"/>
      <c r="EE15" s="224"/>
      <c r="EF15" s="224"/>
      <c r="EG15" s="225"/>
      <c r="EH15" s="196"/>
      <c r="EI15" s="195"/>
      <c r="EJ15" s="224"/>
      <c r="EK15" s="224"/>
      <c r="EL15" s="224"/>
      <c r="EM15" s="224"/>
      <c r="EN15" s="224"/>
      <c r="EO15" s="224"/>
      <c r="EP15" s="225"/>
      <c r="EQ15" s="196"/>
      <c r="ER15" s="195"/>
      <c r="ES15" s="224"/>
      <c r="ET15" s="224"/>
      <c r="EU15" s="224"/>
      <c r="EV15" s="224"/>
      <c r="EW15" s="224"/>
      <c r="EX15" s="224"/>
      <c r="EY15" s="225"/>
      <c r="EZ15" s="196"/>
      <c r="FA15" s="195"/>
      <c r="FB15" s="224"/>
      <c r="FC15" s="224"/>
      <c r="FD15" s="224"/>
      <c r="FE15" s="224"/>
      <c r="FF15" s="224"/>
      <c r="FG15" s="224"/>
      <c r="FH15" s="225"/>
      <c r="FI15" s="196"/>
      <c r="FJ15" s="195"/>
      <c r="FK15" s="224"/>
      <c r="FL15" s="224"/>
      <c r="FM15" s="224"/>
      <c r="FN15" s="224"/>
      <c r="FO15" s="224"/>
      <c r="FP15" s="224"/>
      <c r="FQ15" s="225"/>
      <c r="FR15" s="198"/>
      <c r="FS15" s="195"/>
      <c r="FT15" s="224"/>
      <c r="FU15" s="224"/>
      <c r="FV15" s="224"/>
      <c r="FW15" s="224"/>
      <c r="FX15" s="224"/>
      <c r="FY15" s="224"/>
      <c r="FZ15" s="225"/>
      <c r="GA15" s="198"/>
      <c r="GB15" s="195"/>
      <c r="GC15" s="224"/>
      <c r="GD15" s="224"/>
      <c r="GE15" s="224"/>
      <c r="GF15" s="224"/>
      <c r="GG15" s="224"/>
      <c r="GH15" s="224"/>
      <c r="GI15" s="225"/>
      <c r="GJ15" s="198"/>
      <c r="GK15" s="195"/>
      <c r="GL15" s="224"/>
      <c r="GM15" s="224"/>
      <c r="GN15" s="224"/>
      <c r="GO15" s="224"/>
      <c r="GP15" s="224"/>
      <c r="GQ15" s="224"/>
      <c r="GR15" s="225"/>
      <c r="GS15" s="198"/>
      <c r="GT15" s="195"/>
      <c r="GU15" s="224"/>
      <c r="GV15" s="224"/>
      <c r="GW15" s="224"/>
      <c r="GX15" s="224"/>
      <c r="GY15" s="224"/>
      <c r="GZ15" s="224"/>
      <c r="HA15" s="225"/>
      <c r="HB15" s="198"/>
      <c r="HC15" s="195"/>
      <c r="HD15" s="224"/>
      <c r="HE15" s="224"/>
      <c r="HF15" s="224"/>
      <c r="HG15" s="224"/>
      <c r="HH15" s="224"/>
      <c r="HI15" s="224"/>
      <c r="HJ15" s="225"/>
      <c r="HK15" s="198"/>
      <c r="HL15" s="195"/>
      <c r="HM15" s="224"/>
      <c r="HN15" s="224"/>
      <c r="HO15" s="224"/>
      <c r="HP15" s="224"/>
      <c r="HQ15" s="224"/>
      <c r="HR15" s="224"/>
      <c r="HS15" s="225"/>
      <c r="HT15" s="198"/>
      <c r="HU15" s="195"/>
      <c r="HV15" s="224"/>
      <c r="HW15" s="224"/>
      <c r="HX15" s="224"/>
      <c r="HY15" s="224"/>
      <c r="HZ15" s="224"/>
      <c r="IA15" s="224"/>
      <c r="IB15" s="225"/>
      <c r="IC15" s="198"/>
      <c r="ID15" s="195"/>
      <c r="IE15" s="224"/>
      <c r="IF15" s="224"/>
      <c r="IG15" s="224"/>
      <c r="IH15" s="224"/>
      <c r="II15" s="224"/>
      <c r="IJ15" s="224"/>
      <c r="IK15" s="225"/>
      <c r="IL15" s="198"/>
      <c r="IM15" s="195"/>
      <c r="IN15" s="224"/>
      <c r="IO15" s="224"/>
      <c r="IP15" s="224"/>
      <c r="IQ15" s="224"/>
      <c r="IR15" s="224"/>
      <c r="IS15" s="224"/>
      <c r="IT15" s="225"/>
      <c r="IU15" s="198"/>
      <c r="IV15" s="195"/>
    </row>
    <row r="16" spans="1:256" s="199" customFormat="1" ht="30" customHeight="1">
      <c r="A16" s="226" t="s">
        <v>364</v>
      </c>
      <c r="B16" s="227" t="s">
        <v>365</v>
      </c>
      <c r="C16" s="228"/>
      <c r="D16" s="248">
        <v>45154</v>
      </c>
      <c r="E16" s="229"/>
      <c r="F16" s="230"/>
      <c r="G16" s="230"/>
      <c r="H16" s="231"/>
      <c r="I16" s="231"/>
      <c r="J16" s="231"/>
      <c r="K16" s="232"/>
      <c r="L16" s="233"/>
      <c r="M16" s="233"/>
      <c r="N16" s="233"/>
      <c r="O16" s="233"/>
      <c r="P16" s="233"/>
      <c r="Q16" s="234"/>
      <c r="R16" s="235"/>
      <c r="S16" s="233"/>
      <c r="T16" s="233"/>
      <c r="U16" s="234"/>
      <c r="V16" s="236"/>
      <c r="W16" s="237"/>
      <c r="X16" s="237"/>
      <c r="Y16" s="237"/>
      <c r="Z16" s="237"/>
      <c r="AA16" s="237"/>
      <c r="AB16" s="238"/>
      <c r="AC16" s="220"/>
      <c r="AD16" s="221"/>
      <c r="AE16" s="221"/>
      <c r="AF16" s="239"/>
      <c r="AG16" s="240"/>
      <c r="AH16" s="217"/>
      <c r="AI16" s="218"/>
      <c r="AJ16" s="218"/>
      <c r="AK16" s="218"/>
      <c r="AL16" s="218"/>
      <c r="AM16" s="218"/>
      <c r="AN16" s="219"/>
      <c r="AO16" s="220"/>
      <c r="AP16" s="221"/>
      <c r="AQ16" s="221"/>
      <c r="AR16" s="221"/>
      <c r="AS16" s="239"/>
      <c r="AT16" s="217"/>
      <c r="AU16" s="218"/>
      <c r="AV16" s="218"/>
      <c r="AW16" s="218"/>
      <c r="AX16" s="218"/>
      <c r="AY16" s="218"/>
      <c r="AZ16" s="219"/>
      <c r="BA16" s="220"/>
      <c r="BB16" s="221"/>
      <c r="BC16" s="221"/>
      <c r="BD16" s="221"/>
      <c r="BE16" s="239"/>
      <c r="BF16" s="217"/>
      <c r="BG16" s="218"/>
      <c r="BH16" s="218"/>
      <c r="BI16" s="218"/>
      <c r="BJ16" s="218"/>
      <c r="BK16" s="218"/>
      <c r="BL16" s="219"/>
      <c r="BM16" s="220"/>
      <c r="BN16" s="221"/>
      <c r="BO16" s="221"/>
      <c r="BP16" s="221"/>
      <c r="BQ16" s="222"/>
      <c r="BR16" s="217"/>
      <c r="BS16" s="218"/>
      <c r="BT16" s="218"/>
      <c r="BU16" s="218"/>
      <c r="BV16" s="218"/>
      <c r="BW16" s="218"/>
      <c r="BX16" s="219"/>
      <c r="BY16" s="220"/>
      <c r="BZ16" s="221"/>
      <c r="CA16" s="221"/>
      <c r="CB16" s="221"/>
      <c r="CC16" s="222"/>
      <c r="CD16" s="217"/>
      <c r="CE16" s="218"/>
      <c r="CF16" s="218"/>
      <c r="CG16" s="218"/>
      <c r="CH16" s="218"/>
      <c r="CI16" s="218"/>
      <c r="CJ16" s="219"/>
      <c r="CK16" s="220"/>
      <c r="CL16" s="221"/>
      <c r="CM16" s="221"/>
      <c r="CN16" s="222"/>
      <c r="CO16" s="217"/>
      <c r="CP16" s="218"/>
      <c r="CQ16" s="218"/>
      <c r="CR16" s="218"/>
      <c r="CS16" s="218"/>
      <c r="CT16" s="218"/>
      <c r="CU16" s="219"/>
      <c r="CV16" s="220"/>
      <c r="CW16" s="221"/>
      <c r="CX16" s="223"/>
      <c r="CY16" s="222"/>
      <c r="CZ16" s="224"/>
      <c r="DA16" s="224"/>
      <c r="DB16" s="224"/>
      <c r="DC16" s="224"/>
      <c r="DD16" s="224"/>
      <c r="DE16" s="224"/>
      <c r="DF16" s="225"/>
      <c r="DG16" s="194"/>
      <c r="DH16" s="195"/>
      <c r="DI16" s="224"/>
      <c r="DJ16" s="224"/>
      <c r="DK16" s="224"/>
      <c r="DL16" s="224"/>
      <c r="DM16" s="224"/>
      <c r="DN16" s="224"/>
      <c r="DO16" s="225"/>
      <c r="DP16" s="196"/>
      <c r="DQ16" s="197"/>
      <c r="DR16" s="224"/>
      <c r="DS16" s="224"/>
      <c r="DT16" s="224"/>
      <c r="DU16" s="224"/>
      <c r="DV16" s="224"/>
      <c r="DW16" s="224"/>
      <c r="DX16" s="225"/>
      <c r="DY16" s="196"/>
      <c r="DZ16" s="195"/>
      <c r="EA16" s="224"/>
      <c r="EB16" s="224"/>
      <c r="EC16" s="224"/>
      <c r="ED16" s="224"/>
      <c r="EE16" s="224"/>
      <c r="EF16" s="224"/>
      <c r="EG16" s="225"/>
      <c r="EH16" s="196"/>
      <c r="EI16" s="195"/>
      <c r="EJ16" s="224"/>
      <c r="EK16" s="224"/>
      <c r="EL16" s="224"/>
      <c r="EM16" s="224"/>
      <c r="EN16" s="224"/>
      <c r="EO16" s="224"/>
      <c r="EP16" s="225"/>
      <c r="EQ16" s="196"/>
      <c r="ER16" s="195"/>
      <c r="ES16" s="224"/>
      <c r="ET16" s="224"/>
      <c r="EU16" s="224"/>
      <c r="EV16" s="224"/>
      <c r="EW16" s="224"/>
      <c r="EX16" s="224"/>
      <c r="EY16" s="225"/>
      <c r="EZ16" s="196"/>
      <c r="FA16" s="195"/>
      <c r="FB16" s="224"/>
      <c r="FC16" s="224"/>
      <c r="FD16" s="224"/>
      <c r="FE16" s="224"/>
      <c r="FF16" s="224"/>
      <c r="FG16" s="224"/>
      <c r="FH16" s="225"/>
      <c r="FI16" s="196"/>
      <c r="FJ16" s="195"/>
      <c r="FK16" s="224"/>
      <c r="FL16" s="224"/>
      <c r="FM16" s="224"/>
      <c r="FN16" s="224"/>
      <c r="FO16" s="224"/>
      <c r="FP16" s="224"/>
      <c r="FQ16" s="225"/>
      <c r="FR16" s="198"/>
      <c r="FS16" s="195"/>
      <c r="FT16" s="224"/>
      <c r="FU16" s="224"/>
      <c r="FV16" s="224"/>
      <c r="FW16" s="224"/>
      <c r="FX16" s="224"/>
      <c r="FY16" s="224"/>
      <c r="FZ16" s="225"/>
      <c r="GA16" s="198"/>
      <c r="GB16" s="195"/>
      <c r="GC16" s="224"/>
      <c r="GD16" s="224"/>
      <c r="GE16" s="224"/>
      <c r="GF16" s="224"/>
      <c r="GG16" s="224"/>
      <c r="GH16" s="224"/>
      <c r="GI16" s="225"/>
      <c r="GJ16" s="198"/>
      <c r="GK16" s="195"/>
      <c r="GL16" s="224"/>
      <c r="GM16" s="224"/>
      <c r="GN16" s="224"/>
      <c r="GO16" s="224"/>
      <c r="GP16" s="224"/>
      <c r="GQ16" s="224"/>
      <c r="GR16" s="225"/>
      <c r="GS16" s="198"/>
      <c r="GT16" s="195"/>
      <c r="GU16" s="224"/>
      <c r="GV16" s="224"/>
      <c r="GW16" s="224"/>
      <c r="GX16" s="224"/>
      <c r="GY16" s="224"/>
      <c r="GZ16" s="224"/>
      <c r="HA16" s="225"/>
      <c r="HB16" s="198"/>
      <c r="HC16" s="195"/>
      <c r="HD16" s="224"/>
      <c r="HE16" s="224"/>
      <c r="HF16" s="224"/>
      <c r="HG16" s="224"/>
      <c r="HH16" s="224"/>
      <c r="HI16" s="224"/>
      <c r="HJ16" s="225"/>
      <c r="HK16" s="198"/>
      <c r="HL16" s="195"/>
      <c r="HM16" s="224"/>
      <c r="HN16" s="224"/>
      <c r="HO16" s="224"/>
      <c r="HP16" s="224"/>
      <c r="HQ16" s="224"/>
      <c r="HR16" s="224"/>
      <c r="HS16" s="225"/>
      <c r="HT16" s="198"/>
      <c r="HU16" s="195"/>
      <c r="HV16" s="224"/>
      <c r="HW16" s="224"/>
      <c r="HX16" s="224"/>
      <c r="HY16" s="224"/>
      <c r="HZ16" s="224"/>
      <c r="IA16" s="224"/>
      <c r="IB16" s="225"/>
      <c r="IC16" s="198"/>
      <c r="ID16" s="195"/>
      <c r="IE16" s="224"/>
      <c r="IF16" s="224"/>
      <c r="IG16" s="224"/>
      <c r="IH16" s="224"/>
      <c r="II16" s="224"/>
      <c r="IJ16" s="224"/>
      <c r="IK16" s="225"/>
      <c r="IL16" s="198"/>
      <c r="IM16" s="195"/>
      <c r="IN16" s="224"/>
      <c r="IO16" s="224"/>
      <c r="IP16" s="224"/>
      <c r="IQ16" s="224"/>
      <c r="IR16" s="224"/>
      <c r="IS16" s="224"/>
      <c r="IT16" s="225"/>
      <c r="IU16" s="198"/>
      <c r="IV16" s="195"/>
    </row>
    <row r="17" spans="1:256" s="199" customFormat="1" ht="30" customHeight="1">
      <c r="A17" s="226" t="s">
        <v>366</v>
      </c>
      <c r="B17" s="227" t="s">
        <v>367</v>
      </c>
      <c r="C17" s="228"/>
      <c r="D17" s="248">
        <v>45207</v>
      </c>
      <c r="E17" s="229"/>
      <c r="F17" s="230"/>
      <c r="G17" s="230"/>
      <c r="H17" s="231"/>
      <c r="I17" s="231"/>
      <c r="J17" s="231"/>
      <c r="K17" s="232"/>
      <c r="L17" s="233"/>
      <c r="M17" s="233"/>
      <c r="N17" s="233"/>
      <c r="O17" s="233"/>
      <c r="P17" s="233"/>
      <c r="Q17" s="234"/>
      <c r="R17" s="235"/>
      <c r="S17" s="233"/>
      <c r="T17" s="233"/>
      <c r="U17" s="234"/>
      <c r="V17" s="236"/>
      <c r="W17" s="237"/>
      <c r="X17" s="237"/>
      <c r="Y17" s="237"/>
      <c r="Z17" s="237"/>
      <c r="AA17" s="237"/>
      <c r="AB17" s="238"/>
      <c r="AC17" s="220"/>
      <c r="AD17" s="221"/>
      <c r="AE17" s="221"/>
      <c r="AF17" s="239"/>
      <c r="AG17" s="240"/>
      <c r="AH17" s="217"/>
      <c r="AI17" s="218"/>
      <c r="AJ17" s="218"/>
      <c r="AK17" s="218"/>
      <c r="AL17" s="218"/>
      <c r="AM17" s="218"/>
      <c r="AN17" s="219"/>
      <c r="AO17" s="220"/>
      <c r="AP17" s="221"/>
      <c r="AQ17" s="221"/>
      <c r="AR17" s="221"/>
      <c r="AS17" s="239"/>
      <c r="AT17" s="217"/>
      <c r="AU17" s="218"/>
      <c r="AV17" s="218"/>
      <c r="AW17" s="218"/>
      <c r="AX17" s="218"/>
      <c r="AY17" s="218"/>
      <c r="AZ17" s="219"/>
      <c r="BA17" s="220"/>
      <c r="BB17" s="221"/>
      <c r="BC17" s="221"/>
      <c r="BD17" s="221"/>
      <c r="BE17" s="239"/>
      <c r="BF17" s="217"/>
      <c r="BG17" s="218"/>
      <c r="BH17" s="218"/>
      <c r="BI17" s="218"/>
      <c r="BJ17" s="218"/>
      <c r="BK17" s="218"/>
      <c r="BL17" s="219"/>
      <c r="BM17" s="220"/>
      <c r="BN17" s="221"/>
      <c r="BO17" s="221"/>
      <c r="BP17" s="221"/>
      <c r="BQ17" s="222"/>
      <c r="BR17" s="217"/>
      <c r="BS17" s="218"/>
      <c r="BT17" s="218"/>
      <c r="BU17" s="218"/>
      <c r="BV17" s="218"/>
      <c r="BW17" s="218"/>
      <c r="BX17" s="219"/>
      <c r="BY17" s="220"/>
      <c r="BZ17" s="221"/>
      <c r="CA17" s="221"/>
      <c r="CB17" s="221"/>
      <c r="CC17" s="222"/>
      <c r="CD17" s="217"/>
      <c r="CE17" s="218"/>
      <c r="CF17" s="218"/>
      <c r="CG17" s="218"/>
      <c r="CH17" s="218"/>
      <c r="CI17" s="218"/>
      <c r="CJ17" s="219"/>
      <c r="CK17" s="220"/>
      <c r="CL17" s="221"/>
      <c r="CM17" s="221"/>
      <c r="CN17" s="222"/>
      <c r="CO17" s="217"/>
      <c r="CP17" s="218"/>
      <c r="CQ17" s="218"/>
      <c r="CR17" s="218"/>
      <c r="CS17" s="218"/>
      <c r="CT17" s="218"/>
      <c r="CU17" s="219"/>
      <c r="CV17" s="220"/>
      <c r="CW17" s="221"/>
      <c r="CX17" s="223"/>
      <c r="CY17" s="222"/>
      <c r="CZ17" s="224"/>
      <c r="DA17" s="224"/>
      <c r="DB17" s="224"/>
      <c r="DC17" s="224"/>
      <c r="DD17" s="224"/>
      <c r="DE17" s="224"/>
      <c r="DF17" s="225"/>
      <c r="DG17" s="194"/>
      <c r="DH17" s="195"/>
      <c r="DI17" s="224"/>
      <c r="DJ17" s="224"/>
      <c r="DK17" s="224"/>
      <c r="DL17" s="224"/>
      <c r="DM17" s="224"/>
      <c r="DN17" s="224"/>
      <c r="DO17" s="225"/>
      <c r="DP17" s="196"/>
      <c r="DQ17" s="197"/>
      <c r="DR17" s="224"/>
      <c r="DS17" s="224"/>
      <c r="DT17" s="224"/>
      <c r="DU17" s="224"/>
      <c r="DV17" s="224"/>
      <c r="DW17" s="224"/>
      <c r="DX17" s="225"/>
      <c r="DY17" s="196"/>
      <c r="DZ17" s="195"/>
      <c r="EA17" s="224"/>
      <c r="EB17" s="224"/>
      <c r="EC17" s="224"/>
      <c r="ED17" s="224"/>
      <c r="EE17" s="224"/>
      <c r="EF17" s="224"/>
      <c r="EG17" s="225"/>
      <c r="EH17" s="196"/>
      <c r="EI17" s="195"/>
      <c r="EJ17" s="224"/>
      <c r="EK17" s="224"/>
      <c r="EL17" s="224"/>
      <c r="EM17" s="224"/>
      <c r="EN17" s="224"/>
      <c r="EO17" s="224"/>
      <c r="EP17" s="225"/>
      <c r="EQ17" s="196"/>
      <c r="ER17" s="195"/>
      <c r="ES17" s="224"/>
      <c r="ET17" s="224"/>
      <c r="EU17" s="224"/>
      <c r="EV17" s="224"/>
      <c r="EW17" s="224"/>
      <c r="EX17" s="224"/>
      <c r="EY17" s="225"/>
      <c r="EZ17" s="196"/>
      <c r="FA17" s="195"/>
      <c r="FB17" s="224"/>
      <c r="FC17" s="224"/>
      <c r="FD17" s="224"/>
      <c r="FE17" s="224"/>
      <c r="FF17" s="224"/>
      <c r="FG17" s="224"/>
      <c r="FH17" s="225"/>
      <c r="FI17" s="196"/>
      <c r="FJ17" s="195"/>
      <c r="FK17" s="224"/>
      <c r="FL17" s="224"/>
      <c r="FM17" s="224"/>
      <c r="FN17" s="224"/>
      <c r="FO17" s="224"/>
      <c r="FP17" s="224"/>
      <c r="FQ17" s="225"/>
      <c r="FR17" s="198"/>
      <c r="FS17" s="195"/>
      <c r="FT17" s="224"/>
      <c r="FU17" s="224"/>
      <c r="FV17" s="224"/>
      <c r="FW17" s="224"/>
      <c r="FX17" s="224"/>
      <c r="FY17" s="224"/>
      <c r="FZ17" s="225"/>
      <c r="GA17" s="198"/>
      <c r="GB17" s="195"/>
      <c r="GC17" s="224"/>
      <c r="GD17" s="224"/>
      <c r="GE17" s="224"/>
      <c r="GF17" s="224"/>
      <c r="GG17" s="224"/>
      <c r="GH17" s="224"/>
      <c r="GI17" s="225"/>
      <c r="GJ17" s="198"/>
      <c r="GK17" s="195"/>
      <c r="GL17" s="224"/>
      <c r="GM17" s="224"/>
      <c r="GN17" s="224"/>
      <c r="GO17" s="224"/>
      <c r="GP17" s="224"/>
      <c r="GQ17" s="224"/>
      <c r="GR17" s="225"/>
      <c r="GS17" s="198"/>
      <c r="GT17" s="195"/>
      <c r="GU17" s="224"/>
      <c r="GV17" s="224"/>
      <c r="GW17" s="224"/>
      <c r="GX17" s="224"/>
      <c r="GY17" s="224"/>
      <c r="GZ17" s="224"/>
      <c r="HA17" s="225"/>
      <c r="HB17" s="198"/>
      <c r="HC17" s="195"/>
      <c r="HD17" s="224"/>
      <c r="HE17" s="224"/>
      <c r="HF17" s="224"/>
      <c r="HG17" s="224"/>
      <c r="HH17" s="224"/>
      <c r="HI17" s="224"/>
      <c r="HJ17" s="225"/>
      <c r="HK17" s="198"/>
      <c r="HL17" s="195"/>
      <c r="HM17" s="224"/>
      <c r="HN17" s="224"/>
      <c r="HO17" s="224"/>
      <c r="HP17" s="224"/>
      <c r="HQ17" s="224"/>
      <c r="HR17" s="224"/>
      <c r="HS17" s="225"/>
      <c r="HT17" s="198"/>
      <c r="HU17" s="195"/>
      <c r="HV17" s="224"/>
      <c r="HW17" s="224"/>
      <c r="HX17" s="224"/>
      <c r="HY17" s="224"/>
      <c r="HZ17" s="224"/>
      <c r="IA17" s="224"/>
      <c r="IB17" s="225"/>
      <c r="IC17" s="198"/>
      <c r="ID17" s="195"/>
      <c r="IE17" s="224"/>
      <c r="IF17" s="224"/>
      <c r="IG17" s="224"/>
      <c r="IH17" s="224"/>
      <c r="II17" s="224"/>
      <c r="IJ17" s="224"/>
      <c r="IK17" s="225"/>
      <c r="IL17" s="198"/>
      <c r="IM17" s="195"/>
      <c r="IN17" s="224"/>
      <c r="IO17" s="224"/>
      <c r="IP17" s="224"/>
      <c r="IQ17" s="224"/>
      <c r="IR17" s="224"/>
      <c r="IS17" s="224"/>
      <c r="IT17" s="225"/>
      <c r="IU17" s="198"/>
      <c r="IV17" s="195"/>
    </row>
    <row r="18" spans="1:256" s="199" customFormat="1" ht="30" customHeight="1">
      <c r="A18" s="226" t="s">
        <v>368</v>
      </c>
      <c r="B18" s="227" t="s">
        <v>369</v>
      </c>
      <c r="C18" s="228"/>
      <c r="D18" s="248">
        <v>45265</v>
      </c>
      <c r="E18" s="229"/>
      <c r="F18" s="230"/>
      <c r="G18" s="230"/>
      <c r="H18" s="231"/>
      <c r="I18" s="231"/>
      <c r="J18" s="231"/>
      <c r="K18" s="232"/>
      <c r="L18" s="233"/>
      <c r="M18" s="233"/>
      <c r="N18" s="233"/>
      <c r="O18" s="233"/>
      <c r="P18" s="233"/>
      <c r="Q18" s="234"/>
      <c r="R18" s="235"/>
      <c r="S18" s="233"/>
      <c r="T18" s="233"/>
      <c r="U18" s="234"/>
      <c r="V18" s="236"/>
      <c r="W18" s="237"/>
      <c r="X18" s="237"/>
      <c r="Y18" s="237"/>
      <c r="Z18" s="237"/>
      <c r="AA18" s="237"/>
      <c r="AB18" s="238"/>
      <c r="AC18" s="220"/>
      <c r="AD18" s="221"/>
      <c r="AE18" s="221"/>
      <c r="AF18" s="239"/>
      <c r="AG18" s="240"/>
      <c r="AH18" s="217"/>
      <c r="AI18" s="218"/>
      <c r="AJ18" s="218"/>
      <c r="AK18" s="218"/>
      <c r="AL18" s="218"/>
      <c r="AM18" s="218"/>
      <c r="AN18" s="219"/>
      <c r="AO18" s="220"/>
      <c r="AP18" s="221"/>
      <c r="AQ18" s="221"/>
      <c r="AR18" s="221"/>
      <c r="AS18" s="239"/>
      <c r="AT18" s="217"/>
      <c r="AU18" s="218"/>
      <c r="AV18" s="218"/>
      <c r="AW18" s="218"/>
      <c r="AX18" s="218"/>
      <c r="AY18" s="218"/>
      <c r="AZ18" s="219"/>
      <c r="BA18" s="220"/>
      <c r="BB18" s="221"/>
      <c r="BC18" s="221"/>
      <c r="BD18" s="221"/>
      <c r="BE18" s="239"/>
      <c r="BF18" s="217"/>
      <c r="BG18" s="218"/>
      <c r="BH18" s="218"/>
      <c r="BI18" s="218"/>
      <c r="BJ18" s="218"/>
      <c r="BK18" s="218"/>
      <c r="BL18" s="219"/>
      <c r="BM18" s="220"/>
      <c r="BN18" s="221"/>
      <c r="BO18" s="221"/>
      <c r="BP18" s="221"/>
      <c r="BQ18" s="222"/>
      <c r="BR18" s="217"/>
      <c r="BS18" s="218"/>
      <c r="BT18" s="218"/>
      <c r="BU18" s="218"/>
      <c r="BV18" s="218"/>
      <c r="BW18" s="218"/>
      <c r="BX18" s="219"/>
      <c r="BY18" s="220"/>
      <c r="BZ18" s="221"/>
      <c r="CA18" s="221"/>
      <c r="CB18" s="221"/>
      <c r="CC18" s="222"/>
      <c r="CD18" s="217"/>
      <c r="CE18" s="218"/>
      <c r="CF18" s="218"/>
      <c r="CG18" s="218"/>
      <c r="CH18" s="218"/>
      <c r="CI18" s="218"/>
      <c r="CJ18" s="219"/>
      <c r="CK18" s="220"/>
      <c r="CL18" s="221"/>
      <c r="CM18" s="221"/>
      <c r="CN18" s="222"/>
      <c r="CO18" s="217"/>
      <c r="CP18" s="218"/>
      <c r="CQ18" s="218"/>
      <c r="CR18" s="218"/>
      <c r="CS18" s="218"/>
      <c r="CT18" s="218"/>
      <c r="CU18" s="219"/>
      <c r="CV18" s="220"/>
      <c r="CW18" s="221"/>
      <c r="CX18" s="223"/>
      <c r="CY18" s="222"/>
      <c r="CZ18" s="224"/>
      <c r="DA18" s="224"/>
      <c r="DB18" s="224"/>
      <c r="DC18" s="224"/>
      <c r="DD18" s="224"/>
      <c r="DE18" s="224"/>
      <c r="DF18" s="225"/>
      <c r="DG18" s="194"/>
      <c r="DH18" s="195"/>
      <c r="DI18" s="224"/>
      <c r="DJ18" s="224"/>
      <c r="DK18" s="224"/>
      <c r="DL18" s="224"/>
      <c r="DM18" s="224"/>
      <c r="DN18" s="224"/>
      <c r="DO18" s="225"/>
      <c r="DP18" s="196"/>
      <c r="DQ18" s="197"/>
      <c r="DR18" s="224"/>
      <c r="DS18" s="224"/>
      <c r="DT18" s="224"/>
      <c r="DU18" s="224"/>
      <c r="DV18" s="224"/>
      <c r="DW18" s="224"/>
      <c r="DX18" s="225"/>
      <c r="DY18" s="196"/>
      <c r="DZ18" s="195"/>
      <c r="EA18" s="224"/>
      <c r="EB18" s="224"/>
      <c r="EC18" s="224"/>
      <c r="ED18" s="224"/>
      <c r="EE18" s="224"/>
      <c r="EF18" s="224"/>
      <c r="EG18" s="225"/>
      <c r="EH18" s="196"/>
      <c r="EI18" s="195"/>
      <c r="EJ18" s="224"/>
      <c r="EK18" s="224"/>
      <c r="EL18" s="224"/>
      <c r="EM18" s="224"/>
      <c r="EN18" s="224"/>
      <c r="EO18" s="224"/>
      <c r="EP18" s="225"/>
      <c r="EQ18" s="196"/>
      <c r="ER18" s="195"/>
      <c r="ES18" s="224"/>
      <c r="ET18" s="224"/>
      <c r="EU18" s="224"/>
      <c r="EV18" s="224"/>
      <c r="EW18" s="224"/>
      <c r="EX18" s="224"/>
      <c r="EY18" s="225"/>
      <c r="EZ18" s="196"/>
      <c r="FA18" s="195"/>
      <c r="FB18" s="224"/>
      <c r="FC18" s="224"/>
      <c r="FD18" s="224"/>
      <c r="FE18" s="224"/>
      <c r="FF18" s="224"/>
      <c r="FG18" s="224"/>
      <c r="FH18" s="225"/>
      <c r="FI18" s="196"/>
      <c r="FJ18" s="195"/>
      <c r="FK18" s="224"/>
      <c r="FL18" s="224"/>
      <c r="FM18" s="224"/>
      <c r="FN18" s="224"/>
      <c r="FO18" s="224"/>
      <c r="FP18" s="224"/>
      <c r="FQ18" s="225"/>
      <c r="FR18" s="198"/>
      <c r="FS18" s="195"/>
      <c r="FT18" s="224"/>
      <c r="FU18" s="224"/>
      <c r="FV18" s="224"/>
      <c r="FW18" s="224"/>
      <c r="FX18" s="224"/>
      <c r="FY18" s="224"/>
      <c r="FZ18" s="225"/>
      <c r="GA18" s="198"/>
      <c r="GB18" s="195"/>
      <c r="GC18" s="224"/>
      <c r="GD18" s="224"/>
      <c r="GE18" s="224"/>
      <c r="GF18" s="224"/>
      <c r="GG18" s="224"/>
      <c r="GH18" s="224"/>
      <c r="GI18" s="225"/>
      <c r="GJ18" s="198"/>
      <c r="GK18" s="195"/>
      <c r="GL18" s="224"/>
      <c r="GM18" s="224"/>
      <c r="GN18" s="224"/>
      <c r="GO18" s="224"/>
      <c r="GP18" s="224"/>
      <c r="GQ18" s="224"/>
      <c r="GR18" s="225"/>
      <c r="GS18" s="198"/>
      <c r="GT18" s="195"/>
      <c r="GU18" s="224"/>
      <c r="GV18" s="224"/>
      <c r="GW18" s="224"/>
      <c r="GX18" s="224"/>
      <c r="GY18" s="224"/>
      <c r="GZ18" s="224"/>
      <c r="HA18" s="225"/>
      <c r="HB18" s="198"/>
      <c r="HC18" s="195"/>
      <c r="HD18" s="224"/>
      <c r="HE18" s="224"/>
      <c r="HF18" s="224"/>
      <c r="HG18" s="224"/>
      <c r="HH18" s="224"/>
      <c r="HI18" s="224"/>
      <c r="HJ18" s="225"/>
      <c r="HK18" s="198"/>
      <c r="HL18" s="195"/>
      <c r="HM18" s="224"/>
      <c r="HN18" s="224"/>
      <c r="HO18" s="224"/>
      <c r="HP18" s="224"/>
      <c r="HQ18" s="224"/>
      <c r="HR18" s="224"/>
      <c r="HS18" s="225"/>
      <c r="HT18" s="198"/>
      <c r="HU18" s="195"/>
      <c r="HV18" s="224"/>
      <c r="HW18" s="224"/>
      <c r="HX18" s="224"/>
      <c r="HY18" s="224"/>
      <c r="HZ18" s="224"/>
      <c r="IA18" s="224"/>
      <c r="IB18" s="225"/>
      <c r="IC18" s="198"/>
      <c r="ID18" s="195"/>
      <c r="IE18" s="224"/>
      <c r="IF18" s="224"/>
      <c r="IG18" s="224"/>
      <c r="IH18" s="224"/>
      <c r="II18" s="224"/>
      <c r="IJ18" s="224"/>
      <c r="IK18" s="225"/>
      <c r="IL18" s="198"/>
      <c r="IM18" s="195"/>
      <c r="IN18" s="224"/>
      <c r="IO18" s="224"/>
      <c r="IP18" s="224"/>
      <c r="IQ18" s="224"/>
      <c r="IR18" s="224"/>
      <c r="IS18" s="224"/>
      <c r="IT18" s="225"/>
      <c r="IU18" s="198"/>
      <c r="IV18" s="195"/>
    </row>
    <row r="19" spans="1:256" s="199" customFormat="1" ht="30" customHeight="1">
      <c r="A19" s="226" t="s">
        <v>370</v>
      </c>
      <c r="B19" s="227" t="s">
        <v>371</v>
      </c>
      <c r="C19" s="228"/>
      <c r="D19" s="248">
        <v>45306</v>
      </c>
      <c r="E19" s="229"/>
      <c r="F19" s="230"/>
      <c r="G19" s="230"/>
      <c r="H19" s="231"/>
      <c r="I19" s="231"/>
      <c r="J19" s="231"/>
      <c r="K19" s="232"/>
      <c r="L19" s="233"/>
      <c r="M19" s="233"/>
      <c r="N19" s="233"/>
      <c r="O19" s="233"/>
      <c r="P19" s="233"/>
      <c r="Q19" s="234"/>
      <c r="R19" s="235"/>
      <c r="S19" s="233"/>
      <c r="T19" s="233"/>
      <c r="U19" s="234"/>
      <c r="V19" s="236"/>
      <c r="W19" s="237"/>
      <c r="X19" s="237"/>
      <c r="Y19" s="237"/>
      <c r="Z19" s="237"/>
      <c r="AA19" s="237"/>
      <c r="AB19" s="238"/>
      <c r="AC19" s="220"/>
      <c r="AD19" s="221"/>
      <c r="AE19" s="221"/>
      <c r="AF19" s="239"/>
      <c r="AG19" s="240"/>
      <c r="AH19" s="217"/>
      <c r="AI19" s="218"/>
      <c r="AJ19" s="218"/>
      <c r="AK19" s="218"/>
      <c r="AL19" s="218"/>
      <c r="AM19" s="218"/>
      <c r="AN19" s="219"/>
      <c r="AO19" s="220"/>
      <c r="AP19" s="221"/>
      <c r="AQ19" s="221"/>
      <c r="AR19" s="221"/>
      <c r="AS19" s="239"/>
      <c r="AT19" s="217"/>
      <c r="AU19" s="218"/>
      <c r="AV19" s="218"/>
      <c r="AW19" s="218"/>
      <c r="AX19" s="218"/>
      <c r="AY19" s="218"/>
      <c r="AZ19" s="219"/>
      <c r="BA19" s="220"/>
      <c r="BB19" s="221"/>
      <c r="BC19" s="221"/>
      <c r="BD19" s="221"/>
      <c r="BE19" s="239"/>
      <c r="BF19" s="217"/>
      <c r="BG19" s="218"/>
      <c r="BH19" s="218"/>
      <c r="BI19" s="218"/>
      <c r="BJ19" s="218"/>
      <c r="BK19" s="218"/>
      <c r="BL19" s="219"/>
      <c r="BM19" s="220"/>
      <c r="BN19" s="221"/>
      <c r="BO19" s="221"/>
      <c r="BP19" s="221"/>
      <c r="BQ19" s="222"/>
      <c r="BR19" s="217"/>
      <c r="BS19" s="218"/>
      <c r="BT19" s="218"/>
      <c r="BU19" s="218"/>
      <c r="BV19" s="218"/>
      <c r="BW19" s="218"/>
      <c r="BX19" s="219"/>
      <c r="BY19" s="220"/>
      <c r="BZ19" s="221"/>
      <c r="CA19" s="221"/>
      <c r="CB19" s="221"/>
      <c r="CC19" s="222"/>
      <c r="CD19" s="217"/>
      <c r="CE19" s="218"/>
      <c r="CF19" s="218"/>
      <c r="CG19" s="218"/>
      <c r="CH19" s="218"/>
      <c r="CI19" s="218"/>
      <c r="CJ19" s="219"/>
      <c r="CK19" s="220"/>
      <c r="CL19" s="221"/>
      <c r="CM19" s="221"/>
      <c r="CN19" s="222"/>
      <c r="CO19" s="217"/>
      <c r="CP19" s="218"/>
      <c r="CQ19" s="218"/>
      <c r="CR19" s="218"/>
      <c r="CS19" s="218"/>
      <c r="CT19" s="218"/>
      <c r="CU19" s="219"/>
      <c r="CV19" s="220"/>
      <c r="CW19" s="221"/>
      <c r="CX19" s="223"/>
      <c r="CY19" s="222"/>
      <c r="CZ19" s="224"/>
      <c r="DA19" s="224"/>
      <c r="DB19" s="224"/>
      <c r="DC19" s="224"/>
      <c r="DD19" s="224"/>
      <c r="DE19" s="224"/>
      <c r="DF19" s="225"/>
      <c r="DG19" s="194"/>
      <c r="DH19" s="195"/>
      <c r="DI19" s="224"/>
      <c r="DJ19" s="224"/>
      <c r="DK19" s="224"/>
      <c r="DL19" s="224"/>
      <c r="DM19" s="224"/>
      <c r="DN19" s="224"/>
      <c r="DO19" s="225"/>
      <c r="DP19" s="196"/>
      <c r="DQ19" s="197"/>
      <c r="DR19" s="224"/>
      <c r="DS19" s="224"/>
      <c r="DT19" s="224"/>
      <c r="DU19" s="224"/>
      <c r="DV19" s="224"/>
      <c r="DW19" s="224"/>
      <c r="DX19" s="225"/>
      <c r="DY19" s="196"/>
      <c r="DZ19" s="195"/>
      <c r="EA19" s="224"/>
      <c r="EB19" s="224"/>
      <c r="EC19" s="224"/>
      <c r="ED19" s="224"/>
      <c r="EE19" s="224"/>
      <c r="EF19" s="224"/>
      <c r="EG19" s="225"/>
      <c r="EH19" s="196"/>
      <c r="EI19" s="195"/>
      <c r="EJ19" s="224"/>
      <c r="EK19" s="224"/>
      <c r="EL19" s="224"/>
      <c r="EM19" s="224"/>
      <c r="EN19" s="224"/>
      <c r="EO19" s="224"/>
      <c r="EP19" s="225"/>
      <c r="EQ19" s="196"/>
      <c r="ER19" s="195"/>
      <c r="ES19" s="224"/>
      <c r="ET19" s="224"/>
      <c r="EU19" s="224"/>
      <c r="EV19" s="224"/>
      <c r="EW19" s="224"/>
      <c r="EX19" s="224"/>
      <c r="EY19" s="225"/>
      <c r="EZ19" s="196"/>
      <c r="FA19" s="195"/>
      <c r="FB19" s="224"/>
      <c r="FC19" s="224"/>
      <c r="FD19" s="224"/>
      <c r="FE19" s="224"/>
      <c r="FF19" s="224"/>
      <c r="FG19" s="224"/>
      <c r="FH19" s="225"/>
      <c r="FI19" s="196"/>
      <c r="FJ19" s="195"/>
      <c r="FK19" s="224"/>
      <c r="FL19" s="224"/>
      <c r="FM19" s="224"/>
      <c r="FN19" s="224"/>
      <c r="FO19" s="224"/>
      <c r="FP19" s="224"/>
      <c r="FQ19" s="225"/>
      <c r="FR19" s="198"/>
      <c r="FS19" s="195"/>
      <c r="FT19" s="224"/>
      <c r="FU19" s="224"/>
      <c r="FV19" s="224"/>
      <c r="FW19" s="224"/>
      <c r="FX19" s="224"/>
      <c r="FY19" s="224"/>
      <c r="FZ19" s="225"/>
      <c r="GA19" s="198"/>
      <c r="GB19" s="195"/>
      <c r="GC19" s="224"/>
      <c r="GD19" s="224"/>
      <c r="GE19" s="224"/>
      <c r="GF19" s="224"/>
      <c r="GG19" s="224"/>
      <c r="GH19" s="224"/>
      <c r="GI19" s="225"/>
      <c r="GJ19" s="198"/>
      <c r="GK19" s="195"/>
      <c r="GL19" s="224"/>
      <c r="GM19" s="224"/>
      <c r="GN19" s="224"/>
      <c r="GO19" s="224"/>
      <c r="GP19" s="224"/>
      <c r="GQ19" s="224"/>
      <c r="GR19" s="225"/>
      <c r="GS19" s="198"/>
      <c r="GT19" s="195"/>
      <c r="GU19" s="224"/>
      <c r="GV19" s="224"/>
      <c r="GW19" s="224"/>
      <c r="GX19" s="224"/>
      <c r="GY19" s="224"/>
      <c r="GZ19" s="224"/>
      <c r="HA19" s="225"/>
      <c r="HB19" s="198"/>
      <c r="HC19" s="195"/>
      <c r="HD19" s="224"/>
      <c r="HE19" s="224"/>
      <c r="HF19" s="224"/>
      <c r="HG19" s="224"/>
      <c r="HH19" s="224"/>
      <c r="HI19" s="224"/>
      <c r="HJ19" s="225"/>
      <c r="HK19" s="198"/>
      <c r="HL19" s="195"/>
      <c r="HM19" s="224"/>
      <c r="HN19" s="224"/>
      <c r="HO19" s="224"/>
      <c r="HP19" s="224"/>
      <c r="HQ19" s="224"/>
      <c r="HR19" s="224"/>
      <c r="HS19" s="225"/>
      <c r="HT19" s="198"/>
      <c r="HU19" s="195"/>
      <c r="HV19" s="224"/>
      <c r="HW19" s="224"/>
      <c r="HX19" s="224"/>
      <c r="HY19" s="224"/>
      <c r="HZ19" s="224"/>
      <c r="IA19" s="224"/>
      <c r="IB19" s="225"/>
      <c r="IC19" s="198"/>
      <c r="ID19" s="195"/>
      <c r="IE19" s="224"/>
      <c r="IF19" s="224"/>
      <c r="IG19" s="224"/>
      <c r="IH19" s="224"/>
      <c r="II19" s="224"/>
      <c r="IJ19" s="224"/>
      <c r="IK19" s="225"/>
      <c r="IL19" s="198"/>
      <c r="IM19" s="195"/>
      <c r="IN19" s="224"/>
      <c r="IO19" s="224"/>
      <c r="IP19" s="224"/>
      <c r="IQ19" s="224"/>
      <c r="IR19" s="224"/>
      <c r="IS19" s="224"/>
      <c r="IT19" s="225"/>
      <c r="IU19" s="198"/>
      <c r="IV19" s="195"/>
    </row>
    <row r="20" spans="1:256" s="199" customFormat="1" ht="30" customHeight="1">
      <c r="A20" s="226" t="s">
        <v>372</v>
      </c>
      <c r="B20" s="227" t="s">
        <v>373</v>
      </c>
      <c r="C20" s="228"/>
      <c r="D20" s="248">
        <v>45325</v>
      </c>
      <c r="E20" s="229"/>
      <c r="F20" s="230"/>
      <c r="G20" s="230"/>
      <c r="H20" s="231"/>
      <c r="I20" s="231"/>
      <c r="J20" s="231"/>
      <c r="K20" s="232"/>
      <c r="L20" s="233"/>
      <c r="M20" s="233"/>
      <c r="N20" s="233"/>
      <c r="O20" s="233"/>
      <c r="P20" s="233"/>
      <c r="Q20" s="234"/>
      <c r="R20" s="235"/>
      <c r="S20" s="233"/>
      <c r="T20" s="233"/>
      <c r="U20" s="234"/>
      <c r="V20" s="236"/>
      <c r="W20" s="237"/>
      <c r="X20" s="237"/>
      <c r="Y20" s="237"/>
      <c r="Z20" s="237"/>
      <c r="AA20" s="237"/>
      <c r="AB20" s="238"/>
      <c r="AC20" s="220"/>
      <c r="AD20" s="221"/>
      <c r="AE20" s="221"/>
      <c r="AF20" s="239"/>
      <c r="AG20" s="240"/>
      <c r="AH20" s="217"/>
      <c r="AI20" s="218"/>
      <c r="AJ20" s="218"/>
      <c r="AK20" s="218"/>
      <c r="AL20" s="218"/>
      <c r="AM20" s="218"/>
      <c r="AN20" s="219"/>
      <c r="AO20" s="220"/>
      <c r="AP20" s="221"/>
      <c r="AQ20" s="221"/>
      <c r="AR20" s="221"/>
      <c r="AS20" s="239"/>
      <c r="AT20" s="217"/>
      <c r="AU20" s="218"/>
      <c r="AV20" s="218"/>
      <c r="AW20" s="218"/>
      <c r="AX20" s="218"/>
      <c r="AY20" s="218"/>
      <c r="AZ20" s="219"/>
      <c r="BA20" s="220"/>
      <c r="BB20" s="221"/>
      <c r="BC20" s="221"/>
      <c r="BD20" s="221"/>
      <c r="BE20" s="239"/>
      <c r="BF20" s="217"/>
      <c r="BG20" s="218"/>
      <c r="BH20" s="218"/>
      <c r="BI20" s="218"/>
      <c r="BJ20" s="218"/>
      <c r="BK20" s="218"/>
      <c r="BL20" s="219"/>
      <c r="BM20" s="220"/>
      <c r="BN20" s="221"/>
      <c r="BO20" s="221"/>
      <c r="BP20" s="221"/>
      <c r="BQ20" s="222"/>
      <c r="BR20" s="217"/>
      <c r="BS20" s="218"/>
      <c r="BT20" s="218"/>
      <c r="BU20" s="218"/>
      <c r="BV20" s="218"/>
      <c r="BW20" s="218"/>
      <c r="BX20" s="219"/>
      <c r="BY20" s="220"/>
      <c r="BZ20" s="221"/>
      <c r="CA20" s="221"/>
      <c r="CB20" s="221"/>
      <c r="CC20" s="222"/>
      <c r="CD20" s="217"/>
      <c r="CE20" s="218"/>
      <c r="CF20" s="218"/>
      <c r="CG20" s="218"/>
      <c r="CH20" s="218"/>
      <c r="CI20" s="218"/>
      <c r="CJ20" s="219"/>
      <c r="CK20" s="220"/>
      <c r="CL20" s="221"/>
      <c r="CM20" s="221"/>
      <c r="CN20" s="222"/>
      <c r="CO20" s="217"/>
      <c r="CP20" s="218"/>
      <c r="CQ20" s="218"/>
      <c r="CR20" s="218"/>
      <c r="CS20" s="218"/>
      <c r="CT20" s="218"/>
      <c r="CU20" s="219"/>
      <c r="CV20" s="220"/>
      <c r="CW20" s="221"/>
      <c r="CX20" s="223"/>
      <c r="CY20" s="222"/>
      <c r="CZ20" s="224"/>
      <c r="DA20" s="224"/>
      <c r="DB20" s="224"/>
      <c r="DC20" s="224"/>
      <c r="DD20" s="224"/>
      <c r="DE20" s="224"/>
      <c r="DF20" s="225"/>
      <c r="DG20" s="194"/>
      <c r="DH20" s="195"/>
      <c r="DI20" s="224"/>
      <c r="DJ20" s="224"/>
      <c r="DK20" s="224"/>
      <c r="DL20" s="224"/>
      <c r="DM20" s="224"/>
      <c r="DN20" s="224"/>
      <c r="DO20" s="225"/>
      <c r="DP20" s="196"/>
      <c r="DQ20" s="197"/>
      <c r="DR20" s="224"/>
      <c r="DS20" s="224"/>
      <c r="DT20" s="224"/>
      <c r="DU20" s="224"/>
      <c r="DV20" s="224"/>
      <c r="DW20" s="224"/>
      <c r="DX20" s="225"/>
      <c r="DY20" s="196"/>
      <c r="DZ20" s="195"/>
      <c r="EA20" s="224"/>
      <c r="EB20" s="224"/>
      <c r="EC20" s="224"/>
      <c r="ED20" s="224"/>
      <c r="EE20" s="224"/>
      <c r="EF20" s="224"/>
      <c r="EG20" s="225"/>
      <c r="EH20" s="196"/>
      <c r="EI20" s="195"/>
      <c r="EJ20" s="224"/>
      <c r="EK20" s="224"/>
      <c r="EL20" s="224"/>
      <c r="EM20" s="224"/>
      <c r="EN20" s="224"/>
      <c r="EO20" s="224"/>
      <c r="EP20" s="225"/>
      <c r="EQ20" s="196"/>
      <c r="ER20" s="195"/>
      <c r="ES20" s="224"/>
      <c r="ET20" s="224"/>
      <c r="EU20" s="224"/>
      <c r="EV20" s="224"/>
      <c r="EW20" s="224"/>
      <c r="EX20" s="224"/>
      <c r="EY20" s="225"/>
      <c r="EZ20" s="196"/>
      <c r="FA20" s="195"/>
      <c r="FB20" s="224"/>
      <c r="FC20" s="224"/>
      <c r="FD20" s="224"/>
      <c r="FE20" s="224"/>
      <c r="FF20" s="224"/>
      <c r="FG20" s="224"/>
      <c r="FH20" s="225"/>
      <c r="FI20" s="196"/>
      <c r="FJ20" s="195"/>
      <c r="FK20" s="224"/>
      <c r="FL20" s="224"/>
      <c r="FM20" s="224"/>
      <c r="FN20" s="224"/>
      <c r="FO20" s="224"/>
      <c r="FP20" s="224"/>
      <c r="FQ20" s="225"/>
      <c r="FR20" s="198"/>
      <c r="FS20" s="195"/>
      <c r="FT20" s="224"/>
      <c r="FU20" s="224"/>
      <c r="FV20" s="224"/>
      <c r="FW20" s="224"/>
      <c r="FX20" s="224"/>
      <c r="FY20" s="224"/>
      <c r="FZ20" s="225"/>
      <c r="GA20" s="198"/>
      <c r="GB20" s="195"/>
      <c r="GC20" s="224"/>
      <c r="GD20" s="224"/>
      <c r="GE20" s="224"/>
      <c r="GF20" s="224"/>
      <c r="GG20" s="224"/>
      <c r="GH20" s="224"/>
      <c r="GI20" s="225"/>
      <c r="GJ20" s="198"/>
      <c r="GK20" s="195"/>
      <c r="GL20" s="224"/>
      <c r="GM20" s="224"/>
      <c r="GN20" s="224"/>
      <c r="GO20" s="224"/>
      <c r="GP20" s="224"/>
      <c r="GQ20" s="224"/>
      <c r="GR20" s="225"/>
      <c r="GS20" s="198"/>
      <c r="GT20" s="195"/>
      <c r="GU20" s="224"/>
      <c r="GV20" s="224"/>
      <c r="GW20" s="224"/>
      <c r="GX20" s="224"/>
      <c r="GY20" s="224"/>
      <c r="GZ20" s="224"/>
      <c r="HA20" s="225"/>
      <c r="HB20" s="198"/>
      <c r="HC20" s="195"/>
      <c r="HD20" s="224"/>
      <c r="HE20" s="224"/>
      <c r="HF20" s="224"/>
      <c r="HG20" s="224"/>
      <c r="HH20" s="224"/>
      <c r="HI20" s="224"/>
      <c r="HJ20" s="225"/>
      <c r="HK20" s="198"/>
      <c r="HL20" s="195"/>
      <c r="HM20" s="224"/>
      <c r="HN20" s="224"/>
      <c r="HO20" s="224"/>
      <c r="HP20" s="224"/>
      <c r="HQ20" s="224"/>
      <c r="HR20" s="224"/>
      <c r="HS20" s="225"/>
      <c r="HT20" s="198"/>
      <c r="HU20" s="195"/>
      <c r="HV20" s="224"/>
      <c r="HW20" s="224"/>
      <c r="HX20" s="224"/>
      <c r="HY20" s="224"/>
      <c r="HZ20" s="224"/>
      <c r="IA20" s="224"/>
      <c r="IB20" s="225"/>
      <c r="IC20" s="198"/>
      <c r="ID20" s="195"/>
      <c r="IE20" s="224"/>
      <c r="IF20" s="224"/>
      <c r="IG20" s="224"/>
      <c r="IH20" s="224"/>
      <c r="II20" s="224"/>
      <c r="IJ20" s="224"/>
      <c r="IK20" s="225"/>
      <c r="IL20" s="198"/>
      <c r="IM20" s="195"/>
      <c r="IN20" s="224"/>
      <c r="IO20" s="224"/>
      <c r="IP20" s="224"/>
      <c r="IQ20" s="224"/>
      <c r="IR20" s="224"/>
      <c r="IS20" s="224"/>
      <c r="IT20" s="225"/>
      <c r="IU20" s="198"/>
      <c r="IV20" s="195"/>
    </row>
    <row r="21" spans="1:256" s="199" customFormat="1" ht="30" customHeight="1">
      <c r="A21" s="226" t="s">
        <v>374</v>
      </c>
      <c r="B21" s="227" t="s">
        <v>375</v>
      </c>
      <c r="C21" s="228"/>
      <c r="D21" s="248">
        <v>45327</v>
      </c>
      <c r="E21" s="229"/>
      <c r="F21" s="230"/>
      <c r="G21" s="230"/>
      <c r="H21" s="231"/>
      <c r="I21" s="231"/>
      <c r="J21" s="231"/>
      <c r="K21" s="232"/>
      <c r="L21" s="233"/>
      <c r="M21" s="233"/>
      <c r="N21" s="233"/>
      <c r="O21" s="233"/>
      <c r="P21" s="233"/>
      <c r="Q21" s="234"/>
      <c r="R21" s="235"/>
      <c r="S21" s="233"/>
      <c r="T21" s="233"/>
      <c r="U21" s="234"/>
      <c r="V21" s="236"/>
      <c r="W21" s="237"/>
      <c r="X21" s="237"/>
      <c r="Y21" s="237"/>
      <c r="Z21" s="237"/>
      <c r="AA21" s="237"/>
      <c r="AB21" s="238"/>
      <c r="AC21" s="220"/>
      <c r="AD21" s="221"/>
      <c r="AE21" s="221"/>
      <c r="AF21" s="239"/>
      <c r="AG21" s="240"/>
      <c r="AH21" s="217"/>
      <c r="AI21" s="218"/>
      <c r="AJ21" s="218"/>
      <c r="AK21" s="218"/>
      <c r="AL21" s="218"/>
      <c r="AM21" s="218"/>
      <c r="AN21" s="219"/>
      <c r="AO21" s="220"/>
      <c r="AP21" s="221"/>
      <c r="AQ21" s="221"/>
      <c r="AR21" s="221"/>
      <c r="AS21" s="239"/>
      <c r="AT21" s="217"/>
      <c r="AU21" s="218"/>
      <c r="AV21" s="218"/>
      <c r="AW21" s="218"/>
      <c r="AX21" s="218"/>
      <c r="AY21" s="218"/>
      <c r="AZ21" s="219"/>
      <c r="BA21" s="220"/>
      <c r="BB21" s="221"/>
      <c r="BC21" s="221"/>
      <c r="BD21" s="221"/>
      <c r="BE21" s="239"/>
      <c r="BF21" s="217"/>
      <c r="BG21" s="218"/>
      <c r="BH21" s="218"/>
      <c r="BI21" s="218"/>
      <c r="BJ21" s="218"/>
      <c r="BK21" s="218"/>
      <c r="BL21" s="219"/>
      <c r="BM21" s="220"/>
      <c r="BN21" s="221"/>
      <c r="BO21" s="221"/>
      <c r="BP21" s="221"/>
      <c r="BQ21" s="222"/>
      <c r="BR21" s="217"/>
      <c r="BS21" s="218"/>
      <c r="BT21" s="218"/>
      <c r="BU21" s="218"/>
      <c r="BV21" s="218"/>
      <c r="BW21" s="218"/>
      <c r="BX21" s="219"/>
      <c r="BY21" s="220"/>
      <c r="BZ21" s="221"/>
      <c r="CA21" s="221"/>
      <c r="CB21" s="221"/>
      <c r="CC21" s="222"/>
      <c r="CD21" s="217"/>
      <c r="CE21" s="218"/>
      <c r="CF21" s="218"/>
      <c r="CG21" s="218"/>
      <c r="CH21" s="218"/>
      <c r="CI21" s="218"/>
      <c r="CJ21" s="219"/>
      <c r="CK21" s="220"/>
      <c r="CL21" s="221"/>
      <c r="CM21" s="221"/>
      <c r="CN21" s="222"/>
      <c r="CO21" s="217"/>
      <c r="CP21" s="218"/>
      <c r="CQ21" s="218"/>
      <c r="CR21" s="218"/>
      <c r="CS21" s="218"/>
      <c r="CT21" s="218"/>
      <c r="CU21" s="219"/>
      <c r="CV21" s="220"/>
      <c r="CW21" s="221"/>
      <c r="CX21" s="223"/>
      <c r="CY21" s="222"/>
      <c r="CZ21" s="224"/>
      <c r="DA21" s="224"/>
      <c r="DB21" s="224"/>
      <c r="DC21" s="224"/>
      <c r="DD21" s="224"/>
      <c r="DE21" s="224"/>
      <c r="DF21" s="225"/>
      <c r="DG21" s="194"/>
      <c r="DH21" s="195"/>
      <c r="DI21" s="224"/>
      <c r="DJ21" s="224"/>
      <c r="DK21" s="224"/>
      <c r="DL21" s="224"/>
      <c r="DM21" s="224"/>
      <c r="DN21" s="224"/>
      <c r="DO21" s="225"/>
      <c r="DP21" s="196"/>
      <c r="DQ21" s="197"/>
      <c r="DR21" s="224"/>
      <c r="DS21" s="224"/>
      <c r="DT21" s="224"/>
      <c r="DU21" s="224"/>
      <c r="DV21" s="224"/>
      <c r="DW21" s="224"/>
      <c r="DX21" s="225"/>
      <c r="DY21" s="196"/>
      <c r="DZ21" s="195"/>
      <c r="EA21" s="224"/>
      <c r="EB21" s="224"/>
      <c r="EC21" s="224"/>
      <c r="ED21" s="224"/>
      <c r="EE21" s="224"/>
      <c r="EF21" s="224"/>
      <c r="EG21" s="225"/>
      <c r="EH21" s="196"/>
      <c r="EI21" s="195"/>
      <c r="EJ21" s="224"/>
      <c r="EK21" s="224"/>
      <c r="EL21" s="224"/>
      <c r="EM21" s="224"/>
      <c r="EN21" s="224"/>
      <c r="EO21" s="224"/>
      <c r="EP21" s="225"/>
      <c r="EQ21" s="196"/>
      <c r="ER21" s="195"/>
      <c r="ES21" s="224"/>
      <c r="ET21" s="224"/>
      <c r="EU21" s="224"/>
      <c r="EV21" s="224"/>
      <c r="EW21" s="224"/>
      <c r="EX21" s="224"/>
      <c r="EY21" s="225"/>
      <c r="EZ21" s="196"/>
      <c r="FA21" s="195"/>
      <c r="FB21" s="224"/>
      <c r="FC21" s="224"/>
      <c r="FD21" s="224"/>
      <c r="FE21" s="224"/>
      <c r="FF21" s="224"/>
      <c r="FG21" s="224"/>
      <c r="FH21" s="225"/>
      <c r="FI21" s="196"/>
      <c r="FJ21" s="195"/>
      <c r="FK21" s="224"/>
      <c r="FL21" s="224"/>
      <c r="FM21" s="224"/>
      <c r="FN21" s="224"/>
      <c r="FO21" s="224"/>
      <c r="FP21" s="224"/>
      <c r="FQ21" s="225"/>
      <c r="FR21" s="198"/>
      <c r="FS21" s="195"/>
      <c r="FT21" s="224"/>
      <c r="FU21" s="224"/>
      <c r="FV21" s="224"/>
      <c r="FW21" s="224"/>
      <c r="FX21" s="224"/>
      <c r="FY21" s="224"/>
      <c r="FZ21" s="225"/>
      <c r="GA21" s="198"/>
      <c r="GB21" s="195"/>
      <c r="GC21" s="224"/>
      <c r="GD21" s="224"/>
      <c r="GE21" s="224"/>
      <c r="GF21" s="224"/>
      <c r="GG21" s="224"/>
      <c r="GH21" s="224"/>
      <c r="GI21" s="225"/>
      <c r="GJ21" s="198"/>
      <c r="GK21" s="195"/>
      <c r="GL21" s="224"/>
      <c r="GM21" s="224"/>
      <c r="GN21" s="224"/>
      <c r="GO21" s="224"/>
      <c r="GP21" s="224"/>
      <c r="GQ21" s="224"/>
      <c r="GR21" s="225"/>
      <c r="GS21" s="198"/>
      <c r="GT21" s="195"/>
      <c r="GU21" s="224"/>
      <c r="GV21" s="224"/>
      <c r="GW21" s="224"/>
      <c r="GX21" s="224"/>
      <c r="GY21" s="224"/>
      <c r="GZ21" s="224"/>
      <c r="HA21" s="225"/>
      <c r="HB21" s="198"/>
      <c r="HC21" s="195"/>
      <c r="HD21" s="224"/>
      <c r="HE21" s="224"/>
      <c r="HF21" s="224"/>
      <c r="HG21" s="224"/>
      <c r="HH21" s="224"/>
      <c r="HI21" s="224"/>
      <c r="HJ21" s="225"/>
      <c r="HK21" s="198"/>
      <c r="HL21" s="195"/>
      <c r="HM21" s="224"/>
      <c r="HN21" s="224"/>
      <c r="HO21" s="224"/>
      <c r="HP21" s="224"/>
      <c r="HQ21" s="224"/>
      <c r="HR21" s="224"/>
      <c r="HS21" s="225"/>
      <c r="HT21" s="198"/>
      <c r="HU21" s="195"/>
      <c r="HV21" s="224"/>
      <c r="HW21" s="224"/>
      <c r="HX21" s="224"/>
      <c r="HY21" s="224"/>
      <c r="HZ21" s="224"/>
      <c r="IA21" s="224"/>
      <c r="IB21" s="225"/>
      <c r="IC21" s="198"/>
      <c r="ID21" s="195"/>
      <c r="IE21" s="224"/>
      <c r="IF21" s="224"/>
      <c r="IG21" s="224"/>
      <c r="IH21" s="224"/>
      <c r="II21" s="224"/>
      <c r="IJ21" s="224"/>
      <c r="IK21" s="225"/>
      <c r="IL21" s="198"/>
      <c r="IM21" s="195"/>
      <c r="IN21" s="224"/>
      <c r="IO21" s="224"/>
      <c r="IP21" s="224"/>
      <c r="IQ21" s="224"/>
      <c r="IR21" s="224"/>
      <c r="IS21" s="224"/>
      <c r="IT21" s="225"/>
      <c r="IU21" s="198"/>
      <c r="IV21" s="195"/>
    </row>
    <row r="22" spans="1:256" s="199" customFormat="1" ht="30" customHeight="1">
      <c r="A22" s="226" t="s">
        <v>376</v>
      </c>
      <c r="B22" s="227" t="s">
        <v>377</v>
      </c>
      <c r="C22" s="228"/>
      <c r="D22" s="248">
        <v>45350</v>
      </c>
      <c r="E22" s="229"/>
      <c r="F22" s="230"/>
      <c r="G22" s="230"/>
      <c r="H22" s="231"/>
      <c r="I22" s="231"/>
      <c r="J22" s="231"/>
      <c r="K22" s="232"/>
      <c r="L22" s="233"/>
      <c r="M22" s="233"/>
      <c r="N22" s="233"/>
      <c r="O22" s="233"/>
      <c r="P22" s="233"/>
      <c r="Q22" s="234"/>
      <c r="R22" s="235"/>
      <c r="S22" s="233"/>
      <c r="T22" s="233"/>
      <c r="U22" s="234"/>
      <c r="V22" s="236"/>
      <c r="W22" s="237"/>
      <c r="X22" s="237"/>
      <c r="Y22" s="237"/>
      <c r="Z22" s="237"/>
      <c r="AA22" s="237"/>
      <c r="AB22" s="238"/>
      <c r="AC22" s="220"/>
      <c r="AD22" s="221"/>
      <c r="AE22" s="221"/>
      <c r="AF22" s="239"/>
      <c r="AG22" s="240"/>
      <c r="AH22" s="217"/>
      <c r="AI22" s="218"/>
      <c r="AJ22" s="218"/>
      <c r="AK22" s="218"/>
      <c r="AL22" s="218"/>
      <c r="AM22" s="218"/>
      <c r="AN22" s="219"/>
      <c r="AO22" s="220"/>
      <c r="AP22" s="221"/>
      <c r="AQ22" s="221"/>
      <c r="AR22" s="221"/>
      <c r="AS22" s="239"/>
      <c r="AT22" s="217"/>
      <c r="AU22" s="218"/>
      <c r="AV22" s="218"/>
      <c r="AW22" s="218"/>
      <c r="AX22" s="218"/>
      <c r="AY22" s="218"/>
      <c r="AZ22" s="219"/>
      <c r="BA22" s="220"/>
      <c r="BB22" s="221"/>
      <c r="BC22" s="221"/>
      <c r="BD22" s="221"/>
      <c r="BE22" s="239"/>
      <c r="BF22" s="217"/>
      <c r="BG22" s="218"/>
      <c r="BH22" s="218"/>
      <c r="BI22" s="218"/>
      <c r="BJ22" s="218"/>
      <c r="BK22" s="218"/>
      <c r="BL22" s="219"/>
      <c r="BM22" s="220"/>
      <c r="BN22" s="221"/>
      <c r="BO22" s="221"/>
      <c r="BP22" s="221"/>
      <c r="BQ22" s="222"/>
      <c r="BR22" s="217"/>
      <c r="BS22" s="218"/>
      <c r="BT22" s="218"/>
      <c r="BU22" s="218"/>
      <c r="BV22" s="218"/>
      <c r="BW22" s="218"/>
      <c r="BX22" s="219"/>
      <c r="BY22" s="220"/>
      <c r="BZ22" s="221"/>
      <c r="CA22" s="221"/>
      <c r="CB22" s="221"/>
      <c r="CC22" s="222"/>
      <c r="CD22" s="217"/>
      <c r="CE22" s="218"/>
      <c r="CF22" s="218"/>
      <c r="CG22" s="218"/>
      <c r="CH22" s="218"/>
      <c r="CI22" s="218"/>
      <c r="CJ22" s="219"/>
      <c r="CK22" s="220"/>
      <c r="CL22" s="221"/>
      <c r="CM22" s="221"/>
      <c r="CN22" s="222"/>
      <c r="CO22" s="217"/>
      <c r="CP22" s="218"/>
      <c r="CQ22" s="218"/>
      <c r="CR22" s="218"/>
      <c r="CS22" s="218"/>
      <c r="CT22" s="218"/>
      <c r="CU22" s="219"/>
      <c r="CV22" s="220"/>
      <c r="CW22" s="221"/>
      <c r="CX22" s="223"/>
      <c r="CY22" s="222"/>
      <c r="CZ22" s="224"/>
      <c r="DA22" s="224"/>
      <c r="DB22" s="224"/>
      <c r="DC22" s="224"/>
      <c r="DD22" s="224"/>
      <c r="DE22" s="224"/>
      <c r="DF22" s="225"/>
      <c r="DG22" s="194"/>
      <c r="DH22" s="195"/>
      <c r="DI22" s="224"/>
      <c r="DJ22" s="224"/>
      <c r="DK22" s="224"/>
      <c r="DL22" s="224"/>
      <c r="DM22" s="224"/>
      <c r="DN22" s="224"/>
      <c r="DO22" s="225"/>
      <c r="DP22" s="196"/>
      <c r="DQ22" s="197"/>
      <c r="DR22" s="224"/>
      <c r="DS22" s="224"/>
      <c r="DT22" s="224"/>
      <c r="DU22" s="224"/>
      <c r="DV22" s="224"/>
      <c r="DW22" s="224"/>
      <c r="DX22" s="225"/>
      <c r="DY22" s="196"/>
      <c r="DZ22" s="195"/>
      <c r="EA22" s="224"/>
      <c r="EB22" s="224"/>
      <c r="EC22" s="224"/>
      <c r="ED22" s="224"/>
      <c r="EE22" s="224"/>
      <c r="EF22" s="224"/>
      <c r="EG22" s="225"/>
      <c r="EH22" s="196"/>
      <c r="EI22" s="195"/>
      <c r="EJ22" s="224"/>
      <c r="EK22" s="224"/>
      <c r="EL22" s="224"/>
      <c r="EM22" s="224"/>
      <c r="EN22" s="224"/>
      <c r="EO22" s="224"/>
      <c r="EP22" s="225"/>
      <c r="EQ22" s="196"/>
      <c r="ER22" s="195"/>
      <c r="ES22" s="224"/>
      <c r="ET22" s="224"/>
      <c r="EU22" s="224"/>
      <c r="EV22" s="224"/>
      <c r="EW22" s="224"/>
      <c r="EX22" s="224"/>
      <c r="EY22" s="225"/>
      <c r="EZ22" s="196"/>
      <c r="FA22" s="195"/>
      <c r="FB22" s="224"/>
      <c r="FC22" s="224"/>
      <c r="FD22" s="224"/>
      <c r="FE22" s="224"/>
      <c r="FF22" s="224"/>
      <c r="FG22" s="224"/>
      <c r="FH22" s="225"/>
      <c r="FI22" s="196"/>
      <c r="FJ22" s="195"/>
      <c r="FK22" s="224"/>
      <c r="FL22" s="224"/>
      <c r="FM22" s="224"/>
      <c r="FN22" s="224"/>
      <c r="FO22" s="224"/>
      <c r="FP22" s="224"/>
      <c r="FQ22" s="225"/>
      <c r="FR22" s="198"/>
      <c r="FS22" s="195"/>
      <c r="FT22" s="224"/>
      <c r="FU22" s="224"/>
      <c r="FV22" s="224"/>
      <c r="FW22" s="224"/>
      <c r="FX22" s="224"/>
      <c r="FY22" s="224"/>
      <c r="FZ22" s="225"/>
      <c r="GA22" s="198"/>
      <c r="GB22" s="195"/>
      <c r="GC22" s="224"/>
      <c r="GD22" s="224"/>
      <c r="GE22" s="224"/>
      <c r="GF22" s="224"/>
      <c r="GG22" s="224"/>
      <c r="GH22" s="224"/>
      <c r="GI22" s="225"/>
      <c r="GJ22" s="198"/>
      <c r="GK22" s="195"/>
      <c r="GL22" s="224"/>
      <c r="GM22" s="224"/>
      <c r="GN22" s="224"/>
      <c r="GO22" s="224"/>
      <c r="GP22" s="224"/>
      <c r="GQ22" s="224"/>
      <c r="GR22" s="225"/>
      <c r="GS22" s="198"/>
      <c r="GT22" s="195"/>
      <c r="GU22" s="224"/>
      <c r="GV22" s="224"/>
      <c r="GW22" s="224"/>
      <c r="GX22" s="224"/>
      <c r="GY22" s="224"/>
      <c r="GZ22" s="224"/>
      <c r="HA22" s="225"/>
      <c r="HB22" s="198"/>
      <c r="HC22" s="195"/>
      <c r="HD22" s="224"/>
      <c r="HE22" s="224"/>
      <c r="HF22" s="224"/>
      <c r="HG22" s="224"/>
      <c r="HH22" s="224"/>
      <c r="HI22" s="224"/>
      <c r="HJ22" s="225"/>
      <c r="HK22" s="198"/>
      <c r="HL22" s="195"/>
      <c r="HM22" s="224"/>
      <c r="HN22" s="224"/>
      <c r="HO22" s="224"/>
      <c r="HP22" s="224"/>
      <c r="HQ22" s="224"/>
      <c r="HR22" s="224"/>
      <c r="HS22" s="225"/>
      <c r="HT22" s="198"/>
      <c r="HU22" s="195"/>
      <c r="HV22" s="224"/>
      <c r="HW22" s="224"/>
      <c r="HX22" s="224"/>
      <c r="HY22" s="224"/>
      <c r="HZ22" s="224"/>
      <c r="IA22" s="224"/>
      <c r="IB22" s="225"/>
      <c r="IC22" s="198"/>
      <c r="ID22" s="195"/>
      <c r="IE22" s="224"/>
      <c r="IF22" s="224"/>
      <c r="IG22" s="224"/>
      <c r="IH22" s="224"/>
      <c r="II22" s="224"/>
      <c r="IJ22" s="224"/>
      <c r="IK22" s="225"/>
      <c r="IL22" s="198"/>
      <c r="IM22" s="195"/>
      <c r="IN22" s="224"/>
      <c r="IO22" s="224"/>
      <c r="IP22" s="224"/>
      <c r="IQ22" s="224"/>
      <c r="IR22" s="224"/>
      <c r="IS22" s="224"/>
      <c r="IT22" s="225"/>
      <c r="IU22" s="198"/>
      <c r="IV22" s="195"/>
    </row>
    <row r="23" spans="1:256" s="199" customFormat="1" ht="28.2" customHeight="1">
      <c r="A23" s="249" t="s">
        <v>378</v>
      </c>
      <c r="B23" s="200"/>
      <c r="C23" s="201"/>
      <c r="D23" s="201"/>
      <c r="E23" s="202"/>
      <c r="F23" s="203"/>
      <c r="G23" s="203"/>
      <c r="H23" s="204"/>
      <c r="I23" s="204"/>
      <c r="J23" s="204"/>
      <c r="K23" s="242"/>
      <c r="L23" s="243"/>
      <c r="M23" s="243"/>
      <c r="N23" s="243"/>
      <c r="O23" s="243"/>
      <c r="P23" s="243"/>
      <c r="Q23" s="244"/>
      <c r="R23" s="245"/>
      <c r="S23" s="243"/>
      <c r="T23" s="243"/>
      <c r="U23" s="246"/>
      <c r="V23" s="209"/>
      <c r="W23" s="210"/>
      <c r="X23" s="210"/>
      <c r="Y23" s="210"/>
      <c r="Z23" s="210"/>
      <c r="AA23" s="210"/>
      <c r="AB23" s="211"/>
      <c r="AC23" s="250"/>
      <c r="AD23" s="251"/>
      <c r="AE23" s="251"/>
      <c r="AF23" s="252"/>
      <c r="AG23" s="253"/>
      <c r="AH23" s="209"/>
      <c r="AI23" s="210"/>
      <c r="AJ23" s="210"/>
      <c r="AK23" s="210"/>
      <c r="AL23" s="210"/>
      <c r="AM23" s="210"/>
      <c r="AN23" s="211"/>
      <c r="AO23" s="250"/>
      <c r="AP23" s="251"/>
      <c r="AQ23" s="251"/>
      <c r="AR23" s="251"/>
      <c r="AS23" s="252"/>
      <c r="AT23" s="209"/>
      <c r="AU23" s="210"/>
      <c r="AV23" s="210"/>
      <c r="AW23" s="210"/>
      <c r="AX23" s="210"/>
      <c r="AY23" s="210"/>
      <c r="AZ23" s="211"/>
      <c r="BA23" s="250"/>
      <c r="BB23" s="251"/>
      <c r="BC23" s="213"/>
      <c r="BD23" s="213"/>
      <c r="BE23" s="214"/>
      <c r="BF23" s="209"/>
      <c r="BG23" s="210"/>
      <c r="BH23" s="210"/>
      <c r="BI23" s="210"/>
      <c r="BJ23" s="210"/>
      <c r="BK23" s="210"/>
      <c r="BL23" s="211"/>
      <c r="BM23" s="212"/>
      <c r="BN23" s="213"/>
      <c r="BO23" s="213"/>
      <c r="BP23" s="213"/>
      <c r="BQ23" s="216"/>
      <c r="BR23" s="209"/>
      <c r="BS23" s="210"/>
      <c r="BT23" s="210"/>
      <c r="BU23" s="210"/>
      <c r="BV23" s="210"/>
      <c r="BW23" s="210"/>
      <c r="BX23" s="211"/>
      <c r="BY23" s="212"/>
      <c r="BZ23" s="213"/>
      <c r="CA23" s="213"/>
      <c r="CB23" s="213"/>
      <c r="CC23" s="216"/>
      <c r="CD23" s="209"/>
      <c r="CE23" s="210"/>
      <c r="CF23" s="210"/>
      <c r="CG23" s="210"/>
      <c r="CH23" s="210"/>
      <c r="CI23" s="210"/>
      <c r="CJ23" s="211"/>
      <c r="CK23" s="212"/>
      <c r="CL23" s="213"/>
      <c r="CM23" s="213"/>
      <c r="CN23" s="216"/>
      <c r="CO23" s="209"/>
      <c r="CP23" s="210"/>
      <c r="CQ23" s="210"/>
      <c r="CR23" s="210"/>
      <c r="CS23" s="210"/>
      <c r="CT23" s="210"/>
      <c r="CU23" s="211"/>
      <c r="CV23" s="212"/>
      <c r="CW23" s="213"/>
      <c r="CX23" s="247"/>
      <c r="CY23" s="216"/>
      <c r="CZ23" s="224"/>
      <c r="DA23" s="224"/>
      <c r="DB23" s="224"/>
      <c r="DC23" s="224"/>
      <c r="DD23" s="224"/>
      <c r="DE23" s="224"/>
      <c r="DF23" s="225"/>
      <c r="DG23" s="194"/>
      <c r="DH23" s="195"/>
      <c r="DI23" s="224"/>
      <c r="DJ23" s="224"/>
      <c r="DK23" s="224"/>
      <c r="DL23" s="224"/>
      <c r="DM23" s="224"/>
      <c r="DN23" s="224"/>
      <c r="DO23" s="225"/>
      <c r="DP23" s="196"/>
      <c r="DQ23" s="197"/>
      <c r="DR23" s="224"/>
      <c r="DS23" s="224"/>
      <c r="DT23" s="224"/>
      <c r="DU23" s="224"/>
      <c r="DV23" s="224"/>
      <c r="DW23" s="224"/>
      <c r="DX23" s="225"/>
      <c r="DY23" s="196"/>
      <c r="DZ23" s="195"/>
      <c r="EA23" s="224"/>
      <c r="EB23" s="224"/>
      <c r="EC23" s="224"/>
      <c r="ED23" s="224"/>
      <c r="EE23" s="224"/>
      <c r="EF23" s="224"/>
      <c r="EG23" s="225"/>
      <c r="EH23" s="196"/>
      <c r="EI23" s="195"/>
      <c r="EJ23" s="224"/>
      <c r="EK23" s="224"/>
      <c r="EL23" s="224"/>
      <c r="EM23" s="224"/>
      <c r="EN23" s="224"/>
      <c r="EO23" s="224"/>
      <c r="EP23" s="225"/>
      <c r="EQ23" s="196"/>
      <c r="ER23" s="195"/>
      <c r="ES23" s="224"/>
      <c r="ET23" s="224"/>
      <c r="EU23" s="224"/>
      <c r="EV23" s="224"/>
      <c r="EW23" s="224"/>
      <c r="EX23" s="224"/>
      <c r="EY23" s="225"/>
      <c r="EZ23" s="196"/>
      <c r="FA23" s="195"/>
      <c r="FB23" s="224"/>
      <c r="FC23" s="224"/>
      <c r="FD23" s="224"/>
      <c r="FE23" s="224"/>
      <c r="FF23" s="224"/>
      <c r="FG23" s="224"/>
      <c r="FH23" s="225"/>
      <c r="FI23" s="196"/>
      <c r="FJ23" s="195"/>
      <c r="FK23" s="224"/>
      <c r="FL23" s="224"/>
      <c r="FM23" s="224"/>
      <c r="FN23" s="224"/>
      <c r="FO23" s="224"/>
      <c r="FP23" s="224"/>
      <c r="FQ23" s="225"/>
      <c r="FR23" s="198"/>
      <c r="FS23" s="195"/>
      <c r="FT23" s="224"/>
      <c r="FU23" s="224"/>
      <c r="FV23" s="224"/>
      <c r="FW23" s="224"/>
      <c r="FX23" s="224"/>
      <c r="FY23" s="224"/>
      <c r="FZ23" s="225"/>
      <c r="GA23" s="198"/>
      <c r="GB23" s="195"/>
      <c r="GC23" s="224"/>
      <c r="GD23" s="224"/>
      <c r="GE23" s="224"/>
      <c r="GF23" s="224"/>
      <c r="GG23" s="224"/>
      <c r="GH23" s="224"/>
      <c r="GI23" s="225"/>
      <c r="GJ23" s="198"/>
      <c r="GK23" s="195"/>
      <c r="GL23" s="224"/>
      <c r="GM23" s="224"/>
      <c r="GN23" s="224"/>
      <c r="GO23" s="224"/>
      <c r="GP23" s="224"/>
      <c r="GQ23" s="224"/>
      <c r="GR23" s="225"/>
      <c r="GS23" s="198"/>
      <c r="GT23" s="195"/>
      <c r="GU23" s="224"/>
      <c r="GV23" s="224"/>
      <c r="GW23" s="224"/>
      <c r="GX23" s="224"/>
      <c r="GY23" s="224"/>
      <c r="GZ23" s="224"/>
      <c r="HA23" s="225"/>
      <c r="HB23" s="198"/>
      <c r="HC23" s="195"/>
      <c r="HD23" s="224"/>
      <c r="HE23" s="224"/>
      <c r="HF23" s="224"/>
      <c r="HG23" s="224"/>
      <c r="HH23" s="224"/>
      <c r="HI23" s="224"/>
      <c r="HJ23" s="225"/>
      <c r="HK23" s="198"/>
      <c r="HL23" s="195"/>
      <c r="HM23" s="224"/>
      <c r="HN23" s="224"/>
      <c r="HO23" s="224"/>
      <c r="HP23" s="224"/>
      <c r="HQ23" s="224"/>
      <c r="HR23" s="224"/>
      <c r="HS23" s="225"/>
      <c r="HT23" s="198"/>
      <c r="HU23" s="195"/>
      <c r="HV23" s="224"/>
      <c r="HW23" s="224"/>
      <c r="HX23" s="224"/>
      <c r="HY23" s="224"/>
      <c r="HZ23" s="224"/>
      <c r="IA23" s="224"/>
      <c r="IB23" s="225"/>
      <c r="IC23" s="198"/>
      <c r="ID23" s="195"/>
      <c r="IE23" s="224"/>
      <c r="IF23" s="224"/>
      <c r="IG23" s="224"/>
      <c r="IH23" s="224"/>
      <c r="II23" s="224"/>
      <c r="IJ23" s="224"/>
      <c r="IK23" s="225"/>
      <c r="IL23" s="198"/>
      <c r="IM23" s="195"/>
      <c r="IN23" s="224"/>
      <c r="IO23" s="224"/>
      <c r="IP23" s="224"/>
      <c r="IQ23" s="224"/>
      <c r="IR23" s="224"/>
      <c r="IS23" s="224"/>
      <c r="IT23" s="225"/>
      <c r="IU23" s="198"/>
      <c r="IV23" s="195"/>
    </row>
    <row r="24" spans="1:256" s="199" customFormat="1" ht="30" customHeight="1">
      <c r="A24" s="249" t="s">
        <v>379</v>
      </c>
      <c r="B24" s="200"/>
      <c r="C24" s="201"/>
      <c r="D24" s="201"/>
      <c r="E24" s="202"/>
      <c r="F24" s="203"/>
      <c r="G24" s="203"/>
      <c r="H24" s="204"/>
      <c r="I24" s="204"/>
      <c r="J24" s="204"/>
      <c r="K24" s="242"/>
      <c r="L24" s="243"/>
      <c r="M24" s="243"/>
      <c r="N24" s="243"/>
      <c r="O24" s="243"/>
      <c r="P24" s="243"/>
      <c r="Q24" s="244"/>
      <c r="R24" s="245"/>
      <c r="S24" s="243"/>
      <c r="T24" s="243"/>
      <c r="U24" s="246"/>
      <c r="V24" s="209"/>
      <c r="W24" s="210"/>
      <c r="X24" s="210"/>
      <c r="Y24" s="210"/>
      <c r="Z24" s="210"/>
      <c r="AA24" s="210"/>
      <c r="AB24" s="211"/>
      <c r="AC24" s="250"/>
      <c r="AD24" s="251"/>
      <c r="AE24" s="251"/>
      <c r="AF24" s="252"/>
      <c r="AG24" s="253"/>
      <c r="AH24" s="209"/>
      <c r="AI24" s="210"/>
      <c r="AJ24" s="210"/>
      <c r="AK24" s="210"/>
      <c r="AL24" s="210"/>
      <c r="AM24" s="210"/>
      <c r="AN24" s="211"/>
      <c r="AO24" s="250"/>
      <c r="AP24" s="251"/>
      <c r="AQ24" s="251"/>
      <c r="AR24" s="251"/>
      <c r="AS24" s="252"/>
      <c r="AT24" s="209"/>
      <c r="AU24" s="210"/>
      <c r="AV24" s="210"/>
      <c r="AW24" s="210"/>
      <c r="AX24" s="210"/>
      <c r="AY24" s="210"/>
      <c r="AZ24" s="211"/>
      <c r="BA24" s="250"/>
      <c r="BB24" s="251"/>
      <c r="BC24" s="213"/>
      <c r="BD24" s="213"/>
      <c r="BE24" s="214"/>
      <c r="BF24" s="209"/>
      <c r="BG24" s="210"/>
      <c r="BH24" s="210"/>
      <c r="BI24" s="210"/>
      <c r="BJ24" s="210"/>
      <c r="BK24" s="210"/>
      <c r="BL24" s="211"/>
      <c r="BM24" s="212"/>
      <c r="BN24" s="213"/>
      <c r="BO24" s="213"/>
      <c r="BP24" s="213"/>
      <c r="BQ24" s="216"/>
      <c r="BR24" s="209"/>
      <c r="BS24" s="210"/>
      <c r="BT24" s="210"/>
      <c r="BU24" s="210"/>
      <c r="BV24" s="210"/>
      <c r="BW24" s="210"/>
      <c r="BX24" s="211"/>
      <c r="BY24" s="212"/>
      <c r="BZ24" s="213"/>
      <c r="CA24" s="213"/>
      <c r="CB24" s="213"/>
      <c r="CC24" s="216"/>
      <c r="CD24" s="209"/>
      <c r="CE24" s="210"/>
      <c r="CF24" s="210"/>
      <c r="CG24" s="210"/>
      <c r="CH24" s="210"/>
      <c r="CI24" s="210"/>
      <c r="CJ24" s="211"/>
      <c r="CK24" s="212"/>
      <c r="CL24" s="213"/>
      <c r="CM24" s="213"/>
      <c r="CN24" s="216"/>
      <c r="CO24" s="209"/>
      <c r="CP24" s="210"/>
      <c r="CQ24" s="210"/>
      <c r="CR24" s="210"/>
      <c r="CS24" s="210"/>
      <c r="CT24" s="210"/>
      <c r="CU24" s="211"/>
      <c r="CV24" s="212"/>
      <c r="CW24" s="213"/>
      <c r="CX24" s="247"/>
      <c r="CY24" s="216"/>
      <c r="CZ24" s="224"/>
      <c r="DA24" s="224"/>
      <c r="DB24" s="224"/>
      <c r="DC24" s="224"/>
      <c r="DD24" s="224"/>
      <c r="DE24" s="224"/>
      <c r="DF24" s="225"/>
      <c r="DG24" s="194"/>
      <c r="DH24" s="195"/>
      <c r="DI24" s="224"/>
      <c r="DJ24" s="224"/>
      <c r="DK24" s="224"/>
      <c r="DL24" s="224"/>
      <c r="DM24" s="224"/>
      <c r="DN24" s="224"/>
      <c r="DO24" s="225"/>
      <c r="DP24" s="196"/>
      <c r="DQ24" s="197"/>
      <c r="DR24" s="224"/>
      <c r="DS24" s="224"/>
      <c r="DT24" s="224"/>
      <c r="DU24" s="224"/>
      <c r="DV24" s="224"/>
      <c r="DW24" s="224"/>
      <c r="DX24" s="225"/>
      <c r="DY24" s="196"/>
      <c r="DZ24" s="195"/>
      <c r="EA24" s="224"/>
      <c r="EB24" s="224"/>
      <c r="EC24" s="224"/>
      <c r="ED24" s="224"/>
      <c r="EE24" s="224"/>
      <c r="EF24" s="224"/>
      <c r="EG24" s="225"/>
      <c r="EH24" s="196"/>
      <c r="EI24" s="195"/>
      <c r="EJ24" s="224"/>
      <c r="EK24" s="224"/>
      <c r="EL24" s="224"/>
      <c r="EM24" s="224"/>
      <c r="EN24" s="224"/>
      <c r="EO24" s="224"/>
      <c r="EP24" s="225"/>
      <c r="EQ24" s="196"/>
      <c r="ER24" s="195"/>
      <c r="ES24" s="224"/>
      <c r="ET24" s="224"/>
      <c r="EU24" s="224"/>
      <c r="EV24" s="224"/>
      <c r="EW24" s="224"/>
      <c r="EX24" s="224"/>
      <c r="EY24" s="225"/>
      <c r="EZ24" s="196"/>
      <c r="FA24" s="195"/>
      <c r="FB24" s="224"/>
      <c r="FC24" s="224"/>
      <c r="FD24" s="224"/>
      <c r="FE24" s="224"/>
      <c r="FF24" s="224"/>
      <c r="FG24" s="224"/>
      <c r="FH24" s="225"/>
      <c r="FI24" s="196"/>
      <c r="FJ24" s="195"/>
      <c r="FK24" s="224"/>
      <c r="FL24" s="224"/>
      <c r="FM24" s="224"/>
      <c r="FN24" s="224"/>
      <c r="FO24" s="224"/>
      <c r="FP24" s="224"/>
      <c r="FQ24" s="225"/>
      <c r="FR24" s="198"/>
      <c r="FS24" s="195"/>
      <c r="FT24" s="224"/>
      <c r="FU24" s="224"/>
      <c r="FV24" s="224"/>
      <c r="FW24" s="224"/>
      <c r="FX24" s="224"/>
      <c r="FY24" s="224"/>
      <c r="FZ24" s="225"/>
      <c r="GA24" s="198"/>
      <c r="GB24" s="195"/>
      <c r="GC24" s="224"/>
      <c r="GD24" s="224"/>
      <c r="GE24" s="224"/>
      <c r="GF24" s="224"/>
      <c r="GG24" s="224"/>
      <c r="GH24" s="224"/>
      <c r="GI24" s="225"/>
      <c r="GJ24" s="198"/>
      <c r="GK24" s="195"/>
      <c r="GL24" s="224"/>
      <c r="GM24" s="224"/>
      <c r="GN24" s="224"/>
      <c r="GO24" s="224"/>
      <c r="GP24" s="224"/>
      <c r="GQ24" s="224"/>
      <c r="GR24" s="225"/>
      <c r="GS24" s="198"/>
      <c r="GT24" s="195"/>
      <c r="GU24" s="224"/>
      <c r="GV24" s="224"/>
      <c r="GW24" s="224"/>
      <c r="GX24" s="224"/>
      <c r="GY24" s="224"/>
      <c r="GZ24" s="224"/>
      <c r="HA24" s="225"/>
      <c r="HB24" s="198"/>
      <c r="HC24" s="195"/>
      <c r="HD24" s="224"/>
      <c r="HE24" s="224"/>
      <c r="HF24" s="224"/>
      <c r="HG24" s="224"/>
      <c r="HH24" s="224"/>
      <c r="HI24" s="224"/>
      <c r="HJ24" s="225"/>
      <c r="HK24" s="198"/>
      <c r="HL24" s="195"/>
      <c r="HM24" s="224"/>
      <c r="HN24" s="224"/>
      <c r="HO24" s="224"/>
      <c r="HP24" s="224"/>
      <c r="HQ24" s="224"/>
      <c r="HR24" s="224"/>
      <c r="HS24" s="225"/>
      <c r="HT24" s="198"/>
      <c r="HU24" s="195"/>
      <c r="HV24" s="224"/>
      <c r="HW24" s="224"/>
      <c r="HX24" s="224"/>
      <c r="HY24" s="224"/>
      <c r="HZ24" s="224"/>
      <c r="IA24" s="224"/>
      <c r="IB24" s="225"/>
      <c r="IC24" s="198"/>
      <c r="ID24" s="195"/>
      <c r="IE24" s="224"/>
      <c r="IF24" s="224"/>
      <c r="IG24" s="224"/>
      <c r="IH24" s="224"/>
      <c r="II24" s="224"/>
      <c r="IJ24" s="224"/>
      <c r="IK24" s="225"/>
      <c r="IL24" s="198"/>
      <c r="IM24" s="195"/>
      <c r="IN24" s="224"/>
      <c r="IO24" s="224"/>
      <c r="IP24" s="224"/>
      <c r="IQ24" s="224"/>
      <c r="IR24" s="224"/>
      <c r="IS24" s="224"/>
      <c r="IT24" s="225"/>
      <c r="IU24" s="198"/>
      <c r="IV24" s="195"/>
    </row>
    <row r="25" spans="1:256" s="199" customFormat="1" ht="30" customHeight="1">
      <c r="A25" s="254" t="s">
        <v>380</v>
      </c>
      <c r="B25" s="227" t="s">
        <v>381</v>
      </c>
      <c r="C25" s="228">
        <v>45110</v>
      </c>
      <c r="D25" s="228">
        <v>45154</v>
      </c>
      <c r="E25" s="229">
        <f t="shared" si="24"/>
        <v>44</v>
      </c>
      <c r="F25" s="230"/>
      <c r="G25" s="255"/>
      <c r="H25" s="231">
        <f>G25-F25</f>
        <v>0</v>
      </c>
      <c r="I25" s="231"/>
      <c r="J25" s="231"/>
      <c r="K25" s="256" t="str">
        <f t="array" ref="K25">+IF(AND($C25&gt;=K$2,$D25&lt;=K$2),gg," ")</f>
        <v xml:space="preserve"> </v>
      </c>
      <c r="L25" s="233"/>
      <c r="M25" s="233"/>
      <c r="N25" s="233"/>
      <c r="O25" s="233"/>
      <c r="P25" s="233"/>
      <c r="Q25" s="234"/>
      <c r="R25" s="235"/>
      <c r="S25" s="233"/>
      <c r="T25" s="233"/>
      <c r="U25" s="234"/>
      <c r="V25" s="236"/>
      <c r="W25" s="237"/>
      <c r="X25" s="237"/>
      <c r="Y25" s="237"/>
      <c r="Z25" s="237"/>
      <c r="AA25" s="237"/>
      <c r="AB25" s="238"/>
      <c r="AC25" s="257"/>
      <c r="AD25" s="258"/>
      <c r="AE25" s="259"/>
      <c r="AF25" s="260"/>
      <c r="AG25" s="261"/>
      <c r="AH25" s="217"/>
      <c r="AI25" s="218"/>
      <c r="AJ25" s="218"/>
      <c r="AK25" s="218"/>
      <c r="AL25" s="218"/>
      <c r="AM25" s="218"/>
      <c r="AN25" s="219"/>
      <c r="AO25" s="262"/>
      <c r="AP25" s="259"/>
      <c r="AQ25" s="259"/>
      <c r="AR25" s="259"/>
      <c r="AS25" s="260"/>
      <c r="AT25" s="217"/>
      <c r="AU25" s="218"/>
      <c r="AV25" s="218"/>
      <c r="AW25" s="218"/>
      <c r="AX25" s="218"/>
      <c r="AY25" s="218"/>
      <c r="AZ25" s="219"/>
      <c r="BA25" s="263"/>
      <c r="BB25" s="259"/>
      <c r="BC25" s="221"/>
      <c r="BD25" s="221"/>
      <c r="BE25" s="239"/>
      <c r="BF25" s="217"/>
      <c r="BG25" s="218"/>
      <c r="BH25" s="218"/>
      <c r="BI25" s="218"/>
      <c r="BJ25" s="218"/>
      <c r="BK25" s="218"/>
      <c r="BL25" s="219"/>
      <c r="BM25" s="220"/>
      <c r="BN25" s="221"/>
      <c r="BO25" s="221"/>
      <c r="BP25" s="221"/>
      <c r="BQ25" s="222"/>
      <c r="BR25" s="217"/>
      <c r="BS25" s="218"/>
      <c r="BT25" s="218"/>
      <c r="BU25" s="218"/>
      <c r="BV25" s="218"/>
      <c r="BW25" s="218"/>
      <c r="BX25" s="219"/>
      <c r="BY25" s="220"/>
      <c r="BZ25" s="221"/>
      <c r="CA25" s="221"/>
      <c r="CB25" s="221"/>
      <c r="CC25" s="222"/>
      <c r="CD25" s="217"/>
      <c r="CE25" s="218"/>
      <c r="CF25" s="218"/>
      <c r="CG25" s="218"/>
      <c r="CH25" s="218"/>
      <c r="CI25" s="218"/>
      <c r="CJ25" s="219"/>
      <c r="CK25" s="220"/>
      <c r="CL25" s="221"/>
      <c r="CM25" s="221"/>
      <c r="CN25" s="222"/>
      <c r="CO25" s="217"/>
      <c r="CP25" s="218"/>
      <c r="CQ25" s="218"/>
      <c r="CR25" s="218"/>
      <c r="CS25" s="218"/>
      <c r="CT25" s="218"/>
      <c r="CU25" s="219"/>
      <c r="CV25" s="220"/>
      <c r="CW25" s="221"/>
      <c r="CX25" s="223"/>
      <c r="CY25" s="222"/>
      <c r="CZ25" s="224"/>
      <c r="DA25" s="224"/>
      <c r="DB25" s="224"/>
      <c r="DC25" s="224"/>
      <c r="DD25" s="224"/>
      <c r="DE25" s="224"/>
      <c r="DF25" s="225"/>
      <c r="DG25" s="194"/>
      <c r="DH25" s="195"/>
      <c r="DI25" s="224"/>
      <c r="DJ25" s="224"/>
      <c r="DK25" s="224"/>
      <c r="DL25" s="224"/>
      <c r="DM25" s="224"/>
      <c r="DN25" s="224"/>
      <c r="DO25" s="225"/>
      <c r="DP25" s="196"/>
      <c r="DQ25" s="197"/>
      <c r="DR25" s="224"/>
      <c r="DS25" s="224"/>
      <c r="DT25" s="224"/>
      <c r="DU25" s="224"/>
      <c r="DV25" s="224"/>
      <c r="DW25" s="224"/>
      <c r="DX25" s="225"/>
      <c r="DY25" s="196"/>
      <c r="DZ25" s="195"/>
      <c r="EA25" s="224"/>
      <c r="EB25" s="224"/>
      <c r="EC25" s="224"/>
      <c r="ED25" s="224"/>
      <c r="EE25" s="224"/>
      <c r="EF25" s="224"/>
      <c r="EG25" s="225"/>
      <c r="EH25" s="196"/>
      <c r="EI25" s="195"/>
      <c r="EJ25" s="224"/>
      <c r="EK25" s="224"/>
      <c r="EL25" s="224"/>
      <c r="EM25" s="224"/>
      <c r="EN25" s="224"/>
      <c r="EO25" s="224"/>
      <c r="EP25" s="225"/>
      <c r="EQ25" s="196"/>
      <c r="ER25" s="195"/>
      <c r="ES25" s="224"/>
      <c r="ET25" s="224"/>
      <c r="EU25" s="224"/>
      <c r="EV25" s="224"/>
      <c r="EW25" s="224"/>
      <c r="EX25" s="224"/>
      <c r="EY25" s="225"/>
      <c r="EZ25" s="196"/>
      <c r="FA25" s="195"/>
      <c r="FB25" s="224"/>
      <c r="FC25" s="224"/>
      <c r="FD25" s="224"/>
      <c r="FE25" s="224"/>
      <c r="FF25" s="224"/>
      <c r="FG25" s="224"/>
      <c r="FH25" s="225"/>
      <c r="FI25" s="196"/>
      <c r="FJ25" s="195"/>
      <c r="FK25" s="224"/>
      <c r="FL25" s="224"/>
      <c r="FM25" s="224"/>
      <c r="FN25" s="224"/>
      <c r="FO25" s="224"/>
      <c r="FP25" s="224"/>
      <c r="FQ25" s="225"/>
      <c r="FR25" s="198"/>
      <c r="FS25" s="195"/>
      <c r="FT25" s="224"/>
      <c r="FU25" s="224"/>
      <c r="FV25" s="224"/>
      <c r="FW25" s="224"/>
      <c r="FX25" s="224"/>
      <c r="FY25" s="224"/>
      <c r="FZ25" s="225"/>
      <c r="GA25" s="198"/>
      <c r="GB25" s="195"/>
      <c r="GC25" s="224"/>
      <c r="GD25" s="224"/>
      <c r="GE25" s="224"/>
      <c r="GF25" s="224"/>
      <c r="GG25" s="224"/>
      <c r="GH25" s="224"/>
      <c r="GI25" s="225"/>
      <c r="GJ25" s="198"/>
      <c r="GK25" s="195"/>
      <c r="GL25" s="224"/>
      <c r="GM25" s="224"/>
      <c r="GN25" s="224"/>
      <c r="GO25" s="224"/>
      <c r="GP25" s="224"/>
      <c r="GQ25" s="224"/>
      <c r="GR25" s="225"/>
      <c r="GS25" s="198"/>
      <c r="GT25" s="195"/>
      <c r="GU25" s="224"/>
      <c r="GV25" s="224"/>
      <c r="GW25" s="224"/>
      <c r="GX25" s="224"/>
      <c r="GY25" s="224"/>
      <c r="GZ25" s="224"/>
      <c r="HA25" s="225"/>
      <c r="HB25" s="198"/>
      <c r="HC25" s="195"/>
      <c r="HD25" s="224"/>
      <c r="HE25" s="224"/>
      <c r="HF25" s="224"/>
      <c r="HG25" s="224"/>
      <c r="HH25" s="224"/>
      <c r="HI25" s="224"/>
      <c r="HJ25" s="225"/>
      <c r="HK25" s="198"/>
      <c r="HL25" s="195"/>
      <c r="HM25" s="224"/>
      <c r="HN25" s="224"/>
      <c r="HO25" s="224"/>
      <c r="HP25" s="224"/>
      <c r="HQ25" s="224"/>
      <c r="HR25" s="224"/>
      <c r="HS25" s="225"/>
      <c r="HT25" s="198"/>
      <c r="HU25" s="195"/>
      <c r="HV25" s="224"/>
      <c r="HW25" s="224"/>
      <c r="HX25" s="224"/>
      <c r="HY25" s="224"/>
      <c r="HZ25" s="224"/>
      <c r="IA25" s="224"/>
      <c r="IB25" s="225"/>
      <c r="IC25" s="198"/>
      <c r="ID25" s="195"/>
      <c r="IE25" s="224"/>
      <c r="IF25" s="224"/>
      <c r="IG25" s="224"/>
      <c r="IH25" s="224"/>
      <c r="II25" s="224"/>
      <c r="IJ25" s="224"/>
      <c r="IK25" s="225"/>
      <c r="IL25" s="198"/>
      <c r="IM25" s="195"/>
      <c r="IN25" s="224"/>
      <c r="IO25" s="224"/>
      <c r="IP25" s="224"/>
      <c r="IQ25" s="224"/>
      <c r="IR25" s="224"/>
      <c r="IS25" s="224"/>
      <c r="IT25" s="225"/>
      <c r="IU25" s="198"/>
      <c r="IV25" s="195"/>
    </row>
    <row r="26" spans="1:256" s="199" customFormat="1" ht="30" customHeight="1">
      <c r="A26" s="254" t="s">
        <v>382</v>
      </c>
      <c r="B26" s="227" t="s">
        <v>383</v>
      </c>
      <c r="C26" s="228">
        <v>45110</v>
      </c>
      <c r="D26" s="228">
        <v>45154</v>
      </c>
      <c r="E26" s="229">
        <f t="shared" si="24"/>
        <v>44</v>
      </c>
      <c r="F26" s="230"/>
      <c r="G26" s="255"/>
      <c r="H26" s="231">
        <f>G26-F26</f>
        <v>0</v>
      </c>
      <c r="I26" s="231"/>
      <c r="J26" s="231"/>
      <c r="K26" s="232"/>
      <c r="L26" s="233"/>
      <c r="M26" s="233"/>
      <c r="N26" s="233"/>
      <c r="O26" s="233"/>
      <c r="P26" s="233"/>
      <c r="Q26" s="234"/>
      <c r="R26" s="235"/>
      <c r="S26" s="233"/>
      <c r="T26" s="233"/>
      <c r="U26" s="234"/>
      <c r="V26" s="236"/>
      <c r="W26" s="237"/>
      <c r="X26" s="237"/>
      <c r="Y26" s="237"/>
      <c r="Z26" s="237"/>
      <c r="AA26" s="237"/>
      <c r="AB26" s="238"/>
      <c r="AC26" s="257"/>
      <c r="AD26" s="258"/>
      <c r="AE26" s="259"/>
      <c r="AF26" s="260"/>
      <c r="AG26" s="261"/>
      <c r="AH26" s="217"/>
      <c r="AI26" s="218"/>
      <c r="AJ26" s="218"/>
      <c r="AK26" s="218"/>
      <c r="AL26" s="218"/>
      <c r="AM26" s="218"/>
      <c r="AN26" s="219"/>
      <c r="AO26" s="262"/>
      <c r="AP26" s="259"/>
      <c r="AQ26" s="259"/>
      <c r="AR26" s="259"/>
      <c r="AS26" s="260"/>
      <c r="AT26" s="217"/>
      <c r="AU26" s="218"/>
      <c r="AV26" s="218"/>
      <c r="AW26" s="218"/>
      <c r="AX26" s="218"/>
      <c r="AY26" s="218"/>
      <c r="AZ26" s="219"/>
      <c r="BA26" s="263"/>
      <c r="BB26" s="259"/>
      <c r="BC26" s="221"/>
      <c r="BD26" s="221"/>
      <c r="BE26" s="239"/>
      <c r="BF26" s="217"/>
      <c r="BG26" s="218"/>
      <c r="BH26" s="218"/>
      <c r="BI26" s="218"/>
      <c r="BJ26" s="218"/>
      <c r="BK26" s="218"/>
      <c r="BL26" s="219"/>
      <c r="BM26" s="220"/>
      <c r="BN26" s="221"/>
      <c r="BO26" s="221"/>
      <c r="BP26" s="221"/>
      <c r="BQ26" s="222"/>
      <c r="BR26" s="217"/>
      <c r="BS26" s="218"/>
      <c r="BT26" s="218"/>
      <c r="BU26" s="218"/>
      <c r="BV26" s="218"/>
      <c r="BW26" s="218"/>
      <c r="BX26" s="219"/>
      <c r="BY26" s="220"/>
      <c r="BZ26" s="221"/>
      <c r="CA26" s="221"/>
      <c r="CB26" s="221"/>
      <c r="CC26" s="222"/>
      <c r="CD26" s="217"/>
      <c r="CE26" s="218"/>
      <c r="CF26" s="218"/>
      <c r="CG26" s="218"/>
      <c r="CH26" s="218"/>
      <c r="CI26" s="218"/>
      <c r="CJ26" s="219"/>
      <c r="CK26" s="220"/>
      <c r="CL26" s="221"/>
      <c r="CM26" s="221"/>
      <c r="CN26" s="222"/>
      <c r="CO26" s="217"/>
      <c r="CP26" s="218"/>
      <c r="CQ26" s="218"/>
      <c r="CR26" s="218"/>
      <c r="CS26" s="218"/>
      <c r="CT26" s="218"/>
      <c r="CU26" s="219"/>
      <c r="CV26" s="220"/>
      <c r="CW26" s="221"/>
      <c r="CX26" s="223"/>
      <c r="CY26" s="222"/>
      <c r="CZ26" s="224"/>
      <c r="DA26" s="224"/>
      <c r="DB26" s="224"/>
      <c r="DC26" s="224"/>
      <c r="DD26" s="224"/>
      <c r="DE26" s="224"/>
      <c r="DF26" s="225"/>
      <c r="DG26" s="194"/>
      <c r="DH26" s="195"/>
      <c r="DI26" s="224"/>
      <c r="DJ26" s="224"/>
      <c r="DK26" s="224"/>
      <c r="DL26" s="224"/>
      <c r="DM26" s="224"/>
      <c r="DN26" s="224"/>
      <c r="DO26" s="225"/>
      <c r="DP26" s="196"/>
      <c r="DQ26" s="197"/>
      <c r="DR26" s="224"/>
      <c r="DS26" s="224"/>
      <c r="DT26" s="224"/>
      <c r="DU26" s="224"/>
      <c r="DV26" s="224"/>
      <c r="DW26" s="224"/>
      <c r="DX26" s="225"/>
      <c r="DY26" s="196"/>
      <c r="DZ26" s="195"/>
      <c r="EA26" s="224"/>
      <c r="EB26" s="224"/>
      <c r="EC26" s="224"/>
      <c r="ED26" s="224"/>
      <c r="EE26" s="224"/>
      <c r="EF26" s="224"/>
      <c r="EG26" s="225"/>
      <c r="EH26" s="196"/>
      <c r="EI26" s="195"/>
      <c r="EJ26" s="224"/>
      <c r="EK26" s="224"/>
      <c r="EL26" s="224"/>
      <c r="EM26" s="224"/>
      <c r="EN26" s="224"/>
      <c r="EO26" s="224"/>
      <c r="EP26" s="225"/>
      <c r="EQ26" s="196"/>
      <c r="ER26" s="195"/>
      <c r="ES26" s="224"/>
      <c r="ET26" s="224"/>
      <c r="EU26" s="224"/>
      <c r="EV26" s="224"/>
      <c r="EW26" s="224"/>
      <c r="EX26" s="224"/>
      <c r="EY26" s="225"/>
      <c r="EZ26" s="196"/>
      <c r="FA26" s="195"/>
      <c r="FB26" s="224"/>
      <c r="FC26" s="224"/>
      <c r="FD26" s="224"/>
      <c r="FE26" s="224"/>
      <c r="FF26" s="224"/>
      <c r="FG26" s="224"/>
      <c r="FH26" s="225"/>
      <c r="FI26" s="196"/>
      <c r="FJ26" s="195"/>
      <c r="FK26" s="224"/>
      <c r="FL26" s="224"/>
      <c r="FM26" s="224"/>
      <c r="FN26" s="224"/>
      <c r="FO26" s="224"/>
      <c r="FP26" s="224"/>
      <c r="FQ26" s="225"/>
      <c r="FR26" s="198"/>
      <c r="FS26" s="195"/>
      <c r="FT26" s="224"/>
      <c r="FU26" s="224"/>
      <c r="FV26" s="224"/>
      <c r="FW26" s="224"/>
      <c r="FX26" s="224"/>
      <c r="FY26" s="224"/>
      <c r="FZ26" s="225"/>
      <c r="GA26" s="198"/>
      <c r="GB26" s="195"/>
      <c r="GC26" s="224"/>
      <c r="GD26" s="224"/>
      <c r="GE26" s="224"/>
      <c r="GF26" s="224"/>
      <c r="GG26" s="224"/>
      <c r="GH26" s="224"/>
      <c r="GI26" s="225"/>
      <c r="GJ26" s="198"/>
      <c r="GK26" s="195"/>
      <c r="GL26" s="224"/>
      <c r="GM26" s="224"/>
      <c r="GN26" s="224"/>
      <c r="GO26" s="224"/>
      <c r="GP26" s="224"/>
      <c r="GQ26" s="224"/>
      <c r="GR26" s="225"/>
      <c r="GS26" s="198"/>
      <c r="GT26" s="195"/>
      <c r="GU26" s="224"/>
      <c r="GV26" s="224"/>
      <c r="GW26" s="224"/>
      <c r="GX26" s="224"/>
      <c r="GY26" s="224"/>
      <c r="GZ26" s="224"/>
      <c r="HA26" s="225"/>
      <c r="HB26" s="198"/>
      <c r="HC26" s="195"/>
      <c r="HD26" s="224"/>
      <c r="HE26" s="224"/>
      <c r="HF26" s="224"/>
      <c r="HG26" s="224"/>
      <c r="HH26" s="224"/>
      <c r="HI26" s="224"/>
      <c r="HJ26" s="225"/>
      <c r="HK26" s="198"/>
      <c r="HL26" s="195"/>
      <c r="HM26" s="224"/>
      <c r="HN26" s="224"/>
      <c r="HO26" s="224"/>
      <c r="HP26" s="224"/>
      <c r="HQ26" s="224"/>
      <c r="HR26" s="224"/>
      <c r="HS26" s="225"/>
      <c r="HT26" s="198"/>
      <c r="HU26" s="195"/>
      <c r="HV26" s="224"/>
      <c r="HW26" s="224"/>
      <c r="HX26" s="224"/>
      <c r="HY26" s="224"/>
      <c r="HZ26" s="224"/>
      <c r="IA26" s="224"/>
      <c r="IB26" s="225"/>
      <c r="IC26" s="198"/>
      <c r="ID26" s="195"/>
      <c r="IE26" s="224"/>
      <c r="IF26" s="224"/>
      <c r="IG26" s="224"/>
      <c r="IH26" s="224"/>
      <c r="II26" s="224"/>
      <c r="IJ26" s="224"/>
      <c r="IK26" s="225"/>
      <c r="IL26" s="198"/>
      <c r="IM26" s="195"/>
      <c r="IN26" s="224"/>
      <c r="IO26" s="224"/>
      <c r="IP26" s="224"/>
      <c r="IQ26" s="224"/>
      <c r="IR26" s="224"/>
      <c r="IS26" s="224"/>
      <c r="IT26" s="225"/>
      <c r="IU26" s="198"/>
      <c r="IV26" s="195"/>
    </row>
    <row r="27" spans="1:256" s="199" customFormat="1" ht="30" customHeight="1">
      <c r="A27" s="254" t="s">
        <v>384</v>
      </c>
      <c r="B27" s="227" t="s">
        <v>385</v>
      </c>
      <c r="C27" s="228">
        <v>45110</v>
      </c>
      <c r="D27" s="228">
        <v>45154</v>
      </c>
      <c r="E27" s="229">
        <f t="shared" si="24"/>
        <v>44</v>
      </c>
      <c r="F27" s="230"/>
      <c r="G27" s="255"/>
      <c r="H27" s="231">
        <f>G27-F27</f>
        <v>0</v>
      </c>
      <c r="I27" s="231"/>
      <c r="J27" s="231"/>
      <c r="K27" s="232"/>
      <c r="L27" s="233"/>
      <c r="M27" s="233"/>
      <c r="N27" s="233"/>
      <c r="O27" s="233"/>
      <c r="P27" s="233"/>
      <c r="Q27" s="234"/>
      <c r="R27" s="235"/>
      <c r="S27" s="233"/>
      <c r="T27" s="233"/>
      <c r="U27" s="234"/>
      <c r="V27" s="236"/>
      <c r="W27" s="237"/>
      <c r="X27" s="237"/>
      <c r="Y27" s="237"/>
      <c r="Z27" s="237"/>
      <c r="AA27" s="237"/>
      <c r="AB27" s="238"/>
      <c r="AC27" s="257"/>
      <c r="AD27" s="258"/>
      <c r="AE27" s="259"/>
      <c r="AF27" s="260"/>
      <c r="AG27" s="261"/>
      <c r="AH27" s="217"/>
      <c r="AI27" s="218"/>
      <c r="AJ27" s="218"/>
      <c r="AK27" s="218"/>
      <c r="AL27" s="218"/>
      <c r="AM27" s="218"/>
      <c r="AN27" s="219"/>
      <c r="AO27" s="262"/>
      <c r="AP27" s="259"/>
      <c r="AQ27" s="259"/>
      <c r="AR27" s="259"/>
      <c r="AS27" s="260"/>
      <c r="AT27" s="217"/>
      <c r="AU27" s="218"/>
      <c r="AV27" s="218"/>
      <c r="AW27" s="218"/>
      <c r="AX27" s="218"/>
      <c r="AY27" s="218"/>
      <c r="AZ27" s="219"/>
      <c r="BA27" s="263"/>
      <c r="BB27" s="259"/>
      <c r="BC27" s="221"/>
      <c r="BD27" s="221"/>
      <c r="BE27" s="239"/>
      <c r="BF27" s="217"/>
      <c r="BG27" s="218"/>
      <c r="BH27" s="218"/>
      <c r="BI27" s="218"/>
      <c r="BJ27" s="218"/>
      <c r="BK27" s="218"/>
      <c r="BL27" s="219"/>
      <c r="BM27" s="220"/>
      <c r="BN27" s="221"/>
      <c r="BO27" s="221"/>
      <c r="BP27" s="221"/>
      <c r="BQ27" s="222"/>
      <c r="BR27" s="217"/>
      <c r="BS27" s="218"/>
      <c r="BT27" s="218"/>
      <c r="BU27" s="218"/>
      <c r="BV27" s="218"/>
      <c r="BW27" s="218"/>
      <c r="BX27" s="219"/>
      <c r="BY27" s="220"/>
      <c r="BZ27" s="221"/>
      <c r="CA27" s="221"/>
      <c r="CB27" s="221"/>
      <c r="CC27" s="222"/>
      <c r="CD27" s="217"/>
      <c r="CE27" s="218"/>
      <c r="CF27" s="218"/>
      <c r="CG27" s="218"/>
      <c r="CH27" s="218"/>
      <c r="CI27" s="218"/>
      <c r="CJ27" s="219"/>
      <c r="CK27" s="220"/>
      <c r="CL27" s="221"/>
      <c r="CM27" s="221"/>
      <c r="CN27" s="222"/>
      <c r="CO27" s="217"/>
      <c r="CP27" s="218"/>
      <c r="CQ27" s="218"/>
      <c r="CR27" s="218"/>
      <c r="CS27" s="218"/>
      <c r="CT27" s="218"/>
      <c r="CU27" s="219"/>
      <c r="CV27" s="220"/>
      <c r="CW27" s="221"/>
      <c r="CX27" s="223"/>
      <c r="CY27" s="222"/>
      <c r="CZ27" s="224"/>
      <c r="DA27" s="224"/>
      <c r="DB27" s="224"/>
      <c r="DC27" s="224"/>
      <c r="DD27" s="224"/>
      <c r="DE27" s="224"/>
      <c r="DF27" s="225"/>
      <c r="DG27" s="194"/>
      <c r="DH27" s="195"/>
      <c r="DI27" s="224"/>
      <c r="DJ27" s="224"/>
      <c r="DK27" s="224"/>
      <c r="DL27" s="224"/>
      <c r="DM27" s="224"/>
      <c r="DN27" s="224"/>
      <c r="DO27" s="225"/>
      <c r="DP27" s="196"/>
      <c r="DQ27" s="197"/>
      <c r="DR27" s="224"/>
      <c r="DS27" s="224"/>
      <c r="DT27" s="224"/>
      <c r="DU27" s="224"/>
      <c r="DV27" s="224"/>
      <c r="DW27" s="224"/>
      <c r="DX27" s="225"/>
      <c r="DY27" s="196"/>
      <c r="DZ27" s="195"/>
      <c r="EA27" s="224"/>
      <c r="EB27" s="224"/>
      <c r="EC27" s="224"/>
      <c r="ED27" s="224"/>
      <c r="EE27" s="224"/>
      <c r="EF27" s="224"/>
      <c r="EG27" s="225"/>
      <c r="EH27" s="196"/>
      <c r="EI27" s="195"/>
      <c r="EJ27" s="224"/>
      <c r="EK27" s="224"/>
      <c r="EL27" s="224"/>
      <c r="EM27" s="224"/>
      <c r="EN27" s="224"/>
      <c r="EO27" s="224"/>
      <c r="EP27" s="225"/>
      <c r="EQ27" s="196"/>
      <c r="ER27" s="195"/>
      <c r="ES27" s="224"/>
      <c r="ET27" s="224"/>
      <c r="EU27" s="224"/>
      <c r="EV27" s="224"/>
      <c r="EW27" s="224"/>
      <c r="EX27" s="224"/>
      <c r="EY27" s="225"/>
      <c r="EZ27" s="196"/>
      <c r="FA27" s="195"/>
      <c r="FB27" s="224"/>
      <c r="FC27" s="224"/>
      <c r="FD27" s="224"/>
      <c r="FE27" s="224"/>
      <c r="FF27" s="224"/>
      <c r="FG27" s="224"/>
      <c r="FH27" s="225"/>
      <c r="FI27" s="196"/>
      <c r="FJ27" s="195"/>
      <c r="FK27" s="224"/>
      <c r="FL27" s="224"/>
      <c r="FM27" s="224"/>
      <c r="FN27" s="224"/>
      <c r="FO27" s="224"/>
      <c r="FP27" s="224"/>
      <c r="FQ27" s="225"/>
      <c r="FR27" s="198"/>
      <c r="FS27" s="195"/>
      <c r="FT27" s="224"/>
      <c r="FU27" s="224"/>
      <c r="FV27" s="224"/>
      <c r="FW27" s="224"/>
      <c r="FX27" s="224"/>
      <c r="FY27" s="224"/>
      <c r="FZ27" s="225"/>
      <c r="GA27" s="198"/>
      <c r="GB27" s="195"/>
      <c r="GC27" s="224"/>
      <c r="GD27" s="224"/>
      <c r="GE27" s="224"/>
      <c r="GF27" s="224"/>
      <c r="GG27" s="224"/>
      <c r="GH27" s="224"/>
      <c r="GI27" s="225"/>
      <c r="GJ27" s="198"/>
      <c r="GK27" s="195"/>
      <c r="GL27" s="224"/>
      <c r="GM27" s="224"/>
      <c r="GN27" s="224"/>
      <c r="GO27" s="224"/>
      <c r="GP27" s="224"/>
      <c r="GQ27" s="224"/>
      <c r="GR27" s="225"/>
      <c r="GS27" s="198"/>
      <c r="GT27" s="195"/>
      <c r="GU27" s="224"/>
      <c r="GV27" s="224"/>
      <c r="GW27" s="224"/>
      <c r="GX27" s="224"/>
      <c r="GY27" s="224"/>
      <c r="GZ27" s="224"/>
      <c r="HA27" s="225"/>
      <c r="HB27" s="198"/>
      <c r="HC27" s="195"/>
      <c r="HD27" s="224"/>
      <c r="HE27" s="224"/>
      <c r="HF27" s="224"/>
      <c r="HG27" s="224"/>
      <c r="HH27" s="224"/>
      <c r="HI27" s="224"/>
      <c r="HJ27" s="225"/>
      <c r="HK27" s="198"/>
      <c r="HL27" s="195"/>
      <c r="HM27" s="224"/>
      <c r="HN27" s="224"/>
      <c r="HO27" s="224"/>
      <c r="HP27" s="224"/>
      <c r="HQ27" s="224"/>
      <c r="HR27" s="224"/>
      <c r="HS27" s="225"/>
      <c r="HT27" s="198"/>
      <c r="HU27" s="195"/>
      <c r="HV27" s="224"/>
      <c r="HW27" s="224"/>
      <c r="HX27" s="224"/>
      <c r="HY27" s="224"/>
      <c r="HZ27" s="224"/>
      <c r="IA27" s="224"/>
      <c r="IB27" s="225"/>
      <c r="IC27" s="198"/>
      <c r="ID27" s="195"/>
      <c r="IE27" s="224"/>
      <c r="IF27" s="224"/>
      <c r="IG27" s="224"/>
      <c r="IH27" s="224"/>
      <c r="II27" s="224"/>
      <c r="IJ27" s="224"/>
      <c r="IK27" s="225"/>
      <c r="IL27" s="198"/>
      <c r="IM27" s="195"/>
      <c r="IN27" s="224"/>
      <c r="IO27" s="224"/>
      <c r="IP27" s="224"/>
      <c r="IQ27" s="224"/>
      <c r="IR27" s="224"/>
      <c r="IS27" s="224"/>
      <c r="IT27" s="225"/>
      <c r="IU27" s="198"/>
      <c r="IV27" s="195"/>
    </row>
    <row r="28" spans="1:256" s="199" customFormat="1" ht="30" customHeight="1" thickBot="1">
      <c r="A28" s="254" t="s">
        <v>386</v>
      </c>
      <c r="B28" s="227" t="s">
        <v>387</v>
      </c>
      <c r="C28" s="228">
        <v>45110</v>
      </c>
      <c r="D28" s="228">
        <v>45154</v>
      </c>
      <c r="E28" s="229">
        <f t="shared" si="24"/>
        <v>44</v>
      </c>
      <c r="F28" s="230"/>
      <c r="G28" s="255"/>
      <c r="H28" s="231">
        <f>G28-F28</f>
        <v>0</v>
      </c>
      <c r="I28" s="231"/>
      <c r="J28" s="231"/>
      <c r="K28" s="232"/>
      <c r="L28" s="233"/>
      <c r="M28" s="233"/>
      <c r="N28" s="233"/>
      <c r="O28" s="233"/>
      <c r="P28" s="233"/>
      <c r="Q28" s="234"/>
      <c r="R28" s="235"/>
      <c r="S28" s="233"/>
      <c r="T28" s="233"/>
      <c r="U28" s="234"/>
      <c r="V28" s="236"/>
      <c r="W28" s="237"/>
      <c r="X28" s="237"/>
      <c r="Y28" s="237"/>
      <c r="Z28" s="237"/>
      <c r="AA28" s="237"/>
      <c r="AB28" s="238"/>
      <c r="AC28" s="257"/>
      <c r="AD28" s="258"/>
      <c r="AE28" s="259"/>
      <c r="AF28" s="260"/>
      <c r="AG28" s="261"/>
      <c r="AH28" s="217"/>
      <c r="AI28" s="218"/>
      <c r="AJ28" s="218"/>
      <c r="AK28" s="218"/>
      <c r="AL28" s="218"/>
      <c r="AM28" s="218"/>
      <c r="AN28" s="219"/>
      <c r="AO28" s="262"/>
      <c r="AP28" s="259"/>
      <c r="AQ28" s="259"/>
      <c r="AR28" s="259"/>
      <c r="AS28" s="260"/>
      <c r="AT28" s="217"/>
      <c r="AU28" s="218"/>
      <c r="AV28" s="218"/>
      <c r="AW28" s="218"/>
      <c r="AX28" s="218"/>
      <c r="AY28" s="218"/>
      <c r="AZ28" s="219"/>
      <c r="BA28" s="263"/>
      <c r="BB28" s="259"/>
      <c r="BC28" s="221"/>
      <c r="BD28" s="221"/>
      <c r="BE28" s="239"/>
      <c r="BF28" s="217"/>
      <c r="BG28" s="218"/>
      <c r="BH28" s="218"/>
      <c r="BI28" s="218"/>
      <c r="BJ28" s="218"/>
      <c r="BK28" s="218"/>
      <c r="BL28" s="219"/>
      <c r="BM28" s="220"/>
      <c r="BN28" s="221"/>
      <c r="BO28" s="221"/>
      <c r="BP28" s="221"/>
      <c r="BQ28" s="222"/>
      <c r="BR28" s="217"/>
      <c r="BS28" s="218"/>
      <c r="BT28" s="218"/>
      <c r="BU28" s="218"/>
      <c r="BV28" s="218"/>
      <c r="BW28" s="218"/>
      <c r="BX28" s="219"/>
      <c r="BY28" s="220"/>
      <c r="BZ28" s="221"/>
      <c r="CA28" s="221"/>
      <c r="CB28" s="221"/>
      <c r="CC28" s="222"/>
      <c r="CD28" s="217"/>
      <c r="CE28" s="218"/>
      <c r="CF28" s="218"/>
      <c r="CG28" s="218"/>
      <c r="CH28" s="218"/>
      <c r="CI28" s="218"/>
      <c r="CJ28" s="219"/>
      <c r="CK28" s="220"/>
      <c r="CL28" s="221"/>
      <c r="CM28" s="221"/>
      <c r="CN28" s="222"/>
      <c r="CO28" s="217"/>
      <c r="CP28" s="218"/>
      <c r="CQ28" s="218"/>
      <c r="CR28" s="218"/>
      <c r="CS28" s="218"/>
      <c r="CT28" s="218"/>
      <c r="CU28" s="219"/>
      <c r="CV28" s="220"/>
      <c r="CW28" s="221"/>
      <c r="CX28" s="223"/>
      <c r="CY28" s="222"/>
      <c r="CZ28" s="224"/>
      <c r="DA28" s="224"/>
      <c r="DB28" s="224"/>
      <c r="DC28" s="224"/>
      <c r="DD28" s="224"/>
      <c r="DE28" s="224"/>
      <c r="DF28" s="225"/>
      <c r="DG28" s="194"/>
      <c r="DH28" s="195"/>
      <c r="DI28" s="224"/>
      <c r="DJ28" s="224"/>
      <c r="DK28" s="224"/>
      <c r="DL28" s="224"/>
      <c r="DM28" s="224"/>
      <c r="DN28" s="224"/>
      <c r="DO28" s="225"/>
      <c r="DP28" s="196"/>
      <c r="DQ28" s="197"/>
      <c r="DR28" s="224"/>
      <c r="DS28" s="224"/>
      <c r="DT28" s="224"/>
      <c r="DU28" s="224"/>
      <c r="DV28" s="224"/>
      <c r="DW28" s="224"/>
      <c r="DX28" s="225"/>
      <c r="DY28" s="196"/>
      <c r="DZ28" s="195"/>
      <c r="EA28" s="224"/>
      <c r="EB28" s="224"/>
      <c r="EC28" s="224"/>
      <c r="ED28" s="224"/>
      <c r="EE28" s="224"/>
      <c r="EF28" s="224"/>
      <c r="EG28" s="225"/>
      <c r="EH28" s="196"/>
      <c r="EI28" s="195"/>
      <c r="EJ28" s="224"/>
      <c r="EK28" s="224"/>
      <c r="EL28" s="224"/>
      <c r="EM28" s="224"/>
      <c r="EN28" s="224"/>
      <c r="EO28" s="224"/>
      <c r="EP28" s="225"/>
      <c r="EQ28" s="196"/>
      <c r="ER28" s="195"/>
      <c r="ES28" s="224"/>
      <c r="ET28" s="224"/>
      <c r="EU28" s="224"/>
      <c r="EV28" s="224"/>
      <c r="EW28" s="224"/>
      <c r="EX28" s="224"/>
      <c r="EY28" s="225"/>
      <c r="EZ28" s="196"/>
      <c r="FA28" s="195"/>
      <c r="FB28" s="224"/>
      <c r="FC28" s="224"/>
      <c r="FD28" s="224"/>
      <c r="FE28" s="224"/>
      <c r="FF28" s="224"/>
      <c r="FG28" s="224"/>
      <c r="FH28" s="225"/>
      <c r="FI28" s="196"/>
      <c r="FJ28" s="195"/>
      <c r="FK28" s="224"/>
      <c r="FL28" s="224"/>
      <c r="FM28" s="224"/>
      <c r="FN28" s="224"/>
      <c r="FO28" s="224"/>
      <c r="FP28" s="224"/>
      <c r="FQ28" s="225"/>
      <c r="FR28" s="198"/>
      <c r="FS28" s="195"/>
      <c r="FT28" s="224"/>
      <c r="FU28" s="224"/>
      <c r="FV28" s="224"/>
      <c r="FW28" s="224"/>
      <c r="FX28" s="224"/>
      <c r="FY28" s="224"/>
      <c r="FZ28" s="225"/>
      <c r="GA28" s="198"/>
      <c r="GB28" s="195"/>
      <c r="GC28" s="224"/>
      <c r="GD28" s="224"/>
      <c r="GE28" s="224"/>
      <c r="GF28" s="224"/>
      <c r="GG28" s="224"/>
      <c r="GH28" s="224"/>
      <c r="GI28" s="225"/>
      <c r="GJ28" s="198"/>
      <c r="GK28" s="195"/>
      <c r="GL28" s="224"/>
      <c r="GM28" s="224"/>
      <c r="GN28" s="224"/>
      <c r="GO28" s="224"/>
      <c r="GP28" s="224"/>
      <c r="GQ28" s="224"/>
      <c r="GR28" s="225"/>
      <c r="GS28" s="198"/>
      <c r="GT28" s="195"/>
      <c r="GU28" s="224"/>
      <c r="GV28" s="224"/>
      <c r="GW28" s="224"/>
      <c r="GX28" s="224"/>
      <c r="GY28" s="224"/>
      <c r="GZ28" s="224"/>
      <c r="HA28" s="225"/>
      <c r="HB28" s="198"/>
      <c r="HC28" s="195"/>
      <c r="HD28" s="224"/>
      <c r="HE28" s="224"/>
      <c r="HF28" s="224"/>
      <c r="HG28" s="224"/>
      <c r="HH28" s="224"/>
      <c r="HI28" s="224"/>
      <c r="HJ28" s="225"/>
      <c r="HK28" s="198"/>
      <c r="HL28" s="195"/>
      <c r="HM28" s="224"/>
      <c r="HN28" s="224"/>
      <c r="HO28" s="224"/>
      <c r="HP28" s="224"/>
      <c r="HQ28" s="224"/>
      <c r="HR28" s="224"/>
      <c r="HS28" s="225"/>
      <c r="HT28" s="198"/>
      <c r="HU28" s="195"/>
      <c r="HV28" s="224"/>
      <c r="HW28" s="224"/>
      <c r="HX28" s="224"/>
      <c r="HY28" s="224"/>
      <c r="HZ28" s="224"/>
      <c r="IA28" s="224"/>
      <c r="IB28" s="225"/>
      <c r="IC28" s="198"/>
      <c r="ID28" s="195"/>
      <c r="IE28" s="224"/>
      <c r="IF28" s="224"/>
      <c r="IG28" s="224"/>
      <c r="IH28" s="224"/>
      <c r="II28" s="224"/>
      <c r="IJ28" s="224"/>
      <c r="IK28" s="225"/>
      <c r="IL28" s="198"/>
      <c r="IM28" s="195"/>
      <c r="IN28" s="224"/>
      <c r="IO28" s="224"/>
      <c r="IP28" s="224"/>
      <c r="IQ28" s="224"/>
      <c r="IR28" s="224"/>
      <c r="IS28" s="224"/>
      <c r="IT28" s="225"/>
      <c r="IU28" s="198"/>
      <c r="IV28" s="195"/>
    </row>
    <row r="29" spans="1:256" s="287" customFormat="1" ht="21.6" thickBot="1">
      <c r="A29" s="264"/>
      <c r="B29" s="264" t="s">
        <v>388</v>
      </c>
      <c r="C29" s="265"/>
      <c r="D29" s="265"/>
      <c r="E29" s="266"/>
      <c r="F29" s="265"/>
      <c r="G29" s="265"/>
      <c r="H29" s="267"/>
      <c r="I29" s="268"/>
      <c r="J29" s="268"/>
      <c r="K29" s="269"/>
      <c r="L29" s="270"/>
      <c r="M29" s="270"/>
      <c r="N29" s="270"/>
      <c r="O29" s="270"/>
      <c r="P29" s="270"/>
      <c r="Q29" s="270"/>
      <c r="R29" s="271"/>
      <c r="S29" s="272"/>
      <c r="T29" s="273">
        <f>SUM(T30:T118)</f>
        <v>0</v>
      </c>
      <c r="U29" s="274"/>
      <c r="V29" s="275"/>
      <c r="W29" s="275"/>
      <c r="X29" s="275"/>
      <c r="Y29" s="275"/>
      <c r="Z29" s="275"/>
      <c r="AA29" s="275"/>
      <c r="AB29" s="275"/>
      <c r="AC29" s="275"/>
      <c r="AD29" s="275"/>
      <c r="AE29" s="275"/>
      <c r="AF29" s="275"/>
      <c r="AG29" s="275"/>
      <c r="AH29" s="275"/>
      <c r="AI29" s="275"/>
      <c r="AJ29" s="275"/>
      <c r="AK29" s="275"/>
      <c r="AL29" s="275"/>
      <c r="AM29" s="275"/>
      <c r="AN29" s="275"/>
      <c r="AO29" s="275"/>
      <c r="AP29" s="275"/>
      <c r="AQ29" s="275"/>
      <c r="AR29" s="275"/>
      <c r="AS29" s="275"/>
      <c r="AT29" s="275"/>
      <c r="AU29" s="275"/>
      <c r="AV29" s="275"/>
      <c r="AW29" s="275"/>
      <c r="AX29" s="275"/>
      <c r="AY29" s="275"/>
      <c r="AZ29" s="275"/>
      <c r="BA29" s="275"/>
      <c r="BB29" s="275"/>
      <c r="BC29" s="275"/>
      <c r="BD29" s="275"/>
      <c r="BE29" s="275"/>
      <c r="BF29" s="275"/>
      <c r="BG29" s="275"/>
      <c r="BH29" s="275"/>
      <c r="BI29" s="275"/>
      <c r="BJ29" s="275"/>
      <c r="BK29" s="275"/>
      <c r="BL29" s="275"/>
      <c r="BM29" s="275"/>
      <c r="BN29" s="275"/>
      <c r="BO29" s="275"/>
      <c r="BP29" s="275"/>
      <c r="BQ29" s="275"/>
      <c r="BR29" s="276"/>
      <c r="BS29" s="277"/>
      <c r="BT29" s="277"/>
      <c r="BU29" s="277"/>
      <c r="BV29" s="277"/>
      <c r="BW29" s="277"/>
      <c r="BX29" s="278"/>
      <c r="BY29" s="279">
        <v>4.7640521941257778E-2</v>
      </c>
      <c r="BZ29" s="280"/>
      <c r="CA29" s="281">
        <f>SUM(CA30:CA118)</f>
        <v>0</v>
      </c>
      <c r="CB29" s="280"/>
      <c r="CC29" s="282"/>
      <c r="CD29" s="276"/>
      <c r="CE29" s="277"/>
      <c r="CF29" s="277"/>
      <c r="CG29" s="277"/>
      <c r="CH29" s="277"/>
      <c r="CI29" s="277"/>
      <c r="CJ29" s="278"/>
      <c r="CK29" s="279">
        <v>3.8185011237355682E-2</v>
      </c>
      <c r="CL29" s="280"/>
      <c r="CM29" s="280"/>
      <c r="CN29" s="282"/>
      <c r="CO29" s="276"/>
      <c r="CP29" s="277"/>
      <c r="CQ29" s="277"/>
      <c r="CR29" s="277"/>
      <c r="CS29" s="277"/>
      <c r="CT29" s="277"/>
      <c r="CU29" s="278"/>
      <c r="CV29" s="279">
        <v>4.2712950639960993E-2</v>
      </c>
      <c r="CW29" s="280">
        <v>0</v>
      </c>
      <c r="CX29" s="283"/>
      <c r="CY29" s="282"/>
      <c r="CZ29" s="270"/>
      <c r="DA29" s="270"/>
      <c r="DB29" s="270"/>
      <c r="DC29" s="270"/>
      <c r="DD29" s="270"/>
      <c r="DE29" s="270"/>
      <c r="DF29" s="270"/>
      <c r="DG29" s="284">
        <v>0.47099999999999997</v>
      </c>
      <c r="DH29" s="284">
        <v>0</v>
      </c>
      <c r="DI29" s="270"/>
      <c r="DJ29" s="270"/>
      <c r="DK29" s="270"/>
      <c r="DL29" s="270"/>
      <c r="DM29" s="270"/>
      <c r="DN29" s="270"/>
      <c r="DO29" s="270"/>
      <c r="DP29" s="284">
        <v>0.47099999999999997</v>
      </c>
      <c r="DQ29" s="285">
        <v>0</v>
      </c>
      <c r="DR29" s="270"/>
      <c r="DS29" s="270"/>
      <c r="DT29" s="270"/>
      <c r="DU29" s="270"/>
      <c r="DV29" s="270"/>
      <c r="DW29" s="270"/>
      <c r="DX29" s="270"/>
      <c r="DY29" s="284" t="e">
        <f>+#REF!</f>
        <v>#REF!</v>
      </c>
      <c r="DZ29" s="284">
        <v>0</v>
      </c>
      <c r="EA29" s="270"/>
      <c r="EB29" s="270"/>
      <c r="EC29" s="270"/>
      <c r="ED29" s="270"/>
      <c r="EE29" s="270"/>
      <c r="EF29" s="270"/>
      <c r="EG29" s="270"/>
      <c r="EH29" s="286" t="str">
        <f>+IFERROR(VLOOKUP(A29,#REF!,61,FALSE),"-")</f>
        <v>-</v>
      </c>
      <c r="EI29" s="284">
        <v>0.33100000000000002</v>
      </c>
      <c r="EJ29" s="270"/>
      <c r="EK29" s="270"/>
      <c r="EL29" s="270"/>
      <c r="EM29" s="270"/>
      <c r="EN29" s="270"/>
      <c r="EO29" s="270"/>
      <c r="EP29" s="270"/>
      <c r="EQ29" s="284" t="e">
        <f>+#REF!</f>
        <v>#REF!</v>
      </c>
      <c r="ER29" s="284"/>
      <c r="ES29" s="270"/>
      <c r="ET29" s="270"/>
      <c r="EU29" s="270"/>
      <c r="EV29" s="270"/>
      <c r="EW29" s="270"/>
      <c r="EX29" s="270"/>
      <c r="EY29" s="270"/>
      <c r="EZ29" s="284" t="e">
        <f>+#REF!</f>
        <v>#REF!</v>
      </c>
      <c r="FA29" s="284">
        <v>0</v>
      </c>
      <c r="FB29" s="270"/>
      <c r="FC29" s="270"/>
      <c r="FD29" s="270"/>
      <c r="FE29" s="270"/>
      <c r="FF29" s="270"/>
      <c r="FG29" s="270"/>
      <c r="FH29" s="270"/>
      <c r="FI29" s="284" t="e">
        <f>+#REF!</f>
        <v>#REF!</v>
      </c>
      <c r="FJ29" s="284">
        <v>0</v>
      </c>
      <c r="FK29" s="270"/>
      <c r="FL29" s="270"/>
      <c r="FM29" s="270"/>
      <c r="FN29" s="270"/>
      <c r="FO29" s="270"/>
      <c r="FP29" s="270"/>
      <c r="FQ29" s="270"/>
      <c r="FR29" s="284" t="e">
        <f>+#REF!</f>
        <v>#REF!</v>
      </c>
      <c r="FS29" s="284">
        <v>0</v>
      </c>
      <c r="FT29" s="270"/>
      <c r="FU29" s="270"/>
      <c r="FV29" s="270"/>
      <c r="FW29" s="270"/>
      <c r="FX29" s="270"/>
      <c r="FY29" s="270"/>
      <c r="FZ29" s="270"/>
      <c r="GA29" s="284" t="e">
        <f>+#REF!</f>
        <v>#REF!</v>
      </c>
      <c r="GB29" s="284">
        <v>0</v>
      </c>
      <c r="GC29" s="270"/>
      <c r="GD29" s="270"/>
      <c r="GE29" s="270"/>
      <c r="GF29" s="270"/>
      <c r="GG29" s="270"/>
      <c r="GH29" s="270"/>
      <c r="GI29" s="270"/>
      <c r="GJ29" s="284" t="e">
        <f>+#REF!</f>
        <v>#REF!</v>
      </c>
      <c r="GK29" s="284"/>
      <c r="GL29" s="270"/>
      <c r="GM29" s="270"/>
      <c r="GN29" s="270"/>
      <c r="GO29" s="270"/>
      <c r="GP29" s="270"/>
      <c r="GQ29" s="270"/>
      <c r="GR29" s="270"/>
      <c r="GS29" s="284" t="e">
        <f>+#REF!</f>
        <v>#REF!</v>
      </c>
      <c r="GT29" s="284"/>
      <c r="GU29" s="270"/>
      <c r="GV29" s="270"/>
      <c r="GW29" s="270"/>
      <c r="GX29" s="270"/>
      <c r="GY29" s="270"/>
      <c r="GZ29" s="270"/>
      <c r="HA29" s="270"/>
      <c r="HB29" s="284" t="e">
        <f>+#REF!</f>
        <v>#REF!</v>
      </c>
      <c r="HC29" s="284"/>
      <c r="HD29" s="270"/>
      <c r="HE29" s="270"/>
      <c r="HF29" s="270"/>
      <c r="HG29" s="270"/>
      <c r="HH29" s="270"/>
      <c r="HI29" s="270"/>
      <c r="HJ29" s="270"/>
      <c r="HK29" s="284" t="e">
        <f>+#REF!</f>
        <v>#REF!</v>
      </c>
      <c r="HL29" s="284"/>
      <c r="HM29" s="270"/>
      <c r="HN29" s="270"/>
      <c r="HO29" s="270"/>
      <c r="HP29" s="270"/>
      <c r="HQ29" s="270"/>
      <c r="HR29" s="270"/>
      <c r="HS29" s="270"/>
      <c r="HT29" s="284" t="e">
        <f>+#REF!</f>
        <v>#REF!</v>
      </c>
      <c r="HU29" s="284"/>
      <c r="HV29" s="270"/>
      <c r="HW29" s="270"/>
      <c r="HX29" s="270"/>
      <c r="HY29" s="270"/>
      <c r="HZ29" s="270"/>
      <c r="IA29" s="270"/>
      <c r="IB29" s="270"/>
      <c r="IC29" s="284" t="e">
        <f>+#REF!</f>
        <v>#REF!</v>
      </c>
      <c r="ID29" s="284"/>
      <c r="IE29" s="270"/>
      <c r="IF29" s="270"/>
      <c r="IG29" s="270"/>
      <c r="IH29" s="270"/>
      <c r="II29" s="270"/>
      <c r="IJ29" s="270"/>
      <c r="IK29" s="270"/>
      <c r="IL29" s="284" t="e">
        <f>+#REF!</f>
        <v>#REF!</v>
      </c>
      <c r="IM29" s="284"/>
      <c r="IN29" s="270"/>
      <c r="IO29" s="270"/>
      <c r="IP29" s="270"/>
      <c r="IQ29" s="270"/>
      <c r="IR29" s="270"/>
      <c r="IS29" s="270"/>
      <c r="IT29" s="270"/>
      <c r="IU29" s="284" t="e">
        <f>+#REF!</f>
        <v>#REF!</v>
      </c>
      <c r="IV29" s="284"/>
    </row>
    <row r="30" spans="1:256">
      <c r="A30" s="288"/>
      <c r="B30" s="288"/>
      <c r="C30" s="289"/>
      <c r="D30" s="289"/>
      <c r="E30" s="290"/>
      <c r="F30" s="291"/>
      <c r="G30" s="291"/>
      <c r="H30" s="292"/>
      <c r="I30" s="292"/>
      <c r="J30" s="293"/>
      <c r="K30" s="294"/>
      <c r="L30" s="295"/>
      <c r="M30" s="295"/>
      <c r="N30" s="295"/>
      <c r="O30" s="295"/>
      <c r="P30" s="295"/>
      <c r="Q30" s="295"/>
      <c r="R30" s="296"/>
      <c r="S30" s="297"/>
      <c r="T30" s="298">
        <f>SUM(K30:Q30)</f>
        <v>0</v>
      </c>
      <c r="U30" s="299"/>
      <c r="V30" s="300"/>
      <c r="W30" s="301"/>
      <c r="X30" s="301"/>
      <c r="Y30" s="301"/>
      <c r="Z30" s="301"/>
      <c r="AA30" s="301"/>
      <c r="AB30" s="302"/>
      <c r="AC30" s="300"/>
      <c r="AD30" s="301"/>
      <c r="AE30" s="301"/>
      <c r="AF30" s="301"/>
      <c r="AG30" s="302"/>
      <c r="AH30" s="300"/>
      <c r="AI30" s="301"/>
      <c r="AJ30" s="301"/>
      <c r="AK30" s="301"/>
      <c r="AL30" s="301"/>
      <c r="AM30" s="301"/>
      <c r="AN30" s="302"/>
      <c r="AO30" s="300"/>
      <c r="AP30" s="301"/>
      <c r="AQ30" s="301"/>
      <c r="AR30" s="301"/>
      <c r="AS30" s="302"/>
      <c r="AT30" s="300"/>
      <c r="AU30" s="301"/>
      <c r="AV30" s="301"/>
      <c r="AW30" s="301"/>
      <c r="AX30" s="301"/>
      <c r="AY30" s="301"/>
      <c r="AZ30" s="302"/>
      <c r="BA30" s="300"/>
      <c r="BB30" s="301"/>
      <c r="BC30" s="301"/>
      <c r="BD30" s="301"/>
      <c r="BE30" s="302"/>
      <c r="BF30" s="303"/>
      <c r="BG30" s="304"/>
      <c r="BH30" s="304"/>
      <c r="BI30" s="304"/>
      <c r="BJ30" s="304"/>
      <c r="BK30" s="304"/>
      <c r="BL30" s="305"/>
      <c r="BM30" s="300"/>
      <c r="BN30" s="301"/>
      <c r="BO30" s="301"/>
      <c r="BP30" s="301"/>
      <c r="BQ30" s="302"/>
      <c r="BR30" s="303" t="str">
        <f t="shared" ref="BR30:BX31" si="25">IF(BR$2&gt;$G30,"",IF(BR$2&lt;$F30,"",IF(AND(BR$2&gt;=$F30,BR$2&lt;=$G30),$J30)))</f>
        <v/>
      </c>
      <c r="BS30" s="304" t="str">
        <f t="shared" si="25"/>
        <v/>
      </c>
      <c r="BT30" s="304" t="str">
        <f t="shared" si="25"/>
        <v/>
      </c>
      <c r="BU30" s="304" t="str">
        <f t="shared" si="25"/>
        <v/>
      </c>
      <c r="BV30" s="304" t="str">
        <f t="shared" si="25"/>
        <v/>
      </c>
      <c r="BW30" s="304" t="str">
        <f t="shared" si="25"/>
        <v/>
      </c>
      <c r="BX30" s="305" t="str">
        <f t="shared" si="25"/>
        <v/>
      </c>
      <c r="BY30" s="306">
        <v>8.0742176820023367E-2</v>
      </c>
      <c r="BZ30" s="307"/>
      <c r="CA30" s="308">
        <f>SUM(BR30:BX30)</f>
        <v>0</v>
      </c>
      <c r="CB30" s="307"/>
      <c r="CC30" s="309"/>
      <c r="CD30" s="310"/>
      <c r="CE30" s="311"/>
      <c r="CF30" s="311"/>
      <c r="CG30" s="311"/>
      <c r="CH30" s="311"/>
      <c r="CI30" s="311"/>
      <c r="CJ30" s="312"/>
      <c r="CK30" s="313">
        <v>6.4716774786866507E-2</v>
      </c>
      <c r="CL30" s="314"/>
      <c r="CM30" s="314"/>
      <c r="CN30" s="315"/>
      <c r="CO30" s="310"/>
      <c r="CP30" s="311"/>
      <c r="CQ30" s="311"/>
      <c r="CR30" s="311"/>
      <c r="CS30" s="311"/>
      <c r="CT30" s="311"/>
      <c r="CU30" s="312"/>
      <c r="CV30" s="313">
        <v>7.2390823453384032E-2</v>
      </c>
      <c r="CW30" s="314"/>
      <c r="CX30" s="316"/>
      <c r="CY30" s="315"/>
      <c r="CZ30" s="317"/>
      <c r="DA30" s="317"/>
      <c r="DB30" s="317"/>
      <c r="DC30" s="317"/>
      <c r="DD30" s="317"/>
      <c r="DE30" s="317"/>
      <c r="DF30" s="317"/>
      <c r="DG30" s="318">
        <v>1</v>
      </c>
      <c r="DH30" s="318">
        <v>0</v>
      </c>
      <c r="DI30" s="317"/>
      <c r="DJ30" s="317"/>
      <c r="DK30" s="317"/>
      <c r="DL30" s="317"/>
      <c r="DM30" s="317"/>
      <c r="DN30" s="317"/>
      <c r="DO30" s="317"/>
      <c r="DP30" s="318">
        <v>1</v>
      </c>
      <c r="DQ30" s="319">
        <v>0</v>
      </c>
      <c r="DR30" s="317"/>
      <c r="DS30" s="317"/>
      <c r="DT30" s="317"/>
      <c r="DU30" s="317"/>
      <c r="DV30" s="317"/>
      <c r="DW30" s="317"/>
      <c r="DX30" s="317"/>
      <c r="DY30" s="318" t="e">
        <f>+#REF!</f>
        <v>#REF!</v>
      </c>
      <c r="DZ30" s="318">
        <v>0.80810000000000004</v>
      </c>
      <c r="EA30" s="317"/>
      <c r="EB30" s="317"/>
      <c r="EC30" s="317"/>
      <c r="ED30" s="317"/>
      <c r="EE30" s="317"/>
      <c r="EF30" s="317"/>
      <c r="EG30" s="317"/>
      <c r="EH30" s="318" t="str">
        <f>+IFERROR(VLOOKUP(A30,#REF!,61,FALSE),"-")</f>
        <v>-</v>
      </c>
      <c r="EI30" s="318">
        <v>0.80810000000000004</v>
      </c>
      <c r="EJ30" s="317"/>
      <c r="EK30" s="317"/>
      <c r="EL30" s="317"/>
      <c r="EM30" s="317"/>
      <c r="EN30" s="317"/>
      <c r="EO30" s="317"/>
      <c r="EP30" s="317"/>
      <c r="EQ30" s="318" t="e">
        <f>+#REF!</f>
        <v>#REF!</v>
      </c>
      <c r="ER30" s="318"/>
      <c r="ES30" s="317"/>
      <c r="ET30" s="317"/>
      <c r="EU30" s="317"/>
      <c r="EV30" s="317"/>
      <c r="EW30" s="317"/>
      <c r="EX30" s="317"/>
      <c r="EY30" s="317"/>
      <c r="EZ30" s="318" t="e">
        <f>+#REF!</f>
        <v>#REF!</v>
      </c>
      <c r="FA30" s="318">
        <v>0</v>
      </c>
      <c r="FB30" s="317"/>
      <c r="FC30" s="317"/>
      <c r="FD30" s="317"/>
      <c r="FE30" s="317"/>
      <c r="FF30" s="317"/>
      <c r="FG30" s="317"/>
      <c r="FH30" s="317"/>
      <c r="FI30" s="318" t="e">
        <f>+#REF!</f>
        <v>#REF!</v>
      </c>
      <c r="FJ30" s="318">
        <v>0</v>
      </c>
      <c r="FK30" s="317"/>
      <c r="FL30" s="317"/>
      <c r="FM30" s="317"/>
      <c r="FN30" s="317"/>
      <c r="FO30" s="317"/>
      <c r="FP30" s="317"/>
      <c r="FQ30" s="317"/>
      <c r="FR30" s="318" t="e">
        <f>+#REF!</f>
        <v>#REF!</v>
      </c>
      <c r="FS30" s="318">
        <v>0</v>
      </c>
      <c r="FT30" s="317"/>
      <c r="FU30" s="317"/>
      <c r="FV30" s="317"/>
      <c r="FW30" s="317"/>
      <c r="FX30" s="317"/>
      <c r="FY30" s="317"/>
      <c r="FZ30" s="317"/>
      <c r="GA30" s="318" t="e">
        <f>+#REF!</f>
        <v>#REF!</v>
      </c>
      <c r="GB30" s="318">
        <v>0</v>
      </c>
      <c r="GC30" s="317"/>
      <c r="GD30" s="317"/>
      <c r="GE30" s="317"/>
      <c r="GF30" s="317"/>
      <c r="GG30" s="317"/>
      <c r="GH30" s="317"/>
      <c r="GI30" s="317"/>
      <c r="GJ30" s="318" t="e">
        <f>+#REF!</f>
        <v>#REF!</v>
      </c>
      <c r="GK30" s="318"/>
      <c r="GL30" s="317"/>
      <c r="GM30" s="317"/>
      <c r="GN30" s="317"/>
      <c r="GO30" s="317"/>
      <c r="GP30" s="317"/>
      <c r="GQ30" s="317"/>
      <c r="GR30" s="317"/>
      <c r="GS30" s="318" t="e">
        <f>+#REF!</f>
        <v>#REF!</v>
      </c>
      <c r="GT30" s="318"/>
      <c r="GU30" s="317"/>
      <c r="GV30" s="317"/>
      <c r="GW30" s="317"/>
      <c r="GX30" s="317"/>
      <c r="GY30" s="317"/>
      <c r="GZ30" s="317"/>
      <c r="HA30" s="317"/>
      <c r="HB30" s="318" t="e">
        <f>+#REF!</f>
        <v>#REF!</v>
      </c>
      <c r="HC30" s="318"/>
      <c r="HD30" s="317"/>
      <c r="HE30" s="317"/>
      <c r="HF30" s="317"/>
      <c r="HG30" s="317"/>
      <c r="HH30" s="317"/>
      <c r="HI30" s="317"/>
      <c r="HJ30" s="317"/>
      <c r="HK30" s="318" t="e">
        <f>+#REF!</f>
        <v>#REF!</v>
      </c>
      <c r="HL30" s="318"/>
      <c r="HM30" s="317"/>
      <c r="HN30" s="317"/>
      <c r="HO30" s="317"/>
      <c r="HP30" s="317"/>
      <c r="HQ30" s="317"/>
      <c r="HR30" s="317"/>
      <c r="HS30" s="317"/>
      <c r="HT30" s="318" t="e">
        <f>+#REF!</f>
        <v>#REF!</v>
      </c>
      <c r="HU30" s="318"/>
      <c r="HV30" s="317"/>
      <c r="HW30" s="317"/>
      <c r="HX30" s="317"/>
      <c r="HY30" s="317"/>
      <c r="HZ30" s="317"/>
      <c r="IA30" s="317"/>
      <c r="IB30" s="317"/>
      <c r="IC30" s="318" t="e">
        <f>+#REF!</f>
        <v>#REF!</v>
      </c>
      <c r="ID30" s="318"/>
      <c r="IE30" s="317"/>
      <c r="IF30" s="317"/>
      <c r="IG30" s="317"/>
      <c r="IH30" s="317"/>
      <c r="II30" s="317"/>
      <c r="IJ30" s="317"/>
      <c r="IK30" s="317"/>
      <c r="IL30" s="318" t="e">
        <f>+#REF!</f>
        <v>#REF!</v>
      </c>
      <c r="IM30" s="318"/>
      <c r="IN30" s="317"/>
      <c r="IO30" s="317"/>
      <c r="IP30" s="317"/>
      <c r="IQ30" s="317"/>
      <c r="IR30" s="317"/>
      <c r="IS30" s="317"/>
      <c r="IT30" s="317"/>
      <c r="IU30" s="318" t="e">
        <f>+#REF!</f>
        <v>#REF!</v>
      </c>
      <c r="IV30" s="318"/>
    </row>
    <row r="31" spans="1:256">
      <c r="A31" s="227"/>
      <c r="B31" s="227" t="s">
        <v>389</v>
      </c>
      <c r="C31" s="228">
        <v>45134</v>
      </c>
      <c r="D31" s="228">
        <v>45137</v>
      </c>
      <c r="E31" s="229">
        <f t="shared" si="24"/>
        <v>3</v>
      </c>
      <c r="F31" s="230"/>
      <c r="G31" s="230"/>
      <c r="H31" s="321">
        <v>0</v>
      </c>
      <c r="I31" s="231"/>
      <c r="J31" s="231"/>
      <c r="K31" s="322" t="str">
        <f t="shared" ref="K31:Q46" si="26">+IF(AND($C31&lt;=K$2,$D31&gt;=K$2),"gg"," ")</f>
        <v xml:space="preserve"> </v>
      </c>
      <c r="L31" s="323" t="str">
        <f t="shared" si="26"/>
        <v xml:space="preserve"> </v>
      </c>
      <c r="M31" s="323" t="str">
        <f t="shared" si="26"/>
        <v xml:space="preserve"> </v>
      </c>
      <c r="N31" s="323" t="str">
        <f t="shared" si="26"/>
        <v xml:space="preserve"> </v>
      </c>
      <c r="O31" s="324" t="str">
        <f t="shared" si="26"/>
        <v xml:space="preserve"> </v>
      </c>
      <c r="P31" s="324" t="str">
        <f t="shared" si="26"/>
        <v xml:space="preserve"> </v>
      </c>
      <c r="Q31" s="324" t="str">
        <f t="shared" si="26"/>
        <v xml:space="preserve"> </v>
      </c>
      <c r="R31" s="325">
        <v>1</v>
      </c>
      <c r="S31" s="326"/>
      <c r="T31" s="327">
        <f>SUM(K31:Q31)</f>
        <v>0</v>
      </c>
      <c r="U31" s="328"/>
      <c r="V31" s="329" t="str">
        <f t="shared" ref="V31:X46" si="27">+IF(AND($C31&lt;=V$2,$D31&gt;=V$2),"gg"," ")</f>
        <v xml:space="preserve"> </v>
      </c>
      <c r="W31" s="330" t="str">
        <f t="shared" si="27"/>
        <v xml:space="preserve"> </v>
      </c>
      <c r="X31" s="330" t="str">
        <f>+IF(AND($C31&lt;=X$2,$D31&gt;=X$2),"gg"," ")</f>
        <v xml:space="preserve"> </v>
      </c>
      <c r="Y31" s="330" t="str">
        <f t="shared" ref="Y31:AB48" si="28">+IF(AND($C31&lt;=Y$2,$D31&gt;=Y$2),"gg"," ")</f>
        <v xml:space="preserve"> </v>
      </c>
      <c r="Z31" s="330" t="str">
        <f t="shared" si="28"/>
        <v xml:space="preserve"> </v>
      </c>
      <c r="AA31" s="330" t="str">
        <f t="shared" si="28"/>
        <v xml:space="preserve"> </v>
      </c>
      <c r="AB31" s="331" t="str">
        <f t="shared" si="28"/>
        <v xml:space="preserve"> </v>
      </c>
      <c r="AC31" s="313"/>
      <c r="AD31" s="332"/>
      <c r="AE31" s="333"/>
      <c r="AF31" s="334"/>
      <c r="AG31" s="335"/>
      <c r="AH31" s="329" t="str">
        <f t="shared" ref="AH31:AN65" si="29">+IF(AND($C31&lt;=AH$2,$D31&gt;=AH$2),"gg"," ")</f>
        <v xml:space="preserve"> </v>
      </c>
      <c r="AI31" s="330" t="str">
        <f t="shared" si="29"/>
        <v xml:space="preserve"> </v>
      </c>
      <c r="AJ31" s="330" t="str">
        <f t="shared" si="29"/>
        <v xml:space="preserve"> </v>
      </c>
      <c r="AK31" s="330" t="str">
        <f t="shared" si="29"/>
        <v xml:space="preserve"> </v>
      </c>
      <c r="AL31" s="330" t="str">
        <f t="shared" si="29"/>
        <v xml:space="preserve"> </v>
      </c>
      <c r="AM31" s="330" t="str">
        <f t="shared" si="29"/>
        <v xml:space="preserve"> </v>
      </c>
      <c r="AN31" s="331" t="str">
        <f t="shared" si="29"/>
        <v xml:space="preserve"> </v>
      </c>
      <c r="AO31" s="336"/>
      <c r="AP31" s="332"/>
      <c r="AQ31" s="337"/>
      <c r="AR31" s="332"/>
      <c r="AS31" s="334"/>
      <c r="AT31" s="329" t="str">
        <f t="shared" ref="AT31:AZ65" si="30">+IF(AND($C31&lt;=AT$2,$D31&gt;=AT$2),"gg"," ")</f>
        <v xml:space="preserve"> </v>
      </c>
      <c r="AU31" s="330" t="str">
        <f t="shared" si="30"/>
        <v xml:space="preserve"> </v>
      </c>
      <c r="AV31" s="330" t="str">
        <f t="shared" si="30"/>
        <v xml:space="preserve"> </v>
      </c>
      <c r="AW31" s="330" t="str">
        <f t="shared" si="30"/>
        <v xml:space="preserve"> </v>
      </c>
      <c r="AX31" s="330" t="str">
        <f t="shared" si="30"/>
        <v xml:space="preserve"> </v>
      </c>
      <c r="AY31" s="330" t="str">
        <f t="shared" si="30"/>
        <v xml:space="preserve"> </v>
      </c>
      <c r="AZ31" s="331" t="str">
        <f t="shared" si="30"/>
        <v xml:space="preserve"> </v>
      </c>
      <c r="BA31" s="313"/>
      <c r="BB31" s="332"/>
      <c r="BC31" s="333"/>
      <c r="BD31" s="332"/>
      <c r="BE31" s="338"/>
      <c r="BF31" s="329" t="str">
        <f t="shared" ref="BF31:BL65" si="31">+IF(AND($C31&lt;=BF$2,$D31&gt;=BF$2),"gg"," ")</f>
        <v xml:space="preserve"> </v>
      </c>
      <c r="BG31" s="330" t="str">
        <f t="shared" si="31"/>
        <v xml:space="preserve"> </v>
      </c>
      <c r="BH31" s="330" t="str">
        <f t="shared" si="31"/>
        <v xml:space="preserve"> </v>
      </c>
      <c r="BI31" s="330" t="str">
        <f t="shared" si="31"/>
        <v xml:space="preserve"> </v>
      </c>
      <c r="BJ31" s="330" t="str">
        <f t="shared" si="31"/>
        <v xml:space="preserve"> </v>
      </c>
      <c r="BK31" s="330" t="str">
        <f t="shared" si="31"/>
        <v xml:space="preserve"> </v>
      </c>
      <c r="BL31" s="331" t="str">
        <f t="shared" si="31"/>
        <v xml:space="preserve"> </v>
      </c>
      <c r="BM31" s="313"/>
      <c r="BN31" s="332"/>
      <c r="BO31" s="333"/>
      <c r="BP31" s="332"/>
      <c r="BQ31" s="339"/>
      <c r="BR31" s="340" t="str">
        <f t="shared" si="25"/>
        <v/>
      </c>
      <c r="BS31" s="341" t="str">
        <f t="shared" si="25"/>
        <v/>
      </c>
      <c r="BT31" s="341" t="str">
        <f t="shared" si="25"/>
        <v/>
      </c>
      <c r="BU31" s="341" t="str">
        <f t="shared" si="25"/>
        <v/>
      </c>
      <c r="BV31" s="341" t="str">
        <f t="shared" si="25"/>
        <v/>
      </c>
      <c r="BW31" s="341" t="str">
        <f t="shared" si="25"/>
        <v/>
      </c>
      <c r="BX31" s="342" t="str">
        <f t="shared" si="25"/>
        <v/>
      </c>
      <c r="BY31" s="313"/>
      <c r="BZ31" s="332"/>
      <c r="CA31" s="333">
        <f>SUM(BR31:BX31)</f>
        <v>0</v>
      </c>
      <c r="CB31" s="332"/>
      <c r="CC31" s="339"/>
      <c r="CD31" s="232" t="str">
        <f t="shared" ref="CD31:CJ31" si="32">+IF(OR($F31&gt;CD$2,$G31&lt;CD$2),"","X")</f>
        <v/>
      </c>
      <c r="CE31" s="343" t="str">
        <f t="shared" si="32"/>
        <v/>
      </c>
      <c r="CF31" s="343" t="str">
        <f t="shared" si="32"/>
        <v/>
      </c>
      <c r="CG31" s="343" t="str">
        <f t="shared" si="32"/>
        <v/>
      </c>
      <c r="CH31" s="343" t="str">
        <f t="shared" si="32"/>
        <v/>
      </c>
      <c r="CI31" s="343" t="str">
        <f t="shared" si="32"/>
        <v/>
      </c>
      <c r="CJ31" s="344" t="str">
        <f t="shared" si="32"/>
        <v/>
      </c>
      <c r="CK31" s="336"/>
      <c r="CL31" s="332"/>
      <c r="CM31" s="332"/>
      <c r="CN31" s="339"/>
      <c r="CO31" s="232" t="str">
        <f t="shared" ref="CO31:CU31" si="33">+IF(OR($F31&gt;CO$2,$G31&lt;CO$2),"","X")</f>
        <v/>
      </c>
      <c r="CP31" s="343" t="str">
        <f t="shared" si="33"/>
        <v/>
      </c>
      <c r="CQ31" s="343" t="str">
        <f t="shared" si="33"/>
        <v/>
      </c>
      <c r="CR31" s="343" t="str">
        <f t="shared" si="33"/>
        <v/>
      </c>
      <c r="CS31" s="343" t="str">
        <f t="shared" si="33"/>
        <v/>
      </c>
      <c r="CT31" s="343" t="str">
        <f t="shared" si="33"/>
        <v/>
      </c>
      <c r="CU31" s="344" t="str">
        <f t="shared" si="33"/>
        <v/>
      </c>
      <c r="CV31" s="336"/>
      <c r="CW31" s="332"/>
      <c r="CX31" s="345"/>
      <c r="CY31" s="339"/>
      <c r="CZ31" s="346" t="str">
        <f t="shared" ref="CZ31:DF31" si="34">+IF(OR($F31&gt;CZ$2,$G31&lt;CZ$2),"","X")</f>
        <v/>
      </c>
      <c r="DA31" s="346" t="str">
        <f t="shared" si="34"/>
        <v/>
      </c>
      <c r="DB31" s="346" t="str">
        <f t="shared" si="34"/>
        <v/>
      </c>
      <c r="DC31" s="346" t="str">
        <f t="shared" si="34"/>
        <v/>
      </c>
      <c r="DD31" s="346" t="str">
        <f t="shared" si="34"/>
        <v/>
      </c>
      <c r="DE31" s="346" t="str">
        <f t="shared" si="34"/>
        <v/>
      </c>
      <c r="DF31" s="346" t="str">
        <f t="shared" si="34"/>
        <v/>
      </c>
      <c r="DG31" s="347">
        <v>1</v>
      </c>
      <c r="DH31" s="347">
        <v>0</v>
      </c>
      <c r="DI31" s="346" t="str">
        <f t="shared" ref="DI31:DO31" si="35">+IF(OR($F31&gt;DI$2,$G31&lt;DI$2),"","X")</f>
        <v/>
      </c>
      <c r="DJ31" s="346" t="str">
        <f t="shared" si="35"/>
        <v/>
      </c>
      <c r="DK31" s="346" t="str">
        <f t="shared" si="35"/>
        <v/>
      </c>
      <c r="DL31" s="346" t="str">
        <f t="shared" si="35"/>
        <v/>
      </c>
      <c r="DM31" s="346" t="str">
        <f t="shared" si="35"/>
        <v/>
      </c>
      <c r="DN31" s="346" t="str">
        <f t="shared" si="35"/>
        <v/>
      </c>
      <c r="DO31" s="346" t="str">
        <f t="shared" si="35"/>
        <v/>
      </c>
      <c r="DP31" s="347">
        <v>1</v>
      </c>
      <c r="DQ31" s="348">
        <v>0</v>
      </c>
      <c r="DR31" s="346" t="str">
        <f t="shared" ref="DR31:DX31" si="36">+IF(OR($F31&gt;DR$2,$G31&lt;DR$2),"","X")</f>
        <v/>
      </c>
      <c r="DS31" s="346" t="str">
        <f t="shared" si="36"/>
        <v/>
      </c>
      <c r="DT31" s="346" t="str">
        <f t="shared" si="36"/>
        <v/>
      </c>
      <c r="DU31" s="346" t="str">
        <f t="shared" si="36"/>
        <v/>
      </c>
      <c r="DV31" s="346" t="str">
        <f t="shared" si="36"/>
        <v/>
      </c>
      <c r="DW31" s="346" t="str">
        <f t="shared" si="36"/>
        <v/>
      </c>
      <c r="DX31" s="346" t="str">
        <f t="shared" si="36"/>
        <v/>
      </c>
      <c r="DY31" s="347" t="e">
        <f>+#REF!</f>
        <v>#REF!</v>
      </c>
      <c r="DZ31" s="347">
        <v>1</v>
      </c>
      <c r="EA31" s="346" t="str">
        <f t="shared" ref="EA31:EG31" si="37">+IF(EA$2&gt;=$F31-1,IF(EA$2&lt;=$G31,"X",""),"")</f>
        <v/>
      </c>
      <c r="EB31" s="346" t="str">
        <f t="shared" si="37"/>
        <v/>
      </c>
      <c r="EC31" s="346" t="str">
        <f t="shared" si="37"/>
        <v/>
      </c>
      <c r="ED31" s="346" t="str">
        <f t="shared" si="37"/>
        <v/>
      </c>
      <c r="EE31" s="346" t="str">
        <f t="shared" si="37"/>
        <v/>
      </c>
      <c r="EF31" s="346" t="str">
        <f t="shared" si="37"/>
        <v/>
      </c>
      <c r="EG31" s="346" t="str">
        <f t="shared" si="37"/>
        <v/>
      </c>
      <c r="EH31" s="347" t="str">
        <f>+IFERROR(VLOOKUP(A31,#REF!,61,FALSE),"-")</f>
        <v>-</v>
      </c>
      <c r="EI31" s="347">
        <v>1</v>
      </c>
      <c r="EJ31" s="346" t="str">
        <f t="shared" ref="EJ31:EP31" si="38">+IF(EJ$2&gt;=$F31-1,IF(EJ$2&lt;=$G31,"X",""),"")</f>
        <v/>
      </c>
      <c r="EK31" s="346" t="str">
        <f t="shared" si="38"/>
        <v/>
      </c>
      <c r="EL31" s="346" t="str">
        <f t="shared" si="38"/>
        <v/>
      </c>
      <c r="EM31" s="346" t="str">
        <f t="shared" si="38"/>
        <v/>
      </c>
      <c r="EN31" s="346" t="str">
        <f t="shared" si="38"/>
        <v/>
      </c>
      <c r="EO31" s="346" t="str">
        <f t="shared" si="38"/>
        <v/>
      </c>
      <c r="EP31" s="346" t="str">
        <f t="shared" si="38"/>
        <v/>
      </c>
      <c r="EQ31" s="347" t="e">
        <f>+#REF!</f>
        <v>#REF!</v>
      </c>
      <c r="ER31" s="347"/>
      <c r="ES31" s="346" t="str">
        <f t="shared" ref="ES31:EY31" si="39">+IF(ES$2&gt;=$F31-1,IF(ES$2&lt;=$G31,"X",""),"")</f>
        <v/>
      </c>
      <c r="ET31" s="346" t="str">
        <f t="shared" si="39"/>
        <v/>
      </c>
      <c r="EU31" s="346" t="str">
        <f t="shared" si="39"/>
        <v/>
      </c>
      <c r="EV31" s="346" t="str">
        <f t="shared" si="39"/>
        <v/>
      </c>
      <c r="EW31" s="346" t="str">
        <f t="shared" si="39"/>
        <v/>
      </c>
      <c r="EX31" s="346" t="str">
        <f t="shared" si="39"/>
        <v/>
      </c>
      <c r="EY31" s="346" t="str">
        <f t="shared" si="39"/>
        <v/>
      </c>
      <c r="EZ31" s="347" t="e">
        <f>+#REF!</f>
        <v>#REF!</v>
      </c>
      <c r="FA31" s="347">
        <v>0</v>
      </c>
      <c r="FB31" s="346" t="str">
        <f t="shared" ref="FB31:FH31" si="40">+IF(FB$2&gt;=$F31-1,IF(FB$2&lt;=$G31,"X",""),"")</f>
        <v/>
      </c>
      <c r="FC31" s="346" t="str">
        <f t="shared" si="40"/>
        <v/>
      </c>
      <c r="FD31" s="346" t="str">
        <f t="shared" si="40"/>
        <v/>
      </c>
      <c r="FE31" s="346" t="str">
        <f t="shared" si="40"/>
        <v/>
      </c>
      <c r="FF31" s="346" t="str">
        <f t="shared" si="40"/>
        <v/>
      </c>
      <c r="FG31" s="346" t="str">
        <f t="shared" si="40"/>
        <v/>
      </c>
      <c r="FH31" s="346" t="str">
        <f t="shared" si="40"/>
        <v/>
      </c>
      <c r="FI31" s="347" t="e">
        <f>+#REF!</f>
        <v>#REF!</v>
      </c>
      <c r="FJ31" s="347">
        <v>0</v>
      </c>
      <c r="FK31" s="346" t="str">
        <f t="shared" ref="FK31:FQ31" si="41">+IF(FK$2&gt;=$F31-1,IF(FK$2&lt;=$G31,"X",""),"")</f>
        <v/>
      </c>
      <c r="FL31" s="346" t="str">
        <f t="shared" si="41"/>
        <v/>
      </c>
      <c r="FM31" s="346" t="str">
        <f t="shared" si="41"/>
        <v/>
      </c>
      <c r="FN31" s="346" t="str">
        <f t="shared" si="41"/>
        <v/>
      </c>
      <c r="FO31" s="346" t="str">
        <f t="shared" si="41"/>
        <v/>
      </c>
      <c r="FP31" s="346" t="str">
        <f t="shared" si="41"/>
        <v/>
      </c>
      <c r="FQ31" s="346" t="str">
        <f t="shared" si="41"/>
        <v/>
      </c>
      <c r="FR31" s="347" t="e">
        <f>+#REF!</f>
        <v>#REF!</v>
      </c>
      <c r="FS31" s="347">
        <v>0</v>
      </c>
      <c r="FT31" s="346" t="str">
        <f t="shared" ref="FT31:FZ31" si="42">+IF(FT$2&gt;=$F31-1,IF(FT$2&lt;=$G31,"X",""),"")</f>
        <v/>
      </c>
      <c r="FU31" s="346" t="str">
        <f t="shared" si="42"/>
        <v/>
      </c>
      <c r="FV31" s="346" t="str">
        <f t="shared" si="42"/>
        <v/>
      </c>
      <c r="FW31" s="346" t="str">
        <f t="shared" si="42"/>
        <v/>
      </c>
      <c r="FX31" s="346" t="str">
        <f t="shared" si="42"/>
        <v/>
      </c>
      <c r="FY31" s="346" t="str">
        <f t="shared" si="42"/>
        <v/>
      </c>
      <c r="FZ31" s="346" t="str">
        <f t="shared" si="42"/>
        <v/>
      </c>
      <c r="GA31" s="347" t="e">
        <f>+#REF!</f>
        <v>#REF!</v>
      </c>
      <c r="GB31" s="347">
        <v>0</v>
      </c>
      <c r="GC31" s="346" t="str">
        <f t="shared" ref="GC31:GI31" si="43">+IF(GC$2&gt;=$F31-1,IF(GC$2&lt;=$G31,"X",""),"")</f>
        <v/>
      </c>
      <c r="GD31" s="346" t="str">
        <f t="shared" si="43"/>
        <v/>
      </c>
      <c r="GE31" s="346" t="str">
        <f t="shared" si="43"/>
        <v/>
      </c>
      <c r="GF31" s="346" t="str">
        <f t="shared" si="43"/>
        <v/>
      </c>
      <c r="GG31" s="346" t="str">
        <f t="shared" si="43"/>
        <v/>
      </c>
      <c r="GH31" s="346" t="str">
        <f t="shared" si="43"/>
        <v/>
      </c>
      <c r="GI31" s="346" t="str">
        <f t="shared" si="43"/>
        <v/>
      </c>
      <c r="GJ31" s="347" t="e">
        <f>+#REF!</f>
        <v>#REF!</v>
      </c>
      <c r="GK31" s="347"/>
      <c r="GL31" s="346" t="str">
        <f t="shared" ref="GL31:GR31" si="44">+IF(GL$2&gt;=$F31-1,IF(GL$2&lt;=$G31,"X",""),"")</f>
        <v/>
      </c>
      <c r="GM31" s="346" t="str">
        <f t="shared" si="44"/>
        <v/>
      </c>
      <c r="GN31" s="346" t="str">
        <f t="shared" si="44"/>
        <v/>
      </c>
      <c r="GO31" s="346" t="str">
        <f t="shared" si="44"/>
        <v/>
      </c>
      <c r="GP31" s="346" t="str">
        <f t="shared" si="44"/>
        <v/>
      </c>
      <c r="GQ31" s="346" t="str">
        <f t="shared" si="44"/>
        <v/>
      </c>
      <c r="GR31" s="346" t="str">
        <f t="shared" si="44"/>
        <v/>
      </c>
      <c r="GS31" s="347" t="e">
        <f>+#REF!</f>
        <v>#REF!</v>
      </c>
      <c r="GT31" s="347"/>
      <c r="GU31" s="346" t="str">
        <f t="shared" ref="GU31:HA31" si="45">+IF(GU$2&gt;=$F31-1,IF(GU$2&lt;=$G31,"X",""),"")</f>
        <v/>
      </c>
      <c r="GV31" s="346" t="str">
        <f t="shared" si="45"/>
        <v/>
      </c>
      <c r="GW31" s="346" t="str">
        <f t="shared" si="45"/>
        <v/>
      </c>
      <c r="GX31" s="346" t="str">
        <f t="shared" si="45"/>
        <v/>
      </c>
      <c r="GY31" s="346" t="str">
        <f t="shared" si="45"/>
        <v/>
      </c>
      <c r="GZ31" s="346" t="str">
        <f t="shared" si="45"/>
        <v/>
      </c>
      <c r="HA31" s="346" t="str">
        <f t="shared" si="45"/>
        <v/>
      </c>
      <c r="HB31" s="347" t="e">
        <f>+#REF!</f>
        <v>#REF!</v>
      </c>
      <c r="HC31" s="347"/>
      <c r="HD31" s="346" t="str">
        <f t="shared" ref="HD31:HJ31" si="46">+IF(HD$2&gt;=$F31-1,IF(HD$2&lt;=$G31,"X",""),"")</f>
        <v/>
      </c>
      <c r="HE31" s="346" t="str">
        <f t="shared" si="46"/>
        <v/>
      </c>
      <c r="HF31" s="346" t="str">
        <f t="shared" si="46"/>
        <v/>
      </c>
      <c r="HG31" s="346" t="str">
        <f t="shared" si="46"/>
        <v/>
      </c>
      <c r="HH31" s="346" t="str">
        <f t="shared" si="46"/>
        <v/>
      </c>
      <c r="HI31" s="346" t="str">
        <f t="shared" si="46"/>
        <v/>
      </c>
      <c r="HJ31" s="346" t="str">
        <f t="shared" si="46"/>
        <v/>
      </c>
      <c r="HK31" s="347" t="e">
        <f>+#REF!</f>
        <v>#REF!</v>
      </c>
      <c r="HL31" s="347"/>
      <c r="HM31" s="346" t="str">
        <f t="shared" ref="HM31:HS31" si="47">+IF(HM$2&gt;=$F31-1,IF(HM$2&lt;=$G31,"X",""),"")</f>
        <v/>
      </c>
      <c r="HN31" s="346" t="str">
        <f t="shared" si="47"/>
        <v/>
      </c>
      <c r="HO31" s="346" t="str">
        <f t="shared" si="47"/>
        <v/>
      </c>
      <c r="HP31" s="346" t="str">
        <f t="shared" si="47"/>
        <v/>
      </c>
      <c r="HQ31" s="346" t="str">
        <f t="shared" si="47"/>
        <v/>
      </c>
      <c r="HR31" s="346" t="str">
        <f t="shared" si="47"/>
        <v/>
      </c>
      <c r="HS31" s="346" t="str">
        <f t="shared" si="47"/>
        <v/>
      </c>
      <c r="HT31" s="347" t="e">
        <f>+#REF!</f>
        <v>#REF!</v>
      </c>
      <c r="HU31" s="347"/>
      <c r="HV31" s="346" t="str">
        <f t="shared" ref="HV31:IT31" si="48">+IF(HV$2&gt;=$F31-1,IF(HV$2&lt;=$G31,"X",""),"")</f>
        <v/>
      </c>
      <c r="HW31" s="346" t="str">
        <f t="shared" si="48"/>
        <v/>
      </c>
      <c r="HX31" s="346" t="str">
        <f t="shared" si="48"/>
        <v/>
      </c>
      <c r="HY31" s="346" t="str">
        <f t="shared" si="48"/>
        <v/>
      </c>
      <c r="HZ31" s="346" t="str">
        <f t="shared" si="48"/>
        <v/>
      </c>
      <c r="IA31" s="346" t="str">
        <f t="shared" si="48"/>
        <v/>
      </c>
      <c r="IB31" s="346" t="str">
        <f t="shared" si="48"/>
        <v/>
      </c>
      <c r="IC31" s="347" t="e">
        <f>+#REF!</f>
        <v>#REF!</v>
      </c>
      <c r="ID31" s="347"/>
      <c r="IE31" s="346" t="str">
        <f t="shared" si="48"/>
        <v/>
      </c>
      <c r="IF31" s="346" t="str">
        <f t="shared" si="48"/>
        <v/>
      </c>
      <c r="IG31" s="346" t="str">
        <f t="shared" si="48"/>
        <v/>
      </c>
      <c r="IH31" s="346" t="str">
        <f t="shared" si="48"/>
        <v/>
      </c>
      <c r="II31" s="346" t="str">
        <f t="shared" si="48"/>
        <v/>
      </c>
      <c r="IJ31" s="346" t="str">
        <f t="shared" si="48"/>
        <v/>
      </c>
      <c r="IK31" s="346" t="str">
        <f t="shared" si="48"/>
        <v/>
      </c>
      <c r="IL31" s="347" t="e">
        <f>+#REF!</f>
        <v>#REF!</v>
      </c>
      <c r="IM31" s="347"/>
      <c r="IN31" s="346" t="str">
        <f t="shared" si="48"/>
        <v/>
      </c>
      <c r="IO31" s="346" t="str">
        <f t="shared" si="48"/>
        <v/>
      </c>
      <c r="IP31" s="346" t="str">
        <f t="shared" si="48"/>
        <v/>
      </c>
      <c r="IQ31" s="346" t="str">
        <f t="shared" si="48"/>
        <v/>
      </c>
      <c r="IR31" s="346" t="str">
        <f t="shared" si="48"/>
        <v/>
      </c>
      <c r="IS31" s="346" t="str">
        <f t="shared" si="48"/>
        <v/>
      </c>
      <c r="IT31" s="346" t="str">
        <f t="shared" si="48"/>
        <v/>
      </c>
      <c r="IU31" s="347" t="e">
        <f>+#REF!</f>
        <v>#REF!</v>
      </c>
      <c r="IV31" s="347"/>
    </row>
    <row r="32" spans="1:256">
      <c r="A32" s="227"/>
      <c r="B32" s="227" t="s">
        <v>390</v>
      </c>
      <c r="C32" s="228">
        <v>45136</v>
      </c>
      <c r="D32" s="228">
        <v>45140</v>
      </c>
      <c r="E32" s="229">
        <f t="shared" si="24"/>
        <v>4</v>
      </c>
      <c r="F32" s="230"/>
      <c r="G32" s="230"/>
      <c r="H32" s="321">
        <v>0</v>
      </c>
      <c r="I32" s="231"/>
      <c r="J32" s="231"/>
      <c r="K32" s="322" t="str">
        <f t="shared" si="26"/>
        <v xml:space="preserve"> </v>
      </c>
      <c r="L32" s="323" t="str">
        <f t="shared" si="26"/>
        <v xml:space="preserve"> </v>
      </c>
      <c r="M32" s="323" t="str">
        <f t="shared" si="26"/>
        <v xml:space="preserve"> </v>
      </c>
      <c r="N32" s="323" t="str">
        <f t="shared" si="26"/>
        <v xml:space="preserve"> </v>
      </c>
      <c r="O32" s="324" t="str">
        <f t="shared" si="26"/>
        <v xml:space="preserve"> </v>
      </c>
      <c r="P32" s="324" t="str">
        <f t="shared" si="26"/>
        <v xml:space="preserve"> </v>
      </c>
      <c r="Q32" s="324" t="str">
        <f t="shared" si="26"/>
        <v xml:space="preserve"> </v>
      </c>
      <c r="R32" s="325">
        <v>0.75</v>
      </c>
      <c r="S32" s="326"/>
      <c r="T32" s="327"/>
      <c r="U32" s="328"/>
      <c r="V32" s="329" t="str">
        <f t="shared" si="27"/>
        <v xml:space="preserve"> </v>
      </c>
      <c r="W32" s="330" t="str">
        <f t="shared" si="27"/>
        <v xml:space="preserve"> </v>
      </c>
      <c r="X32" s="330" t="str">
        <f t="shared" si="27"/>
        <v xml:space="preserve"> </v>
      </c>
      <c r="Y32" s="330" t="str">
        <f t="shared" si="28"/>
        <v xml:space="preserve"> </v>
      </c>
      <c r="Z32" s="330" t="str">
        <f t="shared" si="28"/>
        <v xml:space="preserve"> </v>
      </c>
      <c r="AA32" s="330" t="str">
        <f t="shared" si="28"/>
        <v xml:space="preserve"> </v>
      </c>
      <c r="AB32" s="331" t="str">
        <f t="shared" si="28"/>
        <v xml:space="preserve"> </v>
      </c>
      <c r="AC32" s="313">
        <v>0.15</v>
      </c>
      <c r="AD32" s="332"/>
      <c r="AE32" s="333"/>
      <c r="AF32" s="334"/>
      <c r="AG32" s="335"/>
      <c r="AH32" s="329" t="str">
        <f t="shared" si="29"/>
        <v xml:space="preserve"> </v>
      </c>
      <c r="AI32" s="330" t="str">
        <f t="shared" si="29"/>
        <v xml:space="preserve"> </v>
      </c>
      <c r="AJ32" s="330" t="str">
        <f t="shared" si="29"/>
        <v xml:space="preserve"> </v>
      </c>
      <c r="AK32" s="330" t="str">
        <f t="shared" si="29"/>
        <v xml:space="preserve"> </v>
      </c>
      <c r="AL32" s="330" t="str">
        <f t="shared" si="29"/>
        <v xml:space="preserve"> </v>
      </c>
      <c r="AM32" s="330" t="str">
        <f t="shared" si="29"/>
        <v xml:space="preserve"> </v>
      </c>
      <c r="AN32" s="331" t="str">
        <f t="shared" si="29"/>
        <v xml:space="preserve"> </v>
      </c>
      <c r="AO32" s="336"/>
      <c r="AP32" s="332"/>
      <c r="AQ32" s="337"/>
      <c r="AR32" s="332"/>
      <c r="AS32" s="334"/>
      <c r="AT32" s="329" t="str">
        <f t="shared" si="30"/>
        <v xml:space="preserve"> </v>
      </c>
      <c r="AU32" s="330" t="str">
        <f t="shared" si="30"/>
        <v xml:space="preserve"> </v>
      </c>
      <c r="AV32" s="330" t="str">
        <f t="shared" si="30"/>
        <v xml:space="preserve"> </v>
      </c>
      <c r="AW32" s="330" t="str">
        <f t="shared" si="30"/>
        <v xml:space="preserve"> </v>
      </c>
      <c r="AX32" s="330" t="str">
        <f t="shared" si="30"/>
        <v xml:space="preserve"> </v>
      </c>
      <c r="AY32" s="330" t="str">
        <f t="shared" si="30"/>
        <v xml:space="preserve"> </v>
      </c>
      <c r="AZ32" s="331" t="str">
        <f t="shared" si="30"/>
        <v xml:space="preserve"> </v>
      </c>
      <c r="BA32" s="313"/>
      <c r="BB32" s="332"/>
      <c r="BC32" s="333"/>
      <c r="BD32" s="332"/>
      <c r="BE32" s="338"/>
      <c r="BF32" s="329" t="str">
        <f t="shared" si="31"/>
        <v xml:space="preserve"> </v>
      </c>
      <c r="BG32" s="330" t="str">
        <f t="shared" si="31"/>
        <v xml:space="preserve"> </v>
      </c>
      <c r="BH32" s="330" t="str">
        <f t="shared" si="31"/>
        <v xml:space="preserve"> </v>
      </c>
      <c r="BI32" s="330" t="str">
        <f t="shared" si="31"/>
        <v xml:space="preserve"> </v>
      </c>
      <c r="BJ32" s="330" t="str">
        <f t="shared" si="31"/>
        <v xml:space="preserve"> </v>
      </c>
      <c r="BK32" s="330" t="str">
        <f t="shared" si="31"/>
        <v xml:space="preserve"> </v>
      </c>
      <c r="BL32" s="331" t="str">
        <f t="shared" si="31"/>
        <v xml:space="preserve"> </v>
      </c>
      <c r="BM32" s="313"/>
      <c r="BN32" s="332"/>
      <c r="BO32" s="333"/>
      <c r="BP32" s="332"/>
      <c r="BQ32" s="339"/>
      <c r="BR32" s="340"/>
      <c r="BS32" s="341"/>
      <c r="BT32" s="341"/>
      <c r="BU32" s="341"/>
      <c r="BV32" s="341"/>
      <c r="BW32" s="341"/>
      <c r="BX32" s="342"/>
      <c r="BY32" s="313"/>
      <c r="BZ32" s="332"/>
      <c r="CA32" s="333"/>
      <c r="CB32" s="332"/>
      <c r="CC32" s="339"/>
      <c r="CD32" s="232"/>
      <c r="CE32" s="343"/>
      <c r="CF32" s="343"/>
      <c r="CG32" s="343"/>
      <c r="CH32" s="343"/>
      <c r="CI32" s="343"/>
      <c r="CJ32" s="344"/>
      <c r="CK32" s="336"/>
      <c r="CL32" s="332"/>
      <c r="CM32" s="332"/>
      <c r="CN32" s="339"/>
      <c r="CO32" s="232"/>
      <c r="CP32" s="343"/>
      <c r="CQ32" s="343"/>
      <c r="CR32" s="343"/>
      <c r="CS32" s="343"/>
      <c r="CT32" s="343"/>
      <c r="CU32" s="344"/>
      <c r="CV32" s="336"/>
      <c r="CW32" s="332"/>
      <c r="CX32" s="345"/>
      <c r="CY32" s="339"/>
      <c r="CZ32" s="346"/>
      <c r="DA32" s="346"/>
      <c r="DB32" s="346"/>
      <c r="DC32" s="346"/>
      <c r="DD32" s="346"/>
      <c r="DE32" s="346"/>
      <c r="DF32" s="346"/>
      <c r="DG32" s="347"/>
      <c r="DH32" s="347"/>
      <c r="DI32" s="346"/>
      <c r="DJ32" s="346"/>
      <c r="DK32" s="346"/>
      <c r="DL32" s="346"/>
      <c r="DM32" s="346"/>
      <c r="DN32" s="346"/>
      <c r="DO32" s="346"/>
      <c r="DP32" s="347"/>
      <c r="DQ32" s="348"/>
      <c r="DR32" s="346"/>
      <c r="DS32" s="346"/>
      <c r="DT32" s="346"/>
      <c r="DU32" s="346"/>
      <c r="DV32" s="346"/>
      <c r="DW32" s="346"/>
      <c r="DX32" s="346"/>
      <c r="DY32" s="347"/>
      <c r="DZ32" s="347"/>
      <c r="EA32" s="346"/>
      <c r="EB32" s="346"/>
      <c r="EC32" s="346"/>
      <c r="ED32" s="346"/>
      <c r="EE32" s="346"/>
      <c r="EF32" s="346"/>
      <c r="EG32" s="346"/>
      <c r="EH32" s="347"/>
      <c r="EI32" s="347"/>
      <c r="EJ32" s="346"/>
      <c r="EK32" s="346"/>
      <c r="EL32" s="346"/>
      <c r="EM32" s="346"/>
      <c r="EN32" s="346"/>
      <c r="EO32" s="346"/>
      <c r="EP32" s="346"/>
      <c r="EQ32" s="347"/>
      <c r="ER32" s="347"/>
      <c r="ES32" s="346"/>
      <c r="ET32" s="346"/>
      <c r="EU32" s="346"/>
      <c r="EV32" s="346"/>
      <c r="EW32" s="346"/>
      <c r="EX32" s="346"/>
      <c r="EY32" s="346"/>
      <c r="EZ32" s="347"/>
      <c r="FA32" s="347"/>
      <c r="FB32" s="346"/>
      <c r="FC32" s="346"/>
      <c r="FD32" s="346"/>
      <c r="FE32" s="346"/>
      <c r="FF32" s="346"/>
      <c r="FG32" s="346"/>
      <c r="FH32" s="346"/>
      <c r="FI32" s="347"/>
      <c r="FJ32" s="347"/>
      <c r="FK32" s="346"/>
      <c r="FL32" s="346"/>
      <c r="FM32" s="346"/>
      <c r="FN32" s="346"/>
      <c r="FO32" s="346"/>
      <c r="FP32" s="346"/>
      <c r="FQ32" s="346"/>
      <c r="FR32" s="347"/>
      <c r="FS32" s="347"/>
      <c r="FT32" s="346"/>
      <c r="FU32" s="346"/>
      <c r="FV32" s="346"/>
      <c r="FW32" s="346"/>
      <c r="FX32" s="346"/>
      <c r="FY32" s="346"/>
      <c r="FZ32" s="346"/>
      <c r="GA32" s="347"/>
      <c r="GB32" s="347"/>
      <c r="GC32" s="346"/>
      <c r="GD32" s="346"/>
      <c r="GE32" s="346"/>
      <c r="GF32" s="346"/>
      <c r="GG32" s="346"/>
      <c r="GH32" s="346"/>
      <c r="GI32" s="346"/>
      <c r="GJ32" s="347"/>
      <c r="GK32" s="347"/>
      <c r="GL32" s="346"/>
      <c r="GM32" s="346"/>
      <c r="GN32" s="346"/>
      <c r="GO32" s="346"/>
      <c r="GP32" s="346"/>
      <c r="GQ32" s="346"/>
      <c r="GR32" s="346"/>
      <c r="GS32" s="347"/>
      <c r="GT32" s="347"/>
      <c r="GU32" s="346"/>
      <c r="GV32" s="346"/>
      <c r="GW32" s="346"/>
      <c r="GX32" s="346"/>
      <c r="GY32" s="346"/>
      <c r="GZ32" s="346"/>
      <c r="HA32" s="346"/>
      <c r="HB32" s="347"/>
      <c r="HC32" s="347"/>
      <c r="HD32" s="346"/>
      <c r="HE32" s="346"/>
      <c r="HF32" s="346"/>
      <c r="HG32" s="346"/>
      <c r="HH32" s="346"/>
      <c r="HI32" s="346"/>
      <c r="HJ32" s="346"/>
      <c r="HK32" s="347"/>
      <c r="HL32" s="347"/>
      <c r="HM32" s="346"/>
      <c r="HN32" s="346"/>
      <c r="HO32" s="346"/>
      <c r="HP32" s="346"/>
      <c r="HQ32" s="346"/>
      <c r="HR32" s="346"/>
      <c r="HS32" s="346"/>
      <c r="HT32" s="347"/>
      <c r="HU32" s="347"/>
      <c r="HV32" s="346"/>
      <c r="HW32" s="346"/>
      <c r="HX32" s="346"/>
      <c r="HY32" s="346"/>
      <c r="HZ32" s="346"/>
      <c r="IA32" s="346"/>
      <c r="IB32" s="346"/>
      <c r="IC32" s="347"/>
      <c r="ID32" s="347"/>
      <c r="IE32" s="346"/>
      <c r="IF32" s="346"/>
      <c r="IG32" s="346"/>
      <c r="IH32" s="346"/>
      <c r="II32" s="346"/>
      <c r="IJ32" s="346"/>
      <c r="IK32" s="346"/>
      <c r="IL32" s="347"/>
      <c r="IM32" s="347"/>
      <c r="IN32" s="346"/>
      <c r="IO32" s="346"/>
      <c r="IP32" s="346"/>
      <c r="IQ32" s="346"/>
      <c r="IR32" s="346"/>
      <c r="IS32" s="346"/>
      <c r="IT32" s="346"/>
      <c r="IU32" s="347"/>
      <c r="IV32" s="347"/>
    </row>
    <row r="33" spans="1:256">
      <c r="A33" s="227"/>
      <c r="B33" s="227" t="s">
        <v>391</v>
      </c>
      <c r="C33" s="228">
        <v>45135</v>
      </c>
      <c r="D33" s="228">
        <v>45140</v>
      </c>
      <c r="E33" s="229">
        <f t="shared" si="24"/>
        <v>5</v>
      </c>
      <c r="F33" s="230"/>
      <c r="G33" s="230"/>
      <c r="H33" s="321">
        <v>0</v>
      </c>
      <c r="I33" s="231"/>
      <c r="J33" s="231"/>
      <c r="K33" s="322" t="str">
        <f t="shared" si="26"/>
        <v xml:space="preserve"> </v>
      </c>
      <c r="L33" s="323" t="str">
        <f t="shared" si="26"/>
        <v xml:space="preserve"> </v>
      </c>
      <c r="M33" s="323" t="str">
        <f t="shared" si="26"/>
        <v xml:space="preserve"> </v>
      </c>
      <c r="N33" s="323" t="str">
        <f t="shared" si="26"/>
        <v xml:space="preserve"> </v>
      </c>
      <c r="O33" s="324" t="str">
        <f t="shared" si="26"/>
        <v xml:space="preserve"> </v>
      </c>
      <c r="P33" s="324" t="str">
        <f t="shared" si="26"/>
        <v xml:space="preserve"> </v>
      </c>
      <c r="Q33" s="324" t="str">
        <f t="shared" si="26"/>
        <v xml:space="preserve"> </v>
      </c>
      <c r="R33" s="325">
        <v>0.75</v>
      </c>
      <c r="S33" s="326"/>
      <c r="T33" s="327"/>
      <c r="U33" s="328"/>
      <c r="V33" s="329" t="str">
        <f t="shared" si="27"/>
        <v xml:space="preserve"> </v>
      </c>
      <c r="W33" s="330" t="str">
        <f t="shared" si="27"/>
        <v xml:space="preserve"> </v>
      </c>
      <c r="X33" s="330" t="str">
        <f t="shared" si="27"/>
        <v xml:space="preserve"> </v>
      </c>
      <c r="Y33" s="330" t="str">
        <f t="shared" si="28"/>
        <v xml:space="preserve"> </v>
      </c>
      <c r="Z33" s="330" t="str">
        <f t="shared" si="28"/>
        <v xml:space="preserve"> </v>
      </c>
      <c r="AA33" s="330" t="str">
        <f t="shared" si="28"/>
        <v xml:space="preserve"> </v>
      </c>
      <c r="AB33" s="331" t="str">
        <f t="shared" si="28"/>
        <v xml:space="preserve"> </v>
      </c>
      <c r="AC33" s="313">
        <v>0.15</v>
      </c>
      <c r="AD33" s="332"/>
      <c r="AE33" s="333"/>
      <c r="AF33" s="334"/>
      <c r="AG33" s="335"/>
      <c r="AH33" s="329" t="str">
        <f t="shared" si="29"/>
        <v xml:space="preserve"> </v>
      </c>
      <c r="AI33" s="330" t="str">
        <f t="shared" si="29"/>
        <v xml:space="preserve"> </v>
      </c>
      <c r="AJ33" s="330" t="str">
        <f t="shared" si="29"/>
        <v xml:space="preserve"> </v>
      </c>
      <c r="AK33" s="330" t="str">
        <f t="shared" si="29"/>
        <v xml:space="preserve"> </v>
      </c>
      <c r="AL33" s="330" t="str">
        <f t="shared" si="29"/>
        <v xml:space="preserve"> </v>
      </c>
      <c r="AM33" s="330" t="str">
        <f t="shared" si="29"/>
        <v xml:space="preserve"> </v>
      </c>
      <c r="AN33" s="331" t="str">
        <f t="shared" si="29"/>
        <v xml:space="preserve"> </v>
      </c>
      <c r="AO33" s="336"/>
      <c r="AP33" s="332"/>
      <c r="AQ33" s="337"/>
      <c r="AR33" s="332"/>
      <c r="AS33" s="334"/>
      <c r="AT33" s="329" t="str">
        <f t="shared" si="30"/>
        <v xml:space="preserve"> </v>
      </c>
      <c r="AU33" s="330" t="str">
        <f t="shared" si="30"/>
        <v xml:space="preserve"> </v>
      </c>
      <c r="AV33" s="330" t="str">
        <f t="shared" si="30"/>
        <v xml:space="preserve"> </v>
      </c>
      <c r="AW33" s="330" t="str">
        <f t="shared" si="30"/>
        <v xml:space="preserve"> </v>
      </c>
      <c r="AX33" s="330" t="str">
        <f t="shared" si="30"/>
        <v xml:space="preserve"> </v>
      </c>
      <c r="AY33" s="330" t="str">
        <f t="shared" si="30"/>
        <v xml:space="preserve"> </v>
      </c>
      <c r="AZ33" s="331" t="str">
        <f t="shared" si="30"/>
        <v xml:space="preserve"> </v>
      </c>
      <c r="BA33" s="313"/>
      <c r="BB33" s="332"/>
      <c r="BC33" s="333"/>
      <c r="BD33" s="332"/>
      <c r="BE33" s="338"/>
      <c r="BF33" s="329" t="str">
        <f t="shared" si="31"/>
        <v xml:space="preserve"> </v>
      </c>
      <c r="BG33" s="330" t="str">
        <f t="shared" si="31"/>
        <v xml:space="preserve"> </v>
      </c>
      <c r="BH33" s="330" t="str">
        <f t="shared" si="31"/>
        <v xml:space="preserve"> </v>
      </c>
      <c r="BI33" s="330" t="str">
        <f t="shared" si="31"/>
        <v xml:space="preserve"> </v>
      </c>
      <c r="BJ33" s="330" t="str">
        <f t="shared" si="31"/>
        <v xml:space="preserve"> </v>
      </c>
      <c r="BK33" s="330" t="str">
        <f t="shared" si="31"/>
        <v xml:space="preserve"> </v>
      </c>
      <c r="BL33" s="331" t="str">
        <f t="shared" si="31"/>
        <v xml:space="preserve"> </v>
      </c>
      <c r="BM33" s="313"/>
      <c r="BN33" s="332"/>
      <c r="BO33" s="333"/>
      <c r="BP33" s="332"/>
      <c r="BQ33" s="339"/>
      <c r="BR33" s="340"/>
      <c r="BS33" s="341"/>
      <c r="BT33" s="341"/>
      <c r="BU33" s="341"/>
      <c r="BV33" s="341"/>
      <c r="BW33" s="341"/>
      <c r="BX33" s="342"/>
      <c r="BY33" s="313"/>
      <c r="BZ33" s="332"/>
      <c r="CA33" s="333"/>
      <c r="CB33" s="332"/>
      <c r="CC33" s="339"/>
      <c r="CD33" s="232"/>
      <c r="CE33" s="343"/>
      <c r="CF33" s="343"/>
      <c r="CG33" s="343"/>
      <c r="CH33" s="343"/>
      <c r="CI33" s="343"/>
      <c r="CJ33" s="344"/>
      <c r="CK33" s="336"/>
      <c r="CL33" s="332"/>
      <c r="CM33" s="332"/>
      <c r="CN33" s="339"/>
      <c r="CO33" s="232"/>
      <c r="CP33" s="343"/>
      <c r="CQ33" s="343"/>
      <c r="CR33" s="343"/>
      <c r="CS33" s="343"/>
      <c r="CT33" s="343"/>
      <c r="CU33" s="344"/>
      <c r="CV33" s="336"/>
      <c r="CW33" s="332"/>
      <c r="CX33" s="345"/>
      <c r="CY33" s="339"/>
      <c r="CZ33" s="346"/>
      <c r="DA33" s="346"/>
      <c r="DB33" s="346"/>
      <c r="DC33" s="346"/>
      <c r="DD33" s="346"/>
      <c r="DE33" s="346"/>
      <c r="DF33" s="346"/>
      <c r="DG33" s="347"/>
      <c r="DH33" s="347"/>
      <c r="DI33" s="346"/>
      <c r="DJ33" s="346"/>
      <c r="DK33" s="346"/>
      <c r="DL33" s="346"/>
      <c r="DM33" s="346"/>
      <c r="DN33" s="346"/>
      <c r="DO33" s="346"/>
      <c r="DP33" s="347"/>
      <c r="DQ33" s="348"/>
      <c r="DR33" s="346"/>
      <c r="DS33" s="346"/>
      <c r="DT33" s="346"/>
      <c r="DU33" s="346"/>
      <c r="DV33" s="346"/>
      <c r="DW33" s="346"/>
      <c r="DX33" s="346"/>
      <c r="DY33" s="347"/>
      <c r="DZ33" s="347"/>
      <c r="EA33" s="346"/>
      <c r="EB33" s="346"/>
      <c r="EC33" s="346"/>
      <c r="ED33" s="346"/>
      <c r="EE33" s="346"/>
      <c r="EF33" s="346"/>
      <c r="EG33" s="346"/>
      <c r="EH33" s="347"/>
      <c r="EI33" s="347"/>
      <c r="EJ33" s="346"/>
      <c r="EK33" s="346"/>
      <c r="EL33" s="346"/>
      <c r="EM33" s="346"/>
      <c r="EN33" s="346"/>
      <c r="EO33" s="346"/>
      <c r="EP33" s="346"/>
      <c r="EQ33" s="347"/>
      <c r="ER33" s="347"/>
      <c r="ES33" s="346"/>
      <c r="ET33" s="346"/>
      <c r="EU33" s="346"/>
      <c r="EV33" s="346"/>
      <c r="EW33" s="346"/>
      <c r="EX33" s="346"/>
      <c r="EY33" s="346"/>
      <c r="EZ33" s="347"/>
      <c r="FA33" s="347"/>
      <c r="FB33" s="346"/>
      <c r="FC33" s="346"/>
      <c r="FD33" s="346"/>
      <c r="FE33" s="346"/>
      <c r="FF33" s="346"/>
      <c r="FG33" s="346"/>
      <c r="FH33" s="346"/>
      <c r="FI33" s="347"/>
      <c r="FJ33" s="347"/>
      <c r="FK33" s="346"/>
      <c r="FL33" s="346"/>
      <c r="FM33" s="346"/>
      <c r="FN33" s="346"/>
      <c r="FO33" s="346"/>
      <c r="FP33" s="346"/>
      <c r="FQ33" s="346"/>
      <c r="FR33" s="347"/>
      <c r="FS33" s="347"/>
      <c r="FT33" s="346"/>
      <c r="FU33" s="346"/>
      <c r="FV33" s="346"/>
      <c r="FW33" s="346"/>
      <c r="FX33" s="346"/>
      <c r="FY33" s="346"/>
      <c r="FZ33" s="346"/>
      <c r="GA33" s="347"/>
      <c r="GB33" s="347"/>
      <c r="GC33" s="346"/>
      <c r="GD33" s="346"/>
      <c r="GE33" s="346"/>
      <c r="GF33" s="346"/>
      <c r="GG33" s="346"/>
      <c r="GH33" s="346"/>
      <c r="GI33" s="346"/>
      <c r="GJ33" s="347"/>
      <c r="GK33" s="347"/>
      <c r="GL33" s="346"/>
      <c r="GM33" s="346"/>
      <c r="GN33" s="346"/>
      <c r="GO33" s="346"/>
      <c r="GP33" s="346"/>
      <c r="GQ33" s="346"/>
      <c r="GR33" s="346"/>
      <c r="GS33" s="347"/>
      <c r="GT33" s="347"/>
      <c r="GU33" s="346"/>
      <c r="GV33" s="346"/>
      <c r="GW33" s="346"/>
      <c r="GX33" s="346"/>
      <c r="GY33" s="346"/>
      <c r="GZ33" s="346"/>
      <c r="HA33" s="346"/>
      <c r="HB33" s="347"/>
      <c r="HC33" s="347"/>
      <c r="HD33" s="346"/>
      <c r="HE33" s="346"/>
      <c r="HF33" s="346"/>
      <c r="HG33" s="346"/>
      <c r="HH33" s="346"/>
      <c r="HI33" s="346"/>
      <c r="HJ33" s="346"/>
      <c r="HK33" s="347"/>
      <c r="HL33" s="347"/>
      <c r="HM33" s="346"/>
      <c r="HN33" s="346"/>
      <c r="HO33" s="346"/>
      <c r="HP33" s="346"/>
      <c r="HQ33" s="346"/>
      <c r="HR33" s="346"/>
      <c r="HS33" s="346"/>
      <c r="HT33" s="347"/>
      <c r="HU33" s="347"/>
      <c r="HV33" s="346"/>
      <c r="HW33" s="346"/>
      <c r="HX33" s="346"/>
      <c r="HY33" s="346"/>
      <c r="HZ33" s="346"/>
      <c r="IA33" s="346"/>
      <c r="IB33" s="346"/>
      <c r="IC33" s="347"/>
      <c r="ID33" s="347"/>
      <c r="IE33" s="346"/>
      <c r="IF33" s="346"/>
      <c r="IG33" s="346"/>
      <c r="IH33" s="346"/>
      <c r="II33" s="346"/>
      <c r="IJ33" s="346"/>
      <c r="IK33" s="346"/>
      <c r="IL33" s="347"/>
      <c r="IM33" s="347"/>
      <c r="IN33" s="346"/>
      <c r="IO33" s="346"/>
      <c r="IP33" s="346"/>
      <c r="IQ33" s="346"/>
      <c r="IR33" s="346"/>
      <c r="IS33" s="346"/>
      <c r="IT33" s="346"/>
      <c r="IU33" s="347"/>
      <c r="IV33" s="347"/>
    </row>
    <row r="34" spans="1:256">
      <c r="A34" s="227"/>
      <c r="B34" s="227" t="s">
        <v>392</v>
      </c>
      <c r="C34" s="228">
        <v>45134</v>
      </c>
      <c r="D34" s="228">
        <v>45135</v>
      </c>
      <c r="E34" s="229">
        <f t="shared" si="24"/>
        <v>1</v>
      </c>
      <c r="F34" s="230"/>
      <c r="G34" s="230"/>
      <c r="H34" s="321">
        <v>0</v>
      </c>
      <c r="I34" s="231"/>
      <c r="J34" s="231"/>
      <c r="K34" s="322" t="str">
        <f t="shared" si="26"/>
        <v xml:space="preserve"> </v>
      </c>
      <c r="L34" s="323" t="str">
        <f t="shared" si="26"/>
        <v xml:space="preserve"> </v>
      </c>
      <c r="M34" s="323" t="str">
        <f t="shared" si="26"/>
        <v xml:space="preserve"> </v>
      </c>
      <c r="N34" s="323" t="str">
        <f t="shared" si="26"/>
        <v xml:space="preserve"> </v>
      </c>
      <c r="O34" s="324" t="str">
        <f t="shared" si="26"/>
        <v xml:space="preserve"> </v>
      </c>
      <c r="P34" s="324" t="str">
        <f t="shared" si="26"/>
        <v xml:space="preserve"> </v>
      </c>
      <c r="Q34" s="324" t="str">
        <f t="shared" si="26"/>
        <v xml:space="preserve"> </v>
      </c>
      <c r="R34" s="325">
        <v>1</v>
      </c>
      <c r="S34" s="326"/>
      <c r="T34" s="327"/>
      <c r="U34" s="328"/>
      <c r="V34" s="329" t="str">
        <f t="shared" si="27"/>
        <v xml:space="preserve"> </v>
      </c>
      <c r="W34" s="330" t="str">
        <f t="shared" si="27"/>
        <v xml:space="preserve"> </v>
      </c>
      <c r="X34" s="330" t="str">
        <f t="shared" si="27"/>
        <v xml:space="preserve"> </v>
      </c>
      <c r="Y34" s="330" t="str">
        <f t="shared" si="28"/>
        <v xml:space="preserve"> </v>
      </c>
      <c r="Z34" s="330" t="str">
        <f t="shared" si="28"/>
        <v xml:space="preserve"> </v>
      </c>
      <c r="AA34" s="330" t="str">
        <f t="shared" si="28"/>
        <v xml:space="preserve"> </v>
      </c>
      <c r="AB34" s="331" t="str">
        <f t="shared" si="28"/>
        <v xml:space="preserve"> </v>
      </c>
      <c r="AC34" s="313"/>
      <c r="AD34" s="332"/>
      <c r="AE34" s="333"/>
      <c r="AF34" s="334"/>
      <c r="AG34" s="335"/>
      <c r="AH34" s="329" t="str">
        <f t="shared" si="29"/>
        <v xml:space="preserve"> </v>
      </c>
      <c r="AI34" s="330" t="str">
        <f t="shared" si="29"/>
        <v xml:space="preserve"> </v>
      </c>
      <c r="AJ34" s="330" t="str">
        <f t="shared" si="29"/>
        <v xml:space="preserve"> </v>
      </c>
      <c r="AK34" s="330" t="str">
        <f t="shared" si="29"/>
        <v xml:space="preserve"> </v>
      </c>
      <c r="AL34" s="330" t="str">
        <f t="shared" si="29"/>
        <v xml:space="preserve"> </v>
      </c>
      <c r="AM34" s="330" t="str">
        <f t="shared" si="29"/>
        <v xml:space="preserve"> </v>
      </c>
      <c r="AN34" s="331" t="str">
        <f t="shared" si="29"/>
        <v xml:space="preserve"> </v>
      </c>
      <c r="AO34" s="336"/>
      <c r="AP34" s="332"/>
      <c r="AQ34" s="337"/>
      <c r="AR34" s="332"/>
      <c r="AS34" s="334"/>
      <c r="AT34" s="329" t="str">
        <f t="shared" si="30"/>
        <v xml:space="preserve"> </v>
      </c>
      <c r="AU34" s="330" t="str">
        <f t="shared" si="30"/>
        <v xml:space="preserve"> </v>
      </c>
      <c r="AV34" s="330" t="str">
        <f t="shared" si="30"/>
        <v xml:space="preserve"> </v>
      </c>
      <c r="AW34" s="330" t="str">
        <f t="shared" si="30"/>
        <v xml:space="preserve"> </v>
      </c>
      <c r="AX34" s="330" t="str">
        <f t="shared" si="30"/>
        <v xml:space="preserve"> </v>
      </c>
      <c r="AY34" s="330" t="str">
        <f t="shared" si="30"/>
        <v xml:space="preserve"> </v>
      </c>
      <c r="AZ34" s="331" t="str">
        <f t="shared" si="30"/>
        <v xml:space="preserve"> </v>
      </c>
      <c r="BA34" s="313"/>
      <c r="BB34" s="332"/>
      <c r="BC34" s="333"/>
      <c r="BD34" s="332"/>
      <c r="BE34" s="338"/>
      <c r="BF34" s="329" t="str">
        <f t="shared" si="31"/>
        <v xml:space="preserve"> </v>
      </c>
      <c r="BG34" s="330" t="str">
        <f t="shared" si="31"/>
        <v xml:space="preserve"> </v>
      </c>
      <c r="BH34" s="330" t="str">
        <f t="shared" si="31"/>
        <v xml:space="preserve"> </v>
      </c>
      <c r="BI34" s="330" t="str">
        <f t="shared" si="31"/>
        <v xml:space="preserve"> </v>
      </c>
      <c r="BJ34" s="330" t="str">
        <f t="shared" si="31"/>
        <v xml:space="preserve"> </v>
      </c>
      <c r="BK34" s="330" t="str">
        <f t="shared" si="31"/>
        <v xml:space="preserve"> </v>
      </c>
      <c r="BL34" s="331" t="str">
        <f t="shared" si="31"/>
        <v xml:space="preserve"> </v>
      </c>
      <c r="BM34" s="313"/>
      <c r="BN34" s="332"/>
      <c r="BO34" s="333"/>
      <c r="BP34" s="332"/>
      <c r="BQ34" s="339"/>
      <c r="BR34" s="340"/>
      <c r="BS34" s="341"/>
      <c r="BT34" s="341"/>
      <c r="BU34" s="341"/>
      <c r="BV34" s="341"/>
      <c r="BW34" s="341"/>
      <c r="BX34" s="342"/>
      <c r="BY34" s="313"/>
      <c r="BZ34" s="332"/>
      <c r="CA34" s="333"/>
      <c r="CB34" s="332"/>
      <c r="CC34" s="339"/>
      <c r="CD34" s="232"/>
      <c r="CE34" s="343"/>
      <c r="CF34" s="343"/>
      <c r="CG34" s="343"/>
      <c r="CH34" s="343"/>
      <c r="CI34" s="343"/>
      <c r="CJ34" s="344"/>
      <c r="CK34" s="336"/>
      <c r="CL34" s="332"/>
      <c r="CM34" s="332"/>
      <c r="CN34" s="339"/>
      <c r="CO34" s="232"/>
      <c r="CP34" s="343"/>
      <c r="CQ34" s="343"/>
      <c r="CR34" s="343"/>
      <c r="CS34" s="343"/>
      <c r="CT34" s="343"/>
      <c r="CU34" s="344"/>
      <c r="CV34" s="336"/>
      <c r="CW34" s="332"/>
      <c r="CX34" s="345"/>
      <c r="CY34" s="339"/>
      <c r="CZ34" s="346"/>
      <c r="DA34" s="346"/>
      <c r="DB34" s="346"/>
      <c r="DC34" s="346"/>
      <c r="DD34" s="346"/>
      <c r="DE34" s="346"/>
      <c r="DF34" s="346"/>
      <c r="DG34" s="347"/>
      <c r="DH34" s="347"/>
      <c r="DI34" s="346"/>
      <c r="DJ34" s="346"/>
      <c r="DK34" s="346"/>
      <c r="DL34" s="346"/>
      <c r="DM34" s="346"/>
      <c r="DN34" s="346"/>
      <c r="DO34" s="346"/>
      <c r="DP34" s="347"/>
      <c r="DQ34" s="348"/>
      <c r="DR34" s="346"/>
      <c r="DS34" s="346"/>
      <c r="DT34" s="346"/>
      <c r="DU34" s="346"/>
      <c r="DV34" s="346"/>
      <c r="DW34" s="346"/>
      <c r="DX34" s="346"/>
      <c r="DY34" s="347"/>
      <c r="DZ34" s="347"/>
      <c r="EA34" s="346"/>
      <c r="EB34" s="346"/>
      <c r="EC34" s="346"/>
      <c r="ED34" s="346"/>
      <c r="EE34" s="346"/>
      <c r="EF34" s="346"/>
      <c r="EG34" s="346"/>
      <c r="EH34" s="347"/>
      <c r="EI34" s="347"/>
      <c r="EJ34" s="346"/>
      <c r="EK34" s="346"/>
      <c r="EL34" s="346"/>
      <c r="EM34" s="346"/>
      <c r="EN34" s="346"/>
      <c r="EO34" s="346"/>
      <c r="EP34" s="346"/>
      <c r="EQ34" s="347"/>
      <c r="ER34" s="347"/>
      <c r="ES34" s="346"/>
      <c r="ET34" s="346"/>
      <c r="EU34" s="346"/>
      <c r="EV34" s="346"/>
      <c r="EW34" s="346"/>
      <c r="EX34" s="346"/>
      <c r="EY34" s="346"/>
      <c r="EZ34" s="347"/>
      <c r="FA34" s="347"/>
      <c r="FB34" s="346"/>
      <c r="FC34" s="346"/>
      <c r="FD34" s="346"/>
      <c r="FE34" s="346"/>
      <c r="FF34" s="346"/>
      <c r="FG34" s="346"/>
      <c r="FH34" s="346"/>
      <c r="FI34" s="347"/>
      <c r="FJ34" s="347"/>
      <c r="FK34" s="346"/>
      <c r="FL34" s="346"/>
      <c r="FM34" s="346"/>
      <c r="FN34" s="346"/>
      <c r="FO34" s="346"/>
      <c r="FP34" s="346"/>
      <c r="FQ34" s="346"/>
      <c r="FR34" s="347"/>
      <c r="FS34" s="347"/>
      <c r="FT34" s="346"/>
      <c r="FU34" s="346"/>
      <c r="FV34" s="346"/>
      <c r="FW34" s="346"/>
      <c r="FX34" s="346"/>
      <c r="FY34" s="346"/>
      <c r="FZ34" s="346"/>
      <c r="GA34" s="347"/>
      <c r="GB34" s="347"/>
      <c r="GC34" s="346"/>
      <c r="GD34" s="346"/>
      <c r="GE34" s="346"/>
      <c r="GF34" s="346"/>
      <c r="GG34" s="346"/>
      <c r="GH34" s="346"/>
      <c r="GI34" s="346"/>
      <c r="GJ34" s="347"/>
      <c r="GK34" s="347"/>
      <c r="GL34" s="346"/>
      <c r="GM34" s="346"/>
      <c r="GN34" s="346"/>
      <c r="GO34" s="346"/>
      <c r="GP34" s="346"/>
      <c r="GQ34" s="346"/>
      <c r="GR34" s="346"/>
      <c r="GS34" s="347"/>
      <c r="GT34" s="347"/>
      <c r="GU34" s="346"/>
      <c r="GV34" s="346"/>
      <c r="GW34" s="346"/>
      <c r="GX34" s="346"/>
      <c r="GY34" s="346"/>
      <c r="GZ34" s="346"/>
      <c r="HA34" s="346"/>
      <c r="HB34" s="347"/>
      <c r="HC34" s="347"/>
      <c r="HD34" s="346"/>
      <c r="HE34" s="346"/>
      <c r="HF34" s="346"/>
      <c r="HG34" s="346"/>
      <c r="HH34" s="346"/>
      <c r="HI34" s="346"/>
      <c r="HJ34" s="346"/>
      <c r="HK34" s="347"/>
      <c r="HL34" s="347"/>
      <c r="HM34" s="346"/>
      <c r="HN34" s="346"/>
      <c r="HO34" s="346"/>
      <c r="HP34" s="346"/>
      <c r="HQ34" s="346"/>
      <c r="HR34" s="346"/>
      <c r="HS34" s="346"/>
      <c r="HT34" s="347"/>
      <c r="HU34" s="347"/>
      <c r="HV34" s="346"/>
      <c r="HW34" s="346"/>
      <c r="HX34" s="346"/>
      <c r="HY34" s="346"/>
      <c r="HZ34" s="346"/>
      <c r="IA34" s="346"/>
      <c r="IB34" s="346"/>
      <c r="IC34" s="347"/>
      <c r="ID34" s="347"/>
      <c r="IE34" s="346"/>
      <c r="IF34" s="346"/>
      <c r="IG34" s="346"/>
      <c r="IH34" s="346"/>
      <c r="II34" s="346"/>
      <c r="IJ34" s="346"/>
      <c r="IK34" s="346"/>
      <c r="IL34" s="347"/>
      <c r="IM34" s="347"/>
      <c r="IN34" s="346"/>
      <c r="IO34" s="346"/>
      <c r="IP34" s="346"/>
      <c r="IQ34" s="346"/>
      <c r="IR34" s="346"/>
      <c r="IS34" s="346"/>
      <c r="IT34" s="346"/>
      <c r="IU34" s="347"/>
      <c r="IV34" s="347"/>
    </row>
    <row r="35" spans="1:256">
      <c r="A35" s="227"/>
      <c r="B35" s="227" t="s">
        <v>393</v>
      </c>
      <c r="C35" s="228">
        <v>45136</v>
      </c>
      <c r="D35" s="228">
        <v>45136</v>
      </c>
      <c r="E35" s="229">
        <f t="shared" si="24"/>
        <v>0</v>
      </c>
      <c r="F35" s="230"/>
      <c r="G35" s="230"/>
      <c r="H35" s="321">
        <v>0</v>
      </c>
      <c r="I35" s="231"/>
      <c r="J35" s="231"/>
      <c r="K35" s="322" t="str">
        <f t="shared" si="26"/>
        <v xml:space="preserve"> </v>
      </c>
      <c r="L35" s="323" t="str">
        <f t="shared" si="26"/>
        <v xml:space="preserve"> </v>
      </c>
      <c r="M35" s="323" t="str">
        <f t="shared" si="26"/>
        <v xml:space="preserve"> </v>
      </c>
      <c r="N35" s="323" t="str">
        <f t="shared" si="26"/>
        <v xml:space="preserve"> </v>
      </c>
      <c r="O35" s="324" t="str">
        <f t="shared" si="26"/>
        <v xml:space="preserve"> </v>
      </c>
      <c r="P35" s="324" t="str">
        <f t="shared" si="26"/>
        <v xml:space="preserve"> </v>
      </c>
      <c r="Q35" s="324" t="str">
        <f t="shared" si="26"/>
        <v xml:space="preserve"> </v>
      </c>
      <c r="R35" s="325">
        <v>1</v>
      </c>
      <c r="S35" s="326"/>
      <c r="T35" s="327"/>
      <c r="U35" s="328"/>
      <c r="V35" s="329" t="str">
        <f t="shared" si="27"/>
        <v xml:space="preserve"> </v>
      </c>
      <c r="W35" s="330" t="str">
        <f t="shared" si="27"/>
        <v xml:space="preserve"> </v>
      </c>
      <c r="X35" s="330" t="str">
        <f t="shared" si="27"/>
        <v xml:space="preserve"> </v>
      </c>
      <c r="Y35" s="330" t="str">
        <f t="shared" si="28"/>
        <v xml:space="preserve"> </v>
      </c>
      <c r="Z35" s="330" t="str">
        <f t="shared" si="28"/>
        <v xml:space="preserve"> </v>
      </c>
      <c r="AA35" s="330" t="str">
        <f t="shared" si="28"/>
        <v xml:space="preserve"> </v>
      </c>
      <c r="AB35" s="331" t="str">
        <f t="shared" si="28"/>
        <v xml:space="preserve"> </v>
      </c>
      <c r="AC35" s="313"/>
      <c r="AD35" s="332"/>
      <c r="AE35" s="333"/>
      <c r="AF35" s="334"/>
      <c r="AG35" s="335"/>
      <c r="AH35" s="329" t="str">
        <f t="shared" si="29"/>
        <v xml:space="preserve"> </v>
      </c>
      <c r="AI35" s="330" t="str">
        <f t="shared" si="29"/>
        <v xml:space="preserve"> </v>
      </c>
      <c r="AJ35" s="330" t="str">
        <f t="shared" si="29"/>
        <v xml:space="preserve"> </v>
      </c>
      <c r="AK35" s="330" t="str">
        <f t="shared" si="29"/>
        <v xml:space="preserve"> </v>
      </c>
      <c r="AL35" s="330" t="str">
        <f t="shared" si="29"/>
        <v xml:space="preserve"> </v>
      </c>
      <c r="AM35" s="330" t="str">
        <f t="shared" si="29"/>
        <v xml:space="preserve"> </v>
      </c>
      <c r="AN35" s="331" t="str">
        <f t="shared" si="29"/>
        <v xml:space="preserve"> </v>
      </c>
      <c r="AO35" s="336"/>
      <c r="AP35" s="332"/>
      <c r="AQ35" s="337"/>
      <c r="AR35" s="332"/>
      <c r="AS35" s="334"/>
      <c r="AT35" s="329" t="str">
        <f t="shared" si="30"/>
        <v xml:space="preserve"> </v>
      </c>
      <c r="AU35" s="330" t="str">
        <f t="shared" si="30"/>
        <v xml:space="preserve"> </v>
      </c>
      <c r="AV35" s="330" t="str">
        <f t="shared" si="30"/>
        <v xml:space="preserve"> </v>
      </c>
      <c r="AW35" s="330" t="str">
        <f t="shared" si="30"/>
        <v xml:space="preserve"> </v>
      </c>
      <c r="AX35" s="330" t="str">
        <f t="shared" si="30"/>
        <v xml:space="preserve"> </v>
      </c>
      <c r="AY35" s="330" t="str">
        <f t="shared" si="30"/>
        <v xml:space="preserve"> </v>
      </c>
      <c r="AZ35" s="331" t="str">
        <f t="shared" si="30"/>
        <v xml:space="preserve"> </v>
      </c>
      <c r="BA35" s="313"/>
      <c r="BB35" s="332"/>
      <c r="BC35" s="333"/>
      <c r="BD35" s="332"/>
      <c r="BE35" s="338"/>
      <c r="BF35" s="329" t="str">
        <f t="shared" si="31"/>
        <v xml:space="preserve"> </v>
      </c>
      <c r="BG35" s="330" t="str">
        <f t="shared" si="31"/>
        <v xml:space="preserve"> </v>
      </c>
      <c r="BH35" s="330" t="str">
        <f t="shared" si="31"/>
        <v xml:space="preserve"> </v>
      </c>
      <c r="BI35" s="330" t="str">
        <f t="shared" si="31"/>
        <v xml:space="preserve"> </v>
      </c>
      <c r="BJ35" s="330" t="str">
        <f t="shared" si="31"/>
        <v xml:space="preserve"> </v>
      </c>
      <c r="BK35" s="330" t="str">
        <f t="shared" si="31"/>
        <v xml:space="preserve"> </v>
      </c>
      <c r="BL35" s="331" t="str">
        <f t="shared" si="31"/>
        <v xml:space="preserve"> </v>
      </c>
      <c r="BM35" s="313"/>
      <c r="BN35" s="332"/>
      <c r="BO35" s="333"/>
      <c r="BP35" s="332"/>
      <c r="BQ35" s="339"/>
      <c r="BR35" s="340"/>
      <c r="BS35" s="341"/>
      <c r="BT35" s="341"/>
      <c r="BU35" s="341"/>
      <c r="BV35" s="341"/>
      <c r="BW35" s="341"/>
      <c r="BX35" s="342"/>
      <c r="BY35" s="313"/>
      <c r="BZ35" s="332"/>
      <c r="CA35" s="333"/>
      <c r="CB35" s="332"/>
      <c r="CC35" s="339"/>
      <c r="CD35" s="232"/>
      <c r="CE35" s="343"/>
      <c r="CF35" s="343"/>
      <c r="CG35" s="343"/>
      <c r="CH35" s="343"/>
      <c r="CI35" s="343"/>
      <c r="CJ35" s="344"/>
      <c r="CK35" s="336"/>
      <c r="CL35" s="332"/>
      <c r="CM35" s="332"/>
      <c r="CN35" s="339"/>
      <c r="CO35" s="232"/>
      <c r="CP35" s="343"/>
      <c r="CQ35" s="343"/>
      <c r="CR35" s="343"/>
      <c r="CS35" s="343"/>
      <c r="CT35" s="343"/>
      <c r="CU35" s="344"/>
      <c r="CV35" s="336"/>
      <c r="CW35" s="332"/>
      <c r="CX35" s="345"/>
      <c r="CY35" s="339"/>
      <c r="CZ35" s="346"/>
      <c r="DA35" s="346"/>
      <c r="DB35" s="346"/>
      <c r="DC35" s="346"/>
      <c r="DD35" s="346"/>
      <c r="DE35" s="346"/>
      <c r="DF35" s="346"/>
      <c r="DG35" s="347"/>
      <c r="DH35" s="347"/>
      <c r="DI35" s="346"/>
      <c r="DJ35" s="346"/>
      <c r="DK35" s="346"/>
      <c r="DL35" s="346"/>
      <c r="DM35" s="346"/>
      <c r="DN35" s="346"/>
      <c r="DO35" s="346"/>
      <c r="DP35" s="347"/>
      <c r="DQ35" s="348"/>
      <c r="DR35" s="346"/>
      <c r="DS35" s="346"/>
      <c r="DT35" s="346"/>
      <c r="DU35" s="346"/>
      <c r="DV35" s="346"/>
      <c r="DW35" s="346"/>
      <c r="DX35" s="346"/>
      <c r="DY35" s="347"/>
      <c r="DZ35" s="347"/>
      <c r="EA35" s="346"/>
      <c r="EB35" s="346"/>
      <c r="EC35" s="346"/>
      <c r="ED35" s="346"/>
      <c r="EE35" s="346"/>
      <c r="EF35" s="346"/>
      <c r="EG35" s="346"/>
      <c r="EH35" s="347"/>
      <c r="EI35" s="347"/>
      <c r="EJ35" s="346"/>
      <c r="EK35" s="346"/>
      <c r="EL35" s="346"/>
      <c r="EM35" s="346"/>
      <c r="EN35" s="346"/>
      <c r="EO35" s="346"/>
      <c r="EP35" s="346"/>
      <c r="EQ35" s="347"/>
      <c r="ER35" s="347"/>
      <c r="ES35" s="346"/>
      <c r="ET35" s="346"/>
      <c r="EU35" s="346"/>
      <c r="EV35" s="346"/>
      <c r="EW35" s="346"/>
      <c r="EX35" s="346"/>
      <c r="EY35" s="346"/>
      <c r="EZ35" s="347"/>
      <c r="FA35" s="347"/>
      <c r="FB35" s="346"/>
      <c r="FC35" s="346"/>
      <c r="FD35" s="346"/>
      <c r="FE35" s="346"/>
      <c r="FF35" s="346"/>
      <c r="FG35" s="346"/>
      <c r="FH35" s="346"/>
      <c r="FI35" s="347"/>
      <c r="FJ35" s="347"/>
      <c r="FK35" s="346"/>
      <c r="FL35" s="346"/>
      <c r="FM35" s="346"/>
      <c r="FN35" s="346"/>
      <c r="FO35" s="346"/>
      <c r="FP35" s="346"/>
      <c r="FQ35" s="346"/>
      <c r="FR35" s="347"/>
      <c r="FS35" s="347"/>
      <c r="FT35" s="346"/>
      <c r="FU35" s="346"/>
      <c r="FV35" s="346"/>
      <c r="FW35" s="346"/>
      <c r="FX35" s="346"/>
      <c r="FY35" s="346"/>
      <c r="FZ35" s="346"/>
      <c r="GA35" s="347"/>
      <c r="GB35" s="347"/>
      <c r="GC35" s="346"/>
      <c r="GD35" s="346"/>
      <c r="GE35" s="346"/>
      <c r="GF35" s="346"/>
      <c r="GG35" s="346"/>
      <c r="GH35" s="346"/>
      <c r="GI35" s="346"/>
      <c r="GJ35" s="347"/>
      <c r="GK35" s="347"/>
      <c r="GL35" s="346"/>
      <c r="GM35" s="346"/>
      <c r="GN35" s="346"/>
      <c r="GO35" s="346"/>
      <c r="GP35" s="346"/>
      <c r="GQ35" s="346"/>
      <c r="GR35" s="346"/>
      <c r="GS35" s="347"/>
      <c r="GT35" s="347"/>
      <c r="GU35" s="346"/>
      <c r="GV35" s="346"/>
      <c r="GW35" s="346"/>
      <c r="GX35" s="346"/>
      <c r="GY35" s="346"/>
      <c r="GZ35" s="346"/>
      <c r="HA35" s="346"/>
      <c r="HB35" s="347"/>
      <c r="HC35" s="347"/>
      <c r="HD35" s="346"/>
      <c r="HE35" s="346"/>
      <c r="HF35" s="346"/>
      <c r="HG35" s="346"/>
      <c r="HH35" s="346"/>
      <c r="HI35" s="346"/>
      <c r="HJ35" s="346"/>
      <c r="HK35" s="347"/>
      <c r="HL35" s="347"/>
      <c r="HM35" s="346"/>
      <c r="HN35" s="346"/>
      <c r="HO35" s="346"/>
      <c r="HP35" s="346"/>
      <c r="HQ35" s="346"/>
      <c r="HR35" s="346"/>
      <c r="HS35" s="346"/>
      <c r="HT35" s="347"/>
      <c r="HU35" s="347"/>
      <c r="HV35" s="346"/>
      <c r="HW35" s="346"/>
      <c r="HX35" s="346"/>
      <c r="HY35" s="346"/>
      <c r="HZ35" s="346"/>
      <c r="IA35" s="346"/>
      <c r="IB35" s="346"/>
      <c r="IC35" s="347"/>
      <c r="ID35" s="347"/>
      <c r="IE35" s="346"/>
      <c r="IF35" s="346"/>
      <c r="IG35" s="346"/>
      <c r="IH35" s="346"/>
      <c r="II35" s="346"/>
      <c r="IJ35" s="346"/>
      <c r="IK35" s="346"/>
      <c r="IL35" s="347"/>
      <c r="IM35" s="347"/>
      <c r="IN35" s="346"/>
      <c r="IO35" s="346"/>
      <c r="IP35" s="346"/>
      <c r="IQ35" s="346"/>
      <c r="IR35" s="346"/>
      <c r="IS35" s="346"/>
      <c r="IT35" s="346"/>
      <c r="IU35" s="347"/>
      <c r="IV35" s="347"/>
    </row>
    <row r="36" spans="1:256">
      <c r="A36" s="227"/>
      <c r="B36" s="227" t="s">
        <v>394</v>
      </c>
      <c r="C36" s="228">
        <v>45137</v>
      </c>
      <c r="D36" s="228">
        <v>45137</v>
      </c>
      <c r="E36" s="229">
        <f t="shared" si="24"/>
        <v>0</v>
      </c>
      <c r="F36" s="230"/>
      <c r="G36" s="230"/>
      <c r="H36" s="321">
        <v>0</v>
      </c>
      <c r="I36" s="231"/>
      <c r="J36" s="231"/>
      <c r="K36" s="322" t="str">
        <f t="shared" si="26"/>
        <v xml:space="preserve"> </v>
      </c>
      <c r="L36" s="323" t="str">
        <f t="shared" si="26"/>
        <v xml:space="preserve"> </v>
      </c>
      <c r="M36" s="323" t="str">
        <f t="shared" si="26"/>
        <v xml:space="preserve"> </v>
      </c>
      <c r="N36" s="323" t="str">
        <f t="shared" si="26"/>
        <v xml:space="preserve"> </v>
      </c>
      <c r="O36" s="324" t="str">
        <f t="shared" si="26"/>
        <v xml:space="preserve"> </v>
      </c>
      <c r="P36" s="324" t="str">
        <f t="shared" si="26"/>
        <v xml:space="preserve"> </v>
      </c>
      <c r="Q36" s="324" t="str">
        <f t="shared" si="26"/>
        <v xml:space="preserve"> </v>
      </c>
      <c r="R36" s="325">
        <v>1</v>
      </c>
      <c r="S36" s="326"/>
      <c r="T36" s="327"/>
      <c r="U36" s="328"/>
      <c r="V36" s="329" t="str">
        <f t="shared" si="27"/>
        <v xml:space="preserve"> </v>
      </c>
      <c r="W36" s="330" t="str">
        <f t="shared" si="27"/>
        <v xml:space="preserve"> </v>
      </c>
      <c r="X36" s="330" t="str">
        <f t="shared" si="27"/>
        <v xml:space="preserve"> </v>
      </c>
      <c r="Y36" s="330" t="str">
        <f t="shared" si="28"/>
        <v xml:space="preserve"> </v>
      </c>
      <c r="Z36" s="330" t="str">
        <f t="shared" si="28"/>
        <v xml:space="preserve"> </v>
      </c>
      <c r="AA36" s="330" t="str">
        <f t="shared" si="28"/>
        <v xml:space="preserve"> </v>
      </c>
      <c r="AB36" s="331" t="str">
        <f t="shared" si="28"/>
        <v xml:space="preserve"> </v>
      </c>
      <c r="AC36" s="313"/>
      <c r="AD36" s="332"/>
      <c r="AE36" s="333"/>
      <c r="AF36" s="334"/>
      <c r="AG36" s="335"/>
      <c r="AH36" s="329" t="str">
        <f t="shared" si="29"/>
        <v xml:space="preserve"> </v>
      </c>
      <c r="AI36" s="330" t="str">
        <f t="shared" si="29"/>
        <v xml:space="preserve"> </v>
      </c>
      <c r="AJ36" s="330" t="str">
        <f t="shared" si="29"/>
        <v xml:space="preserve"> </v>
      </c>
      <c r="AK36" s="330" t="str">
        <f t="shared" si="29"/>
        <v xml:space="preserve"> </v>
      </c>
      <c r="AL36" s="330" t="str">
        <f t="shared" si="29"/>
        <v xml:space="preserve"> </v>
      </c>
      <c r="AM36" s="330" t="str">
        <f t="shared" si="29"/>
        <v xml:space="preserve"> </v>
      </c>
      <c r="AN36" s="331" t="str">
        <f t="shared" si="29"/>
        <v xml:space="preserve"> </v>
      </c>
      <c r="AO36" s="336"/>
      <c r="AP36" s="332"/>
      <c r="AQ36" s="337"/>
      <c r="AR36" s="332"/>
      <c r="AS36" s="334"/>
      <c r="AT36" s="329" t="str">
        <f t="shared" si="30"/>
        <v xml:space="preserve"> </v>
      </c>
      <c r="AU36" s="330" t="str">
        <f t="shared" si="30"/>
        <v xml:space="preserve"> </v>
      </c>
      <c r="AV36" s="330" t="str">
        <f t="shared" si="30"/>
        <v xml:space="preserve"> </v>
      </c>
      <c r="AW36" s="330" t="str">
        <f t="shared" si="30"/>
        <v xml:space="preserve"> </v>
      </c>
      <c r="AX36" s="330" t="str">
        <f t="shared" si="30"/>
        <v xml:space="preserve"> </v>
      </c>
      <c r="AY36" s="330" t="str">
        <f t="shared" si="30"/>
        <v xml:space="preserve"> </v>
      </c>
      <c r="AZ36" s="331" t="str">
        <f t="shared" si="30"/>
        <v xml:space="preserve"> </v>
      </c>
      <c r="BA36" s="313"/>
      <c r="BB36" s="332"/>
      <c r="BC36" s="333"/>
      <c r="BD36" s="332"/>
      <c r="BE36" s="338"/>
      <c r="BF36" s="329" t="str">
        <f t="shared" si="31"/>
        <v xml:space="preserve"> </v>
      </c>
      <c r="BG36" s="330" t="str">
        <f t="shared" si="31"/>
        <v xml:space="preserve"> </v>
      </c>
      <c r="BH36" s="330" t="str">
        <f t="shared" si="31"/>
        <v xml:space="preserve"> </v>
      </c>
      <c r="BI36" s="330" t="str">
        <f t="shared" si="31"/>
        <v xml:space="preserve"> </v>
      </c>
      <c r="BJ36" s="330" t="str">
        <f t="shared" si="31"/>
        <v xml:space="preserve"> </v>
      </c>
      <c r="BK36" s="330" t="str">
        <f t="shared" si="31"/>
        <v xml:space="preserve"> </v>
      </c>
      <c r="BL36" s="331" t="str">
        <f t="shared" si="31"/>
        <v xml:space="preserve"> </v>
      </c>
      <c r="BM36" s="313"/>
      <c r="BN36" s="332"/>
      <c r="BO36" s="333"/>
      <c r="BP36" s="332"/>
      <c r="BQ36" s="339"/>
      <c r="BR36" s="340"/>
      <c r="BS36" s="341"/>
      <c r="BT36" s="341"/>
      <c r="BU36" s="341"/>
      <c r="BV36" s="341"/>
      <c r="BW36" s="341"/>
      <c r="BX36" s="342"/>
      <c r="BY36" s="313"/>
      <c r="BZ36" s="332"/>
      <c r="CA36" s="333"/>
      <c r="CB36" s="332"/>
      <c r="CC36" s="339"/>
      <c r="CD36" s="232"/>
      <c r="CE36" s="343"/>
      <c r="CF36" s="343"/>
      <c r="CG36" s="343"/>
      <c r="CH36" s="343"/>
      <c r="CI36" s="343"/>
      <c r="CJ36" s="344"/>
      <c r="CK36" s="336"/>
      <c r="CL36" s="332"/>
      <c r="CM36" s="332"/>
      <c r="CN36" s="339"/>
      <c r="CO36" s="232"/>
      <c r="CP36" s="343"/>
      <c r="CQ36" s="343"/>
      <c r="CR36" s="343"/>
      <c r="CS36" s="343"/>
      <c r="CT36" s="343"/>
      <c r="CU36" s="344"/>
      <c r="CV36" s="336"/>
      <c r="CW36" s="332"/>
      <c r="CX36" s="345"/>
      <c r="CY36" s="339"/>
      <c r="CZ36" s="346"/>
      <c r="DA36" s="346"/>
      <c r="DB36" s="346"/>
      <c r="DC36" s="346"/>
      <c r="DD36" s="346"/>
      <c r="DE36" s="346"/>
      <c r="DF36" s="346"/>
      <c r="DG36" s="347"/>
      <c r="DH36" s="347"/>
      <c r="DI36" s="346"/>
      <c r="DJ36" s="346"/>
      <c r="DK36" s="346"/>
      <c r="DL36" s="346"/>
      <c r="DM36" s="346"/>
      <c r="DN36" s="346"/>
      <c r="DO36" s="346"/>
      <c r="DP36" s="347"/>
      <c r="DQ36" s="348"/>
      <c r="DR36" s="346"/>
      <c r="DS36" s="346"/>
      <c r="DT36" s="346"/>
      <c r="DU36" s="346"/>
      <c r="DV36" s="346"/>
      <c r="DW36" s="346"/>
      <c r="DX36" s="346"/>
      <c r="DY36" s="347"/>
      <c r="DZ36" s="347"/>
      <c r="EA36" s="346"/>
      <c r="EB36" s="346"/>
      <c r="EC36" s="346"/>
      <c r="ED36" s="346"/>
      <c r="EE36" s="346"/>
      <c r="EF36" s="346"/>
      <c r="EG36" s="346"/>
      <c r="EH36" s="347"/>
      <c r="EI36" s="347"/>
      <c r="EJ36" s="346"/>
      <c r="EK36" s="346"/>
      <c r="EL36" s="346"/>
      <c r="EM36" s="346"/>
      <c r="EN36" s="346"/>
      <c r="EO36" s="346"/>
      <c r="EP36" s="346"/>
      <c r="EQ36" s="347"/>
      <c r="ER36" s="347"/>
      <c r="ES36" s="346"/>
      <c r="ET36" s="346"/>
      <c r="EU36" s="346"/>
      <c r="EV36" s="346"/>
      <c r="EW36" s="346"/>
      <c r="EX36" s="346"/>
      <c r="EY36" s="346"/>
      <c r="EZ36" s="347"/>
      <c r="FA36" s="347"/>
      <c r="FB36" s="346"/>
      <c r="FC36" s="346"/>
      <c r="FD36" s="346"/>
      <c r="FE36" s="346"/>
      <c r="FF36" s="346"/>
      <c r="FG36" s="346"/>
      <c r="FH36" s="346"/>
      <c r="FI36" s="347"/>
      <c r="FJ36" s="347"/>
      <c r="FK36" s="346"/>
      <c r="FL36" s="346"/>
      <c r="FM36" s="346"/>
      <c r="FN36" s="346"/>
      <c r="FO36" s="346"/>
      <c r="FP36" s="346"/>
      <c r="FQ36" s="346"/>
      <c r="FR36" s="347"/>
      <c r="FS36" s="347"/>
      <c r="FT36" s="346"/>
      <c r="FU36" s="346"/>
      <c r="FV36" s="346"/>
      <c r="FW36" s="346"/>
      <c r="FX36" s="346"/>
      <c r="FY36" s="346"/>
      <c r="FZ36" s="346"/>
      <c r="GA36" s="347"/>
      <c r="GB36" s="347"/>
      <c r="GC36" s="346"/>
      <c r="GD36" s="346"/>
      <c r="GE36" s="346"/>
      <c r="GF36" s="346"/>
      <c r="GG36" s="346"/>
      <c r="GH36" s="346"/>
      <c r="GI36" s="346"/>
      <c r="GJ36" s="347"/>
      <c r="GK36" s="347"/>
      <c r="GL36" s="346"/>
      <c r="GM36" s="346"/>
      <c r="GN36" s="346"/>
      <c r="GO36" s="346"/>
      <c r="GP36" s="346"/>
      <c r="GQ36" s="346"/>
      <c r="GR36" s="346"/>
      <c r="GS36" s="347"/>
      <c r="GT36" s="347"/>
      <c r="GU36" s="346"/>
      <c r="GV36" s="346"/>
      <c r="GW36" s="346"/>
      <c r="GX36" s="346"/>
      <c r="GY36" s="346"/>
      <c r="GZ36" s="346"/>
      <c r="HA36" s="346"/>
      <c r="HB36" s="347"/>
      <c r="HC36" s="347"/>
      <c r="HD36" s="346"/>
      <c r="HE36" s="346"/>
      <c r="HF36" s="346"/>
      <c r="HG36" s="346"/>
      <c r="HH36" s="346"/>
      <c r="HI36" s="346"/>
      <c r="HJ36" s="346"/>
      <c r="HK36" s="347"/>
      <c r="HL36" s="347"/>
      <c r="HM36" s="346"/>
      <c r="HN36" s="346"/>
      <c r="HO36" s="346"/>
      <c r="HP36" s="346"/>
      <c r="HQ36" s="346"/>
      <c r="HR36" s="346"/>
      <c r="HS36" s="346"/>
      <c r="HT36" s="347"/>
      <c r="HU36" s="347"/>
      <c r="HV36" s="346"/>
      <c r="HW36" s="346"/>
      <c r="HX36" s="346"/>
      <c r="HY36" s="346"/>
      <c r="HZ36" s="346"/>
      <c r="IA36" s="346"/>
      <c r="IB36" s="346"/>
      <c r="IC36" s="347"/>
      <c r="ID36" s="347"/>
      <c r="IE36" s="346"/>
      <c r="IF36" s="346"/>
      <c r="IG36" s="346"/>
      <c r="IH36" s="346"/>
      <c r="II36" s="346"/>
      <c r="IJ36" s="346"/>
      <c r="IK36" s="346"/>
      <c r="IL36" s="347"/>
      <c r="IM36" s="347"/>
      <c r="IN36" s="346"/>
      <c r="IO36" s="346"/>
      <c r="IP36" s="346"/>
      <c r="IQ36" s="346"/>
      <c r="IR36" s="346"/>
      <c r="IS36" s="346"/>
      <c r="IT36" s="346"/>
      <c r="IU36" s="347"/>
      <c r="IV36" s="347"/>
    </row>
    <row r="37" spans="1:256">
      <c r="A37" s="227"/>
      <c r="B37" s="227" t="s">
        <v>395</v>
      </c>
      <c r="C37" s="228">
        <v>45138</v>
      </c>
      <c r="D37" s="228">
        <v>45138</v>
      </c>
      <c r="E37" s="229">
        <f t="shared" si="24"/>
        <v>0</v>
      </c>
      <c r="F37" s="230"/>
      <c r="G37" s="230"/>
      <c r="H37" s="321">
        <v>0</v>
      </c>
      <c r="I37" s="231"/>
      <c r="J37" s="231"/>
      <c r="K37" s="322" t="str">
        <f t="shared" si="26"/>
        <v xml:space="preserve"> </v>
      </c>
      <c r="L37" s="323" t="str">
        <f t="shared" si="26"/>
        <v xml:space="preserve"> </v>
      </c>
      <c r="M37" s="323" t="str">
        <f t="shared" si="26"/>
        <v xml:space="preserve"> </v>
      </c>
      <c r="N37" s="323" t="str">
        <f t="shared" si="26"/>
        <v xml:space="preserve"> </v>
      </c>
      <c r="O37" s="324" t="str">
        <f t="shared" si="26"/>
        <v xml:space="preserve"> </v>
      </c>
      <c r="P37" s="324" t="str">
        <f t="shared" si="26"/>
        <v xml:space="preserve"> </v>
      </c>
      <c r="Q37" s="324" t="str">
        <f t="shared" si="26"/>
        <v xml:space="preserve"> </v>
      </c>
      <c r="R37" s="325">
        <v>1</v>
      </c>
      <c r="S37" s="326"/>
      <c r="T37" s="327"/>
      <c r="U37" s="328"/>
      <c r="V37" s="329" t="str">
        <f t="shared" si="27"/>
        <v xml:space="preserve"> </v>
      </c>
      <c r="W37" s="330" t="str">
        <f t="shared" si="27"/>
        <v xml:space="preserve"> </v>
      </c>
      <c r="X37" s="330" t="str">
        <f t="shared" si="27"/>
        <v xml:space="preserve"> </v>
      </c>
      <c r="Y37" s="330" t="str">
        <f t="shared" si="28"/>
        <v xml:space="preserve"> </v>
      </c>
      <c r="Z37" s="330" t="str">
        <f t="shared" si="28"/>
        <v xml:space="preserve"> </v>
      </c>
      <c r="AA37" s="330" t="str">
        <f t="shared" si="28"/>
        <v xml:space="preserve"> </v>
      </c>
      <c r="AB37" s="331" t="str">
        <f t="shared" si="28"/>
        <v xml:space="preserve"> </v>
      </c>
      <c r="AC37" s="313"/>
      <c r="AD37" s="332"/>
      <c r="AE37" s="333"/>
      <c r="AF37" s="334"/>
      <c r="AG37" s="335"/>
      <c r="AH37" s="329" t="str">
        <f t="shared" si="29"/>
        <v xml:space="preserve"> </v>
      </c>
      <c r="AI37" s="330" t="str">
        <f t="shared" si="29"/>
        <v xml:space="preserve"> </v>
      </c>
      <c r="AJ37" s="330" t="str">
        <f t="shared" si="29"/>
        <v xml:space="preserve"> </v>
      </c>
      <c r="AK37" s="330" t="str">
        <f t="shared" si="29"/>
        <v xml:space="preserve"> </v>
      </c>
      <c r="AL37" s="330" t="str">
        <f t="shared" si="29"/>
        <v xml:space="preserve"> </v>
      </c>
      <c r="AM37" s="330" t="str">
        <f t="shared" si="29"/>
        <v xml:space="preserve"> </v>
      </c>
      <c r="AN37" s="331" t="str">
        <f t="shared" si="29"/>
        <v xml:space="preserve"> </v>
      </c>
      <c r="AO37" s="336"/>
      <c r="AP37" s="332"/>
      <c r="AQ37" s="337"/>
      <c r="AR37" s="332"/>
      <c r="AS37" s="334"/>
      <c r="AT37" s="329" t="str">
        <f t="shared" si="30"/>
        <v xml:space="preserve"> </v>
      </c>
      <c r="AU37" s="330" t="str">
        <f t="shared" si="30"/>
        <v xml:space="preserve"> </v>
      </c>
      <c r="AV37" s="330" t="str">
        <f t="shared" si="30"/>
        <v xml:space="preserve"> </v>
      </c>
      <c r="AW37" s="330" t="str">
        <f t="shared" si="30"/>
        <v xml:space="preserve"> </v>
      </c>
      <c r="AX37" s="330" t="str">
        <f t="shared" si="30"/>
        <v xml:space="preserve"> </v>
      </c>
      <c r="AY37" s="330" t="str">
        <f t="shared" si="30"/>
        <v xml:space="preserve"> </v>
      </c>
      <c r="AZ37" s="331" t="str">
        <f t="shared" si="30"/>
        <v xml:space="preserve"> </v>
      </c>
      <c r="BA37" s="313"/>
      <c r="BB37" s="332"/>
      <c r="BC37" s="333"/>
      <c r="BD37" s="332"/>
      <c r="BE37" s="338"/>
      <c r="BF37" s="329" t="str">
        <f t="shared" si="31"/>
        <v xml:space="preserve"> </v>
      </c>
      <c r="BG37" s="330" t="str">
        <f t="shared" si="31"/>
        <v xml:space="preserve"> </v>
      </c>
      <c r="BH37" s="330" t="str">
        <f t="shared" si="31"/>
        <v xml:space="preserve"> </v>
      </c>
      <c r="BI37" s="330" t="str">
        <f t="shared" si="31"/>
        <v xml:space="preserve"> </v>
      </c>
      <c r="BJ37" s="330" t="str">
        <f t="shared" si="31"/>
        <v xml:space="preserve"> </v>
      </c>
      <c r="BK37" s="330" t="str">
        <f t="shared" si="31"/>
        <v xml:space="preserve"> </v>
      </c>
      <c r="BL37" s="331" t="str">
        <f t="shared" si="31"/>
        <v xml:space="preserve"> </v>
      </c>
      <c r="BM37" s="313"/>
      <c r="BN37" s="332"/>
      <c r="BO37" s="333"/>
      <c r="BP37" s="332"/>
      <c r="BQ37" s="339"/>
      <c r="BR37" s="340"/>
      <c r="BS37" s="341"/>
      <c r="BT37" s="341"/>
      <c r="BU37" s="341"/>
      <c r="BV37" s="341"/>
      <c r="BW37" s="341"/>
      <c r="BX37" s="342"/>
      <c r="BY37" s="313"/>
      <c r="BZ37" s="332"/>
      <c r="CA37" s="333"/>
      <c r="CB37" s="332"/>
      <c r="CC37" s="339"/>
      <c r="CD37" s="232"/>
      <c r="CE37" s="343"/>
      <c r="CF37" s="343"/>
      <c r="CG37" s="343"/>
      <c r="CH37" s="343"/>
      <c r="CI37" s="343"/>
      <c r="CJ37" s="344"/>
      <c r="CK37" s="336"/>
      <c r="CL37" s="332"/>
      <c r="CM37" s="332"/>
      <c r="CN37" s="339"/>
      <c r="CO37" s="232"/>
      <c r="CP37" s="343"/>
      <c r="CQ37" s="343"/>
      <c r="CR37" s="343"/>
      <c r="CS37" s="343"/>
      <c r="CT37" s="343"/>
      <c r="CU37" s="344"/>
      <c r="CV37" s="336"/>
      <c r="CW37" s="332"/>
      <c r="CX37" s="345"/>
      <c r="CY37" s="339"/>
      <c r="CZ37" s="346"/>
      <c r="DA37" s="346"/>
      <c r="DB37" s="346"/>
      <c r="DC37" s="346"/>
      <c r="DD37" s="346"/>
      <c r="DE37" s="346"/>
      <c r="DF37" s="346"/>
      <c r="DG37" s="347"/>
      <c r="DH37" s="347"/>
      <c r="DI37" s="346"/>
      <c r="DJ37" s="346"/>
      <c r="DK37" s="346"/>
      <c r="DL37" s="346"/>
      <c r="DM37" s="346"/>
      <c r="DN37" s="346"/>
      <c r="DO37" s="346"/>
      <c r="DP37" s="347"/>
      <c r="DQ37" s="348"/>
      <c r="DR37" s="346"/>
      <c r="DS37" s="346"/>
      <c r="DT37" s="346"/>
      <c r="DU37" s="346"/>
      <c r="DV37" s="346"/>
      <c r="DW37" s="346"/>
      <c r="DX37" s="346"/>
      <c r="DY37" s="347"/>
      <c r="DZ37" s="347"/>
      <c r="EA37" s="346"/>
      <c r="EB37" s="346"/>
      <c r="EC37" s="346"/>
      <c r="ED37" s="346"/>
      <c r="EE37" s="346"/>
      <c r="EF37" s="346"/>
      <c r="EG37" s="346"/>
      <c r="EH37" s="347"/>
      <c r="EI37" s="347"/>
      <c r="EJ37" s="346"/>
      <c r="EK37" s="346"/>
      <c r="EL37" s="346"/>
      <c r="EM37" s="346"/>
      <c r="EN37" s="346"/>
      <c r="EO37" s="346"/>
      <c r="EP37" s="346"/>
      <c r="EQ37" s="347"/>
      <c r="ER37" s="347"/>
      <c r="ES37" s="346"/>
      <c r="ET37" s="346"/>
      <c r="EU37" s="346"/>
      <c r="EV37" s="346"/>
      <c r="EW37" s="346"/>
      <c r="EX37" s="346"/>
      <c r="EY37" s="346"/>
      <c r="EZ37" s="347"/>
      <c r="FA37" s="347"/>
      <c r="FB37" s="346"/>
      <c r="FC37" s="346"/>
      <c r="FD37" s="346"/>
      <c r="FE37" s="346"/>
      <c r="FF37" s="346"/>
      <c r="FG37" s="346"/>
      <c r="FH37" s="346"/>
      <c r="FI37" s="347"/>
      <c r="FJ37" s="347"/>
      <c r="FK37" s="346"/>
      <c r="FL37" s="346"/>
      <c r="FM37" s="346"/>
      <c r="FN37" s="346"/>
      <c r="FO37" s="346"/>
      <c r="FP37" s="346"/>
      <c r="FQ37" s="346"/>
      <c r="FR37" s="347"/>
      <c r="FS37" s="347"/>
      <c r="FT37" s="346"/>
      <c r="FU37" s="346"/>
      <c r="FV37" s="346"/>
      <c r="FW37" s="346"/>
      <c r="FX37" s="346"/>
      <c r="FY37" s="346"/>
      <c r="FZ37" s="346"/>
      <c r="GA37" s="347"/>
      <c r="GB37" s="347"/>
      <c r="GC37" s="346"/>
      <c r="GD37" s="346"/>
      <c r="GE37" s="346"/>
      <c r="GF37" s="346"/>
      <c r="GG37" s="346"/>
      <c r="GH37" s="346"/>
      <c r="GI37" s="346"/>
      <c r="GJ37" s="347"/>
      <c r="GK37" s="347"/>
      <c r="GL37" s="346"/>
      <c r="GM37" s="346"/>
      <c r="GN37" s="346"/>
      <c r="GO37" s="346"/>
      <c r="GP37" s="346"/>
      <c r="GQ37" s="346"/>
      <c r="GR37" s="346"/>
      <c r="GS37" s="347"/>
      <c r="GT37" s="347"/>
      <c r="GU37" s="346"/>
      <c r="GV37" s="346"/>
      <c r="GW37" s="346"/>
      <c r="GX37" s="346"/>
      <c r="GY37" s="346"/>
      <c r="GZ37" s="346"/>
      <c r="HA37" s="346"/>
      <c r="HB37" s="347"/>
      <c r="HC37" s="347"/>
      <c r="HD37" s="346"/>
      <c r="HE37" s="346"/>
      <c r="HF37" s="346"/>
      <c r="HG37" s="346"/>
      <c r="HH37" s="346"/>
      <c r="HI37" s="346"/>
      <c r="HJ37" s="346"/>
      <c r="HK37" s="347"/>
      <c r="HL37" s="347"/>
      <c r="HM37" s="346"/>
      <c r="HN37" s="346"/>
      <c r="HO37" s="346"/>
      <c r="HP37" s="346"/>
      <c r="HQ37" s="346"/>
      <c r="HR37" s="346"/>
      <c r="HS37" s="346"/>
      <c r="HT37" s="347"/>
      <c r="HU37" s="347"/>
      <c r="HV37" s="346"/>
      <c r="HW37" s="346"/>
      <c r="HX37" s="346"/>
      <c r="HY37" s="346"/>
      <c r="HZ37" s="346"/>
      <c r="IA37" s="346"/>
      <c r="IB37" s="346"/>
      <c r="IC37" s="347"/>
      <c r="ID37" s="347"/>
      <c r="IE37" s="346"/>
      <c r="IF37" s="346"/>
      <c r="IG37" s="346"/>
      <c r="IH37" s="346"/>
      <c r="II37" s="346"/>
      <c r="IJ37" s="346"/>
      <c r="IK37" s="346"/>
      <c r="IL37" s="347"/>
      <c r="IM37" s="347"/>
      <c r="IN37" s="346"/>
      <c r="IO37" s="346"/>
      <c r="IP37" s="346"/>
      <c r="IQ37" s="346"/>
      <c r="IR37" s="346"/>
      <c r="IS37" s="346"/>
      <c r="IT37" s="346"/>
      <c r="IU37" s="347"/>
      <c r="IV37" s="347"/>
    </row>
    <row r="38" spans="1:256">
      <c r="A38" s="227"/>
      <c r="B38" s="227" t="s">
        <v>396</v>
      </c>
      <c r="C38" s="228">
        <v>45138</v>
      </c>
      <c r="D38" s="228">
        <v>45139</v>
      </c>
      <c r="E38" s="229">
        <f t="shared" si="24"/>
        <v>1</v>
      </c>
      <c r="F38" s="230"/>
      <c r="G38" s="230"/>
      <c r="H38" s="321">
        <v>0</v>
      </c>
      <c r="I38" s="231"/>
      <c r="J38" s="231"/>
      <c r="K38" s="322" t="str">
        <f t="shared" si="26"/>
        <v xml:space="preserve"> </v>
      </c>
      <c r="L38" s="323" t="str">
        <f t="shared" si="26"/>
        <v xml:space="preserve"> </v>
      </c>
      <c r="M38" s="323" t="str">
        <f t="shared" si="26"/>
        <v xml:space="preserve"> </v>
      </c>
      <c r="N38" s="323" t="str">
        <f t="shared" si="26"/>
        <v xml:space="preserve"> </v>
      </c>
      <c r="O38" s="324" t="str">
        <f t="shared" si="26"/>
        <v xml:space="preserve"> </v>
      </c>
      <c r="P38" s="324" t="str">
        <f t="shared" si="26"/>
        <v xml:space="preserve"> </v>
      </c>
      <c r="Q38" s="324" t="str">
        <f t="shared" si="26"/>
        <v xml:space="preserve"> </v>
      </c>
      <c r="R38" s="325">
        <v>0.5</v>
      </c>
      <c r="S38" s="326"/>
      <c r="T38" s="327"/>
      <c r="U38" s="328"/>
      <c r="V38" s="329" t="str">
        <f t="shared" si="27"/>
        <v xml:space="preserve"> </v>
      </c>
      <c r="W38" s="330" t="str">
        <f t="shared" si="27"/>
        <v xml:space="preserve"> </v>
      </c>
      <c r="X38" s="330" t="str">
        <f t="shared" si="27"/>
        <v xml:space="preserve"> </v>
      </c>
      <c r="Y38" s="330" t="str">
        <f t="shared" si="28"/>
        <v xml:space="preserve"> </v>
      </c>
      <c r="Z38" s="330" t="str">
        <f t="shared" si="28"/>
        <v xml:space="preserve"> </v>
      </c>
      <c r="AA38" s="330" t="str">
        <f t="shared" si="28"/>
        <v xml:space="preserve"> </v>
      </c>
      <c r="AB38" s="331" t="str">
        <f t="shared" si="28"/>
        <v xml:space="preserve"> </v>
      </c>
      <c r="AC38" s="313">
        <v>0.5</v>
      </c>
      <c r="AD38" s="332"/>
      <c r="AE38" s="333"/>
      <c r="AF38" s="334"/>
      <c r="AG38" s="335"/>
      <c r="AH38" s="329" t="str">
        <f t="shared" si="29"/>
        <v xml:space="preserve"> </v>
      </c>
      <c r="AI38" s="330" t="str">
        <f t="shared" si="29"/>
        <v xml:space="preserve"> </v>
      </c>
      <c r="AJ38" s="330" t="str">
        <f t="shared" si="29"/>
        <v xml:space="preserve"> </v>
      </c>
      <c r="AK38" s="330" t="str">
        <f t="shared" si="29"/>
        <v xml:space="preserve"> </v>
      </c>
      <c r="AL38" s="330" t="str">
        <f t="shared" si="29"/>
        <v xml:space="preserve"> </v>
      </c>
      <c r="AM38" s="330" t="str">
        <f t="shared" si="29"/>
        <v xml:space="preserve"> </v>
      </c>
      <c r="AN38" s="331" t="str">
        <f t="shared" si="29"/>
        <v xml:space="preserve"> </v>
      </c>
      <c r="AO38" s="336"/>
      <c r="AP38" s="332"/>
      <c r="AQ38" s="337"/>
      <c r="AR38" s="332"/>
      <c r="AS38" s="334"/>
      <c r="AT38" s="329" t="str">
        <f t="shared" si="30"/>
        <v xml:space="preserve"> </v>
      </c>
      <c r="AU38" s="330" t="str">
        <f t="shared" si="30"/>
        <v xml:space="preserve"> </v>
      </c>
      <c r="AV38" s="330" t="str">
        <f t="shared" si="30"/>
        <v xml:space="preserve"> </v>
      </c>
      <c r="AW38" s="330" t="str">
        <f t="shared" si="30"/>
        <v xml:space="preserve"> </v>
      </c>
      <c r="AX38" s="330" t="str">
        <f t="shared" si="30"/>
        <v xml:space="preserve"> </v>
      </c>
      <c r="AY38" s="330" t="str">
        <f t="shared" si="30"/>
        <v xml:space="preserve"> </v>
      </c>
      <c r="AZ38" s="331" t="str">
        <f t="shared" si="30"/>
        <v xml:space="preserve"> </v>
      </c>
      <c r="BA38" s="313"/>
      <c r="BB38" s="332"/>
      <c r="BC38" s="333"/>
      <c r="BD38" s="332"/>
      <c r="BE38" s="338"/>
      <c r="BF38" s="329" t="str">
        <f t="shared" si="31"/>
        <v xml:space="preserve"> </v>
      </c>
      <c r="BG38" s="330" t="str">
        <f t="shared" si="31"/>
        <v xml:space="preserve"> </v>
      </c>
      <c r="BH38" s="330" t="str">
        <f t="shared" si="31"/>
        <v xml:space="preserve"> </v>
      </c>
      <c r="BI38" s="330" t="str">
        <f t="shared" si="31"/>
        <v xml:space="preserve"> </v>
      </c>
      <c r="BJ38" s="330" t="str">
        <f t="shared" si="31"/>
        <v xml:space="preserve"> </v>
      </c>
      <c r="BK38" s="330" t="str">
        <f t="shared" si="31"/>
        <v xml:space="preserve"> </v>
      </c>
      <c r="BL38" s="331" t="str">
        <f t="shared" si="31"/>
        <v xml:space="preserve"> </v>
      </c>
      <c r="BM38" s="313"/>
      <c r="BN38" s="332"/>
      <c r="BO38" s="333"/>
      <c r="BP38" s="332"/>
      <c r="BQ38" s="339"/>
      <c r="BR38" s="340"/>
      <c r="BS38" s="341"/>
      <c r="BT38" s="341"/>
      <c r="BU38" s="341"/>
      <c r="BV38" s="341"/>
      <c r="BW38" s="341"/>
      <c r="BX38" s="342"/>
      <c r="BY38" s="313"/>
      <c r="BZ38" s="332"/>
      <c r="CA38" s="333"/>
      <c r="CB38" s="332"/>
      <c r="CC38" s="339"/>
      <c r="CD38" s="232"/>
      <c r="CE38" s="343"/>
      <c r="CF38" s="343"/>
      <c r="CG38" s="343"/>
      <c r="CH38" s="343"/>
      <c r="CI38" s="343"/>
      <c r="CJ38" s="344"/>
      <c r="CK38" s="336"/>
      <c r="CL38" s="332"/>
      <c r="CM38" s="332"/>
      <c r="CN38" s="339"/>
      <c r="CO38" s="232"/>
      <c r="CP38" s="343"/>
      <c r="CQ38" s="343"/>
      <c r="CR38" s="343"/>
      <c r="CS38" s="343"/>
      <c r="CT38" s="343"/>
      <c r="CU38" s="344"/>
      <c r="CV38" s="336"/>
      <c r="CW38" s="332"/>
      <c r="CX38" s="345"/>
      <c r="CY38" s="339"/>
      <c r="CZ38" s="346"/>
      <c r="DA38" s="346"/>
      <c r="DB38" s="346"/>
      <c r="DC38" s="346"/>
      <c r="DD38" s="346"/>
      <c r="DE38" s="346"/>
      <c r="DF38" s="346"/>
      <c r="DG38" s="347"/>
      <c r="DH38" s="347"/>
      <c r="DI38" s="346"/>
      <c r="DJ38" s="346"/>
      <c r="DK38" s="346"/>
      <c r="DL38" s="346"/>
      <c r="DM38" s="346"/>
      <c r="DN38" s="346"/>
      <c r="DO38" s="346"/>
      <c r="DP38" s="347"/>
      <c r="DQ38" s="348"/>
      <c r="DR38" s="346"/>
      <c r="DS38" s="346"/>
      <c r="DT38" s="346"/>
      <c r="DU38" s="346"/>
      <c r="DV38" s="346"/>
      <c r="DW38" s="346"/>
      <c r="DX38" s="346"/>
      <c r="DY38" s="347"/>
      <c r="DZ38" s="347"/>
      <c r="EA38" s="346"/>
      <c r="EB38" s="346"/>
      <c r="EC38" s="346"/>
      <c r="ED38" s="346"/>
      <c r="EE38" s="346"/>
      <c r="EF38" s="346"/>
      <c r="EG38" s="346"/>
      <c r="EH38" s="347"/>
      <c r="EI38" s="347"/>
      <c r="EJ38" s="346"/>
      <c r="EK38" s="346"/>
      <c r="EL38" s="346"/>
      <c r="EM38" s="346"/>
      <c r="EN38" s="346"/>
      <c r="EO38" s="346"/>
      <c r="EP38" s="346"/>
      <c r="EQ38" s="347"/>
      <c r="ER38" s="347"/>
      <c r="ES38" s="346"/>
      <c r="ET38" s="346"/>
      <c r="EU38" s="346"/>
      <c r="EV38" s="346"/>
      <c r="EW38" s="346"/>
      <c r="EX38" s="346"/>
      <c r="EY38" s="346"/>
      <c r="EZ38" s="347"/>
      <c r="FA38" s="347"/>
      <c r="FB38" s="346"/>
      <c r="FC38" s="346"/>
      <c r="FD38" s="346"/>
      <c r="FE38" s="346"/>
      <c r="FF38" s="346"/>
      <c r="FG38" s="346"/>
      <c r="FH38" s="346"/>
      <c r="FI38" s="347"/>
      <c r="FJ38" s="347"/>
      <c r="FK38" s="346"/>
      <c r="FL38" s="346"/>
      <c r="FM38" s="346"/>
      <c r="FN38" s="346"/>
      <c r="FO38" s="346"/>
      <c r="FP38" s="346"/>
      <c r="FQ38" s="346"/>
      <c r="FR38" s="347"/>
      <c r="FS38" s="347"/>
      <c r="FT38" s="346"/>
      <c r="FU38" s="346"/>
      <c r="FV38" s="346"/>
      <c r="FW38" s="346"/>
      <c r="FX38" s="346"/>
      <c r="FY38" s="346"/>
      <c r="FZ38" s="346"/>
      <c r="GA38" s="347"/>
      <c r="GB38" s="347"/>
      <c r="GC38" s="346"/>
      <c r="GD38" s="346"/>
      <c r="GE38" s="346"/>
      <c r="GF38" s="346"/>
      <c r="GG38" s="346"/>
      <c r="GH38" s="346"/>
      <c r="GI38" s="346"/>
      <c r="GJ38" s="347"/>
      <c r="GK38" s="347"/>
      <c r="GL38" s="346"/>
      <c r="GM38" s="346"/>
      <c r="GN38" s="346"/>
      <c r="GO38" s="346"/>
      <c r="GP38" s="346"/>
      <c r="GQ38" s="346"/>
      <c r="GR38" s="346"/>
      <c r="GS38" s="347"/>
      <c r="GT38" s="347"/>
      <c r="GU38" s="346"/>
      <c r="GV38" s="346"/>
      <c r="GW38" s="346"/>
      <c r="GX38" s="346"/>
      <c r="GY38" s="346"/>
      <c r="GZ38" s="346"/>
      <c r="HA38" s="346"/>
      <c r="HB38" s="347"/>
      <c r="HC38" s="347"/>
      <c r="HD38" s="346"/>
      <c r="HE38" s="346"/>
      <c r="HF38" s="346"/>
      <c r="HG38" s="346"/>
      <c r="HH38" s="346"/>
      <c r="HI38" s="346"/>
      <c r="HJ38" s="346"/>
      <c r="HK38" s="347"/>
      <c r="HL38" s="347"/>
      <c r="HM38" s="346"/>
      <c r="HN38" s="346"/>
      <c r="HO38" s="346"/>
      <c r="HP38" s="346"/>
      <c r="HQ38" s="346"/>
      <c r="HR38" s="346"/>
      <c r="HS38" s="346"/>
      <c r="HT38" s="347"/>
      <c r="HU38" s="347"/>
      <c r="HV38" s="346"/>
      <c r="HW38" s="346"/>
      <c r="HX38" s="346"/>
      <c r="HY38" s="346"/>
      <c r="HZ38" s="346"/>
      <c r="IA38" s="346"/>
      <c r="IB38" s="346"/>
      <c r="IC38" s="347"/>
      <c r="ID38" s="347"/>
      <c r="IE38" s="346"/>
      <c r="IF38" s="346"/>
      <c r="IG38" s="346"/>
      <c r="IH38" s="346"/>
      <c r="II38" s="346"/>
      <c r="IJ38" s="346"/>
      <c r="IK38" s="346"/>
      <c r="IL38" s="347"/>
      <c r="IM38" s="347"/>
      <c r="IN38" s="346"/>
      <c r="IO38" s="346"/>
      <c r="IP38" s="346"/>
      <c r="IQ38" s="346"/>
      <c r="IR38" s="346"/>
      <c r="IS38" s="346"/>
      <c r="IT38" s="346"/>
      <c r="IU38" s="347"/>
      <c r="IV38" s="347"/>
    </row>
    <row r="39" spans="1:256">
      <c r="A39" s="227"/>
      <c r="B39" s="227" t="s">
        <v>397</v>
      </c>
      <c r="C39" s="228">
        <v>45140</v>
      </c>
      <c r="D39" s="228">
        <v>45141</v>
      </c>
      <c r="E39" s="229">
        <f t="shared" si="24"/>
        <v>1</v>
      </c>
      <c r="F39" s="230"/>
      <c r="G39" s="230"/>
      <c r="H39" s="321">
        <v>0</v>
      </c>
      <c r="I39" s="231"/>
      <c r="J39" s="231"/>
      <c r="K39" s="322" t="str">
        <f t="shared" si="26"/>
        <v xml:space="preserve"> </v>
      </c>
      <c r="L39" s="323" t="str">
        <f t="shared" si="26"/>
        <v xml:space="preserve"> </v>
      </c>
      <c r="M39" s="323" t="str">
        <f t="shared" si="26"/>
        <v xml:space="preserve"> </v>
      </c>
      <c r="N39" s="323" t="str">
        <f t="shared" si="26"/>
        <v xml:space="preserve"> </v>
      </c>
      <c r="O39" s="324" t="str">
        <f t="shared" si="26"/>
        <v xml:space="preserve"> </v>
      </c>
      <c r="P39" s="324" t="str">
        <f t="shared" si="26"/>
        <v xml:space="preserve"> </v>
      </c>
      <c r="Q39" s="324" t="str">
        <f t="shared" si="26"/>
        <v xml:space="preserve"> </v>
      </c>
      <c r="R39" s="325"/>
      <c r="S39" s="326"/>
      <c r="T39" s="327"/>
      <c r="U39" s="328"/>
      <c r="V39" s="329" t="str">
        <f t="shared" si="27"/>
        <v xml:space="preserve"> </v>
      </c>
      <c r="W39" s="330" t="str">
        <f t="shared" si="27"/>
        <v xml:space="preserve"> </v>
      </c>
      <c r="X39" s="330" t="str">
        <f t="shared" si="27"/>
        <v xml:space="preserve"> </v>
      </c>
      <c r="Y39" s="330" t="str">
        <f t="shared" si="28"/>
        <v xml:space="preserve"> </v>
      </c>
      <c r="Z39" s="330" t="str">
        <f t="shared" si="28"/>
        <v xml:space="preserve"> </v>
      </c>
      <c r="AA39" s="330" t="str">
        <f t="shared" si="28"/>
        <v xml:space="preserve"> </v>
      </c>
      <c r="AB39" s="331" t="str">
        <f t="shared" si="28"/>
        <v xml:space="preserve"> </v>
      </c>
      <c r="AC39" s="313"/>
      <c r="AD39" s="332"/>
      <c r="AE39" s="333"/>
      <c r="AF39" s="334"/>
      <c r="AG39" s="335"/>
      <c r="AH39" s="329" t="str">
        <f t="shared" si="29"/>
        <v xml:space="preserve"> </v>
      </c>
      <c r="AI39" s="330" t="str">
        <f t="shared" si="29"/>
        <v xml:space="preserve"> </v>
      </c>
      <c r="AJ39" s="330" t="str">
        <f t="shared" si="29"/>
        <v xml:space="preserve"> </v>
      </c>
      <c r="AK39" s="330" t="str">
        <f t="shared" si="29"/>
        <v xml:space="preserve"> </v>
      </c>
      <c r="AL39" s="330" t="str">
        <f t="shared" si="29"/>
        <v xml:space="preserve"> </v>
      </c>
      <c r="AM39" s="330" t="str">
        <f t="shared" si="29"/>
        <v xml:space="preserve"> </v>
      </c>
      <c r="AN39" s="331" t="str">
        <f t="shared" si="29"/>
        <v xml:space="preserve"> </v>
      </c>
      <c r="AO39" s="336"/>
      <c r="AP39" s="332"/>
      <c r="AQ39" s="337"/>
      <c r="AR39" s="332"/>
      <c r="AS39" s="334"/>
      <c r="AT39" s="329" t="str">
        <f t="shared" si="30"/>
        <v xml:space="preserve"> </v>
      </c>
      <c r="AU39" s="330" t="str">
        <f t="shared" si="30"/>
        <v xml:space="preserve"> </v>
      </c>
      <c r="AV39" s="330" t="str">
        <f t="shared" si="30"/>
        <v xml:space="preserve"> </v>
      </c>
      <c r="AW39" s="330" t="str">
        <f t="shared" si="30"/>
        <v xml:space="preserve"> </v>
      </c>
      <c r="AX39" s="330" t="str">
        <f t="shared" si="30"/>
        <v xml:space="preserve"> </v>
      </c>
      <c r="AY39" s="330" t="str">
        <f t="shared" si="30"/>
        <v xml:space="preserve"> </v>
      </c>
      <c r="AZ39" s="331" t="str">
        <f t="shared" si="30"/>
        <v xml:space="preserve"> </v>
      </c>
      <c r="BA39" s="313"/>
      <c r="BB39" s="332"/>
      <c r="BC39" s="333"/>
      <c r="BD39" s="332"/>
      <c r="BE39" s="338"/>
      <c r="BF39" s="329" t="str">
        <f t="shared" si="31"/>
        <v xml:space="preserve"> </v>
      </c>
      <c r="BG39" s="330" t="str">
        <f t="shared" si="31"/>
        <v xml:space="preserve"> </v>
      </c>
      <c r="BH39" s="330" t="str">
        <f t="shared" si="31"/>
        <v xml:space="preserve"> </v>
      </c>
      <c r="BI39" s="330" t="str">
        <f t="shared" si="31"/>
        <v xml:space="preserve"> </v>
      </c>
      <c r="BJ39" s="330" t="str">
        <f t="shared" si="31"/>
        <v xml:space="preserve"> </v>
      </c>
      <c r="BK39" s="330" t="str">
        <f t="shared" si="31"/>
        <v xml:space="preserve"> </v>
      </c>
      <c r="BL39" s="331" t="str">
        <f t="shared" si="31"/>
        <v xml:space="preserve"> </v>
      </c>
      <c r="BM39" s="313"/>
      <c r="BN39" s="332"/>
      <c r="BO39" s="333"/>
      <c r="BP39" s="332"/>
      <c r="BQ39" s="339"/>
      <c r="BR39" s="340"/>
      <c r="BS39" s="341"/>
      <c r="BT39" s="341"/>
      <c r="BU39" s="341"/>
      <c r="BV39" s="341"/>
      <c r="BW39" s="341"/>
      <c r="BX39" s="342"/>
      <c r="BY39" s="313"/>
      <c r="BZ39" s="332"/>
      <c r="CA39" s="333"/>
      <c r="CB39" s="332"/>
      <c r="CC39" s="339"/>
      <c r="CD39" s="232"/>
      <c r="CE39" s="343"/>
      <c r="CF39" s="343"/>
      <c r="CG39" s="343"/>
      <c r="CH39" s="343"/>
      <c r="CI39" s="343"/>
      <c r="CJ39" s="344"/>
      <c r="CK39" s="336"/>
      <c r="CL39" s="332"/>
      <c r="CM39" s="332"/>
      <c r="CN39" s="339"/>
      <c r="CO39" s="232"/>
      <c r="CP39" s="343"/>
      <c r="CQ39" s="343"/>
      <c r="CR39" s="343"/>
      <c r="CS39" s="343"/>
      <c r="CT39" s="343"/>
      <c r="CU39" s="344"/>
      <c r="CV39" s="336"/>
      <c r="CW39" s="332"/>
      <c r="CX39" s="345"/>
      <c r="CY39" s="339"/>
      <c r="CZ39" s="346"/>
      <c r="DA39" s="346"/>
      <c r="DB39" s="346"/>
      <c r="DC39" s="346"/>
      <c r="DD39" s="346"/>
      <c r="DE39" s="346"/>
      <c r="DF39" s="346"/>
      <c r="DG39" s="347"/>
      <c r="DH39" s="347"/>
      <c r="DI39" s="346"/>
      <c r="DJ39" s="346"/>
      <c r="DK39" s="346"/>
      <c r="DL39" s="346"/>
      <c r="DM39" s="346"/>
      <c r="DN39" s="346"/>
      <c r="DO39" s="346"/>
      <c r="DP39" s="347"/>
      <c r="DQ39" s="348"/>
      <c r="DR39" s="346"/>
      <c r="DS39" s="346"/>
      <c r="DT39" s="346"/>
      <c r="DU39" s="346"/>
      <c r="DV39" s="346"/>
      <c r="DW39" s="346"/>
      <c r="DX39" s="346"/>
      <c r="DY39" s="347"/>
      <c r="DZ39" s="347"/>
      <c r="EA39" s="346"/>
      <c r="EB39" s="346"/>
      <c r="EC39" s="346"/>
      <c r="ED39" s="346"/>
      <c r="EE39" s="346"/>
      <c r="EF39" s="346"/>
      <c r="EG39" s="346"/>
      <c r="EH39" s="347"/>
      <c r="EI39" s="347"/>
      <c r="EJ39" s="346"/>
      <c r="EK39" s="346"/>
      <c r="EL39" s="346"/>
      <c r="EM39" s="346"/>
      <c r="EN39" s="346"/>
      <c r="EO39" s="346"/>
      <c r="EP39" s="346"/>
      <c r="EQ39" s="347"/>
      <c r="ER39" s="347"/>
      <c r="ES39" s="346"/>
      <c r="ET39" s="346"/>
      <c r="EU39" s="346"/>
      <c r="EV39" s="346"/>
      <c r="EW39" s="346"/>
      <c r="EX39" s="346"/>
      <c r="EY39" s="346"/>
      <c r="EZ39" s="347"/>
      <c r="FA39" s="347"/>
      <c r="FB39" s="346"/>
      <c r="FC39" s="346"/>
      <c r="FD39" s="346"/>
      <c r="FE39" s="346"/>
      <c r="FF39" s="346"/>
      <c r="FG39" s="346"/>
      <c r="FH39" s="346"/>
      <c r="FI39" s="347"/>
      <c r="FJ39" s="347"/>
      <c r="FK39" s="346"/>
      <c r="FL39" s="346"/>
      <c r="FM39" s="346"/>
      <c r="FN39" s="346"/>
      <c r="FO39" s="346"/>
      <c r="FP39" s="346"/>
      <c r="FQ39" s="346"/>
      <c r="FR39" s="347"/>
      <c r="FS39" s="347"/>
      <c r="FT39" s="346"/>
      <c r="FU39" s="346"/>
      <c r="FV39" s="346"/>
      <c r="FW39" s="346"/>
      <c r="FX39" s="346"/>
      <c r="FY39" s="346"/>
      <c r="FZ39" s="346"/>
      <c r="GA39" s="347"/>
      <c r="GB39" s="347"/>
      <c r="GC39" s="346"/>
      <c r="GD39" s="346"/>
      <c r="GE39" s="346"/>
      <c r="GF39" s="346"/>
      <c r="GG39" s="346"/>
      <c r="GH39" s="346"/>
      <c r="GI39" s="346"/>
      <c r="GJ39" s="347"/>
      <c r="GK39" s="347"/>
      <c r="GL39" s="346"/>
      <c r="GM39" s="346"/>
      <c r="GN39" s="346"/>
      <c r="GO39" s="346"/>
      <c r="GP39" s="346"/>
      <c r="GQ39" s="346"/>
      <c r="GR39" s="346"/>
      <c r="GS39" s="347"/>
      <c r="GT39" s="347"/>
      <c r="GU39" s="346"/>
      <c r="GV39" s="346"/>
      <c r="GW39" s="346"/>
      <c r="GX39" s="346"/>
      <c r="GY39" s="346"/>
      <c r="GZ39" s="346"/>
      <c r="HA39" s="346"/>
      <c r="HB39" s="347"/>
      <c r="HC39" s="347"/>
      <c r="HD39" s="346"/>
      <c r="HE39" s="346"/>
      <c r="HF39" s="346"/>
      <c r="HG39" s="346"/>
      <c r="HH39" s="346"/>
      <c r="HI39" s="346"/>
      <c r="HJ39" s="346"/>
      <c r="HK39" s="347"/>
      <c r="HL39" s="347"/>
      <c r="HM39" s="346"/>
      <c r="HN39" s="346"/>
      <c r="HO39" s="346"/>
      <c r="HP39" s="346"/>
      <c r="HQ39" s="346"/>
      <c r="HR39" s="346"/>
      <c r="HS39" s="346"/>
      <c r="HT39" s="347"/>
      <c r="HU39" s="347"/>
      <c r="HV39" s="346"/>
      <c r="HW39" s="346"/>
      <c r="HX39" s="346"/>
      <c r="HY39" s="346"/>
      <c r="HZ39" s="346"/>
      <c r="IA39" s="346"/>
      <c r="IB39" s="346"/>
      <c r="IC39" s="347"/>
      <c r="ID39" s="347"/>
      <c r="IE39" s="346"/>
      <c r="IF39" s="346"/>
      <c r="IG39" s="346"/>
      <c r="IH39" s="346"/>
      <c r="II39" s="346"/>
      <c r="IJ39" s="346"/>
      <c r="IK39" s="346"/>
      <c r="IL39" s="347"/>
      <c r="IM39" s="347"/>
      <c r="IN39" s="346"/>
      <c r="IO39" s="346"/>
      <c r="IP39" s="346"/>
      <c r="IQ39" s="346"/>
      <c r="IR39" s="346"/>
      <c r="IS39" s="346"/>
      <c r="IT39" s="346"/>
      <c r="IU39" s="347"/>
      <c r="IV39" s="347"/>
    </row>
    <row r="40" spans="1:256">
      <c r="A40" s="227"/>
      <c r="B40" s="227" t="s">
        <v>398</v>
      </c>
      <c r="C40" s="228">
        <v>45141</v>
      </c>
      <c r="D40" s="228">
        <v>45142</v>
      </c>
      <c r="E40" s="229">
        <f t="shared" si="24"/>
        <v>1</v>
      </c>
      <c r="F40" s="230"/>
      <c r="G40" s="230"/>
      <c r="H40" s="321">
        <v>0</v>
      </c>
      <c r="I40" s="231"/>
      <c r="J40" s="231"/>
      <c r="K40" s="322" t="str">
        <f t="shared" si="26"/>
        <v xml:space="preserve"> </v>
      </c>
      <c r="L40" s="323" t="str">
        <f t="shared" si="26"/>
        <v xml:space="preserve"> </v>
      </c>
      <c r="M40" s="323" t="str">
        <f t="shared" si="26"/>
        <v xml:space="preserve"> </v>
      </c>
      <c r="N40" s="323" t="str">
        <f t="shared" si="26"/>
        <v xml:space="preserve"> </v>
      </c>
      <c r="O40" s="324" t="str">
        <f t="shared" si="26"/>
        <v xml:space="preserve"> </v>
      </c>
      <c r="P40" s="324" t="str">
        <f t="shared" si="26"/>
        <v xml:space="preserve"> </v>
      </c>
      <c r="Q40" s="324" t="str">
        <f t="shared" si="26"/>
        <v xml:space="preserve"> </v>
      </c>
      <c r="R40" s="325"/>
      <c r="S40" s="326"/>
      <c r="T40" s="327"/>
      <c r="U40" s="328"/>
      <c r="V40" s="329" t="str">
        <f t="shared" si="27"/>
        <v xml:space="preserve"> </v>
      </c>
      <c r="W40" s="330" t="str">
        <f t="shared" si="27"/>
        <v xml:space="preserve"> </v>
      </c>
      <c r="X40" s="330" t="str">
        <f t="shared" si="27"/>
        <v xml:space="preserve"> </v>
      </c>
      <c r="Y40" s="330" t="str">
        <f t="shared" si="28"/>
        <v xml:space="preserve"> </v>
      </c>
      <c r="Z40" s="330" t="str">
        <f t="shared" si="28"/>
        <v xml:space="preserve"> </v>
      </c>
      <c r="AA40" s="330" t="str">
        <f t="shared" si="28"/>
        <v xml:space="preserve"> </v>
      </c>
      <c r="AB40" s="331" t="str">
        <f t="shared" si="28"/>
        <v xml:space="preserve"> </v>
      </c>
      <c r="AC40" s="313"/>
      <c r="AD40" s="332"/>
      <c r="AE40" s="333"/>
      <c r="AF40" s="334"/>
      <c r="AG40" s="335"/>
      <c r="AH40" s="329" t="str">
        <f t="shared" si="29"/>
        <v xml:space="preserve"> </v>
      </c>
      <c r="AI40" s="330" t="str">
        <f t="shared" si="29"/>
        <v xml:space="preserve"> </v>
      </c>
      <c r="AJ40" s="330" t="str">
        <f t="shared" si="29"/>
        <v xml:space="preserve"> </v>
      </c>
      <c r="AK40" s="330" t="str">
        <f t="shared" si="29"/>
        <v xml:space="preserve"> </v>
      </c>
      <c r="AL40" s="330" t="str">
        <f t="shared" si="29"/>
        <v xml:space="preserve"> </v>
      </c>
      <c r="AM40" s="330" t="str">
        <f t="shared" si="29"/>
        <v xml:space="preserve"> </v>
      </c>
      <c r="AN40" s="331" t="str">
        <f t="shared" si="29"/>
        <v xml:space="preserve"> </v>
      </c>
      <c r="AO40" s="336"/>
      <c r="AP40" s="332"/>
      <c r="AQ40" s="337"/>
      <c r="AR40" s="332"/>
      <c r="AS40" s="334"/>
      <c r="AT40" s="329" t="str">
        <f t="shared" si="30"/>
        <v xml:space="preserve"> </v>
      </c>
      <c r="AU40" s="330" t="str">
        <f t="shared" si="30"/>
        <v xml:space="preserve"> </v>
      </c>
      <c r="AV40" s="330" t="str">
        <f t="shared" si="30"/>
        <v xml:space="preserve"> </v>
      </c>
      <c r="AW40" s="330" t="str">
        <f t="shared" si="30"/>
        <v xml:space="preserve"> </v>
      </c>
      <c r="AX40" s="330" t="str">
        <f t="shared" si="30"/>
        <v xml:space="preserve"> </v>
      </c>
      <c r="AY40" s="330" t="str">
        <f t="shared" si="30"/>
        <v xml:space="preserve"> </v>
      </c>
      <c r="AZ40" s="331" t="str">
        <f t="shared" si="30"/>
        <v xml:space="preserve"> </v>
      </c>
      <c r="BA40" s="313"/>
      <c r="BB40" s="332"/>
      <c r="BC40" s="333"/>
      <c r="BD40" s="332"/>
      <c r="BE40" s="338"/>
      <c r="BF40" s="329" t="str">
        <f t="shared" si="31"/>
        <v xml:space="preserve"> </v>
      </c>
      <c r="BG40" s="330" t="str">
        <f t="shared" si="31"/>
        <v xml:space="preserve"> </v>
      </c>
      <c r="BH40" s="330" t="str">
        <f t="shared" si="31"/>
        <v xml:space="preserve"> </v>
      </c>
      <c r="BI40" s="330" t="str">
        <f t="shared" si="31"/>
        <v xml:space="preserve"> </v>
      </c>
      <c r="BJ40" s="330" t="str">
        <f t="shared" si="31"/>
        <v xml:space="preserve"> </v>
      </c>
      <c r="BK40" s="330" t="str">
        <f t="shared" si="31"/>
        <v xml:space="preserve"> </v>
      </c>
      <c r="BL40" s="331" t="str">
        <f t="shared" si="31"/>
        <v xml:space="preserve"> </v>
      </c>
      <c r="BM40" s="313"/>
      <c r="BN40" s="332"/>
      <c r="BO40" s="333"/>
      <c r="BP40" s="332"/>
      <c r="BQ40" s="339"/>
      <c r="BR40" s="340"/>
      <c r="BS40" s="341"/>
      <c r="BT40" s="341"/>
      <c r="BU40" s="341"/>
      <c r="BV40" s="341"/>
      <c r="BW40" s="341"/>
      <c r="BX40" s="342"/>
      <c r="BY40" s="313"/>
      <c r="BZ40" s="332"/>
      <c r="CA40" s="333"/>
      <c r="CB40" s="332"/>
      <c r="CC40" s="339"/>
      <c r="CD40" s="232"/>
      <c r="CE40" s="343"/>
      <c r="CF40" s="343"/>
      <c r="CG40" s="343"/>
      <c r="CH40" s="343"/>
      <c r="CI40" s="343"/>
      <c r="CJ40" s="344"/>
      <c r="CK40" s="336"/>
      <c r="CL40" s="332"/>
      <c r="CM40" s="332"/>
      <c r="CN40" s="339"/>
      <c r="CO40" s="232"/>
      <c r="CP40" s="343"/>
      <c r="CQ40" s="343"/>
      <c r="CR40" s="343"/>
      <c r="CS40" s="343"/>
      <c r="CT40" s="343"/>
      <c r="CU40" s="344"/>
      <c r="CV40" s="336"/>
      <c r="CW40" s="332"/>
      <c r="CX40" s="345"/>
      <c r="CY40" s="339"/>
      <c r="CZ40" s="346"/>
      <c r="DA40" s="346"/>
      <c r="DB40" s="346"/>
      <c r="DC40" s="346"/>
      <c r="DD40" s="346"/>
      <c r="DE40" s="346"/>
      <c r="DF40" s="346"/>
      <c r="DG40" s="347"/>
      <c r="DH40" s="347"/>
      <c r="DI40" s="346"/>
      <c r="DJ40" s="346"/>
      <c r="DK40" s="346"/>
      <c r="DL40" s="346"/>
      <c r="DM40" s="346"/>
      <c r="DN40" s="346"/>
      <c r="DO40" s="346"/>
      <c r="DP40" s="347"/>
      <c r="DQ40" s="348"/>
      <c r="DR40" s="346"/>
      <c r="DS40" s="346"/>
      <c r="DT40" s="346"/>
      <c r="DU40" s="346"/>
      <c r="DV40" s="346"/>
      <c r="DW40" s="346"/>
      <c r="DX40" s="346"/>
      <c r="DY40" s="347"/>
      <c r="DZ40" s="347"/>
      <c r="EA40" s="346"/>
      <c r="EB40" s="346"/>
      <c r="EC40" s="346"/>
      <c r="ED40" s="346"/>
      <c r="EE40" s="346"/>
      <c r="EF40" s="346"/>
      <c r="EG40" s="346"/>
      <c r="EH40" s="347"/>
      <c r="EI40" s="347"/>
      <c r="EJ40" s="346"/>
      <c r="EK40" s="346"/>
      <c r="EL40" s="346"/>
      <c r="EM40" s="346"/>
      <c r="EN40" s="346"/>
      <c r="EO40" s="346"/>
      <c r="EP40" s="346"/>
      <c r="EQ40" s="347"/>
      <c r="ER40" s="347"/>
      <c r="ES40" s="346"/>
      <c r="ET40" s="346"/>
      <c r="EU40" s="346"/>
      <c r="EV40" s="346"/>
      <c r="EW40" s="346"/>
      <c r="EX40" s="346"/>
      <c r="EY40" s="346"/>
      <c r="EZ40" s="347"/>
      <c r="FA40" s="347"/>
      <c r="FB40" s="346"/>
      <c r="FC40" s="346"/>
      <c r="FD40" s="346"/>
      <c r="FE40" s="346"/>
      <c r="FF40" s="346"/>
      <c r="FG40" s="346"/>
      <c r="FH40" s="346"/>
      <c r="FI40" s="347"/>
      <c r="FJ40" s="347"/>
      <c r="FK40" s="346"/>
      <c r="FL40" s="346"/>
      <c r="FM40" s="346"/>
      <c r="FN40" s="346"/>
      <c r="FO40" s="346"/>
      <c r="FP40" s="346"/>
      <c r="FQ40" s="346"/>
      <c r="FR40" s="347"/>
      <c r="FS40" s="347"/>
      <c r="FT40" s="346"/>
      <c r="FU40" s="346"/>
      <c r="FV40" s="346"/>
      <c r="FW40" s="346"/>
      <c r="FX40" s="346"/>
      <c r="FY40" s="346"/>
      <c r="FZ40" s="346"/>
      <c r="GA40" s="347"/>
      <c r="GB40" s="347"/>
      <c r="GC40" s="346"/>
      <c r="GD40" s="346"/>
      <c r="GE40" s="346"/>
      <c r="GF40" s="346"/>
      <c r="GG40" s="346"/>
      <c r="GH40" s="346"/>
      <c r="GI40" s="346"/>
      <c r="GJ40" s="347"/>
      <c r="GK40" s="347"/>
      <c r="GL40" s="346"/>
      <c r="GM40" s="346"/>
      <c r="GN40" s="346"/>
      <c r="GO40" s="346"/>
      <c r="GP40" s="346"/>
      <c r="GQ40" s="346"/>
      <c r="GR40" s="346"/>
      <c r="GS40" s="347"/>
      <c r="GT40" s="347"/>
      <c r="GU40" s="346"/>
      <c r="GV40" s="346"/>
      <c r="GW40" s="346"/>
      <c r="GX40" s="346"/>
      <c r="GY40" s="346"/>
      <c r="GZ40" s="346"/>
      <c r="HA40" s="346"/>
      <c r="HB40" s="347"/>
      <c r="HC40" s="347"/>
      <c r="HD40" s="346"/>
      <c r="HE40" s="346"/>
      <c r="HF40" s="346"/>
      <c r="HG40" s="346"/>
      <c r="HH40" s="346"/>
      <c r="HI40" s="346"/>
      <c r="HJ40" s="346"/>
      <c r="HK40" s="347"/>
      <c r="HL40" s="347"/>
      <c r="HM40" s="346"/>
      <c r="HN40" s="346"/>
      <c r="HO40" s="346"/>
      <c r="HP40" s="346"/>
      <c r="HQ40" s="346"/>
      <c r="HR40" s="346"/>
      <c r="HS40" s="346"/>
      <c r="HT40" s="347"/>
      <c r="HU40" s="347"/>
      <c r="HV40" s="346"/>
      <c r="HW40" s="346"/>
      <c r="HX40" s="346"/>
      <c r="HY40" s="346"/>
      <c r="HZ40" s="346"/>
      <c r="IA40" s="346"/>
      <c r="IB40" s="346"/>
      <c r="IC40" s="347"/>
      <c r="ID40" s="347"/>
      <c r="IE40" s="346"/>
      <c r="IF40" s="346"/>
      <c r="IG40" s="346"/>
      <c r="IH40" s="346"/>
      <c r="II40" s="346"/>
      <c r="IJ40" s="346"/>
      <c r="IK40" s="346"/>
      <c r="IL40" s="347"/>
      <c r="IM40" s="347"/>
      <c r="IN40" s="346"/>
      <c r="IO40" s="346"/>
      <c r="IP40" s="346"/>
      <c r="IQ40" s="346"/>
      <c r="IR40" s="346"/>
      <c r="IS40" s="346"/>
      <c r="IT40" s="346"/>
      <c r="IU40" s="347"/>
      <c r="IV40" s="347"/>
    </row>
    <row r="41" spans="1:256">
      <c r="A41" s="227"/>
      <c r="B41" s="227" t="s">
        <v>399</v>
      </c>
      <c r="C41" s="228">
        <v>45146</v>
      </c>
      <c r="D41" s="228">
        <v>45151</v>
      </c>
      <c r="E41" s="229">
        <f t="shared" si="24"/>
        <v>5</v>
      </c>
      <c r="F41" s="230"/>
      <c r="G41" s="230"/>
      <c r="H41" s="321">
        <v>0</v>
      </c>
      <c r="I41" s="231"/>
      <c r="J41" s="231"/>
      <c r="K41" s="322" t="str">
        <f t="shared" si="26"/>
        <v xml:space="preserve"> </v>
      </c>
      <c r="L41" s="323" t="str">
        <f t="shared" si="26"/>
        <v xml:space="preserve"> </v>
      </c>
      <c r="M41" s="323" t="str">
        <f t="shared" si="26"/>
        <v xml:space="preserve"> </v>
      </c>
      <c r="N41" s="323" t="str">
        <f t="shared" si="26"/>
        <v>gg</v>
      </c>
      <c r="O41" s="324" t="str">
        <f t="shared" si="26"/>
        <v>gg</v>
      </c>
      <c r="P41" s="324" t="str">
        <f t="shared" si="26"/>
        <v>gg</v>
      </c>
      <c r="Q41" s="324" t="str">
        <f t="shared" si="26"/>
        <v>gg</v>
      </c>
      <c r="R41" s="325"/>
      <c r="S41" s="326"/>
      <c r="T41" s="327"/>
      <c r="U41" s="328"/>
      <c r="V41" s="329" t="str">
        <f t="shared" si="27"/>
        <v>gg</v>
      </c>
      <c r="W41" s="330" t="str">
        <f t="shared" si="27"/>
        <v>gg</v>
      </c>
      <c r="X41" s="330" t="str">
        <f t="shared" si="27"/>
        <v xml:space="preserve"> </v>
      </c>
      <c r="Y41" s="330" t="str">
        <f t="shared" si="28"/>
        <v xml:space="preserve"> </v>
      </c>
      <c r="Z41" s="330" t="str">
        <f t="shared" si="28"/>
        <v xml:space="preserve"> </v>
      </c>
      <c r="AA41" s="330" t="str">
        <f t="shared" si="28"/>
        <v xml:space="preserve"> </v>
      </c>
      <c r="AB41" s="331" t="str">
        <f t="shared" si="28"/>
        <v xml:space="preserve"> </v>
      </c>
      <c r="AC41" s="313">
        <v>0.8</v>
      </c>
      <c r="AD41" s="332"/>
      <c r="AE41" s="333"/>
      <c r="AF41" s="334"/>
      <c r="AG41" s="335"/>
      <c r="AH41" s="329" t="str">
        <f t="shared" si="29"/>
        <v xml:space="preserve"> </v>
      </c>
      <c r="AI41" s="330" t="str">
        <f t="shared" si="29"/>
        <v xml:space="preserve"> </v>
      </c>
      <c r="AJ41" s="330" t="str">
        <f t="shared" si="29"/>
        <v xml:space="preserve"> </v>
      </c>
      <c r="AK41" s="330" t="str">
        <f t="shared" si="29"/>
        <v xml:space="preserve"> </v>
      </c>
      <c r="AL41" s="330" t="str">
        <f t="shared" si="29"/>
        <v xml:space="preserve"> </v>
      </c>
      <c r="AM41" s="330" t="str">
        <f t="shared" si="29"/>
        <v xml:space="preserve"> </v>
      </c>
      <c r="AN41" s="331" t="str">
        <f t="shared" si="29"/>
        <v xml:space="preserve"> </v>
      </c>
      <c r="AO41" s="336"/>
      <c r="AP41" s="332"/>
      <c r="AQ41" s="337"/>
      <c r="AR41" s="332"/>
      <c r="AS41" s="334"/>
      <c r="AT41" s="329" t="str">
        <f t="shared" si="30"/>
        <v xml:space="preserve"> </v>
      </c>
      <c r="AU41" s="330" t="str">
        <f t="shared" si="30"/>
        <v xml:space="preserve"> </v>
      </c>
      <c r="AV41" s="330" t="str">
        <f t="shared" si="30"/>
        <v xml:space="preserve"> </v>
      </c>
      <c r="AW41" s="330" t="str">
        <f t="shared" si="30"/>
        <v xml:space="preserve"> </v>
      </c>
      <c r="AX41" s="330" t="str">
        <f t="shared" si="30"/>
        <v xml:space="preserve"> </v>
      </c>
      <c r="AY41" s="330" t="str">
        <f t="shared" si="30"/>
        <v xml:space="preserve"> </v>
      </c>
      <c r="AZ41" s="331" t="str">
        <f t="shared" si="30"/>
        <v xml:space="preserve"> </v>
      </c>
      <c r="BA41" s="313"/>
      <c r="BB41" s="332"/>
      <c r="BC41" s="333"/>
      <c r="BD41" s="332"/>
      <c r="BE41" s="338"/>
      <c r="BF41" s="329" t="str">
        <f t="shared" si="31"/>
        <v xml:space="preserve"> </v>
      </c>
      <c r="BG41" s="330" t="str">
        <f t="shared" si="31"/>
        <v xml:space="preserve"> </v>
      </c>
      <c r="BH41" s="330" t="str">
        <f t="shared" si="31"/>
        <v xml:space="preserve"> </v>
      </c>
      <c r="BI41" s="330" t="str">
        <f t="shared" si="31"/>
        <v xml:space="preserve"> </v>
      </c>
      <c r="BJ41" s="330" t="str">
        <f t="shared" si="31"/>
        <v xml:space="preserve"> </v>
      </c>
      <c r="BK41" s="330" t="str">
        <f t="shared" si="31"/>
        <v xml:space="preserve"> </v>
      </c>
      <c r="BL41" s="331" t="str">
        <f t="shared" si="31"/>
        <v xml:space="preserve"> </v>
      </c>
      <c r="BM41" s="313"/>
      <c r="BN41" s="332"/>
      <c r="BO41" s="333"/>
      <c r="BP41" s="332"/>
      <c r="BQ41" s="339"/>
      <c r="BR41" s="340"/>
      <c r="BS41" s="341"/>
      <c r="BT41" s="341"/>
      <c r="BU41" s="341"/>
      <c r="BV41" s="341"/>
      <c r="BW41" s="341"/>
      <c r="BX41" s="342"/>
      <c r="BY41" s="313"/>
      <c r="BZ41" s="332"/>
      <c r="CA41" s="333"/>
      <c r="CB41" s="332"/>
      <c r="CC41" s="339"/>
      <c r="CD41" s="232"/>
      <c r="CE41" s="343"/>
      <c r="CF41" s="343"/>
      <c r="CG41" s="343"/>
      <c r="CH41" s="343"/>
      <c r="CI41" s="343"/>
      <c r="CJ41" s="344"/>
      <c r="CK41" s="336"/>
      <c r="CL41" s="332"/>
      <c r="CM41" s="332"/>
      <c r="CN41" s="339"/>
      <c r="CO41" s="232"/>
      <c r="CP41" s="343"/>
      <c r="CQ41" s="343"/>
      <c r="CR41" s="343"/>
      <c r="CS41" s="343"/>
      <c r="CT41" s="343"/>
      <c r="CU41" s="344"/>
      <c r="CV41" s="336"/>
      <c r="CW41" s="332"/>
      <c r="CX41" s="345"/>
      <c r="CY41" s="339"/>
      <c r="CZ41" s="346"/>
      <c r="DA41" s="346"/>
      <c r="DB41" s="346"/>
      <c r="DC41" s="346"/>
      <c r="DD41" s="346"/>
      <c r="DE41" s="346"/>
      <c r="DF41" s="346"/>
      <c r="DG41" s="347"/>
      <c r="DH41" s="347"/>
      <c r="DI41" s="346"/>
      <c r="DJ41" s="346"/>
      <c r="DK41" s="346"/>
      <c r="DL41" s="346"/>
      <c r="DM41" s="346"/>
      <c r="DN41" s="346"/>
      <c r="DO41" s="346"/>
      <c r="DP41" s="347"/>
      <c r="DQ41" s="348"/>
      <c r="DR41" s="346"/>
      <c r="DS41" s="346"/>
      <c r="DT41" s="346"/>
      <c r="DU41" s="346"/>
      <c r="DV41" s="346"/>
      <c r="DW41" s="346"/>
      <c r="DX41" s="346"/>
      <c r="DY41" s="347"/>
      <c r="DZ41" s="347"/>
      <c r="EA41" s="346"/>
      <c r="EB41" s="346"/>
      <c r="EC41" s="346"/>
      <c r="ED41" s="346"/>
      <c r="EE41" s="346"/>
      <c r="EF41" s="346"/>
      <c r="EG41" s="346"/>
      <c r="EH41" s="347"/>
      <c r="EI41" s="347"/>
      <c r="EJ41" s="346"/>
      <c r="EK41" s="346"/>
      <c r="EL41" s="346"/>
      <c r="EM41" s="346"/>
      <c r="EN41" s="346"/>
      <c r="EO41" s="346"/>
      <c r="EP41" s="346"/>
      <c r="EQ41" s="347"/>
      <c r="ER41" s="347"/>
      <c r="ES41" s="346"/>
      <c r="ET41" s="346"/>
      <c r="EU41" s="346"/>
      <c r="EV41" s="346"/>
      <c r="EW41" s="346"/>
      <c r="EX41" s="346"/>
      <c r="EY41" s="346"/>
      <c r="EZ41" s="347"/>
      <c r="FA41" s="347"/>
      <c r="FB41" s="346"/>
      <c r="FC41" s="346"/>
      <c r="FD41" s="346"/>
      <c r="FE41" s="346"/>
      <c r="FF41" s="346"/>
      <c r="FG41" s="346"/>
      <c r="FH41" s="346"/>
      <c r="FI41" s="347"/>
      <c r="FJ41" s="347"/>
      <c r="FK41" s="346"/>
      <c r="FL41" s="346"/>
      <c r="FM41" s="346"/>
      <c r="FN41" s="346"/>
      <c r="FO41" s="346"/>
      <c r="FP41" s="346"/>
      <c r="FQ41" s="346"/>
      <c r="FR41" s="347"/>
      <c r="FS41" s="347"/>
      <c r="FT41" s="346"/>
      <c r="FU41" s="346"/>
      <c r="FV41" s="346"/>
      <c r="FW41" s="346"/>
      <c r="FX41" s="346"/>
      <c r="FY41" s="346"/>
      <c r="FZ41" s="346"/>
      <c r="GA41" s="347"/>
      <c r="GB41" s="347"/>
      <c r="GC41" s="346"/>
      <c r="GD41" s="346"/>
      <c r="GE41" s="346"/>
      <c r="GF41" s="346"/>
      <c r="GG41" s="346"/>
      <c r="GH41" s="346"/>
      <c r="GI41" s="346"/>
      <c r="GJ41" s="347"/>
      <c r="GK41" s="347"/>
      <c r="GL41" s="346"/>
      <c r="GM41" s="346"/>
      <c r="GN41" s="346"/>
      <c r="GO41" s="346"/>
      <c r="GP41" s="346"/>
      <c r="GQ41" s="346"/>
      <c r="GR41" s="346"/>
      <c r="GS41" s="347"/>
      <c r="GT41" s="347"/>
      <c r="GU41" s="346"/>
      <c r="GV41" s="346"/>
      <c r="GW41" s="346"/>
      <c r="GX41" s="346"/>
      <c r="GY41" s="346"/>
      <c r="GZ41" s="346"/>
      <c r="HA41" s="346"/>
      <c r="HB41" s="347"/>
      <c r="HC41" s="347"/>
      <c r="HD41" s="346"/>
      <c r="HE41" s="346"/>
      <c r="HF41" s="346"/>
      <c r="HG41" s="346"/>
      <c r="HH41" s="346"/>
      <c r="HI41" s="346"/>
      <c r="HJ41" s="346"/>
      <c r="HK41" s="347"/>
      <c r="HL41" s="347"/>
      <c r="HM41" s="346"/>
      <c r="HN41" s="346"/>
      <c r="HO41" s="346"/>
      <c r="HP41" s="346"/>
      <c r="HQ41" s="346"/>
      <c r="HR41" s="346"/>
      <c r="HS41" s="346"/>
      <c r="HT41" s="347"/>
      <c r="HU41" s="347"/>
      <c r="HV41" s="346"/>
      <c r="HW41" s="346"/>
      <c r="HX41" s="346"/>
      <c r="HY41" s="346"/>
      <c r="HZ41" s="346"/>
      <c r="IA41" s="346"/>
      <c r="IB41" s="346"/>
      <c r="IC41" s="347"/>
      <c r="ID41" s="347"/>
      <c r="IE41" s="346"/>
      <c r="IF41" s="346"/>
      <c r="IG41" s="346"/>
      <c r="IH41" s="346"/>
      <c r="II41" s="346"/>
      <c r="IJ41" s="346"/>
      <c r="IK41" s="346"/>
      <c r="IL41" s="347"/>
      <c r="IM41" s="347"/>
      <c r="IN41" s="346"/>
      <c r="IO41" s="346"/>
      <c r="IP41" s="346"/>
      <c r="IQ41" s="346"/>
      <c r="IR41" s="346"/>
      <c r="IS41" s="346"/>
      <c r="IT41" s="346"/>
      <c r="IU41" s="347"/>
      <c r="IV41" s="347"/>
    </row>
    <row r="42" spans="1:256">
      <c r="A42" s="227"/>
      <c r="B42" s="227" t="s">
        <v>400</v>
      </c>
      <c r="C42" s="228">
        <v>45152</v>
      </c>
      <c r="D42" s="228">
        <v>45153</v>
      </c>
      <c r="E42" s="229">
        <f t="shared" si="24"/>
        <v>1</v>
      </c>
      <c r="F42" s="230"/>
      <c r="G42" s="230"/>
      <c r="H42" s="321">
        <v>0</v>
      </c>
      <c r="I42" s="231"/>
      <c r="J42" s="231"/>
      <c r="K42" s="322" t="str">
        <f t="shared" si="26"/>
        <v xml:space="preserve"> </v>
      </c>
      <c r="L42" s="323" t="str">
        <f t="shared" si="26"/>
        <v xml:space="preserve"> </v>
      </c>
      <c r="M42" s="323" t="str">
        <f t="shared" si="26"/>
        <v xml:space="preserve"> </v>
      </c>
      <c r="N42" s="323" t="str">
        <f t="shared" si="26"/>
        <v xml:space="preserve"> </v>
      </c>
      <c r="O42" s="324" t="str">
        <f t="shared" si="26"/>
        <v xml:space="preserve"> </v>
      </c>
      <c r="P42" s="324" t="str">
        <f t="shared" si="26"/>
        <v xml:space="preserve"> </v>
      </c>
      <c r="Q42" s="324" t="str">
        <f t="shared" si="26"/>
        <v xml:space="preserve"> </v>
      </c>
      <c r="R42" s="325"/>
      <c r="S42" s="326"/>
      <c r="T42" s="327"/>
      <c r="U42" s="328"/>
      <c r="V42" s="329" t="str">
        <f t="shared" si="27"/>
        <v xml:space="preserve"> </v>
      </c>
      <c r="W42" s="330" t="str">
        <f t="shared" si="27"/>
        <v xml:space="preserve"> </v>
      </c>
      <c r="X42" s="330" t="str">
        <f t="shared" si="27"/>
        <v>gg</v>
      </c>
      <c r="Y42" s="330" t="str">
        <f t="shared" si="28"/>
        <v>gg</v>
      </c>
      <c r="Z42" s="330" t="str">
        <f t="shared" si="28"/>
        <v xml:space="preserve"> </v>
      </c>
      <c r="AA42" s="330" t="str">
        <f t="shared" si="28"/>
        <v xml:space="preserve"> </v>
      </c>
      <c r="AB42" s="331" t="str">
        <f t="shared" si="28"/>
        <v xml:space="preserve"> </v>
      </c>
      <c r="AC42" s="313"/>
      <c r="AD42" s="332"/>
      <c r="AE42" s="333"/>
      <c r="AF42" s="334"/>
      <c r="AG42" s="335"/>
      <c r="AH42" s="329" t="str">
        <f t="shared" si="29"/>
        <v xml:space="preserve"> </v>
      </c>
      <c r="AI42" s="330" t="str">
        <f t="shared" si="29"/>
        <v xml:space="preserve"> </v>
      </c>
      <c r="AJ42" s="330" t="str">
        <f t="shared" si="29"/>
        <v xml:space="preserve"> </v>
      </c>
      <c r="AK42" s="330" t="str">
        <f t="shared" si="29"/>
        <v xml:space="preserve"> </v>
      </c>
      <c r="AL42" s="330" t="str">
        <f t="shared" si="29"/>
        <v xml:space="preserve"> </v>
      </c>
      <c r="AM42" s="330" t="str">
        <f t="shared" si="29"/>
        <v xml:space="preserve"> </v>
      </c>
      <c r="AN42" s="331" t="str">
        <f t="shared" si="29"/>
        <v xml:space="preserve"> </v>
      </c>
      <c r="AO42" s="336"/>
      <c r="AP42" s="332"/>
      <c r="AQ42" s="337"/>
      <c r="AR42" s="332"/>
      <c r="AS42" s="334"/>
      <c r="AT42" s="329" t="str">
        <f t="shared" si="30"/>
        <v xml:space="preserve"> </v>
      </c>
      <c r="AU42" s="330" t="str">
        <f t="shared" si="30"/>
        <v xml:space="preserve"> </v>
      </c>
      <c r="AV42" s="330" t="str">
        <f t="shared" si="30"/>
        <v xml:space="preserve"> </v>
      </c>
      <c r="AW42" s="330" t="str">
        <f t="shared" si="30"/>
        <v xml:space="preserve"> </v>
      </c>
      <c r="AX42" s="330" t="str">
        <f t="shared" si="30"/>
        <v xml:space="preserve"> </v>
      </c>
      <c r="AY42" s="330" t="str">
        <f t="shared" si="30"/>
        <v xml:space="preserve"> </v>
      </c>
      <c r="AZ42" s="331" t="str">
        <f t="shared" si="30"/>
        <v xml:space="preserve"> </v>
      </c>
      <c r="BA42" s="313"/>
      <c r="BB42" s="332"/>
      <c r="BC42" s="333"/>
      <c r="BD42" s="332"/>
      <c r="BE42" s="338"/>
      <c r="BF42" s="329" t="str">
        <f t="shared" si="31"/>
        <v xml:space="preserve"> </v>
      </c>
      <c r="BG42" s="330" t="str">
        <f t="shared" si="31"/>
        <v xml:space="preserve"> </v>
      </c>
      <c r="BH42" s="330" t="str">
        <f t="shared" si="31"/>
        <v xml:space="preserve"> </v>
      </c>
      <c r="BI42" s="330" t="str">
        <f t="shared" si="31"/>
        <v xml:space="preserve"> </v>
      </c>
      <c r="BJ42" s="330" t="str">
        <f t="shared" si="31"/>
        <v xml:space="preserve"> </v>
      </c>
      <c r="BK42" s="330" t="str">
        <f t="shared" si="31"/>
        <v xml:space="preserve"> </v>
      </c>
      <c r="BL42" s="331" t="str">
        <f t="shared" si="31"/>
        <v xml:space="preserve"> </v>
      </c>
      <c r="BM42" s="313"/>
      <c r="BN42" s="332"/>
      <c r="BO42" s="333"/>
      <c r="BP42" s="332"/>
      <c r="BQ42" s="339"/>
      <c r="BR42" s="340"/>
      <c r="BS42" s="341"/>
      <c r="BT42" s="341"/>
      <c r="BU42" s="341"/>
      <c r="BV42" s="341"/>
      <c r="BW42" s="341"/>
      <c r="BX42" s="342"/>
      <c r="BY42" s="313"/>
      <c r="BZ42" s="332"/>
      <c r="CA42" s="333"/>
      <c r="CB42" s="332"/>
      <c r="CC42" s="339"/>
      <c r="CD42" s="232"/>
      <c r="CE42" s="343"/>
      <c r="CF42" s="343"/>
      <c r="CG42" s="343"/>
      <c r="CH42" s="343"/>
      <c r="CI42" s="343"/>
      <c r="CJ42" s="344"/>
      <c r="CK42" s="336"/>
      <c r="CL42" s="332"/>
      <c r="CM42" s="332"/>
      <c r="CN42" s="339"/>
      <c r="CO42" s="232"/>
      <c r="CP42" s="343"/>
      <c r="CQ42" s="343"/>
      <c r="CR42" s="343"/>
      <c r="CS42" s="343"/>
      <c r="CT42" s="343"/>
      <c r="CU42" s="344"/>
      <c r="CV42" s="336"/>
      <c r="CW42" s="332"/>
      <c r="CX42" s="345"/>
      <c r="CY42" s="339"/>
      <c r="CZ42" s="346"/>
      <c r="DA42" s="346"/>
      <c r="DB42" s="346"/>
      <c r="DC42" s="346"/>
      <c r="DD42" s="346"/>
      <c r="DE42" s="346"/>
      <c r="DF42" s="346"/>
      <c r="DG42" s="347"/>
      <c r="DH42" s="347"/>
      <c r="DI42" s="346"/>
      <c r="DJ42" s="346"/>
      <c r="DK42" s="346"/>
      <c r="DL42" s="346"/>
      <c r="DM42" s="346"/>
      <c r="DN42" s="346"/>
      <c r="DO42" s="346"/>
      <c r="DP42" s="347"/>
      <c r="DQ42" s="348"/>
      <c r="DR42" s="346"/>
      <c r="DS42" s="346"/>
      <c r="DT42" s="346"/>
      <c r="DU42" s="346"/>
      <c r="DV42" s="346"/>
      <c r="DW42" s="346"/>
      <c r="DX42" s="346"/>
      <c r="DY42" s="347"/>
      <c r="DZ42" s="347"/>
      <c r="EA42" s="346"/>
      <c r="EB42" s="346"/>
      <c r="EC42" s="346"/>
      <c r="ED42" s="346"/>
      <c r="EE42" s="346"/>
      <c r="EF42" s="346"/>
      <c r="EG42" s="346"/>
      <c r="EH42" s="347"/>
      <c r="EI42" s="347"/>
      <c r="EJ42" s="346"/>
      <c r="EK42" s="346"/>
      <c r="EL42" s="346"/>
      <c r="EM42" s="346"/>
      <c r="EN42" s="346"/>
      <c r="EO42" s="346"/>
      <c r="EP42" s="346"/>
      <c r="EQ42" s="347"/>
      <c r="ER42" s="347"/>
      <c r="ES42" s="346"/>
      <c r="ET42" s="346"/>
      <c r="EU42" s="346"/>
      <c r="EV42" s="346"/>
      <c r="EW42" s="346"/>
      <c r="EX42" s="346"/>
      <c r="EY42" s="346"/>
      <c r="EZ42" s="347"/>
      <c r="FA42" s="347"/>
      <c r="FB42" s="346"/>
      <c r="FC42" s="346"/>
      <c r="FD42" s="346"/>
      <c r="FE42" s="346"/>
      <c r="FF42" s="346"/>
      <c r="FG42" s="346"/>
      <c r="FH42" s="346"/>
      <c r="FI42" s="347"/>
      <c r="FJ42" s="347"/>
      <c r="FK42" s="346"/>
      <c r="FL42" s="346"/>
      <c r="FM42" s="346"/>
      <c r="FN42" s="346"/>
      <c r="FO42" s="346"/>
      <c r="FP42" s="346"/>
      <c r="FQ42" s="346"/>
      <c r="FR42" s="347"/>
      <c r="FS42" s="347"/>
      <c r="FT42" s="346"/>
      <c r="FU42" s="346"/>
      <c r="FV42" s="346"/>
      <c r="FW42" s="346"/>
      <c r="FX42" s="346"/>
      <c r="FY42" s="346"/>
      <c r="FZ42" s="346"/>
      <c r="GA42" s="347"/>
      <c r="GB42" s="347"/>
      <c r="GC42" s="346"/>
      <c r="GD42" s="346"/>
      <c r="GE42" s="346"/>
      <c r="GF42" s="346"/>
      <c r="GG42" s="346"/>
      <c r="GH42" s="346"/>
      <c r="GI42" s="346"/>
      <c r="GJ42" s="347"/>
      <c r="GK42" s="347"/>
      <c r="GL42" s="346"/>
      <c r="GM42" s="346"/>
      <c r="GN42" s="346"/>
      <c r="GO42" s="346"/>
      <c r="GP42" s="346"/>
      <c r="GQ42" s="346"/>
      <c r="GR42" s="346"/>
      <c r="GS42" s="347"/>
      <c r="GT42" s="347"/>
      <c r="GU42" s="346"/>
      <c r="GV42" s="346"/>
      <c r="GW42" s="346"/>
      <c r="GX42" s="346"/>
      <c r="GY42" s="346"/>
      <c r="GZ42" s="346"/>
      <c r="HA42" s="346"/>
      <c r="HB42" s="347"/>
      <c r="HC42" s="347"/>
      <c r="HD42" s="346"/>
      <c r="HE42" s="346"/>
      <c r="HF42" s="346"/>
      <c r="HG42" s="346"/>
      <c r="HH42" s="346"/>
      <c r="HI42" s="346"/>
      <c r="HJ42" s="346"/>
      <c r="HK42" s="347"/>
      <c r="HL42" s="347"/>
      <c r="HM42" s="346"/>
      <c r="HN42" s="346"/>
      <c r="HO42" s="346"/>
      <c r="HP42" s="346"/>
      <c r="HQ42" s="346"/>
      <c r="HR42" s="346"/>
      <c r="HS42" s="346"/>
      <c r="HT42" s="347"/>
      <c r="HU42" s="347"/>
      <c r="HV42" s="346"/>
      <c r="HW42" s="346"/>
      <c r="HX42" s="346"/>
      <c r="HY42" s="346"/>
      <c r="HZ42" s="346"/>
      <c r="IA42" s="346"/>
      <c r="IB42" s="346"/>
      <c r="IC42" s="347"/>
      <c r="ID42" s="347"/>
      <c r="IE42" s="346"/>
      <c r="IF42" s="346"/>
      <c r="IG42" s="346"/>
      <c r="IH42" s="346"/>
      <c r="II42" s="346"/>
      <c r="IJ42" s="346"/>
      <c r="IK42" s="346"/>
      <c r="IL42" s="347"/>
      <c r="IM42" s="347"/>
      <c r="IN42" s="346"/>
      <c r="IO42" s="346"/>
      <c r="IP42" s="346"/>
      <c r="IQ42" s="346"/>
      <c r="IR42" s="346"/>
      <c r="IS42" s="346"/>
      <c r="IT42" s="346"/>
      <c r="IU42" s="347"/>
      <c r="IV42" s="347"/>
    </row>
    <row r="43" spans="1:256">
      <c r="A43" s="227"/>
      <c r="B43" s="227" t="s">
        <v>401</v>
      </c>
      <c r="C43" s="228">
        <v>45154</v>
      </c>
      <c r="D43" s="228">
        <v>45154</v>
      </c>
      <c r="E43" s="229">
        <f t="shared" si="24"/>
        <v>0</v>
      </c>
      <c r="F43" s="230"/>
      <c r="G43" s="230"/>
      <c r="H43" s="321">
        <v>0</v>
      </c>
      <c r="I43" s="231"/>
      <c r="J43" s="231"/>
      <c r="K43" s="322" t="str">
        <f t="shared" si="26"/>
        <v xml:space="preserve"> </v>
      </c>
      <c r="L43" s="323" t="str">
        <f t="shared" si="26"/>
        <v xml:space="preserve"> </v>
      </c>
      <c r="M43" s="323" t="str">
        <f t="shared" si="26"/>
        <v xml:space="preserve"> </v>
      </c>
      <c r="N43" s="323" t="str">
        <f t="shared" si="26"/>
        <v xml:space="preserve"> </v>
      </c>
      <c r="O43" s="324" t="str">
        <f t="shared" si="26"/>
        <v xml:space="preserve"> </v>
      </c>
      <c r="P43" s="324" t="str">
        <f t="shared" si="26"/>
        <v xml:space="preserve"> </v>
      </c>
      <c r="Q43" s="324" t="str">
        <f t="shared" si="26"/>
        <v xml:space="preserve"> </v>
      </c>
      <c r="R43" s="325"/>
      <c r="S43" s="326"/>
      <c r="T43" s="327"/>
      <c r="U43" s="328"/>
      <c r="V43" s="329" t="str">
        <f t="shared" si="27"/>
        <v xml:space="preserve"> </v>
      </c>
      <c r="W43" s="330" t="str">
        <f t="shared" si="27"/>
        <v xml:space="preserve"> </v>
      </c>
      <c r="X43" s="330" t="str">
        <f t="shared" si="27"/>
        <v xml:space="preserve"> </v>
      </c>
      <c r="Y43" s="330" t="str">
        <f t="shared" si="28"/>
        <v xml:space="preserve"> </v>
      </c>
      <c r="Z43" s="330" t="str">
        <f t="shared" si="28"/>
        <v>gg</v>
      </c>
      <c r="AA43" s="330" t="str">
        <f t="shared" si="28"/>
        <v xml:space="preserve"> </v>
      </c>
      <c r="AB43" s="331" t="str">
        <f t="shared" si="28"/>
        <v xml:space="preserve"> </v>
      </c>
      <c r="AC43" s="313"/>
      <c r="AD43" s="332"/>
      <c r="AE43" s="333"/>
      <c r="AF43" s="334"/>
      <c r="AG43" s="335"/>
      <c r="AH43" s="329" t="str">
        <f t="shared" si="29"/>
        <v xml:space="preserve"> </v>
      </c>
      <c r="AI43" s="330" t="str">
        <f t="shared" si="29"/>
        <v xml:space="preserve"> </v>
      </c>
      <c r="AJ43" s="330" t="str">
        <f t="shared" si="29"/>
        <v xml:space="preserve"> </v>
      </c>
      <c r="AK43" s="330" t="str">
        <f t="shared" si="29"/>
        <v xml:space="preserve"> </v>
      </c>
      <c r="AL43" s="330" t="str">
        <f t="shared" si="29"/>
        <v xml:space="preserve"> </v>
      </c>
      <c r="AM43" s="330" t="str">
        <f t="shared" si="29"/>
        <v xml:space="preserve"> </v>
      </c>
      <c r="AN43" s="331" t="str">
        <f t="shared" si="29"/>
        <v xml:space="preserve"> </v>
      </c>
      <c r="AO43" s="336"/>
      <c r="AP43" s="332"/>
      <c r="AQ43" s="337"/>
      <c r="AR43" s="332"/>
      <c r="AS43" s="334"/>
      <c r="AT43" s="329" t="str">
        <f t="shared" si="30"/>
        <v xml:space="preserve"> </v>
      </c>
      <c r="AU43" s="330" t="str">
        <f t="shared" si="30"/>
        <v xml:space="preserve"> </v>
      </c>
      <c r="AV43" s="330" t="str">
        <f t="shared" si="30"/>
        <v xml:space="preserve"> </v>
      </c>
      <c r="AW43" s="330" t="str">
        <f t="shared" si="30"/>
        <v xml:space="preserve"> </v>
      </c>
      <c r="AX43" s="330" t="str">
        <f t="shared" si="30"/>
        <v xml:space="preserve"> </v>
      </c>
      <c r="AY43" s="330" t="str">
        <f t="shared" si="30"/>
        <v xml:space="preserve"> </v>
      </c>
      <c r="AZ43" s="331" t="str">
        <f t="shared" si="30"/>
        <v xml:space="preserve"> </v>
      </c>
      <c r="BA43" s="313"/>
      <c r="BB43" s="332"/>
      <c r="BC43" s="333"/>
      <c r="BD43" s="332"/>
      <c r="BE43" s="338"/>
      <c r="BF43" s="329" t="str">
        <f t="shared" si="31"/>
        <v xml:space="preserve"> </v>
      </c>
      <c r="BG43" s="330" t="str">
        <f t="shared" si="31"/>
        <v xml:space="preserve"> </v>
      </c>
      <c r="BH43" s="330" t="str">
        <f t="shared" si="31"/>
        <v xml:space="preserve"> </v>
      </c>
      <c r="BI43" s="330" t="str">
        <f t="shared" si="31"/>
        <v xml:space="preserve"> </v>
      </c>
      <c r="BJ43" s="330" t="str">
        <f t="shared" si="31"/>
        <v xml:space="preserve"> </v>
      </c>
      <c r="BK43" s="330" t="str">
        <f t="shared" si="31"/>
        <v xml:space="preserve"> </v>
      </c>
      <c r="BL43" s="331" t="str">
        <f t="shared" si="31"/>
        <v xml:space="preserve"> </v>
      </c>
      <c r="BM43" s="313"/>
      <c r="BN43" s="332"/>
      <c r="BO43" s="333"/>
      <c r="BP43" s="332"/>
      <c r="BQ43" s="339"/>
      <c r="BR43" s="340"/>
      <c r="BS43" s="341"/>
      <c r="BT43" s="341"/>
      <c r="BU43" s="341"/>
      <c r="BV43" s="341"/>
      <c r="BW43" s="341"/>
      <c r="BX43" s="342"/>
      <c r="BY43" s="313"/>
      <c r="BZ43" s="332"/>
      <c r="CA43" s="333"/>
      <c r="CB43" s="332"/>
      <c r="CC43" s="339"/>
      <c r="CD43" s="232"/>
      <c r="CE43" s="343"/>
      <c r="CF43" s="343"/>
      <c r="CG43" s="343"/>
      <c r="CH43" s="343"/>
      <c r="CI43" s="343"/>
      <c r="CJ43" s="344"/>
      <c r="CK43" s="336"/>
      <c r="CL43" s="332"/>
      <c r="CM43" s="332"/>
      <c r="CN43" s="339"/>
      <c r="CO43" s="232"/>
      <c r="CP43" s="343"/>
      <c r="CQ43" s="343"/>
      <c r="CR43" s="343"/>
      <c r="CS43" s="343"/>
      <c r="CT43" s="343"/>
      <c r="CU43" s="344"/>
      <c r="CV43" s="336"/>
      <c r="CW43" s="332"/>
      <c r="CX43" s="345"/>
      <c r="CY43" s="339"/>
      <c r="CZ43" s="346"/>
      <c r="DA43" s="346"/>
      <c r="DB43" s="346"/>
      <c r="DC43" s="346"/>
      <c r="DD43" s="346"/>
      <c r="DE43" s="346"/>
      <c r="DF43" s="346"/>
      <c r="DG43" s="347"/>
      <c r="DH43" s="347"/>
      <c r="DI43" s="346"/>
      <c r="DJ43" s="346"/>
      <c r="DK43" s="346"/>
      <c r="DL43" s="346"/>
      <c r="DM43" s="346"/>
      <c r="DN43" s="346"/>
      <c r="DO43" s="346"/>
      <c r="DP43" s="347"/>
      <c r="DQ43" s="348"/>
      <c r="DR43" s="346"/>
      <c r="DS43" s="346"/>
      <c r="DT43" s="346"/>
      <c r="DU43" s="346"/>
      <c r="DV43" s="346"/>
      <c r="DW43" s="346"/>
      <c r="DX43" s="346"/>
      <c r="DY43" s="347"/>
      <c r="DZ43" s="347"/>
      <c r="EA43" s="346"/>
      <c r="EB43" s="346"/>
      <c r="EC43" s="346"/>
      <c r="ED43" s="346"/>
      <c r="EE43" s="346"/>
      <c r="EF43" s="346"/>
      <c r="EG43" s="346"/>
      <c r="EH43" s="347"/>
      <c r="EI43" s="347"/>
      <c r="EJ43" s="346"/>
      <c r="EK43" s="346"/>
      <c r="EL43" s="346"/>
      <c r="EM43" s="346"/>
      <c r="EN43" s="346"/>
      <c r="EO43" s="346"/>
      <c r="EP43" s="346"/>
      <c r="EQ43" s="347"/>
      <c r="ER43" s="347"/>
      <c r="ES43" s="346"/>
      <c r="ET43" s="346"/>
      <c r="EU43" s="346"/>
      <c r="EV43" s="346"/>
      <c r="EW43" s="346"/>
      <c r="EX43" s="346"/>
      <c r="EY43" s="346"/>
      <c r="EZ43" s="347"/>
      <c r="FA43" s="347"/>
      <c r="FB43" s="346"/>
      <c r="FC43" s="346"/>
      <c r="FD43" s="346"/>
      <c r="FE43" s="346"/>
      <c r="FF43" s="346"/>
      <c r="FG43" s="346"/>
      <c r="FH43" s="346"/>
      <c r="FI43" s="347"/>
      <c r="FJ43" s="347"/>
      <c r="FK43" s="346"/>
      <c r="FL43" s="346"/>
      <c r="FM43" s="346"/>
      <c r="FN43" s="346"/>
      <c r="FO43" s="346"/>
      <c r="FP43" s="346"/>
      <c r="FQ43" s="346"/>
      <c r="FR43" s="347"/>
      <c r="FS43" s="347"/>
      <c r="FT43" s="346"/>
      <c r="FU43" s="346"/>
      <c r="FV43" s="346"/>
      <c r="FW43" s="346"/>
      <c r="FX43" s="346"/>
      <c r="FY43" s="346"/>
      <c r="FZ43" s="346"/>
      <c r="GA43" s="347"/>
      <c r="GB43" s="347"/>
      <c r="GC43" s="346"/>
      <c r="GD43" s="346"/>
      <c r="GE43" s="346"/>
      <c r="GF43" s="346"/>
      <c r="GG43" s="346"/>
      <c r="GH43" s="346"/>
      <c r="GI43" s="346"/>
      <c r="GJ43" s="347"/>
      <c r="GK43" s="347"/>
      <c r="GL43" s="346"/>
      <c r="GM43" s="346"/>
      <c r="GN43" s="346"/>
      <c r="GO43" s="346"/>
      <c r="GP43" s="346"/>
      <c r="GQ43" s="346"/>
      <c r="GR43" s="346"/>
      <c r="GS43" s="347"/>
      <c r="GT43" s="347"/>
      <c r="GU43" s="346"/>
      <c r="GV43" s="346"/>
      <c r="GW43" s="346"/>
      <c r="GX43" s="346"/>
      <c r="GY43" s="346"/>
      <c r="GZ43" s="346"/>
      <c r="HA43" s="346"/>
      <c r="HB43" s="347"/>
      <c r="HC43" s="347"/>
      <c r="HD43" s="346"/>
      <c r="HE43" s="346"/>
      <c r="HF43" s="346"/>
      <c r="HG43" s="346"/>
      <c r="HH43" s="346"/>
      <c r="HI43" s="346"/>
      <c r="HJ43" s="346"/>
      <c r="HK43" s="347"/>
      <c r="HL43" s="347"/>
      <c r="HM43" s="346"/>
      <c r="HN43" s="346"/>
      <c r="HO43" s="346"/>
      <c r="HP43" s="346"/>
      <c r="HQ43" s="346"/>
      <c r="HR43" s="346"/>
      <c r="HS43" s="346"/>
      <c r="HT43" s="347"/>
      <c r="HU43" s="347"/>
      <c r="HV43" s="346"/>
      <c r="HW43" s="346"/>
      <c r="HX43" s="346"/>
      <c r="HY43" s="346"/>
      <c r="HZ43" s="346"/>
      <c r="IA43" s="346"/>
      <c r="IB43" s="346"/>
      <c r="IC43" s="347"/>
      <c r="ID43" s="347"/>
      <c r="IE43" s="346"/>
      <c r="IF43" s="346"/>
      <c r="IG43" s="346"/>
      <c r="IH43" s="346"/>
      <c r="II43" s="346"/>
      <c r="IJ43" s="346"/>
      <c r="IK43" s="346"/>
      <c r="IL43" s="347"/>
      <c r="IM43" s="347"/>
      <c r="IN43" s="346"/>
      <c r="IO43" s="346"/>
      <c r="IP43" s="346"/>
      <c r="IQ43" s="346"/>
      <c r="IR43" s="346"/>
      <c r="IS43" s="346"/>
      <c r="IT43" s="346"/>
      <c r="IU43" s="347"/>
      <c r="IV43" s="347"/>
    </row>
    <row r="44" spans="1:256">
      <c r="A44" s="227"/>
      <c r="B44" s="227" t="s">
        <v>402</v>
      </c>
      <c r="C44" s="228">
        <v>45154</v>
      </c>
      <c r="D44" s="228">
        <v>45154</v>
      </c>
      <c r="E44" s="229">
        <f t="shared" si="24"/>
        <v>0</v>
      </c>
      <c r="F44" s="230"/>
      <c r="G44" s="230"/>
      <c r="H44" s="321">
        <v>0</v>
      </c>
      <c r="I44" s="231"/>
      <c r="J44" s="231"/>
      <c r="K44" s="322" t="str">
        <f t="shared" si="26"/>
        <v xml:space="preserve"> </v>
      </c>
      <c r="L44" s="323" t="str">
        <f t="shared" si="26"/>
        <v xml:space="preserve"> </v>
      </c>
      <c r="M44" s="323" t="str">
        <f t="shared" si="26"/>
        <v xml:space="preserve"> </v>
      </c>
      <c r="N44" s="323" t="str">
        <f t="shared" si="26"/>
        <v xml:space="preserve"> </v>
      </c>
      <c r="O44" s="324" t="str">
        <f t="shared" si="26"/>
        <v xml:space="preserve"> </v>
      </c>
      <c r="P44" s="324" t="str">
        <f t="shared" si="26"/>
        <v xml:space="preserve"> </v>
      </c>
      <c r="Q44" s="324" t="str">
        <f t="shared" si="26"/>
        <v xml:space="preserve"> </v>
      </c>
      <c r="R44" s="325"/>
      <c r="S44" s="326"/>
      <c r="T44" s="327"/>
      <c r="U44" s="328"/>
      <c r="V44" s="329" t="str">
        <f t="shared" si="27"/>
        <v xml:space="preserve"> </v>
      </c>
      <c r="W44" s="330" t="str">
        <f t="shared" si="27"/>
        <v xml:space="preserve"> </v>
      </c>
      <c r="X44" s="330" t="str">
        <f t="shared" si="27"/>
        <v xml:space="preserve"> </v>
      </c>
      <c r="Y44" s="330" t="str">
        <f t="shared" si="28"/>
        <v xml:space="preserve"> </v>
      </c>
      <c r="Z44" s="330" t="str">
        <f t="shared" si="28"/>
        <v>gg</v>
      </c>
      <c r="AA44" s="330" t="str">
        <f t="shared" si="28"/>
        <v xml:space="preserve"> </v>
      </c>
      <c r="AB44" s="331" t="str">
        <f t="shared" si="28"/>
        <v xml:space="preserve"> </v>
      </c>
      <c r="AC44" s="313"/>
      <c r="AD44" s="332"/>
      <c r="AE44" s="333"/>
      <c r="AF44" s="334"/>
      <c r="AG44" s="335"/>
      <c r="AH44" s="329" t="str">
        <f t="shared" si="29"/>
        <v xml:space="preserve"> </v>
      </c>
      <c r="AI44" s="330" t="str">
        <f t="shared" si="29"/>
        <v xml:space="preserve"> </v>
      </c>
      <c r="AJ44" s="330" t="str">
        <f t="shared" si="29"/>
        <v xml:space="preserve"> </v>
      </c>
      <c r="AK44" s="330" t="str">
        <f t="shared" si="29"/>
        <v xml:space="preserve"> </v>
      </c>
      <c r="AL44" s="330" t="str">
        <f t="shared" si="29"/>
        <v xml:space="preserve"> </v>
      </c>
      <c r="AM44" s="330" t="str">
        <f t="shared" si="29"/>
        <v xml:space="preserve"> </v>
      </c>
      <c r="AN44" s="331" t="str">
        <f t="shared" si="29"/>
        <v xml:space="preserve"> </v>
      </c>
      <c r="AO44" s="336"/>
      <c r="AP44" s="332"/>
      <c r="AQ44" s="337"/>
      <c r="AR44" s="332"/>
      <c r="AS44" s="334"/>
      <c r="AT44" s="329" t="str">
        <f t="shared" si="30"/>
        <v xml:space="preserve"> </v>
      </c>
      <c r="AU44" s="330" t="str">
        <f t="shared" si="30"/>
        <v xml:space="preserve"> </v>
      </c>
      <c r="AV44" s="330" t="str">
        <f t="shared" si="30"/>
        <v xml:space="preserve"> </v>
      </c>
      <c r="AW44" s="330" t="str">
        <f t="shared" si="30"/>
        <v xml:space="preserve"> </v>
      </c>
      <c r="AX44" s="330" t="str">
        <f t="shared" si="30"/>
        <v xml:space="preserve"> </v>
      </c>
      <c r="AY44" s="330" t="str">
        <f t="shared" si="30"/>
        <v xml:space="preserve"> </v>
      </c>
      <c r="AZ44" s="331" t="str">
        <f t="shared" si="30"/>
        <v xml:space="preserve"> </v>
      </c>
      <c r="BA44" s="313"/>
      <c r="BB44" s="332"/>
      <c r="BC44" s="333"/>
      <c r="BD44" s="332"/>
      <c r="BE44" s="338"/>
      <c r="BF44" s="329" t="str">
        <f t="shared" si="31"/>
        <v xml:space="preserve"> </v>
      </c>
      <c r="BG44" s="330" t="str">
        <f t="shared" si="31"/>
        <v xml:space="preserve"> </v>
      </c>
      <c r="BH44" s="330" t="str">
        <f t="shared" si="31"/>
        <v xml:space="preserve"> </v>
      </c>
      <c r="BI44" s="330" t="str">
        <f t="shared" si="31"/>
        <v xml:space="preserve"> </v>
      </c>
      <c r="BJ44" s="330" t="str">
        <f t="shared" si="31"/>
        <v xml:space="preserve"> </v>
      </c>
      <c r="BK44" s="330" t="str">
        <f t="shared" si="31"/>
        <v xml:space="preserve"> </v>
      </c>
      <c r="BL44" s="331" t="str">
        <f t="shared" si="31"/>
        <v xml:space="preserve"> </v>
      </c>
      <c r="BM44" s="313"/>
      <c r="BN44" s="332"/>
      <c r="BO44" s="333"/>
      <c r="BP44" s="332"/>
      <c r="BQ44" s="339"/>
      <c r="BR44" s="340"/>
      <c r="BS44" s="341"/>
      <c r="BT44" s="341"/>
      <c r="BU44" s="341"/>
      <c r="BV44" s="341"/>
      <c r="BW44" s="341"/>
      <c r="BX44" s="342"/>
      <c r="BY44" s="313"/>
      <c r="BZ44" s="332"/>
      <c r="CA44" s="333"/>
      <c r="CB44" s="332"/>
      <c r="CC44" s="339"/>
      <c r="CD44" s="232"/>
      <c r="CE44" s="343"/>
      <c r="CF44" s="343"/>
      <c r="CG44" s="343"/>
      <c r="CH44" s="343"/>
      <c r="CI44" s="343"/>
      <c r="CJ44" s="344"/>
      <c r="CK44" s="336"/>
      <c r="CL44" s="332"/>
      <c r="CM44" s="332"/>
      <c r="CN44" s="339"/>
      <c r="CO44" s="232"/>
      <c r="CP44" s="343"/>
      <c r="CQ44" s="343"/>
      <c r="CR44" s="343"/>
      <c r="CS44" s="343"/>
      <c r="CT44" s="343"/>
      <c r="CU44" s="344"/>
      <c r="CV44" s="336"/>
      <c r="CW44" s="332"/>
      <c r="CX44" s="345"/>
      <c r="CY44" s="339"/>
      <c r="CZ44" s="346"/>
      <c r="DA44" s="346"/>
      <c r="DB44" s="346"/>
      <c r="DC44" s="346"/>
      <c r="DD44" s="346"/>
      <c r="DE44" s="346"/>
      <c r="DF44" s="346"/>
      <c r="DG44" s="347"/>
      <c r="DH44" s="347"/>
      <c r="DI44" s="346"/>
      <c r="DJ44" s="346"/>
      <c r="DK44" s="346"/>
      <c r="DL44" s="346"/>
      <c r="DM44" s="346"/>
      <c r="DN44" s="346"/>
      <c r="DO44" s="346"/>
      <c r="DP44" s="347"/>
      <c r="DQ44" s="348"/>
      <c r="DR44" s="346"/>
      <c r="DS44" s="346"/>
      <c r="DT44" s="346"/>
      <c r="DU44" s="346"/>
      <c r="DV44" s="346"/>
      <c r="DW44" s="346"/>
      <c r="DX44" s="346"/>
      <c r="DY44" s="347"/>
      <c r="DZ44" s="347"/>
      <c r="EA44" s="346"/>
      <c r="EB44" s="346"/>
      <c r="EC44" s="346"/>
      <c r="ED44" s="346"/>
      <c r="EE44" s="346"/>
      <c r="EF44" s="346"/>
      <c r="EG44" s="346"/>
      <c r="EH44" s="347"/>
      <c r="EI44" s="347"/>
      <c r="EJ44" s="346"/>
      <c r="EK44" s="346"/>
      <c r="EL44" s="346"/>
      <c r="EM44" s="346"/>
      <c r="EN44" s="346"/>
      <c r="EO44" s="346"/>
      <c r="EP44" s="346"/>
      <c r="EQ44" s="347"/>
      <c r="ER44" s="347"/>
      <c r="ES44" s="346"/>
      <c r="ET44" s="346"/>
      <c r="EU44" s="346"/>
      <c r="EV44" s="346"/>
      <c r="EW44" s="346"/>
      <c r="EX44" s="346"/>
      <c r="EY44" s="346"/>
      <c r="EZ44" s="347"/>
      <c r="FA44" s="347"/>
      <c r="FB44" s="346"/>
      <c r="FC44" s="346"/>
      <c r="FD44" s="346"/>
      <c r="FE44" s="346"/>
      <c r="FF44" s="346"/>
      <c r="FG44" s="346"/>
      <c r="FH44" s="346"/>
      <c r="FI44" s="347"/>
      <c r="FJ44" s="347"/>
      <c r="FK44" s="346"/>
      <c r="FL44" s="346"/>
      <c r="FM44" s="346"/>
      <c r="FN44" s="346"/>
      <c r="FO44" s="346"/>
      <c r="FP44" s="346"/>
      <c r="FQ44" s="346"/>
      <c r="FR44" s="347"/>
      <c r="FS44" s="347"/>
      <c r="FT44" s="346"/>
      <c r="FU44" s="346"/>
      <c r="FV44" s="346"/>
      <c r="FW44" s="346"/>
      <c r="FX44" s="346"/>
      <c r="FY44" s="346"/>
      <c r="FZ44" s="346"/>
      <c r="GA44" s="347"/>
      <c r="GB44" s="347"/>
      <c r="GC44" s="346"/>
      <c r="GD44" s="346"/>
      <c r="GE44" s="346"/>
      <c r="GF44" s="346"/>
      <c r="GG44" s="346"/>
      <c r="GH44" s="346"/>
      <c r="GI44" s="346"/>
      <c r="GJ44" s="347"/>
      <c r="GK44" s="347"/>
      <c r="GL44" s="346"/>
      <c r="GM44" s="346"/>
      <c r="GN44" s="346"/>
      <c r="GO44" s="346"/>
      <c r="GP44" s="346"/>
      <c r="GQ44" s="346"/>
      <c r="GR44" s="346"/>
      <c r="GS44" s="347"/>
      <c r="GT44" s="347"/>
      <c r="GU44" s="346"/>
      <c r="GV44" s="346"/>
      <c r="GW44" s="346"/>
      <c r="GX44" s="346"/>
      <c r="GY44" s="346"/>
      <c r="GZ44" s="346"/>
      <c r="HA44" s="346"/>
      <c r="HB44" s="347"/>
      <c r="HC44" s="347"/>
      <c r="HD44" s="346"/>
      <c r="HE44" s="346"/>
      <c r="HF44" s="346"/>
      <c r="HG44" s="346"/>
      <c r="HH44" s="346"/>
      <c r="HI44" s="346"/>
      <c r="HJ44" s="346"/>
      <c r="HK44" s="347"/>
      <c r="HL44" s="347"/>
      <c r="HM44" s="346"/>
      <c r="HN44" s="346"/>
      <c r="HO44" s="346"/>
      <c r="HP44" s="346"/>
      <c r="HQ44" s="346"/>
      <c r="HR44" s="346"/>
      <c r="HS44" s="346"/>
      <c r="HT44" s="347"/>
      <c r="HU44" s="347"/>
      <c r="HV44" s="346"/>
      <c r="HW44" s="346"/>
      <c r="HX44" s="346"/>
      <c r="HY44" s="346"/>
      <c r="HZ44" s="346"/>
      <c r="IA44" s="346"/>
      <c r="IB44" s="346"/>
      <c r="IC44" s="347"/>
      <c r="ID44" s="347"/>
      <c r="IE44" s="346"/>
      <c r="IF44" s="346"/>
      <c r="IG44" s="346"/>
      <c r="IH44" s="346"/>
      <c r="II44" s="346"/>
      <c r="IJ44" s="346"/>
      <c r="IK44" s="346"/>
      <c r="IL44" s="347"/>
      <c r="IM44" s="347"/>
      <c r="IN44" s="346"/>
      <c r="IO44" s="346"/>
      <c r="IP44" s="346"/>
      <c r="IQ44" s="346"/>
      <c r="IR44" s="346"/>
      <c r="IS44" s="346"/>
      <c r="IT44" s="346"/>
      <c r="IU44" s="347"/>
      <c r="IV44" s="347"/>
    </row>
    <row r="45" spans="1:256">
      <c r="A45" s="227"/>
      <c r="B45" s="227" t="s">
        <v>403</v>
      </c>
      <c r="C45" s="228">
        <v>45154</v>
      </c>
      <c r="D45" s="228">
        <v>45154</v>
      </c>
      <c r="E45" s="229">
        <f t="shared" si="24"/>
        <v>0</v>
      </c>
      <c r="F45" s="230"/>
      <c r="G45" s="230"/>
      <c r="H45" s="321">
        <v>0</v>
      </c>
      <c r="I45" s="231"/>
      <c r="J45" s="231"/>
      <c r="K45" s="322" t="str">
        <f t="shared" si="26"/>
        <v xml:space="preserve"> </v>
      </c>
      <c r="L45" s="323" t="str">
        <f t="shared" si="26"/>
        <v xml:space="preserve"> </v>
      </c>
      <c r="M45" s="323" t="str">
        <f t="shared" si="26"/>
        <v xml:space="preserve"> </v>
      </c>
      <c r="N45" s="323" t="str">
        <f t="shared" si="26"/>
        <v xml:space="preserve"> </v>
      </c>
      <c r="O45" s="324" t="str">
        <f t="shared" si="26"/>
        <v xml:space="preserve"> </v>
      </c>
      <c r="P45" s="324" t="str">
        <f t="shared" si="26"/>
        <v xml:space="preserve"> </v>
      </c>
      <c r="Q45" s="324" t="str">
        <f t="shared" si="26"/>
        <v xml:space="preserve"> </v>
      </c>
      <c r="R45" s="325"/>
      <c r="S45" s="326"/>
      <c r="T45" s="327"/>
      <c r="U45" s="328"/>
      <c r="V45" s="329" t="str">
        <f t="shared" si="27"/>
        <v xml:space="preserve"> </v>
      </c>
      <c r="W45" s="330" t="str">
        <f t="shared" si="27"/>
        <v xml:space="preserve"> </v>
      </c>
      <c r="X45" s="330" t="str">
        <f t="shared" si="27"/>
        <v xml:space="preserve"> </v>
      </c>
      <c r="Y45" s="330" t="str">
        <f t="shared" si="28"/>
        <v xml:space="preserve"> </v>
      </c>
      <c r="Z45" s="330" t="str">
        <f t="shared" si="28"/>
        <v>gg</v>
      </c>
      <c r="AA45" s="330" t="str">
        <f t="shared" si="28"/>
        <v xml:space="preserve"> </v>
      </c>
      <c r="AB45" s="331" t="str">
        <f t="shared" si="28"/>
        <v xml:space="preserve"> </v>
      </c>
      <c r="AC45" s="313"/>
      <c r="AD45" s="332"/>
      <c r="AE45" s="333"/>
      <c r="AF45" s="334"/>
      <c r="AG45" s="335"/>
      <c r="AH45" s="329" t="str">
        <f t="shared" si="29"/>
        <v xml:space="preserve"> </v>
      </c>
      <c r="AI45" s="330" t="str">
        <f t="shared" si="29"/>
        <v xml:space="preserve"> </v>
      </c>
      <c r="AJ45" s="330" t="str">
        <f t="shared" si="29"/>
        <v xml:space="preserve"> </v>
      </c>
      <c r="AK45" s="330" t="str">
        <f t="shared" si="29"/>
        <v xml:space="preserve"> </v>
      </c>
      <c r="AL45" s="330" t="str">
        <f t="shared" si="29"/>
        <v xml:space="preserve"> </v>
      </c>
      <c r="AM45" s="330" t="str">
        <f t="shared" si="29"/>
        <v xml:space="preserve"> </v>
      </c>
      <c r="AN45" s="331" t="str">
        <f t="shared" si="29"/>
        <v xml:space="preserve"> </v>
      </c>
      <c r="AO45" s="336"/>
      <c r="AP45" s="332"/>
      <c r="AQ45" s="337"/>
      <c r="AR45" s="332"/>
      <c r="AS45" s="334"/>
      <c r="AT45" s="329" t="str">
        <f t="shared" si="30"/>
        <v xml:space="preserve"> </v>
      </c>
      <c r="AU45" s="330" t="str">
        <f t="shared" si="30"/>
        <v xml:space="preserve"> </v>
      </c>
      <c r="AV45" s="330" t="str">
        <f t="shared" si="30"/>
        <v xml:space="preserve"> </v>
      </c>
      <c r="AW45" s="330" t="str">
        <f t="shared" si="30"/>
        <v xml:space="preserve"> </v>
      </c>
      <c r="AX45" s="330" t="str">
        <f t="shared" si="30"/>
        <v xml:space="preserve"> </v>
      </c>
      <c r="AY45" s="330" t="str">
        <f t="shared" si="30"/>
        <v xml:space="preserve"> </v>
      </c>
      <c r="AZ45" s="331" t="str">
        <f t="shared" si="30"/>
        <v xml:space="preserve"> </v>
      </c>
      <c r="BA45" s="313"/>
      <c r="BB45" s="332"/>
      <c r="BC45" s="333"/>
      <c r="BD45" s="332"/>
      <c r="BE45" s="338"/>
      <c r="BF45" s="329" t="str">
        <f t="shared" si="31"/>
        <v xml:space="preserve"> </v>
      </c>
      <c r="BG45" s="330" t="str">
        <f t="shared" si="31"/>
        <v xml:space="preserve"> </v>
      </c>
      <c r="BH45" s="330" t="str">
        <f t="shared" si="31"/>
        <v xml:space="preserve"> </v>
      </c>
      <c r="BI45" s="330" t="str">
        <f t="shared" si="31"/>
        <v xml:space="preserve"> </v>
      </c>
      <c r="BJ45" s="330" t="str">
        <f t="shared" si="31"/>
        <v xml:space="preserve"> </v>
      </c>
      <c r="BK45" s="330" t="str">
        <f t="shared" si="31"/>
        <v xml:space="preserve"> </v>
      </c>
      <c r="BL45" s="331" t="str">
        <f t="shared" si="31"/>
        <v xml:space="preserve"> </v>
      </c>
      <c r="BM45" s="313"/>
      <c r="BN45" s="332"/>
      <c r="BO45" s="333"/>
      <c r="BP45" s="332"/>
      <c r="BQ45" s="339"/>
      <c r="BR45" s="340"/>
      <c r="BS45" s="341"/>
      <c r="BT45" s="341"/>
      <c r="BU45" s="341"/>
      <c r="BV45" s="341"/>
      <c r="BW45" s="341"/>
      <c r="BX45" s="342"/>
      <c r="BY45" s="313"/>
      <c r="BZ45" s="332"/>
      <c r="CA45" s="333"/>
      <c r="CB45" s="332"/>
      <c r="CC45" s="339"/>
      <c r="CD45" s="232"/>
      <c r="CE45" s="343"/>
      <c r="CF45" s="343"/>
      <c r="CG45" s="343"/>
      <c r="CH45" s="343"/>
      <c r="CI45" s="343"/>
      <c r="CJ45" s="344"/>
      <c r="CK45" s="336"/>
      <c r="CL45" s="332"/>
      <c r="CM45" s="332"/>
      <c r="CN45" s="339"/>
      <c r="CO45" s="232"/>
      <c r="CP45" s="343"/>
      <c r="CQ45" s="343"/>
      <c r="CR45" s="343"/>
      <c r="CS45" s="343"/>
      <c r="CT45" s="343"/>
      <c r="CU45" s="344"/>
      <c r="CV45" s="336"/>
      <c r="CW45" s="332"/>
      <c r="CX45" s="345"/>
      <c r="CY45" s="339"/>
      <c r="CZ45" s="346"/>
      <c r="DA45" s="346"/>
      <c r="DB45" s="346"/>
      <c r="DC45" s="346"/>
      <c r="DD45" s="346"/>
      <c r="DE45" s="346"/>
      <c r="DF45" s="346"/>
      <c r="DG45" s="347"/>
      <c r="DH45" s="347"/>
      <c r="DI45" s="346"/>
      <c r="DJ45" s="346"/>
      <c r="DK45" s="346"/>
      <c r="DL45" s="346"/>
      <c r="DM45" s="346"/>
      <c r="DN45" s="346"/>
      <c r="DO45" s="346"/>
      <c r="DP45" s="347"/>
      <c r="DQ45" s="348"/>
      <c r="DR45" s="346"/>
      <c r="DS45" s="346"/>
      <c r="DT45" s="346"/>
      <c r="DU45" s="346"/>
      <c r="DV45" s="346"/>
      <c r="DW45" s="346"/>
      <c r="DX45" s="346"/>
      <c r="DY45" s="347"/>
      <c r="DZ45" s="347"/>
      <c r="EA45" s="346"/>
      <c r="EB45" s="346"/>
      <c r="EC45" s="346"/>
      <c r="ED45" s="346"/>
      <c r="EE45" s="346"/>
      <c r="EF45" s="346"/>
      <c r="EG45" s="346"/>
      <c r="EH45" s="347"/>
      <c r="EI45" s="347"/>
      <c r="EJ45" s="346"/>
      <c r="EK45" s="346"/>
      <c r="EL45" s="346"/>
      <c r="EM45" s="346"/>
      <c r="EN45" s="346"/>
      <c r="EO45" s="346"/>
      <c r="EP45" s="346"/>
      <c r="EQ45" s="347"/>
      <c r="ER45" s="347"/>
      <c r="ES45" s="346"/>
      <c r="ET45" s="346"/>
      <c r="EU45" s="346"/>
      <c r="EV45" s="346"/>
      <c r="EW45" s="346"/>
      <c r="EX45" s="346"/>
      <c r="EY45" s="346"/>
      <c r="EZ45" s="347"/>
      <c r="FA45" s="347"/>
      <c r="FB45" s="346"/>
      <c r="FC45" s="346"/>
      <c r="FD45" s="346"/>
      <c r="FE45" s="346"/>
      <c r="FF45" s="346"/>
      <c r="FG45" s="346"/>
      <c r="FH45" s="346"/>
      <c r="FI45" s="347"/>
      <c r="FJ45" s="347"/>
      <c r="FK45" s="346"/>
      <c r="FL45" s="346"/>
      <c r="FM45" s="346"/>
      <c r="FN45" s="346"/>
      <c r="FO45" s="346"/>
      <c r="FP45" s="346"/>
      <c r="FQ45" s="346"/>
      <c r="FR45" s="347"/>
      <c r="FS45" s="347"/>
      <c r="FT45" s="346"/>
      <c r="FU45" s="346"/>
      <c r="FV45" s="346"/>
      <c r="FW45" s="346"/>
      <c r="FX45" s="346"/>
      <c r="FY45" s="346"/>
      <c r="FZ45" s="346"/>
      <c r="GA45" s="347"/>
      <c r="GB45" s="347"/>
      <c r="GC45" s="346"/>
      <c r="GD45" s="346"/>
      <c r="GE45" s="346"/>
      <c r="GF45" s="346"/>
      <c r="GG45" s="346"/>
      <c r="GH45" s="346"/>
      <c r="GI45" s="346"/>
      <c r="GJ45" s="347"/>
      <c r="GK45" s="347"/>
      <c r="GL45" s="346"/>
      <c r="GM45" s="346"/>
      <c r="GN45" s="346"/>
      <c r="GO45" s="346"/>
      <c r="GP45" s="346"/>
      <c r="GQ45" s="346"/>
      <c r="GR45" s="346"/>
      <c r="GS45" s="347"/>
      <c r="GT45" s="347"/>
      <c r="GU45" s="346"/>
      <c r="GV45" s="346"/>
      <c r="GW45" s="346"/>
      <c r="GX45" s="346"/>
      <c r="GY45" s="346"/>
      <c r="GZ45" s="346"/>
      <c r="HA45" s="346"/>
      <c r="HB45" s="347"/>
      <c r="HC45" s="347"/>
      <c r="HD45" s="346"/>
      <c r="HE45" s="346"/>
      <c r="HF45" s="346"/>
      <c r="HG45" s="346"/>
      <c r="HH45" s="346"/>
      <c r="HI45" s="346"/>
      <c r="HJ45" s="346"/>
      <c r="HK45" s="347"/>
      <c r="HL45" s="347"/>
      <c r="HM45" s="346"/>
      <c r="HN45" s="346"/>
      <c r="HO45" s="346"/>
      <c r="HP45" s="346"/>
      <c r="HQ45" s="346"/>
      <c r="HR45" s="346"/>
      <c r="HS45" s="346"/>
      <c r="HT45" s="347"/>
      <c r="HU45" s="347"/>
      <c r="HV45" s="346"/>
      <c r="HW45" s="346"/>
      <c r="HX45" s="346"/>
      <c r="HY45" s="346"/>
      <c r="HZ45" s="346"/>
      <c r="IA45" s="346"/>
      <c r="IB45" s="346"/>
      <c r="IC45" s="347"/>
      <c r="ID45" s="347"/>
      <c r="IE45" s="346"/>
      <c r="IF45" s="346"/>
      <c r="IG45" s="346"/>
      <c r="IH45" s="346"/>
      <c r="II45" s="346"/>
      <c r="IJ45" s="346"/>
      <c r="IK45" s="346"/>
      <c r="IL45" s="347"/>
      <c r="IM45" s="347"/>
      <c r="IN45" s="346"/>
      <c r="IO45" s="346"/>
      <c r="IP45" s="346"/>
      <c r="IQ45" s="346"/>
      <c r="IR45" s="346"/>
      <c r="IS45" s="346"/>
      <c r="IT45" s="346"/>
      <c r="IU45" s="347"/>
      <c r="IV45" s="347"/>
    </row>
    <row r="46" spans="1:256">
      <c r="A46" s="227"/>
      <c r="B46" s="227" t="s">
        <v>404</v>
      </c>
      <c r="C46" s="228">
        <v>45155</v>
      </c>
      <c r="D46" s="228">
        <v>45156</v>
      </c>
      <c r="E46" s="229">
        <f t="shared" si="24"/>
        <v>1</v>
      </c>
      <c r="F46" s="230"/>
      <c r="G46" s="230"/>
      <c r="H46" s="321">
        <v>0</v>
      </c>
      <c r="I46" s="231"/>
      <c r="J46" s="231"/>
      <c r="K46" s="322" t="str">
        <f t="shared" si="26"/>
        <v xml:space="preserve"> </v>
      </c>
      <c r="L46" s="323" t="str">
        <f t="shared" si="26"/>
        <v xml:space="preserve"> </v>
      </c>
      <c r="M46" s="323" t="str">
        <f t="shared" si="26"/>
        <v xml:space="preserve"> </v>
      </c>
      <c r="N46" s="323" t="str">
        <f t="shared" si="26"/>
        <v xml:space="preserve"> </v>
      </c>
      <c r="O46" s="324" t="str">
        <f t="shared" si="26"/>
        <v xml:space="preserve"> </v>
      </c>
      <c r="P46" s="324" t="str">
        <f t="shared" si="26"/>
        <v xml:space="preserve"> </v>
      </c>
      <c r="Q46" s="324" t="str">
        <f t="shared" si="26"/>
        <v xml:space="preserve"> </v>
      </c>
      <c r="R46" s="325"/>
      <c r="S46" s="326"/>
      <c r="T46" s="327"/>
      <c r="U46" s="328"/>
      <c r="V46" s="329" t="str">
        <f t="shared" si="27"/>
        <v xml:space="preserve"> </v>
      </c>
      <c r="W46" s="330" t="str">
        <f t="shared" si="27"/>
        <v xml:space="preserve"> </v>
      </c>
      <c r="X46" s="330" t="str">
        <f t="shared" si="27"/>
        <v xml:space="preserve"> </v>
      </c>
      <c r="Y46" s="330" t="str">
        <f t="shared" si="28"/>
        <v xml:space="preserve"> </v>
      </c>
      <c r="Z46" s="330" t="str">
        <f t="shared" si="28"/>
        <v xml:space="preserve"> </v>
      </c>
      <c r="AA46" s="330" t="str">
        <f t="shared" si="28"/>
        <v>gg</v>
      </c>
      <c r="AB46" s="331" t="str">
        <f t="shared" si="28"/>
        <v>gg</v>
      </c>
      <c r="AC46" s="313"/>
      <c r="AD46" s="332"/>
      <c r="AE46" s="333"/>
      <c r="AF46" s="334"/>
      <c r="AG46" s="335"/>
      <c r="AH46" s="329" t="str">
        <f t="shared" si="29"/>
        <v xml:space="preserve"> </v>
      </c>
      <c r="AI46" s="330" t="str">
        <f t="shared" si="29"/>
        <v xml:space="preserve"> </v>
      </c>
      <c r="AJ46" s="330" t="str">
        <f t="shared" si="29"/>
        <v xml:space="preserve"> </v>
      </c>
      <c r="AK46" s="330" t="str">
        <f t="shared" si="29"/>
        <v xml:space="preserve"> </v>
      </c>
      <c r="AL46" s="330" t="str">
        <f t="shared" si="29"/>
        <v xml:space="preserve"> </v>
      </c>
      <c r="AM46" s="330" t="str">
        <f t="shared" si="29"/>
        <v xml:space="preserve"> </v>
      </c>
      <c r="AN46" s="331" t="str">
        <f t="shared" si="29"/>
        <v xml:space="preserve"> </v>
      </c>
      <c r="AO46" s="336"/>
      <c r="AP46" s="332"/>
      <c r="AQ46" s="337"/>
      <c r="AR46" s="332"/>
      <c r="AS46" s="334"/>
      <c r="AT46" s="329" t="str">
        <f t="shared" si="30"/>
        <v xml:space="preserve"> </v>
      </c>
      <c r="AU46" s="330" t="str">
        <f t="shared" si="30"/>
        <v xml:space="preserve"> </v>
      </c>
      <c r="AV46" s="330" t="str">
        <f t="shared" si="30"/>
        <v xml:space="preserve"> </v>
      </c>
      <c r="AW46" s="330" t="str">
        <f t="shared" si="30"/>
        <v xml:space="preserve"> </v>
      </c>
      <c r="AX46" s="330" t="str">
        <f t="shared" si="30"/>
        <v xml:space="preserve"> </v>
      </c>
      <c r="AY46" s="330" t="str">
        <f t="shared" si="30"/>
        <v xml:space="preserve"> </v>
      </c>
      <c r="AZ46" s="331" t="str">
        <f t="shared" si="30"/>
        <v xml:space="preserve"> </v>
      </c>
      <c r="BA46" s="313"/>
      <c r="BB46" s="332"/>
      <c r="BC46" s="333"/>
      <c r="BD46" s="332"/>
      <c r="BE46" s="338"/>
      <c r="BF46" s="329" t="str">
        <f t="shared" si="31"/>
        <v xml:space="preserve"> </v>
      </c>
      <c r="BG46" s="330" t="str">
        <f t="shared" si="31"/>
        <v xml:space="preserve"> </v>
      </c>
      <c r="BH46" s="330" t="str">
        <f t="shared" si="31"/>
        <v xml:space="preserve"> </v>
      </c>
      <c r="BI46" s="330" t="str">
        <f t="shared" si="31"/>
        <v xml:space="preserve"> </v>
      </c>
      <c r="BJ46" s="330" t="str">
        <f t="shared" si="31"/>
        <v xml:space="preserve"> </v>
      </c>
      <c r="BK46" s="330" t="str">
        <f t="shared" si="31"/>
        <v xml:space="preserve"> </v>
      </c>
      <c r="BL46" s="331" t="str">
        <f t="shared" si="31"/>
        <v xml:space="preserve"> </v>
      </c>
      <c r="BM46" s="313"/>
      <c r="BN46" s="332"/>
      <c r="BO46" s="333"/>
      <c r="BP46" s="332"/>
      <c r="BQ46" s="339"/>
      <c r="BR46" s="340"/>
      <c r="BS46" s="341"/>
      <c r="BT46" s="341"/>
      <c r="BU46" s="341"/>
      <c r="BV46" s="341"/>
      <c r="BW46" s="341"/>
      <c r="BX46" s="342"/>
      <c r="BY46" s="313"/>
      <c r="BZ46" s="332"/>
      <c r="CA46" s="333"/>
      <c r="CB46" s="332"/>
      <c r="CC46" s="339"/>
      <c r="CD46" s="232"/>
      <c r="CE46" s="343"/>
      <c r="CF46" s="343"/>
      <c r="CG46" s="343"/>
      <c r="CH46" s="343"/>
      <c r="CI46" s="343"/>
      <c r="CJ46" s="344"/>
      <c r="CK46" s="336"/>
      <c r="CL46" s="332"/>
      <c r="CM46" s="332"/>
      <c r="CN46" s="339"/>
      <c r="CO46" s="232"/>
      <c r="CP46" s="343"/>
      <c r="CQ46" s="343"/>
      <c r="CR46" s="343"/>
      <c r="CS46" s="343"/>
      <c r="CT46" s="343"/>
      <c r="CU46" s="344"/>
      <c r="CV46" s="336"/>
      <c r="CW46" s="332"/>
      <c r="CX46" s="345"/>
      <c r="CY46" s="339"/>
      <c r="CZ46" s="346"/>
      <c r="DA46" s="346"/>
      <c r="DB46" s="346"/>
      <c r="DC46" s="346"/>
      <c r="DD46" s="346"/>
      <c r="DE46" s="346"/>
      <c r="DF46" s="346"/>
      <c r="DG46" s="347"/>
      <c r="DH46" s="347"/>
      <c r="DI46" s="346"/>
      <c r="DJ46" s="346"/>
      <c r="DK46" s="346"/>
      <c r="DL46" s="346"/>
      <c r="DM46" s="346"/>
      <c r="DN46" s="346"/>
      <c r="DO46" s="346"/>
      <c r="DP46" s="347"/>
      <c r="DQ46" s="348"/>
      <c r="DR46" s="346"/>
      <c r="DS46" s="346"/>
      <c r="DT46" s="346"/>
      <c r="DU46" s="346"/>
      <c r="DV46" s="346"/>
      <c r="DW46" s="346"/>
      <c r="DX46" s="346"/>
      <c r="DY46" s="347"/>
      <c r="DZ46" s="347"/>
      <c r="EA46" s="346"/>
      <c r="EB46" s="346"/>
      <c r="EC46" s="346"/>
      <c r="ED46" s="346"/>
      <c r="EE46" s="346"/>
      <c r="EF46" s="346"/>
      <c r="EG46" s="346"/>
      <c r="EH46" s="347"/>
      <c r="EI46" s="347"/>
      <c r="EJ46" s="346"/>
      <c r="EK46" s="346"/>
      <c r="EL46" s="346"/>
      <c r="EM46" s="346"/>
      <c r="EN46" s="346"/>
      <c r="EO46" s="346"/>
      <c r="EP46" s="346"/>
      <c r="EQ46" s="347"/>
      <c r="ER46" s="347"/>
      <c r="ES46" s="346"/>
      <c r="ET46" s="346"/>
      <c r="EU46" s="346"/>
      <c r="EV46" s="346"/>
      <c r="EW46" s="346"/>
      <c r="EX46" s="346"/>
      <c r="EY46" s="346"/>
      <c r="EZ46" s="347"/>
      <c r="FA46" s="347"/>
      <c r="FB46" s="346"/>
      <c r="FC46" s="346"/>
      <c r="FD46" s="346"/>
      <c r="FE46" s="346"/>
      <c r="FF46" s="346"/>
      <c r="FG46" s="346"/>
      <c r="FH46" s="346"/>
      <c r="FI46" s="347"/>
      <c r="FJ46" s="347"/>
      <c r="FK46" s="346"/>
      <c r="FL46" s="346"/>
      <c r="FM46" s="346"/>
      <c r="FN46" s="346"/>
      <c r="FO46" s="346"/>
      <c r="FP46" s="346"/>
      <c r="FQ46" s="346"/>
      <c r="FR46" s="347"/>
      <c r="FS46" s="347"/>
      <c r="FT46" s="346"/>
      <c r="FU46" s="346"/>
      <c r="FV46" s="346"/>
      <c r="FW46" s="346"/>
      <c r="FX46" s="346"/>
      <c r="FY46" s="346"/>
      <c r="FZ46" s="346"/>
      <c r="GA46" s="347"/>
      <c r="GB46" s="347"/>
      <c r="GC46" s="346"/>
      <c r="GD46" s="346"/>
      <c r="GE46" s="346"/>
      <c r="GF46" s="346"/>
      <c r="GG46" s="346"/>
      <c r="GH46" s="346"/>
      <c r="GI46" s="346"/>
      <c r="GJ46" s="347"/>
      <c r="GK46" s="347"/>
      <c r="GL46" s="346"/>
      <c r="GM46" s="346"/>
      <c r="GN46" s="346"/>
      <c r="GO46" s="346"/>
      <c r="GP46" s="346"/>
      <c r="GQ46" s="346"/>
      <c r="GR46" s="346"/>
      <c r="GS46" s="347"/>
      <c r="GT46" s="347"/>
      <c r="GU46" s="346"/>
      <c r="GV46" s="346"/>
      <c r="GW46" s="346"/>
      <c r="GX46" s="346"/>
      <c r="GY46" s="346"/>
      <c r="GZ46" s="346"/>
      <c r="HA46" s="346"/>
      <c r="HB46" s="347"/>
      <c r="HC46" s="347"/>
      <c r="HD46" s="346"/>
      <c r="HE46" s="346"/>
      <c r="HF46" s="346"/>
      <c r="HG46" s="346"/>
      <c r="HH46" s="346"/>
      <c r="HI46" s="346"/>
      <c r="HJ46" s="346"/>
      <c r="HK46" s="347"/>
      <c r="HL46" s="347"/>
      <c r="HM46" s="346"/>
      <c r="HN46" s="346"/>
      <c r="HO46" s="346"/>
      <c r="HP46" s="346"/>
      <c r="HQ46" s="346"/>
      <c r="HR46" s="346"/>
      <c r="HS46" s="346"/>
      <c r="HT46" s="347"/>
      <c r="HU46" s="347"/>
      <c r="HV46" s="346"/>
      <c r="HW46" s="346"/>
      <c r="HX46" s="346"/>
      <c r="HY46" s="346"/>
      <c r="HZ46" s="346"/>
      <c r="IA46" s="346"/>
      <c r="IB46" s="346"/>
      <c r="IC46" s="347"/>
      <c r="ID46" s="347"/>
      <c r="IE46" s="346"/>
      <c r="IF46" s="346"/>
      <c r="IG46" s="346"/>
      <c r="IH46" s="346"/>
      <c r="II46" s="346"/>
      <c r="IJ46" s="346"/>
      <c r="IK46" s="346"/>
      <c r="IL46" s="347"/>
      <c r="IM46" s="347"/>
      <c r="IN46" s="346"/>
      <c r="IO46" s="346"/>
      <c r="IP46" s="346"/>
      <c r="IQ46" s="346"/>
      <c r="IR46" s="346"/>
      <c r="IS46" s="346"/>
      <c r="IT46" s="346"/>
      <c r="IU46" s="347"/>
      <c r="IV46" s="347"/>
    </row>
    <row r="47" spans="1:256">
      <c r="A47" s="227"/>
      <c r="B47" s="227" t="s">
        <v>405</v>
      </c>
      <c r="C47" s="228">
        <v>45155</v>
      </c>
      <c r="D47" s="228">
        <v>45156</v>
      </c>
      <c r="E47" s="229">
        <f t="shared" si="24"/>
        <v>1</v>
      </c>
      <c r="F47" s="230"/>
      <c r="G47" s="230"/>
      <c r="H47" s="321">
        <v>0</v>
      </c>
      <c r="I47" s="231"/>
      <c r="J47" s="231"/>
      <c r="K47" s="322" t="str">
        <f t="shared" ref="K47:Q73" si="49">+IF(AND($C47&lt;=K$2,$D47&gt;=K$2),"gg"," ")</f>
        <v xml:space="preserve"> </v>
      </c>
      <c r="L47" s="323" t="str">
        <f t="shared" si="49"/>
        <v xml:space="preserve"> </v>
      </c>
      <c r="M47" s="323" t="str">
        <f t="shared" si="49"/>
        <v xml:space="preserve"> </v>
      </c>
      <c r="N47" s="323" t="str">
        <f t="shared" si="49"/>
        <v xml:space="preserve"> </v>
      </c>
      <c r="O47" s="324" t="str">
        <f t="shared" si="49"/>
        <v xml:space="preserve"> </v>
      </c>
      <c r="P47" s="324" t="str">
        <f t="shared" si="49"/>
        <v xml:space="preserve"> </v>
      </c>
      <c r="Q47" s="324" t="str">
        <f t="shared" si="49"/>
        <v xml:space="preserve"> </v>
      </c>
      <c r="R47" s="325"/>
      <c r="S47" s="326"/>
      <c r="T47" s="327"/>
      <c r="U47" s="328"/>
      <c r="V47" s="329" t="str">
        <f t="shared" ref="V47:AB62" si="50">+IF(AND($C47&lt;=V$2,$D47&gt;=V$2),"gg"," ")</f>
        <v xml:space="preserve"> </v>
      </c>
      <c r="W47" s="330" t="str">
        <f t="shared" si="50"/>
        <v xml:space="preserve"> </v>
      </c>
      <c r="X47" s="330" t="str">
        <f t="shared" si="50"/>
        <v xml:space="preserve"> </v>
      </c>
      <c r="Y47" s="330" t="str">
        <f t="shared" si="28"/>
        <v xml:space="preserve"> </v>
      </c>
      <c r="Z47" s="330" t="str">
        <f t="shared" si="28"/>
        <v xml:space="preserve"> </v>
      </c>
      <c r="AA47" s="330" t="str">
        <f t="shared" si="28"/>
        <v>gg</v>
      </c>
      <c r="AB47" s="331" t="str">
        <f t="shared" si="28"/>
        <v>gg</v>
      </c>
      <c r="AC47" s="313"/>
      <c r="AD47" s="332"/>
      <c r="AE47" s="333"/>
      <c r="AF47" s="334"/>
      <c r="AG47" s="335"/>
      <c r="AH47" s="329" t="str">
        <f t="shared" si="29"/>
        <v xml:space="preserve"> </v>
      </c>
      <c r="AI47" s="330" t="str">
        <f t="shared" si="29"/>
        <v xml:space="preserve"> </v>
      </c>
      <c r="AJ47" s="330" t="str">
        <f t="shared" si="29"/>
        <v xml:space="preserve"> </v>
      </c>
      <c r="AK47" s="330" t="str">
        <f t="shared" si="29"/>
        <v xml:space="preserve"> </v>
      </c>
      <c r="AL47" s="330" t="str">
        <f t="shared" si="29"/>
        <v xml:space="preserve"> </v>
      </c>
      <c r="AM47" s="330" t="str">
        <f t="shared" si="29"/>
        <v xml:space="preserve"> </v>
      </c>
      <c r="AN47" s="331" t="str">
        <f t="shared" si="29"/>
        <v xml:space="preserve"> </v>
      </c>
      <c r="AO47" s="336"/>
      <c r="AP47" s="332"/>
      <c r="AQ47" s="337"/>
      <c r="AR47" s="332"/>
      <c r="AS47" s="334"/>
      <c r="AT47" s="329" t="str">
        <f t="shared" si="30"/>
        <v xml:space="preserve"> </v>
      </c>
      <c r="AU47" s="330" t="str">
        <f t="shared" si="30"/>
        <v xml:space="preserve"> </v>
      </c>
      <c r="AV47" s="330" t="str">
        <f t="shared" si="30"/>
        <v xml:space="preserve"> </v>
      </c>
      <c r="AW47" s="330" t="str">
        <f t="shared" si="30"/>
        <v xml:space="preserve"> </v>
      </c>
      <c r="AX47" s="330" t="str">
        <f t="shared" si="30"/>
        <v xml:space="preserve"> </v>
      </c>
      <c r="AY47" s="330" t="str">
        <f t="shared" si="30"/>
        <v xml:space="preserve"> </v>
      </c>
      <c r="AZ47" s="331" t="str">
        <f t="shared" si="30"/>
        <v xml:space="preserve"> </v>
      </c>
      <c r="BA47" s="313"/>
      <c r="BB47" s="332"/>
      <c r="BC47" s="333"/>
      <c r="BD47" s="332"/>
      <c r="BE47" s="338"/>
      <c r="BF47" s="329" t="str">
        <f t="shared" si="31"/>
        <v xml:space="preserve"> </v>
      </c>
      <c r="BG47" s="330" t="str">
        <f t="shared" si="31"/>
        <v xml:space="preserve"> </v>
      </c>
      <c r="BH47" s="330" t="str">
        <f t="shared" si="31"/>
        <v xml:space="preserve"> </v>
      </c>
      <c r="BI47" s="330" t="str">
        <f t="shared" si="31"/>
        <v xml:space="preserve"> </v>
      </c>
      <c r="BJ47" s="330" t="str">
        <f t="shared" si="31"/>
        <v xml:space="preserve"> </v>
      </c>
      <c r="BK47" s="330" t="str">
        <f t="shared" si="31"/>
        <v xml:space="preserve"> </v>
      </c>
      <c r="BL47" s="331" t="str">
        <f t="shared" si="31"/>
        <v xml:space="preserve"> </v>
      </c>
      <c r="BM47" s="313"/>
      <c r="BN47" s="332"/>
      <c r="BO47" s="333"/>
      <c r="BP47" s="332"/>
      <c r="BQ47" s="339"/>
      <c r="BR47" s="340"/>
      <c r="BS47" s="341"/>
      <c r="BT47" s="341"/>
      <c r="BU47" s="341"/>
      <c r="BV47" s="341"/>
      <c r="BW47" s="341"/>
      <c r="BX47" s="342"/>
      <c r="BY47" s="313"/>
      <c r="BZ47" s="332"/>
      <c r="CA47" s="333"/>
      <c r="CB47" s="332"/>
      <c r="CC47" s="339"/>
      <c r="CD47" s="232"/>
      <c r="CE47" s="343"/>
      <c r="CF47" s="343"/>
      <c r="CG47" s="343"/>
      <c r="CH47" s="343"/>
      <c r="CI47" s="343"/>
      <c r="CJ47" s="344"/>
      <c r="CK47" s="336"/>
      <c r="CL47" s="332"/>
      <c r="CM47" s="332"/>
      <c r="CN47" s="339"/>
      <c r="CO47" s="232"/>
      <c r="CP47" s="343"/>
      <c r="CQ47" s="343"/>
      <c r="CR47" s="343"/>
      <c r="CS47" s="343"/>
      <c r="CT47" s="343"/>
      <c r="CU47" s="344"/>
      <c r="CV47" s="336"/>
      <c r="CW47" s="332"/>
      <c r="CX47" s="345"/>
      <c r="CY47" s="339"/>
      <c r="CZ47" s="346"/>
      <c r="DA47" s="346"/>
      <c r="DB47" s="346"/>
      <c r="DC47" s="346"/>
      <c r="DD47" s="346"/>
      <c r="DE47" s="346"/>
      <c r="DF47" s="346"/>
      <c r="DG47" s="347"/>
      <c r="DH47" s="347"/>
      <c r="DI47" s="346"/>
      <c r="DJ47" s="346"/>
      <c r="DK47" s="346"/>
      <c r="DL47" s="346"/>
      <c r="DM47" s="346"/>
      <c r="DN47" s="346"/>
      <c r="DO47" s="346"/>
      <c r="DP47" s="347"/>
      <c r="DQ47" s="348"/>
      <c r="DR47" s="346"/>
      <c r="DS47" s="346"/>
      <c r="DT47" s="346"/>
      <c r="DU47" s="346"/>
      <c r="DV47" s="346"/>
      <c r="DW47" s="346"/>
      <c r="DX47" s="346"/>
      <c r="DY47" s="347"/>
      <c r="DZ47" s="347"/>
      <c r="EA47" s="346"/>
      <c r="EB47" s="346"/>
      <c r="EC47" s="346"/>
      <c r="ED47" s="346"/>
      <c r="EE47" s="346"/>
      <c r="EF47" s="346"/>
      <c r="EG47" s="346"/>
      <c r="EH47" s="347"/>
      <c r="EI47" s="347"/>
      <c r="EJ47" s="346"/>
      <c r="EK47" s="346"/>
      <c r="EL47" s="346"/>
      <c r="EM47" s="346"/>
      <c r="EN47" s="346"/>
      <c r="EO47" s="346"/>
      <c r="EP47" s="346"/>
      <c r="EQ47" s="347"/>
      <c r="ER47" s="347"/>
      <c r="ES47" s="346"/>
      <c r="ET47" s="346"/>
      <c r="EU47" s="346"/>
      <c r="EV47" s="346"/>
      <c r="EW47" s="346"/>
      <c r="EX47" s="346"/>
      <c r="EY47" s="346"/>
      <c r="EZ47" s="347"/>
      <c r="FA47" s="347"/>
      <c r="FB47" s="346"/>
      <c r="FC47" s="346"/>
      <c r="FD47" s="346"/>
      <c r="FE47" s="346"/>
      <c r="FF47" s="346"/>
      <c r="FG47" s="346"/>
      <c r="FH47" s="346"/>
      <c r="FI47" s="347"/>
      <c r="FJ47" s="347"/>
      <c r="FK47" s="346"/>
      <c r="FL47" s="346"/>
      <c r="FM47" s="346"/>
      <c r="FN47" s="346"/>
      <c r="FO47" s="346"/>
      <c r="FP47" s="346"/>
      <c r="FQ47" s="346"/>
      <c r="FR47" s="347"/>
      <c r="FS47" s="347"/>
      <c r="FT47" s="346"/>
      <c r="FU47" s="346"/>
      <c r="FV47" s="346"/>
      <c r="FW47" s="346"/>
      <c r="FX47" s="346"/>
      <c r="FY47" s="346"/>
      <c r="FZ47" s="346"/>
      <c r="GA47" s="347"/>
      <c r="GB47" s="347"/>
      <c r="GC47" s="346"/>
      <c r="GD47" s="346"/>
      <c r="GE47" s="346"/>
      <c r="GF47" s="346"/>
      <c r="GG47" s="346"/>
      <c r="GH47" s="346"/>
      <c r="GI47" s="346"/>
      <c r="GJ47" s="347"/>
      <c r="GK47" s="347"/>
      <c r="GL47" s="346"/>
      <c r="GM47" s="346"/>
      <c r="GN47" s="346"/>
      <c r="GO47" s="346"/>
      <c r="GP47" s="346"/>
      <c r="GQ47" s="346"/>
      <c r="GR47" s="346"/>
      <c r="GS47" s="347"/>
      <c r="GT47" s="347"/>
      <c r="GU47" s="346"/>
      <c r="GV47" s="346"/>
      <c r="GW47" s="346"/>
      <c r="GX47" s="346"/>
      <c r="GY47" s="346"/>
      <c r="GZ47" s="346"/>
      <c r="HA47" s="346"/>
      <c r="HB47" s="347"/>
      <c r="HC47" s="347"/>
      <c r="HD47" s="346"/>
      <c r="HE47" s="346"/>
      <c r="HF47" s="346"/>
      <c r="HG47" s="346"/>
      <c r="HH47" s="346"/>
      <c r="HI47" s="346"/>
      <c r="HJ47" s="346"/>
      <c r="HK47" s="347"/>
      <c r="HL47" s="347"/>
      <c r="HM47" s="346"/>
      <c r="HN47" s="346"/>
      <c r="HO47" s="346"/>
      <c r="HP47" s="346"/>
      <c r="HQ47" s="346"/>
      <c r="HR47" s="346"/>
      <c r="HS47" s="346"/>
      <c r="HT47" s="347"/>
      <c r="HU47" s="347"/>
      <c r="HV47" s="346"/>
      <c r="HW47" s="346"/>
      <c r="HX47" s="346"/>
      <c r="HY47" s="346"/>
      <c r="HZ47" s="346"/>
      <c r="IA47" s="346"/>
      <c r="IB47" s="346"/>
      <c r="IC47" s="347"/>
      <c r="ID47" s="347"/>
      <c r="IE47" s="346"/>
      <c r="IF47" s="346"/>
      <c r="IG47" s="346"/>
      <c r="IH47" s="346"/>
      <c r="II47" s="346"/>
      <c r="IJ47" s="346"/>
      <c r="IK47" s="346"/>
      <c r="IL47" s="347"/>
      <c r="IM47" s="347"/>
      <c r="IN47" s="346"/>
      <c r="IO47" s="346"/>
      <c r="IP47" s="346"/>
      <c r="IQ47" s="346"/>
      <c r="IR47" s="346"/>
      <c r="IS47" s="346"/>
      <c r="IT47" s="346"/>
      <c r="IU47" s="347"/>
      <c r="IV47" s="347"/>
    </row>
    <row r="48" spans="1:256">
      <c r="A48" s="227"/>
      <c r="B48" s="227" t="s">
        <v>406</v>
      </c>
      <c r="C48" s="228">
        <v>45144</v>
      </c>
      <c r="D48" s="228">
        <v>45146</v>
      </c>
      <c r="E48" s="229">
        <f t="shared" si="24"/>
        <v>2</v>
      </c>
      <c r="F48" s="230"/>
      <c r="G48" s="230"/>
      <c r="H48" s="321">
        <v>0</v>
      </c>
      <c r="I48" s="231"/>
      <c r="J48" s="231"/>
      <c r="K48" s="322" t="str">
        <f t="shared" si="49"/>
        <v xml:space="preserve"> </v>
      </c>
      <c r="L48" s="323" t="str">
        <f t="shared" si="49"/>
        <v>gg</v>
      </c>
      <c r="M48" s="323" t="str">
        <f t="shared" si="49"/>
        <v>gg</v>
      </c>
      <c r="N48" s="323" t="str">
        <f t="shared" si="49"/>
        <v>gg</v>
      </c>
      <c r="O48" s="324" t="str">
        <f t="shared" si="49"/>
        <v xml:space="preserve"> </v>
      </c>
      <c r="P48" s="324" t="str">
        <f t="shared" si="49"/>
        <v xml:space="preserve"> </v>
      </c>
      <c r="Q48" s="324" t="str">
        <f t="shared" si="49"/>
        <v xml:space="preserve"> </v>
      </c>
      <c r="R48" s="325"/>
      <c r="S48" s="326"/>
      <c r="T48" s="327"/>
      <c r="U48" s="328"/>
      <c r="V48" s="329" t="str">
        <f t="shared" si="50"/>
        <v xml:space="preserve"> </v>
      </c>
      <c r="W48" s="330" t="str">
        <f t="shared" si="50"/>
        <v xml:space="preserve"> </v>
      </c>
      <c r="X48" s="330" t="str">
        <f t="shared" si="50"/>
        <v xml:space="preserve"> </v>
      </c>
      <c r="Y48" s="330" t="str">
        <f t="shared" si="28"/>
        <v xml:space="preserve"> </v>
      </c>
      <c r="Z48" s="330" t="str">
        <f t="shared" si="28"/>
        <v xml:space="preserve"> </v>
      </c>
      <c r="AA48" s="330" t="str">
        <f t="shared" si="28"/>
        <v xml:space="preserve"> </v>
      </c>
      <c r="AB48" s="331" t="str">
        <f t="shared" si="28"/>
        <v xml:space="preserve"> </v>
      </c>
      <c r="AC48" s="313">
        <v>1</v>
      </c>
      <c r="AD48" s="332"/>
      <c r="AE48" s="333"/>
      <c r="AF48" s="334"/>
      <c r="AG48" s="335"/>
      <c r="AH48" s="329" t="str">
        <f t="shared" si="29"/>
        <v xml:space="preserve"> </v>
      </c>
      <c r="AI48" s="330" t="str">
        <f t="shared" si="29"/>
        <v xml:space="preserve"> </v>
      </c>
      <c r="AJ48" s="330" t="str">
        <f t="shared" si="29"/>
        <v xml:space="preserve"> </v>
      </c>
      <c r="AK48" s="330" t="str">
        <f t="shared" si="29"/>
        <v xml:space="preserve"> </v>
      </c>
      <c r="AL48" s="330" t="str">
        <f t="shared" si="29"/>
        <v xml:space="preserve"> </v>
      </c>
      <c r="AM48" s="330" t="str">
        <f t="shared" si="29"/>
        <v xml:space="preserve"> </v>
      </c>
      <c r="AN48" s="331" t="str">
        <f t="shared" si="29"/>
        <v xml:space="preserve"> </v>
      </c>
      <c r="AO48" s="336"/>
      <c r="AP48" s="332"/>
      <c r="AQ48" s="337"/>
      <c r="AR48" s="332"/>
      <c r="AS48" s="334"/>
      <c r="AT48" s="329" t="str">
        <f t="shared" si="30"/>
        <v xml:space="preserve"> </v>
      </c>
      <c r="AU48" s="330" t="str">
        <f t="shared" si="30"/>
        <v xml:space="preserve"> </v>
      </c>
      <c r="AV48" s="330" t="str">
        <f t="shared" si="30"/>
        <v xml:space="preserve"> </v>
      </c>
      <c r="AW48" s="330" t="str">
        <f t="shared" si="30"/>
        <v xml:space="preserve"> </v>
      </c>
      <c r="AX48" s="330" t="str">
        <f t="shared" si="30"/>
        <v xml:space="preserve"> </v>
      </c>
      <c r="AY48" s="330" t="str">
        <f t="shared" si="30"/>
        <v xml:space="preserve"> </v>
      </c>
      <c r="AZ48" s="331" t="str">
        <f t="shared" si="30"/>
        <v xml:space="preserve"> </v>
      </c>
      <c r="BA48" s="313"/>
      <c r="BB48" s="332"/>
      <c r="BC48" s="333"/>
      <c r="BD48" s="332"/>
      <c r="BE48" s="338"/>
      <c r="BF48" s="329" t="str">
        <f t="shared" si="31"/>
        <v xml:space="preserve"> </v>
      </c>
      <c r="BG48" s="330" t="str">
        <f t="shared" si="31"/>
        <v xml:space="preserve"> </v>
      </c>
      <c r="BH48" s="330" t="str">
        <f t="shared" si="31"/>
        <v xml:space="preserve"> </v>
      </c>
      <c r="BI48" s="330" t="str">
        <f t="shared" si="31"/>
        <v xml:space="preserve"> </v>
      </c>
      <c r="BJ48" s="330" t="str">
        <f t="shared" si="31"/>
        <v xml:space="preserve"> </v>
      </c>
      <c r="BK48" s="330" t="str">
        <f t="shared" si="31"/>
        <v xml:space="preserve"> </v>
      </c>
      <c r="BL48" s="331" t="str">
        <f t="shared" si="31"/>
        <v xml:space="preserve"> </v>
      </c>
      <c r="BM48" s="313"/>
      <c r="BN48" s="332"/>
      <c r="BO48" s="333"/>
      <c r="BP48" s="332"/>
      <c r="BQ48" s="339"/>
      <c r="BR48" s="340"/>
      <c r="BS48" s="341"/>
      <c r="BT48" s="341"/>
      <c r="BU48" s="341"/>
      <c r="BV48" s="341"/>
      <c r="BW48" s="341"/>
      <c r="BX48" s="342"/>
      <c r="BY48" s="313"/>
      <c r="BZ48" s="332"/>
      <c r="CA48" s="333"/>
      <c r="CB48" s="332"/>
      <c r="CC48" s="339"/>
      <c r="CD48" s="232"/>
      <c r="CE48" s="343"/>
      <c r="CF48" s="343"/>
      <c r="CG48" s="343"/>
      <c r="CH48" s="343"/>
      <c r="CI48" s="343"/>
      <c r="CJ48" s="344"/>
      <c r="CK48" s="336"/>
      <c r="CL48" s="332"/>
      <c r="CM48" s="332"/>
      <c r="CN48" s="339"/>
      <c r="CO48" s="232"/>
      <c r="CP48" s="343"/>
      <c r="CQ48" s="343"/>
      <c r="CR48" s="343"/>
      <c r="CS48" s="343"/>
      <c r="CT48" s="343"/>
      <c r="CU48" s="344"/>
      <c r="CV48" s="336"/>
      <c r="CW48" s="332"/>
      <c r="CX48" s="345"/>
      <c r="CY48" s="339"/>
      <c r="CZ48" s="346"/>
      <c r="DA48" s="346"/>
      <c r="DB48" s="346"/>
      <c r="DC48" s="346"/>
      <c r="DD48" s="346"/>
      <c r="DE48" s="346"/>
      <c r="DF48" s="346"/>
      <c r="DG48" s="347"/>
      <c r="DH48" s="347"/>
      <c r="DI48" s="346"/>
      <c r="DJ48" s="346"/>
      <c r="DK48" s="346"/>
      <c r="DL48" s="346"/>
      <c r="DM48" s="346"/>
      <c r="DN48" s="346"/>
      <c r="DO48" s="346"/>
      <c r="DP48" s="347"/>
      <c r="DQ48" s="348"/>
      <c r="DR48" s="346"/>
      <c r="DS48" s="346"/>
      <c r="DT48" s="346"/>
      <c r="DU48" s="346"/>
      <c r="DV48" s="346"/>
      <c r="DW48" s="346"/>
      <c r="DX48" s="346"/>
      <c r="DY48" s="347"/>
      <c r="DZ48" s="347"/>
      <c r="EA48" s="346"/>
      <c r="EB48" s="346"/>
      <c r="EC48" s="346"/>
      <c r="ED48" s="346"/>
      <c r="EE48" s="346"/>
      <c r="EF48" s="346"/>
      <c r="EG48" s="346"/>
      <c r="EH48" s="347"/>
      <c r="EI48" s="347"/>
      <c r="EJ48" s="346"/>
      <c r="EK48" s="346"/>
      <c r="EL48" s="346"/>
      <c r="EM48" s="346"/>
      <c r="EN48" s="346"/>
      <c r="EO48" s="346"/>
      <c r="EP48" s="346"/>
      <c r="EQ48" s="347"/>
      <c r="ER48" s="347"/>
      <c r="ES48" s="346"/>
      <c r="ET48" s="346"/>
      <c r="EU48" s="346"/>
      <c r="EV48" s="346"/>
      <c r="EW48" s="346"/>
      <c r="EX48" s="346"/>
      <c r="EY48" s="346"/>
      <c r="EZ48" s="347"/>
      <c r="FA48" s="347"/>
      <c r="FB48" s="346"/>
      <c r="FC48" s="346"/>
      <c r="FD48" s="346"/>
      <c r="FE48" s="346"/>
      <c r="FF48" s="346"/>
      <c r="FG48" s="346"/>
      <c r="FH48" s="346"/>
      <c r="FI48" s="347"/>
      <c r="FJ48" s="347"/>
      <c r="FK48" s="346"/>
      <c r="FL48" s="346"/>
      <c r="FM48" s="346"/>
      <c r="FN48" s="346"/>
      <c r="FO48" s="346"/>
      <c r="FP48" s="346"/>
      <c r="FQ48" s="346"/>
      <c r="FR48" s="347"/>
      <c r="FS48" s="347"/>
      <c r="FT48" s="346"/>
      <c r="FU48" s="346"/>
      <c r="FV48" s="346"/>
      <c r="FW48" s="346"/>
      <c r="FX48" s="346"/>
      <c r="FY48" s="346"/>
      <c r="FZ48" s="346"/>
      <c r="GA48" s="347"/>
      <c r="GB48" s="347"/>
      <c r="GC48" s="346"/>
      <c r="GD48" s="346"/>
      <c r="GE48" s="346"/>
      <c r="GF48" s="346"/>
      <c r="GG48" s="346"/>
      <c r="GH48" s="346"/>
      <c r="GI48" s="346"/>
      <c r="GJ48" s="347"/>
      <c r="GK48" s="347"/>
      <c r="GL48" s="346"/>
      <c r="GM48" s="346"/>
      <c r="GN48" s="346"/>
      <c r="GO48" s="346"/>
      <c r="GP48" s="346"/>
      <c r="GQ48" s="346"/>
      <c r="GR48" s="346"/>
      <c r="GS48" s="347"/>
      <c r="GT48" s="347"/>
      <c r="GU48" s="346"/>
      <c r="GV48" s="346"/>
      <c r="GW48" s="346"/>
      <c r="GX48" s="346"/>
      <c r="GY48" s="346"/>
      <c r="GZ48" s="346"/>
      <c r="HA48" s="346"/>
      <c r="HB48" s="347"/>
      <c r="HC48" s="347"/>
      <c r="HD48" s="346"/>
      <c r="HE48" s="346"/>
      <c r="HF48" s="346"/>
      <c r="HG48" s="346"/>
      <c r="HH48" s="346"/>
      <c r="HI48" s="346"/>
      <c r="HJ48" s="346"/>
      <c r="HK48" s="347"/>
      <c r="HL48" s="347"/>
      <c r="HM48" s="346"/>
      <c r="HN48" s="346"/>
      <c r="HO48" s="346"/>
      <c r="HP48" s="346"/>
      <c r="HQ48" s="346"/>
      <c r="HR48" s="346"/>
      <c r="HS48" s="346"/>
      <c r="HT48" s="347"/>
      <c r="HU48" s="347"/>
      <c r="HV48" s="346"/>
      <c r="HW48" s="346"/>
      <c r="HX48" s="346"/>
      <c r="HY48" s="346"/>
      <c r="HZ48" s="346"/>
      <c r="IA48" s="346"/>
      <c r="IB48" s="346"/>
      <c r="IC48" s="347"/>
      <c r="ID48" s="347"/>
      <c r="IE48" s="346"/>
      <c r="IF48" s="346"/>
      <c r="IG48" s="346"/>
      <c r="IH48" s="346"/>
      <c r="II48" s="346"/>
      <c r="IJ48" s="346"/>
      <c r="IK48" s="346"/>
      <c r="IL48" s="347"/>
      <c r="IM48" s="347"/>
      <c r="IN48" s="346"/>
      <c r="IO48" s="346"/>
      <c r="IP48" s="346"/>
      <c r="IQ48" s="346"/>
      <c r="IR48" s="346"/>
      <c r="IS48" s="346"/>
      <c r="IT48" s="346"/>
      <c r="IU48" s="347"/>
      <c r="IV48" s="347"/>
    </row>
    <row r="49" spans="1:256">
      <c r="A49" s="227"/>
      <c r="B49" s="227" t="s">
        <v>407</v>
      </c>
      <c r="C49" s="228">
        <v>45146</v>
      </c>
      <c r="D49" s="228">
        <v>45147</v>
      </c>
      <c r="E49" s="229">
        <f t="shared" si="24"/>
        <v>1</v>
      </c>
      <c r="F49" s="230"/>
      <c r="G49" s="230"/>
      <c r="H49" s="321">
        <v>0</v>
      </c>
      <c r="I49" s="231"/>
      <c r="J49" s="231"/>
      <c r="K49" s="322" t="str">
        <f t="shared" si="49"/>
        <v xml:space="preserve"> </v>
      </c>
      <c r="L49" s="323" t="str">
        <f t="shared" si="49"/>
        <v xml:space="preserve"> </v>
      </c>
      <c r="M49" s="323" t="str">
        <f t="shared" si="49"/>
        <v xml:space="preserve"> </v>
      </c>
      <c r="N49" s="323" t="str">
        <f t="shared" si="49"/>
        <v>gg</v>
      </c>
      <c r="O49" s="324" t="str">
        <f t="shared" si="49"/>
        <v>gg</v>
      </c>
      <c r="P49" s="324" t="str">
        <f t="shared" si="49"/>
        <v xml:space="preserve"> </v>
      </c>
      <c r="Q49" s="324" t="str">
        <f t="shared" si="49"/>
        <v xml:space="preserve"> </v>
      </c>
      <c r="R49" s="325"/>
      <c r="S49" s="326"/>
      <c r="T49" s="327"/>
      <c r="U49" s="328"/>
      <c r="V49" s="329" t="str">
        <f t="shared" si="50"/>
        <v xml:space="preserve"> </v>
      </c>
      <c r="W49" s="330" t="str">
        <f t="shared" si="50"/>
        <v xml:space="preserve"> </v>
      </c>
      <c r="X49" s="330" t="str">
        <f t="shared" si="50"/>
        <v xml:space="preserve"> </v>
      </c>
      <c r="Y49" s="330" t="str">
        <f t="shared" si="50"/>
        <v xml:space="preserve"> </v>
      </c>
      <c r="Z49" s="330" t="str">
        <f t="shared" si="50"/>
        <v xml:space="preserve"> </v>
      </c>
      <c r="AA49" s="330" t="str">
        <f t="shared" si="50"/>
        <v xml:space="preserve"> </v>
      </c>
      <c r="AB49" s="331" t="str">
        <f t="shared" si="50"/>
        <v xml:space="preserve"> </v>
      </c>
      <c r="AC49" s="313">
        <v>1</v>
      </c>
      <c r="AD49" s="332"/>
      <c r="AE49" s="333"/>
      <c r="AF49" s="334"/>
      <c r="AG49" s="335"/>
      <c r="AH49" s="329" t="str">
        <f t="shared" si="29"/>
        <v xml:space="preserve"> </v>
      </c>
      <c r="AI49" s="330" t="str">
        <f t="shared" si="29"/>
        <v xml:space="preserve"> </v>
      </c>
      <c r="AJ49" s="330" t="str">
        <f t="shared" si="29"/>
        <v xml:space="preserve"> </v>
      </c>
      <c r="AK49" s="330" t="str">
        <f t="shared" si="29"/>
        <v xml:space="preserve"> </v>
      </c>
      <c r="AL49" s="330" t="str">
        <f t="shared" si="29"/>
        <v xml:space="preserve"> </v>
      </c>
      <c r="AM49" s="330" t="str">
        <f t="shared" si="29"/>
        <v xml:space="preserve"> </v>
      </c>
      <c r="AN49" s="331" t="str">
        <f t="shared" si="29"/>
        <v xml:space="preserve"> </v>
      </c>
      <c r="AO49" s="336"/>
      <c r="AP49" s="332"/>
      <c r="AQ49" s="337"/>
      <c r="AR49" s="332"/>
      <c r="AS49" s="334"/>
      <c r="AT49" s="329" t="str">
        <f t="shared" si="30"/>
        <v xml:space="preserve"> </v>
      </c>
      <c r="AU49" s="330" t="str">
        <f t="shared" si="30"/>
        <v xml:space="preserve"> </v>
      </c>
      <c r="AV49" s="330" t="str">
        <f t="shared" si="30"/>
        <v xml:space="preserve"> </v>
      </c>
      <c r="AW49" s="330" t="str">
        <f t="shared" si="30"/>
        <v xml:space="preserve"> </v>
      </c>
      <c r="AX49" s="330" t="str">
        <f t="shared" si="30"/>
        <v xml:space="preserve"> </v>
      </c>
      <c r="AY49" s="330" t="str">
        <f t="shared" si="30"/>
        <v xml:space="preserve"> </v>
      </c>
      <c r="AZ49" s="331" t="str">
        <f t="shared" si="30"/>
        <v xml:space="preserve"> </v>
      </c>
      <c r="BA49" s="313"/>
      <c r="BB49" s="332"/>
      <c r="BC49" s="333"/>
      <c r="BD49" s="332"/>
      <c r="BE49" s="338"/>
      <c r="BF49" s="329" t="str">
        <f t="shared" si="31"/>
        <v xml:space="preserve"> </v>
      </c>
      <c r="BG49" s="330" t="str">
        <f t="shared" si="31"/>
        <v xml:space="preserve"> </v>
      </c>
      <c r="BH49" s="330" t="str">
        <f t="shared" si="31"/>
        <v xml:space="preserve"> </v>
      </c>
      <c r="BI49" s="330" t="str">
        <f t="shared" si="31"/>
        <v xml:space="preserve"> </v>
      </c>
      <c r="BJ49" s="330" t="str">
        <f t="shared" si="31"/>
        <v xml:space="preserve"> </v>
      </c>
      <c r="BK49" s="330" t="str">
        <f t="shared" si="31"/>
        <v xml:space="preserve"> </v>
      </c>
      <c r="BL49" s="331" t="str">
        <f t="shared" si="31"/>
        <v xml:space="preserve"> </v>
      </c>
      <c r="BM49" s="313"/>
      <c r="BN49" s="332"/>
      <c r="BO49" s="333"/>
      <c r="BP49" s="332"/>
      <c r="BQ49" s="339"/>
      <c r="BR49" s="340"/>
      <c r="BS49" s="341"/>
      <c r="BT49" s="341"/>
      <c r="BU49" s="341"/>
      <c r="BV49" s="341"/>
      <c r="BW49" s="341"/>
      <c r="BX49" s="342"/>
      <c r="BY49" s="313"/>
      <c r="BZ49" s="332"/>
      <c r="CA49" s="333"/>
      <c r="CB49" s="332"/>
      <c r="CC49" s="339"/>
      <c r="CD49" s="232"/>
      <c r="CE49" s="343"/>
      <c r="CF49" s="343"/>
      <c r="CG49" s="343"/>
      <c r="CH49" s="343"/>
      <c r="CI49" s="343"/>
      <c r="CJ49" s="344"/>
      <c r="CK49" s="336"/>
      <c r="CL49" s="332"/>
      <c r="CM49" s="332"/>
      <c r="CN49" s="339"/>
      <c r="CO49" s="232"/>
      <c r="CP49" s="343"/>
      <c r="CQ49" s="343"/>
      <c r="CR49" s="343"/>
      <c r="CS49" s="343"/>
      <c r="CT49" s="343"/>
      <c r="CU49" s="344"/>
      <c r="CV49" s="336"/>
      <c r="CW49" s="332"/>
      <c r="CX49" s="345"/>
      <c r="CY49" s="339"/>
      <c r="CZ49" s="346"/>
      <c r="DA49" s="346"/>
      <c r="DB49" s="346"/>
      <c r="DC49" s="346"/>
      <c r="DD49" s="346"/>
      <c r="DE49" s="346"/>
      <c r="DF49" s="346"/>
      <c r="DG49" s="347"/>
      <c r="DH49" s="347"/>
      <c r="DI49" s="346"/>
      <c r="DJ49" s="346"/>
      <c r="DK49" s="346"/>
      <c r="DL49" s="346"/>
      <c r="DM49" s="346"/>
      <c r="DN49" s="346"/>
      <c r="DO49" s="346"/>
      <c r="DP49" s="347"/>
      <c r="DQ49" s="348"/>
      <c r="DR49" s="346"/>
      <c r="DS49" s="346"/>
      <c r="DT49" s="346"/>
      <c r="DU49" s="346"/>
      <c r="DV49" s="346"/>
      <c r="DW49" s="346"/>
      <c r="DX49" s="346"/>
      <c r="DY49" s="347"/>
      <c r="DZ49" s="347"/>
      <c r="EA49" s="346"/>
      <c r="EB49" s="346"/>
      <c r="EC49" s="346"/>
      <c r="ED49" s="346"/>
      <c r="EE49" s="346"/>
      <c r="EF49" s="346"/>
      <c r="EG49" s="346"/>
      <c r="EH49" s="347"/>
      <c r="EI49" s="347"/>
      <c r="EJ49" s="346"/>
      <c r="EK49" s="346"/>
      <c r="EL49" s="346"/>
      <c r="EM49" s="346"/>
      <c r="EN49" s="346"/>
      <c r="EO49" s="346"/>
      <c r="EP49" s="346"/>
      <c r="EQ49" s="347"/>
      <c r="ER49" s="347"/>
      <c r="ES49" s="346"/>
      <c r="ET49" s="346"/>
      <c r="EU49" s="346"/>
      <c r="EV49" s="346"/>
      <c r="EW49" s="346"/>
      <c r="EX49" s="346"/>
      <c r="EY49" s="346"/>
      <c r="EZ49" s="347"/>
      <c r="FA49" s="347"/>
      <c r="FB49" s="346"/>
      <c r="FC49" s="346"/>
      <c r="FD49" s="346"/>
      <c r="FE49" s="346"/>
      <c r="FF49" s="346"/>
      <c r="FG49" s="346"/>
      <c r="FH49" s="346"/>
      <c r="FI49" s="347"/>
      <c r="FJ49" s="347"/>
      <c r="FK49" s="346"/>
      <c r="FL49" s="346"/>
      <c r="FM49" s="346"/>
      <c r="FN49" s="346"/>
      <c r="FO49" s="346"/>
      <c r="FP49" s="346"/>
      <c r="FQ49" s="346"/>
      <c r="FR49" s="347"/>
      <c r="FS49" s="347"/>
      <c r="FT49" s="346"/>
      <c r="FU49" s="346"/>
      <c r="FV49" s="346"/>
      <c r="FW49" s="346"/>
      <c r="FX49" s="346"/>
      <c r="FY49" s="346"/>
      <c r="FZ49" s="346"/>
      <c r="GA49" s="347"/>
      <c r="GB49" s="347"/>
      <c r="GC49" s="346"/>
      <c r="GD49" s="346"/>
      <c r="GE49" s="346"/>
      <c r="GF49" s="346"/>
      <c r="GG49" s="346"/>
      <c r="GH49" s="346"/>
      <c r="GI49" s="346"/>
      <c r="GJ49" s="347"/>
      <c r="GK49" s="347"/>
      <c r="GL49" s="346"/>
      <c r="GM49" s="346"/>
      <c r="GN49" s="346"/>
      <c r="GO49" s="346"/>
      <c r="GP49" s="346"/>
      <c r="GQ49" s="346"/>
      <c r="GR49" s="346"/>
      <c r="GS49" s="347"/>
      <c r="GT49" s="347"/>
      <c r="GU49" s="346"/>
      <c r="GV49" s="346"/>
      <c r="GW49" s="346"/>
      <c r="GX49" s="346"/>
      <c r="GY49" s="346"/>
      <c r="GZ49" s="346"/>
      <c r="HA49" s="346"/>
      <c r="HB49" s="347"/>
      <c r="HC49" s="347"/>
      <c r="HD49" s="346"/>
      <c r="HE49" s="346"/>
      <c r="HF49" s="346"/>
      <c r="HG49" s="346"/>
      <c r="HH49" s="346"/>
      <c r="HI49" s="346"/>
      <c r="HJ49" s="346"/>
      <c r="HK49" s="347"/>
      <c r="HL49" s="347"/>
      <c r="HM49" s="346"/>
      <c r="HN49" s="346"/>
      <c r="HO49" s="346"/>
      <c r="HP49" s="346"/>
      <c r="HQ49" s="346"/>
      <c r="HR49" s="346"/>
      <c r="HS49" s="346"/>
      <c r="HT49" s="347"/>
      <c r="HU49" s="347"/>
      <c r="HV49" s="346"/>
      <c r="HW49" s="346"/>
      <c r="HX49" s="346"/>
      <c r="HY49" s="346"/>
      <c r="HZ49" s="346"/>
      <c r="IA49" s="346"/>
      <c r="IB49" s="346"/>
      <c r="IC49" s="347"/>
      <c r="ID49" s="347"/>
      <c r="IE49" s="346"/>
      <c r="IF49" s="346"/>
      <c r="IG49" s="346"/>
      <c r="IH49" s="346"/>
      <c r="II49" s="346"/>
      <c r="IJ49" s="346"/>
      <c r="IK49" s="346"/>
      <c r="IL49" s="347"/>
      <c r="IM49" s="347"/>
      <c r="IN49" s="346"/>
      <c r="IO49" s="346"/>
      <c r="IP49" s="346"/>
      <c r="IQ49" s="346"/>
      <c r="IR49" s="346"/>
      <c r="IS49" s="346"/>
      <c r="IT49" s="346"/>
      <c r="IU49" s="347"/>
      <c r="IV49" s="347"/>
    </row>
    <row r="50" spans="1:256">
      <c r="A50" s="227"/>
      <c r="B50" s="227" t="s">
        <v>408</v>
      </c>
      <c r="C50" s="228">
        <v>45147</v>
      </c>
      <c r="D50" s="228">
        <v>45150</v>
      </c>
      <c r="E50" s="229">
        <f t="shared" si="24"/>
        <v>3</v>
      </c>
      <c r="F50" s="230"/>
      <c r="G50" s="230"/>
      <c r="H50" s="321">
        <v>0</v>
      </c>
      <c r="I50" s="231"/>
      <c r="J50" s="231"/>
      <c r="K50" s="322" t="str">
        <f t="shared" si="49"/>
        <v xml:space="preserve"> </v>
      </c>
      <c r="L50" s="323" t="str">
        <f t="shared" si="49"/>
        <v xml:space="preserve"> </v>
      </c>
      <c r="M50" s="323" t="str">
        <f t="shared" si="49"/>
        <v xml:space="preserve"> </v>
      </c>
      <c r="N50" s="323" t="str">
        <f t="shared" si="49"/>
        <v xml:space="preserve"> </v>
      </c>
      <c r="O50" s="324" t="str">
        <f t="shared" si="49"/>
        <v>gg</v>
      </c>
      <c r="P50" s="324" t="str">
        <f t="shared" si="49"/>
        <v>gg</v>
      </c>
      <c r="Q50" s="324" t="str">
        <f t="shared" si="49"/>
        <v>gg</v>
      </c>
      <c r="R50" s="325"/>
      <c r="S50" s="326"/>
      <c r="T50" s="327"/>
      <c r="U50" s="328"/>
      <c r="V50" s="329" t="str">
        <f t="shared" si="50"/>
        <v>gg</v>
      </c>
      <c r="W50" s="330" t="str">
        <f t="shared" si="50"/>
        <v xml:space="preserve"> </v>
      </c>
      <c r="X50" s="330" t="str">
        <f t="shared" si="50"/>
        <v xml:space="preserve"> </v>
      </c>
      <c r="Y50" s="330" t="str">
        <f t="shared" si="50"/>
        <v xml:space="preserve"> </v>
      </c>
      <c r="Z50" s="330" t="str">
        <f t="shared" si="50"/>
        <v xml:space="preserve"> </v>
      </c>
      <c r="AA50" s="330" t="str">
        <f t="shared" si="50"/>
        <v xml:space="preserve"> </v>
      </c>
      <c r="AB50" s="331" t="str">
        <f t="shared" si="50"/>
        <v xml:space="preserve"> </v>
      </c>
      <c r="AC50" s="313">
        <v>0.8</v>
      </c>
      <c r="AD50" s="332"/>
      <c r="AE50" s="333"/>
      <c r="AF50" s="334"/>
      <c r="AG50" s="335"/>
      <c r="AH50" s="329" t="str">
        <f t="shared" si="29"/>
        <v xml:space="preserve"> </v>
      </c>
      <c r="AI50" s="330" t="str">
        <f t="shared" si="29"/>
        <v xml:space="preserve"> </v>
      </c>
      <c r="AJ50" s="330" t="str">
        <f t="shared" si="29"/>
        <v xml:space="preserve"> </v>
      </c>
      <c r="AK50" s="330" t="str">
        <f t="shared" si="29"/>
        <v xml:space="preserve"> </v>
      </c>
      <c r="AL50" s="330" t="str">
        <f t="shared" si="29"/>
        <v xml:space="preserve"> </v>
      </c>
      <c r="AM50" s="330" t="str">
        <f t="shared" si="29"/>
        <v xml:space="preserve"> </v>
      </c>
      <c r="AN50" s="331" t="str">
        <f t="shared" si="29"/>
        <v xml:space="preserve"> </v>
      </c>
      <c r="AO50" s="336"/>
      <c r="AP50" s="332"/>
      <c r="AQ50" s="337"/>
      <c r="AR50" s="332"/>
      <c r="AS50" s="334"/>
      <c r="AT50" s="329" t="str">
        <f t="shared" si="30"/>
        <v xml:space="preserve"> </v>
      </c>
      <c r="AU50" s="330" t="str">
        <f t="shared" si="30"/>
        <v xml:space="preserve"> </v>
      </c>
      <c r="AV50" s="330" t="str">
        <f t="shared" si="30"/>
        <v xml:space="preserve"> </v>
      </c>
      <c r="AW50" s="330" t="str">
        <f t="shared" si="30"/>
        <v xml:space="preserve"> </v>
      </c>
      <c r="AX50" s="330" t="str">
        <f t="shared" si="30"/>
        <v xml:space="preserve"> </v>
      </c>
      <c r="AY50" s="330" t="str">
        <f t="shared" si="30"/>
        <v xml:space="preserve"> </v>
      </c>
      <c r="AZ50" s="331" t="str">
        <f t="shared" si="30"/>
        <v xml:space="preserve"> </v>
      </c>
      <c r="BA50" s="313"/>
      <c r="BB50" s="332"/>
      <c r="BC50" s="333"/>
      <c r="BD50" s="332"/>
      <c r="BE50" s="338"/>
      <c r="BF50" s="329" t="str">
        <f t="shared" si="31"/>
        <v xml:space="preserve"> </v>
      </c>
      <c r="BG50" s="330" t="str">
        <f t="shared" si="31"/>
        <v xml:space="preserve"> </v>
      </c>
      <c r="BH50" s="330" t="str">
        <f t="shared" si="31"/>
        <v xml:space="preserve"> </v>
      </c>
      <c r="BI50" s="330" t="str">
        <f t="shared" si="31"/>
        <v xml:space="preserve"> </v>
      </c>
      <c r="BJ50" s="330" t="str">
        <f t="shared" si="31"/>
        <v xml:space="preserve"> </v>
      </c>
      <c r="BK50" s="330" t="str">
        <f t="shared" si="31"/>
        <v xml:space="preserve"> </v>
      </c>
      <c r="BL50" s="331" t="str">
        <f t="shared" si="31"/>
        <v xml:space="preserve"> </v>
      </c>
      <c r="BM50" s="313"/>
      <c r="BN50" s="332"/>
      <c r="BO50" s="333"/>
      <c r="BP50" s="332"/>
      <c r="BQ50" s="339"/>
      <c r="BR50" s="340"/>
      <c r="BS50" s="341"/>
      <c r="BT50" s="341"/>
      <c r="BU50" s="341"/>
      <c r="BV50" s="341"/>
      <c r="BW50" s="341"/>
      <c r="BX50" s="342"/>
      <c r="BY50" s="313"/>
      <c r="BZ50" s="332"/>
      <c r="CA50" s="333"/>
      <c r="CB50" s="332"/>
      <c r="CC50" s="339"/>
      <c r="CD50" s="232"/>
      <c r="CE50" s="343"/>
      <c r="CF50" s="343"/>
      <c r="CG50" s="343"/>
      <c r="CH50" s="343"/>
      <c r="CI50" s="343"/>
      <c r="CJ50" s="344"/>
      <c r="CK50" s="336"/>
      <c r="CL50" s="332"/>
      <c r="CM50" s="332"/>
      <c r="CN50" s="339"/>
      <c r="CO50" s="232"/>
      <c r="CP50" s="343"/>
      <c r="CQ50" s="343"/>
      <c r="CR50" s="343"/>
      <c r="CS50" s="343"/>
      <c r="CT50" s="343"/>
      <c r="CU50" s="344"/>
      <c r="CV50" s="336"/>
      <c r="CW50" s="332"/>
      <c r="CX50" s="345"/>
      <c r="CY50" s="339"/>
      <c r="CZ50" s="346"/>
      <c r="DA50" s="346"/>
      <c r="DB50" s="346"/>
      <c r="DC50" s="346"/>
      <c r="DD50" s="346"/>
      <c r="DE50" s="346"/>
      <c r="DF50" s="346"/>
      <c r="DG50" s="347"/>
      <c r="DH50" s="347"/>
      <c r="DI50" s="346"/>
      <c r="DJ50" s="346"/>
      <c r="DK50" s="346"/>
      <c r="DL50" s="346"/>
      <c r="DM50" s="346"/>
      <c r="DN50" s="346"/>
      <c r="DO50" s="346"/>
      <c r="DP50" s="347"/>
      <c r="DQ50" s="348"/>
      <c r="DR50" s="346"/>
      <c r="DS50" s="346"/>
      <c r="DT50" s="346"/>
      <c r="DU50" s="346"/>
      <c r="DV50" s="346"/>
      <c r="DW50" s="346"/>
      <c r="DX50" s="346"/>
      <c r="DY50" s="347"/>
      <c r="DZ50" s="347"/>
      <c r="EA50" s="346"/>
      <c r="EB50" s="346"/>
      <c r="EC50" s="346"/>
      <c r="ED50" s="346"/>
      <c r="EE50" s="346"/>
      <c r="EF50" s="346"/>
      <c r="EG50" s="346"/>
      <c r="EH50" s="347"/>
      <c r="EI50" s="347"/>
      <c r="EJ50" s="346"/>
      <c r="EK50" s="346"/>
      <c r="EL50" s="346"/>
      <c r="EM50" s="346"/>
      <c r="EN50" s="346"/>
      <c r="EO50" s="346"/>
      <c r="EP50" s="346"/>
      <c r="EQ50" s="347"/>
      <c r="ER50" s="347"/>
      <c r="ES50" s="346"/>
      <c r="ET50" s="346"/>
      <c r="EU50" s="346"/>
      <c r="EV50" s="346"/>
      <c r="EW50" s="346"/>
      <c r="EX50" s="346"/>
      <c r="EY50" s="346"/>
      <c r="EZ50" s="347"/>
      <c r="FA50" s="347"/>
      <c r="FB50" s="346"/>
      <c r="FC50" s="346"/>
      <c r="FD50" s="346"/>
      <c r="FE50" s="346"/>
      <c r="FF50" s="346"/>
      <c r="FG50" s="346"/>
      <c r="FH50" s="346"/>
      <c r="FI50" s="347"/>
      <c r="FJ50" s="347"/>
      <c r="FK50" s="346"/>
      <c r="FL50" s="346"/>
      <c r="FM50" s="346"/>
      <c r="FN50" s="346"/>
      <c r="FO50" s="346"/>
      <c r="FP50" s="346"/>
      <c r="FQ50" s="346"/>
      <c r="FR50" s="347"/>
      <c r="FS50" s="347"/>
      <c r="FT50" s="346"/>
      <c r="FU50" s="346"/>
      <c r="FV50" s="346"/>
      <c r="FW50" s="346"/>
      <c r="FX50" s="346"/>
      <c r="FY50" s="346"/>
      <c r="FZ50" s="346"/>
      <c r="GA50" s="347"/>
      <c r="GB50" s="347"/>
      <c r="GC50" s="346"/>
      <c r="GD50" s="346"/>
      <c r="GE50" s="346"/>
      <c r="GF50" s="346"/>
      <c r="GG50" s="346"/>
      <c r="GH50" s="346"/>
      <c r="GI50" s="346"/>
      <c r="GJ50" s="347"/>
      <c r="GK50" s="347"/>
      <c r="GL50" s="346"/>
      <c r="GM50" s="346"/>
      <c r="GN50" s="346"/>
      <c r="GO50" s="346"/>
      <c r="GP50" s="346"/>
      <c r="GQ50" s="346"/>
      <c r="GR50" s="346"/>
      <c r="GS50" s="347"/>
      <c r="GT50" s="347"/>
      <c r="GU50" s="346"/>
      <c r="GV50" s="346"/>
      <c r="GW50" s="346"/>
      <c r="GX50" s="346"/>
      <c r="GY50" s="346"/>
      <c r="GZ50" s="346"/>
      <c r="HA50" s="346"/>
      <c r="HB50" s="347"/>
      <c r="HC50" s="347"/>
      <c r="HD50" s="346"/>
      <c r="HE50" s="346"/>
      <c r="HF50" s="346"/>
      <c r="HG50" s="346"/>
      <c r="HH50" s="346"/>
      <c r="HI50" s="346"/>
      <c r="HJ50" s="346"/>
      <c r="HK50" s="347"/>
      <c r="HL50" s="347"/>
      <c r="HM50" s="346"/>
      <c r="HN50" s="346"/>
      <c r="HO50" s="346"/>
      <c r="HP50" s="346"/>
      <c r="HQ50" s="346"/>
      <c r="HR50" s="346"/>
      <c r="HS50" s="346"/>
      <c r="HT50" s="347"/>
      <c r="HU50" s="347"/>
      <c r="HV50" s="346"/>
      <c r="HW50" s="346"/>
      <c r="HX50" s="346"/>
      <c r="HY50" s="346"/>
      <c r="HZ50" s="346"/>
      <c r="IA50" s="346"/>
      <c r="IB50" s="346"/>
      <c r="IC50" s="347"/>
      <c r="ID50" s="347"/>
      <c r="IE50" s="346"/>
      <c r="IF50" s="346"/>
      <c r="IG50" s="346"/>
      <c r="IH50" s="346"/>
      <c r="II50" s="346"/>
      <c r="IJ50" s="346"/>
      <c r="IK50" s="346"/>
      <c r="IL50" s="347"/>
      <c r="IM50" s="347"/>
      <c r="IN50" s="346"/>
      <c r="IO50" s="346"/>
      <c r="IP50" s="346"/>
      <c r="IQ50" s="346"/>
      <c r="IR50" s="346"/>
      <c r="IS50" s="346"/>
      <c r="IT50" s="346"/>
      <c r="IU50" s="347"/>
      <c r="IV50" s="347"/>
    </row>
    <row r="51" spans="1:256">
      <c r="A51" s="227"/>
      <c r="B51" s="227" t="s">
        <v>409</v>
      </c>
      <c r="C51" s="228">
        <v>45150</v>
      </c>
      <c r="D51" s="228">
        <v>45152</v>
      </c>
      <c r="E51" s="229">
        <f t="shared" si="24"/>
        <v>2</v>
      </c>
      <c r="F51" s="230"/>
      <c r="G51" s="230"/>
      <c r="H51" s="321">
        <v>0</v>
      </c>
      <c r="I51" s="231"/>
      <c r="J51" s="231"/>
      <c r="K51" s="322" t="str">
        <f t="shared" si="49"/>
        <v xml:space="preserve"> </v>
      </c>
      <c r="L51" s="323" t="str">
        <f t="shared" si="49"/>
        <v xml:space="preserve"> </v>
      </c>
      <c r="M51" s="323" t="str">
        <f t="shared" si="49"/>
        <v xml:space="preserve"> </v>
      </c>
      <c r="N51" s="323" t="str">
        <f t="shared" si="49"/>
        <v xml:space="preserve"> </v>
      </c>
      <c r="O51" s="324" t="str">
        <f t="shared" si="49"/>
        <v xml:space="preserve"> </v>
      </c>
      <c r="P51" s="324" t="str">
        <f t="shared" si="49"/>
        <v xml:space="preserve"> </v>
      </c>
      <c r="Q51" s="324" t="str">
        <f t="shared" si="49"/>
        <v xml:space="preserve"> </v>
      </c>
      <c r="R51" s="325"/>
      <c r="S51" s="326"/>
      <c r="T51" s="327"/>
      <c r="U51" s="328"/>
      <c r="V51" s="329" t="str">
        <f t="shared" si="50"/>
        <v>gg</v>
      </c>
      <c r="W51" s="330" t="str">
        <f t="shared" si="50"/>
        <v>gg</v>
      </c>
      <c r="X51" s="330" t="str">
        <f t="shared" si="50"/>
        <v>gg</v>
      </c>
      <c r="Y51" s="330" t="str">
        <f t="shared" si="50"/>
        <v xml:space="preserve"> </v>
      </c>
      <c r="Z51" s="330" t="str">
        <f t="shared" si="50"/>
        <v xml:space="preserve"> </v>
      </c>
      <c r="AA51" s="330" t="str">
        <f t="shared" si="50"/>
        <v xml:space="preserve"> </v>
      </c>
      <c r="AB51" s="331" t="str">
        <f t="shared" si="50"/>
        <v xml:space="preserve"> </v>
      </c>
      <c r="AC51" s="313"/>
      <c r="AD51" s="332"/>
      <c r="AE51" s="333"/>
      <c r="AF51" s="334"/>
      <c r="AG51" s="335"/>
      <c r="AH51" s="329" t="str">
        <f t="shared" si="29"/>
        <v xml:space="preserve"> </v>
      </c>
      <c r="AI51" s="330" t="str">
        <f t="shared" si="29"/>
        <v xml:space="preserve"> </v>
      </c>
      <c r="AJ51" s="330" t="str">
        <f t="shared" si="29"/>
        <v xml:space="preserve"> </v>
      </c>
      <c r="AK51" s="330" t="str">
        <f t="shared" si="29"/>
        <v xml:space="preserve"> </v>
      </c>
      <c r="AL51" s="330" t="str">
        <f t="shared" si="29"/>
        <v xml:space="preserve"> </v>
      </c>
      <c r="AM51" s="330" t="str">
        <f t="shared" si="29"/>
        <v xml:space="preserve"> </v>
      </c>
      <c r="AN51" s="331" t="str">
        <f t="shared" si="29"/>
        <v xml:space="preserve"> </v>
      </c>
      <c r="AO51" s="336"/>
      <c r="AP51" s="332"/>
      <c r="AQ51" s="337"/>
      <c r="AR51" s="332"/>
      <c r="AS51" s="334"/>
      <c r="AT51" s="329" t="str">
        <f t="shared" si="30"/>
        <v xml:space="preserve"> </v>
      </c>
      <c r="AU51" s="330" t="str">
        <f t="shared" si="30"/>
        <v xml:space="preserve"> </v>
      </c>
      <c r="AV51" s="330" t="str">
        <f t="shared" si="30"/>
        <v xml:space="preserve"> </v>
      </c>
      <c r="AW51" s="330" t="str">
        <f t="shared" si="30"/>
        <v xml:space="preserve"> </v>
      </c>
      <c r="AX51" s="330" t="str">
        <f t="shared" si="30"/>
        <v xml:space="preserve"> </v>
      </c>
      <c r="AY51" s="330" t="str">
        <f t="shared" si="30"/>
        <v xml:space="preserve"> </v>
      </c>
      <c r="AZ51" s="331" t="str">
        <f t="shared" si="30"/>
        <v xml:space="preserve"> </v>
      </c>
      <c r="BA51" s="313"/>
      <c r="BB51" s="332"/>
      <c r="BC51" s="333"/>
      <c r="BD51" s="332"/>
      <c r="BE51" s="338"/>
      <c r="BF51" s="329" t="str">
        <f t="shared" si="31"/>
        <v xml:space="preserve"> </v>
      </c>
      <c r="BG51" s="330" t="str">
        <f t="shared" si="31"/>
        <v xml:space="preserve"> </v>
      </c>
      <c r="BH51" s="330" t="str">
        <f t="shared" si="31"/>
        <v xml:space="preserve"> </v>
      </c>
      <c r="BI51" s="330" t="str">
        <f t="shared" si="31"/>
        <v xml:space="preserve"> </v>
      </c>
      <c r="BJ51" s="330" t="str">
        <f t="shared" si="31"/>
        <v xml:space="preserve"> </v>
      </c>
      <c r="BK51" s="330" t="str">
        <f t="shared" si="31"/>
        <v xml:space="preserve"> </v>
      </c>
      <c r="BL51" s="331" t="str">
        <f t="shared" si="31"/>
        <v xml:space="preserve"> </v>
      </c>
      <c r="BM51" s="313"/>
      <c r="BN51" s="332"/>
      <c r="BO51" s="333"/>
      <c r="BP51" s="332"/>
      <c r="BQ51" s="339"/>
      <c r="BR51" s="340"/>
      <c r="BS51" s="341"/>
      <c r="BT51" s="341"/>
      <c r="BU51" s="341"/>
      <c r="BV51" s="341"/>
      <c r="BW51" s="341"/>
      <c r="BX51" s="342"/>
      <c r="BY51" s="313"/>
      <c r="BZ51" s="332"/>
      <c r="CA51" s="333"/>
      <c r="CB51" s="332"/>
      <c r="CC51" s="339"/>
      <c r="CD51" s="232"/>
      <c r="CE51" s="343"/>
      <c r="CF51" s="343"/>
      <c r="CG51" s="343"/>
      <c r="CH51" s="343"/>
      <c r="CI51" s="343"/>
      <c r="CJ51" s="344"/>
      <c r="CK51" s="336"/>
      <c r="CL51" s="332"/>
      <c r="CM51" s="332"/>
      <c r="CN51" s="339"/>
      <c r="CO51" s="232"/>
      <c r="CP51" s="343"/>
      <c r="CQ51" s="343"/>
      <c r="CR51" s="343"/>
      <c r="CS51" s="343"/>
      <c r="CT51" s="343"/>
      <c r="CU51" s="344"/>
      <c r="CV51" s="336"/>
      <c r="CW51" s="332"/>
      <c r="CX51" s="345"/>
      <c r="CY51" s="339"/>
      <c r="CZ51" s="346"/>
      <c r="DA51" s="346"/>
      <c r="DB51" s="346"/>
      <c r="DC51" s="346"/>
      <c r="DD51" s="346"/>
      <c r="DE51" s="346"/>
      <c r="DF51" s="346"/>
      <c r="DG51" s="347"/>
      <c r="DH51" s="347"/>
      <c r="DI51" s="346"/>
      <c r="DJ51" s="346"/>
      <c r="DK51" s="346"/>
      <c r="DL51" s="346"/>
      <c r="DM51" s="346"/>
      <c r="DN51" s="346"/>
      <c r="DO51" s="346"/>
      <c r="DP51" s="347"/>
      <c r="DQ51" s="348"/>
      <c r="DR51" s="346"/>
      <c r="DS51" s="346"/>
      <c r="DT51" s="346"/>
      <c r="DU51" s="346"/>
      <c r="DV51" s="346"/>
      <c r="DW51" s="346"/>
      <c r="DX51" s="346"/>
      <c r="DY51" s="347"/>
      <c r="DZ51" s="347"/>
      <c r="EA51" s="346"/>
      <c r="EB51" s="346"/>
      <c r="EC51" s="346"/>
      <c r="ED51" s="346"/>
      <c r="EE51" s="346"/>
      <c r="EF51" s="346"/>
      <c r="EG51" s="346"/>
      <c r="EH51" s="347"/>
      <c r="EI51" s="347"/>
      <c r="EJ51" s="346"/>
      <c r="EK51" s="346"/>
      <c r="EL51" s="346"/>
      <c r="EM51" s="346"/>
      <c r="EN51" s="346"/>
      <c r="EO51" s="346"/>
      <c r="EP51" s="346"/>
      <c r="EQ51" s="347"/>
      <c r="ER51" s="347"/>
      <c r="ES51" s="346"/>
      <c r="ET51" s="346"/>
      <c r="EU51" s="346"/>
      <c r="EV51" s="346"/>
      <c r="EW51" s="346"/>
      <c r="EX51" s="346"/>
      <c r="EY51" s="346"/>
      <c r="EZ51" s="347"/>
      <c r="FA51" s="347"/>
      <c r="FB51" s="346"/>
      <c r="FC51" s="346"/>
      <c r="FD51" s="346"/>
      <c r="FE51" s="346"/>
      <c r="FF51" s="346"/>
      <c r="FG51" s="346"/>
      <c r="FH51" s="346"/>
      <c r="FI51" s="347"/>
      <c r="FJ51" s="347"/>
      <c r="FK51" s="346"/>
      <c r="FL51" s="346"/>
      <c r="FM51" s="346"/>
      <c r="FN51" s="346"/>
      <c r="FO51" s="346"/>
      <c r="FP51" s="346"/>
      <c r="FQ51" s="346"/>
      <c r="FR51" s="347"/>
      <c r="FS51" s="347"/>
      <c r="FT51" s="346"/>
      <c r="FU51" s="346"/>
      <c r="FV51" s="346"/>
      <c r="FW51" s="346"/>
      <c r="FX51" s="346"/>
      <c r="FY51" s="346"/>
      <c r="FZ51" s="346"/>
      <c r="GA51" s="347"/>
      <c r="GB51" s="347"/>
      <c r="GC51" s="346"/>
      <c r="GD51" s="346"/>
      <c r="GE51" s="346"/>
      <c r="GF51" s="346"/>
      <c r="GG51" s="346"/>
      <c r="GH51" s="346"/>
      <c r="GI51" s="346"/>
      <c r="GJ51" s="347"/>
      <c r="GK51" s="347"/>
      <c r="GL51" s="346"/>
      <c r="GM51" s="346"/>
      <c r="GN51" s="346"/>
      <c r="GO51" s="346"/>
      <c r="GP51" s="346"/>
      <c r="GQ51" s="346"/>
      <c r="GR51" s="346"/>
      <c r="GS51" s="347"/>
      <c r="GT51" s="347"/>
      <c r="GU51" s="346"/>
      <c r="GV51" s="346"/>
      <c r="GW51" s="346"/>
      <c r="GX51" s="346"/>
      <c r="GY51" s="346"/>
      <c r="GZ51" s="346"/>
      <c r="HA51" s="346"/>
      <c r="HB51" s="347"/>
      <c r="HC51" s="347"/>
      <c r="HD51" s="346"/>
      <c r="HE51" s="346"/>
      <c r="HF51" s="346"/>
      <c r="HG51" s="346"/>
      <c r="HH51" s="346"/>
      <c r="HI51" s="346"/>
      <c r="HJ51" s="346"/>
      <c r="HK51" s="347"/>
      <c r="HL51" s="347"/>
      <c r="HM51" s="346"/>
      <c r="HN51" s="346"/>
      <c r="HO51" s="346"/>
      <c r="HP51" s="346"/>
      <c r="HQ51" s="346"/>
      <c r="HR51" s="346"/>
      <c r="HS51" s="346"/>
      <c r="HT51" s="347"/>
      <c r="HU51" s="347"/>
      <c r="HV51" s="346"/>
      <c r="HW51" s="346"/>
      <c r="HX51" s="346"/>
      <c r="HY51" s="346"/>
      <c r="HZ51" s="346"/>
      <c r="IA51" s="346"/>
      <c r="IB51" s="346"/>
      <c r="IC51" s="347"/>
      <c r="ID51" s="347"/>
      <c r="IE51" s="346"/>
      <c r="IF51" s="346"/>
      <c r="IG51" s="346"/>
      <c r="IH51" s="346"/>
      <c r="II51" s="346"/>
      <c r="IJ51" s="346"/>
      <c r="IK51" s="346"/>
      <c r="IL51" s="347"/>
      <c r="IM51" s="347"/>
      <c r="IN51" s="346"/>
      <c r="IO51" s="346"/>
      <c r="IP51" s="346"/>
      <c r="IQ51" s="346"/>
      <c r="IR51" s="346"/>
      <c r="IS51" s="346"/>
      <c r="IT51" s="346"/>
      <c r="IU51" s="347"/>
      <c r="IV51" s="347"/>
    </row>
    <row r="52" spans="1:256">
      <c r="A52" s="227"/>
      <c r="B52" s="227" t="s">
        <v>410</v>
      </c>
      <c r="C52" s="228">
        <v>45152</v>
      </c>
      <c r="D52" s="228">
        <v>45155</v>
      </c>
      <c r="E52" s="229">
        <f t="shared" si="24"/>
        <v>3</v>
      </c>
      <c r="F52" s="230"/>
      <c r="G52" s="230"/>
      <c r="H52" s="321">
        <v>0</v>
      </c>
      <c r="I52" s="231"/>
      <c r="J52" s="231"/>
      <c r="K52" s="322" t="str">
        <f t="shared" si="49"/>
        <v xml:space="preserve"> </v>
      </c>
      <c r="L52" s="323" t="str">
        <f t="shared" si="49"/>
        <v xml:space="preserve"> </v>
      </c>
      <c r="M52" s="323" t="str">
        <f t="shared" si="49"/>
        <v xml:space="preserve"> </v>
      </c>
      <c r="N52" s="323" t="str">
        <f t="shared" si="49"/>
        <v xml:space="preserve"> </v>
      </c>
      <c r="O52" s="324" t="str">
        <f t="shared" si="49"/>
        <v xml:space="preserve"> </v>
      </c>
      <c r="P52" s="324" t="str">
        <f t="shared" si="49"/>
        <v xml:space="preserve"> </v>
      </c>
      <c r="Q52" s="324" t="str">
        <f t="shared" si="49"/>
        <v xml:space="preserve"> </v>
      </c>
      <c r="R52" s="325"/>
      <c r="S52" s="326"/>
      <c r="T52" s="327"/>
      <c r="U52" s="328"/>
      <c r="V52" s="329" t="str">
        <f t="shared" si="50"/>
        <v xml:space="preserve"> </v>
      </c>
      <c r="W52" s="330" t="str">
        <f t="shared" si="50"/>
        <v xml:space="preserve"> </v>
      </c>
      <c r="X52" s="330" t="str">
        <f t="shared" si="50"/>
        <v>gg</v>
      </c>
      <c r="Y52" s="330" t="str">
        <f t="shared" si="50"/>
        <v>gg</v>
      </c>
      <c r="Z52" s="330" t="str">
        <f t="shared" si="50"/>
        <v>gg</v>
      </c>
      <c r="AA52" s="330" t="str">
        <f t="shared" si="50"/>
        <v>gg</v>
      </c>
      <c r="AB52" s="331" t="str">
        <f t="shared" si="50"/>
        <v xml:space="preserve"> </v>
      </c>
      <c r="AC52" s="313"/>
      <c r="AD52" s="332"/>
      <c r="AE52" s="333"/>
      <c r="AF52" s="334"/>
      <c r="AG52" s="335"/>
      <c r="AH52" s="329" t="str">
        <f t="shared" si="29"/>
        <v xml:space="preserve"> </v>
      </c>
      <c r="AI52" s="330" t="str">
        <f t="shared" si="29"/>
        <v xml:space="preserve"> </v>
      </c>
      <c r="AJ52" s="330" t="str">
        <f t="shared" si="29"/>
        <v xml:space="preserve"> </v>
      </c>
      <c r="AK52" s="330" t="str">
        <f t="shared" si="29"/>
        <v xml:space="preserve"> </v>
      </c>
      <c r="AL52" s="330" t="str">
        <f t="shared" si="29"/>
        <v xml:space="preserve"> </v>
      </c>
      <c r="AM52" s="330" t="str">
        <f t="shared" si="29"/>
        <v xml:space="preserve"> </v>
      </c>
      <c r="AN52" s="331" t="str">
        <f t="shared" si="29"/>
        <v xml:space="preserve"> </v>
      </c>
      <c r="AO52" s="336"/>
      <c r="AP52" s="332"/>
      <c r="AQ52" s="337"/>
      <c r="AR52" s="332"/>
      <c r="AS52" s="334"/>
      <c r="AT52" s="329" t="str">
        <f t="shared" si="30"/>
        <v xml:space="preserve"> </v>
      </c>
      <c r="AU52" s="330" t="str">
        <f t="shared" si="30"/>
        <v xml:space="preserve"> </v>
      </c>
      <c r="AV52" s="330" t="str">
        <f t="shared" si="30"/>
        <v xml:space="preserve"> </v>
      </c>
      <c r="AW52" s="330" t="str">
        <f t="shared" si="30"/>
        <v xml:space="preserve"> </v>
      </c>
      <c r="AX52" s="330" t="str">
        <f t="shared" si="30"/>
        <v xml:space="preserve"> </v>
      </c>
      <c r="AY52" s="330" t="str">
        <f t="shared" si="30"/>
        <v xml:space="preserve"> </v>
      </c>
      <c r="AZ52" s="331" t="str">
        <f t="shared" si="30"/>
        <v xml:space="preserve"> </v>
      </c>
      <c r="BA52" s="313"/>
      <c r="BB52" s="332"/>
      <c r="BC52" s="333"/>
      <c r="BD52" s="332"/>
      <c r="BE52" s="338"/>
      <c r="BF52" s="329" t="str">
        <f t="shared" si="31"/>
        <v xml:space="preserve"> </v>
      </c>
      <c r="BG52" s="330" t="str">
        <f t="shared" si="31"/>
        <v xml:space="preserve"> </v>
      </c>
      <c r="BH52" s="330" t="str">
        <f t="shared" si="31"/>
        <v xml:space="preserve"> </v>
      </c>
      <c r="BI52" s="330" t="str">
        <f t="shared" si="31"/>
        <v xml:space="preserve"> </v>
      </c>
      <c r="BJ52" s="330" t="str">
        <f t="shared" si="31"/>
        <v xml:space="preserve"> </v>
      </c>
      <c r="BK52" s="330" t="str">
        <f t="shared" si="31"/>
        <v xml:space="preserve"> </v>
      </c>
      <c r="BL52" s="331" t="str">
        <f t="shared" si="31"/>
        <v xml:space="preserve"> </v>
      </c>
      <c r="BM52" s="313"/>
      <c r="BN52" s="332"/>
      <c r="BO52" s="333"/>
      <c r="BP52" s="332"/>
      <c r="BQ52" s="339"/>
      <c r="BR52" s="340"/>
      <c r="BS52" s="341"/>
      <c r="BT52" s="341"/>
      <c r="BU52" s="341"/>
      <c r="BV52" s="341"/>
      <c r="BW52" s="341"/>
      <c r="BX52" s="342"/>
      <c r="BY52" s="313"/>
      <c r="BZ52" s="332"/>
      <c r="CA52" s="333"/>
      <c r="CB52" s="332"/>
      <c r="CC52" s="339"/>
      <c r="CD52" s="232"/>
      <c r="CE52" s="343"/>
      <c r="CF52" s="343"/>
      <c r="CG52" s="343"/>
      <c r="CH52" s="343"/>
      <c r="CI52" s="343"/>
      <c r="CJ52" s="344"/>
      <c r="CK52" s="336"/>
      <c r="CL52" s="332"/>
      <c r="CM52" s="332"/>
      <c r="CN52" s="339"/>
      <c r="CO52" s="232"/>
      <c r="CP52" s="343"/>
      <c r="CQ52" s="343"/>
      <c r="CR52" s="343"/>
      <c r="CS52" s="343"/>
      <c r="CT52" s="343"/>
      <c r="CU52" s="344"/>
      <c r="CV52" s="336"/>
      <c r="CW52" s="332"/>
      <c r="CX52" s="345"/>
      <c r="CY52" s="339"/>
      <c r="CZ52" s="346"/>
      <c r="DA52" s="346"/>
      <c r="DB52" s="346"/>
      <c r="DC52" s="346"/>
      <c r="DD52" s="346"/>
      <c r="DE52" s="346"/>
      <c r="DF52" s="346"/>
      <c r="DG52" s="347"/>
      <c r="DH52" s="347"/>
      <c r="DI52" s="346"/>
      <c r="DJ52" s="346"/>
      <c r="DK52" s="346"/>
      <c r="DL52" s="346"/>
      <c r="DM52" s="346"/>
      <c r="DN52" s="346"/>
      <c r="DO52" s="346"/>
      <c r="DP52" s="347"/>
      <c r="DQ52" s="348"/>
      <c r="DR52" s="346"/>
      <c r="DS52" s="346"/>
      <c r="DT52" s="346"/>
      <c r="DU52" s="346"/>
      <c r="DV52" s="346"/>
      <c r="DW52" s="346"/>
      <c r="DX52" s="346"/>
      <c r="DY52" s="347"/>
      <c r="DZ52" s="347"/>
      <c r="EA52" s="346"/>
      <c r="EB52" s="346"/>
      <c r="EC52" s="346"/>
      <c r="ED52" s="346"/>
      <c r="EE52" s="346"/>
      <c r="EF52" s="346"/>
      <c r="EG52" s="346"/>
      <c r="EH52" s="347"/>
      <c r="EI52" s="347"/>
      <c r="EJ52" s="346"/>
      <c r="EK52" s="346"/>
      <c r="EL52" s="346"/>
      <c r="EM52" s="346"/>
      <c r="EN52" s="346"/>
      <c r="EO52" s="346"/>
      <c r="EP52" s="346"/>
      <c r="EQ52" s="347"/>
      <c r="ER52" s="347"/>
      <c r="ES52" s="346"/>
      <c r="ET52" s="346"/>
      <c r="EU52" s="346"/>
      <c r="EV52" s="346"/>
      <c r="EW52" s="346"/>
      <c r="EX52" s="346"/>
      <c r="EY52" s="346"/>
      <c r="EZ52" s="347"/>
      <c r="FA52" s="347"/>
      <c r="FB52" s="346"/>
      <c r="FC52" s="346"/>
      <c r="FD52" s="346"/>
      <c r="FE52" s="346"/>
      <c r="FF52" s="346"/>
      <c r="FG52" s="346"/>
      <c r="FH52" s="346"/>
      <c r="FI52" s="347"/>
      <c r="FJ52" s="347"/>
      <c r="FK52" s="346"/>
      <c r="FL52" s="346"/>
      <c r="FM52" s="346"/>
      <c r="FN52" s="346"/>
      <c r="FO52" s="346"/>
      <c r="FP52" s="346"/>
      <c r="FQ52" s="346"/>
      <c r="FR52" s="347"/>
      <c r="FS52" s="347"/>
      <c r="FT52" s="346"/>
      <c r="FU52" s="346"/>
      <c r="FV52" s="346"/>
      <c r="FW52" s="346"/>
      <c r="FX52" s="346"/>
      <c r="FY52" s="346"/>
      <c r="FZ52" s="346"/>
      <c r="GA52" s="347"/>
      <c r="GB52" s="347"/>
      <c r="GC52" s="346"/>
      <c r="GD52" s="346"/>
      <c r="GE52" s="346"/>
      <c r="GF52" s="346"/>
      <c r="GG52" s="346"/>
      <c r="GH52" s="346"/>
      <c r="GI52" s="346"/>
      <c r="GJ52" s="347"/>
      <c r="GK52" s="347"/>
      <c r="GL52" s="346"/>
      <c r="GM52" s="346"/>
      <c r="GN52" s="346"/>
      <c r="GO52" s="346"/>
      <c r="GP52" s="346"/>
      <c r="GQ52" s="346"/>
      <c r="GR52" s="346"/>
      <c r="GS52" s="347"/>
      <c r="GT52" s="347"/>
      <c r="GU52" s="346"/>
      <c r="GV52" s="346"/>
      <c r="GW52" s="346"/>
      <c r="GX52" s="346"/>
      <c r="GY52" s="346"/>
      <c r="GZ52" s="346"/>
      <c r="HA52" s="346"/>
      <c r="HB52" s="347"/>
      <c r="HC52" s="347"/>
      <c r="HD52" s="346"/>
      <c r="HE52" s="346"/>
      <c r="HF52" s="346"/>
      <c r="HG52" s="346"/>
      <c r="HH52" s="346"/>
      <c r="HI52" s="346"/>
      <c r="HJ52" s="346"/>
      <c r="HK52" s="347"/>
      <c r="HL52" s="347"/>
      <c r="HM52" s="346"/>
      <c r="HN52" s="346"/>
      <c r="HO52" s="346"/>
      <c r="HP52" s="346"/>
      <c r="HQ52" s="346"/>
      <c r="HR52" s="346"/>
      <c r="HS52" s="346"/>
      <c r="HT52" s="347"/>
      <c r="HU52" s="347"/>
      <c r="HV52" s="346"/>
      <c r="HW52" s="346"/>
      <c r="HX52" s="346"/>
      <c r="HY52" s="346"/>
      <c r="HZ52" s="346"/>
      <c r="IA52" s="346"/>
      <c r="IB52" s="346"/>
      <c r="IC52" s="347"/>
      <c r="ID52" s="347"/>
      <c r="IE52" s="346"/>
      <c r="IF52" s="346"/>
      <c r="IG52" s="346"/>
      <c r="IH52" s="346"/>
      <c r="II52" s="346"/>
      <c r="IJ52" s="346"/>
      <c r="IK52" s="346"/>
      <c r="IL52" s="347"/>
      <c r="IM52" s="347"/>
      <c r="IN52" s="346"/>
      <c r="IO52" s="346"/>
      <c r="IP52" s="346"/>
      <c r="IQ52" s="346"/>
      <c r="IR52" s="346"/>
      <c r="IS52" s="346"/>
      <c r="IT52" s="346"/>
      <c r="IU52" s="347"/>
      <c r="IV52" s="347"/>
    </row>
    <row r="53" spans="1:256">
      <c r="A53" s="227"/>
      <c r="B53" s="227" t="s">
        <v>411</v>
      </c>
      <c r="C53" s="228">
        <v>45147</v>
      </c>
      <c r="D53" s="228">
        <v>45150</v>
      </c>
      <c r="E53" s="229">
        <f t="shared" si="24"/>
        <v>3</v>
      </c>
      <c r="F53" s="230"/>
      <c r="G53" s="230"/>
      <c r="H53" s="321">
        <v>0</v>
      </c>
      <c r="I53" s="231"/>
      <c r="J53" s="231"/>
      <c r="K53" s="322" t="str">
        <f t="shared" si="49"/>
        <v xml:space="preserve"> </v>
      </c>
      <c r="L53" s="323" t="str">
        <f t="shared" si="49"/>
        <v xml:space="preserve"> </v>
      </c>
      <c r="M53" s="323" t="str">
        <f t="shared" si="49"/>
        <v xml:space="preserve"> </v>
      </c>
      <c r="N53" s="323" t="str">
        <f t="shared" si="49"/>
        <v xml:space="preserve"> </v>
      </c>
      <c r="O53" s="324" t="str">
        <f t="shared" si="49"/>
        <v>gg</v>
      </c>
      <c r="P53" s="324" t="str">
        <f t="shared" si="49"/>
        <v>gg</v>
      </c>
      <c r="Q53" s="324" t="str">
        <f t="shared" si="49"/>
        <v>gg</v>
      </c>
      <c r="R53" s="325"/>
      <c r="S53" s="326"/>
      <c r="T53" s="327"/>
      <c r="U53" s="328"/>
      <c r="V53" s="329" t="str">
        <f t="shared" si="50"/>
        <v>gg</v>
      </c>
      <c r="W53" s="330" t="str">
        <f t="shared" si="50"/>
        <v xml:space="preserve"> </v>
      </c>
      <c r="X53" s="330" t="str">
        <f t="shared" si="50"/>
        <v xml:space="preserve"> </v>
      </c>
      <c r="Y53" s="330" t="str">
        <f t="shared" si="50"/>
        <v xml:space="preserve"> </v>
      </c>
      <c r="Z53" s="330" t="str">
        <f t="shared" si="50"/>
        <v xml:space="preserve"> </v>
      </c>
      <c r="AA53" s="330" t="str">
        <f t="shared" si="50"/>
        <v xml:space="preserve"> </v>
      </c>
      <c r="AB53" s="331" t="str">
        <f t="shared" si="50"/>
        <v xml:space="preserve"> </v>
      </c>
      <c r="AC53" s="313">
        <v>0.8</v>
      </c>
      <c r="AD53" s="332"/>
      <c r="AE53" s="333"/>
      <c r="AF53" s="334"/>
      <c r="AG53" s="335"/>
      <c r="AH53" s="329" t="str">
        <f t="shared" si="29"/>
        <v xml:space="preserve"> </v>
      </c>
      <c r="AI53" s="330" t="str">
        <f t="shared" si="29"/>
        <v xml:space="preserve"> </v>
      </c>
      <c r="AJ53" s="330" t="str">
        <f t="shared" si="29"/>
        <v xml:space="preserve"> </v>
      </c>
      <c r="AK53" s="330" t="str">
        <f t="shared" si="29"/>
        <v xml:space="preserve"> </v>
      </c>
      <c r="AL53" s="330" t="str">
        <f t="shared" si="29"/>
        <v xml:space="preserve"> </v>
      </c>
      <c r="AM53" s="330" t="str">
        <f t="shared" si="29"/>
        <v xml:space="preserve"> </v>
      </c>
      <c r="AN53" s="331" t="str">
        <f t="shared" si="29"/>
        <v xml:space="preserve"> </v>
      </c>
      <c r="AO53" s="336"/>
      <c r="AP53" s="332"/>
      <c r="AQ53" s="337"/>
      <c r="AR53" s="332"/>
      <c r="AS53" s="334"/>
      <c r="AT53" s="329" t="str">
        <f t="shared" si="30"/>
        <v xml:space="preserve"> </v>
      </c>
      <c r="AU53" s="330" t="str">
        <f t="shared" si="30"/>
        <v xml:space="preserve"> </v>
      </c>
      <c r="AV53" s="330" t="str">
        <f t="shared" si="30"/>
        <v xml:space="preserve"> </v>
      </c>
      <c r="AW53" s="330" t="str">
        <f t="shared" si="30"/>
        <v xml:space="preserve"> </v>
      </c>
      <c r="AX53" s="330" t="str">
        <f t="shared" si="30"/>
        <v xml:space="preserve"> </v>
      </c>
      <c r="AY53" s="330" t="str">
        <f t="shared" si="30"/>
        <v xml:space="preserve"> </v>
      </c>
      <c r="AZ53" s="331" t="str">
        <f t="shared" si="30"/>
        <v xml:space="preserve"> </v>
      </c>
      <c r="BA53" s="313"/>
      <c r="BB53" s="332"/>
      <c r="BC53" s="333"/>
      <c r="BD53" s="332"/>
      <c r="BE53" s="338"/>
      <c r="BF53" s="329" t="str">
        <f t="shared" si="31"/>
        <v xml:space="preserve"> </v>
      </c>
      <c r="BG53" s="330" t="str">
        <f t="shared" si="31"/>
        <v xml:space="preserve"> </v>
      </c>
      <c r="BH53" s="330" t="str">
        <f t="shared" si="31"/>
        <v xml:space="preserve"> </v>
      </c>
      <c r="BI53" s="330" t="str">
        <f t="shared" si="31"/>
        <v xml:space="preserve"> </v>
      </c>
      <c r="BJ53" s="330" t="str">
        <f t="shared" si="31"/>
        <v xml:space="preserve"> </v>
      </c>
      <c r="BK53" s="330" t="str">
        <f t="shared" si="31"/>
        <v xml:space="preserve"> </v>
      </c>
      <c r="BL53" s="331" t="str">
        <f t="shared" si="31"/>
        <v xml:space="preserve"> </v>
      </c>
      <c r="BM53" s="313"/>
      <c r="BN53" s="332"/>
      <c r="BO53" s="333"/>
      <c r="BP53" s="332"/>
      <c r="BQ53" s="339"/>
      <c r="BR53" s="340"/>
      <c r="BS53" s="341"/>
      <c r="BT53" s="341"/>
      <c r="BU53" s="341"/>
      <c r="BV53" s="341"/>
      <c r="BW53" s="341"/>
      <c r="BX53" s="342"/>
      <c r="BY53" s="313"/>
      <c r="BZ53" s="332"/>
      <c r="CA53" s="333"/>
      <c r="CB53" s="332"/>
      <c r="CC53" s="339"/>
      <c r="CD53" s="232"/>
      <c r="CE53" s="343"/>
      <c r="CF53" s="343"/>
      <c r="CG53" s="343"/>
      <c r="CH53" s="343"/>
      <c r="CI53" s="343"/>
      <c r="CJ53" s="344"/>
      <c r="CK53" s="336"/>
      <c r="CL53" s="332"/>
      <c r="CM53" s="332"/>
      <c r="CN53" s="339"/>
      <c r="CO53" s="232"/>
      <c r="CP53" s="343"/>
      <c r="CQ53" s="343"/>
      <c r="CR53" s="343"/>
      <c r="CS53" s="343"/>
      <c r="CT53" s="343"/>
      <c r="CU53" s="344"/>
      <c r="CV53" s="336"/>
      <c r="CW53" s="332"/>
      <c r="CX53" s="345"/>
      <c r="CY53" s="339"/>
      <c r="CZ53" s="346"/>
      <c r="DA53" s="346"/>
      <c r="DB53" s="346"/>
      <c r="DC53" s="346"/>
      <c r="DD53" s="346"/>
      <c r="DE53" s="346"/>
      <c r="DF53" s="346"/>
      <c r="DG53" s="347"/>
      <c r="DH53" s="347"/>
      <c r="DI53" s="346"/>
      <c r="DJ53" s="346"/>
      <c r="DK53" s="346"/>
      <c r="DL53" s="346"/>
      <c r="DM53" s="346"/>
      <c r="DN53" s="346"/>
      <c r="DO53" s="346"/>
      <c r="DP53" s="347"/>
      <c r="DQ53" s="348"/>
      <c r="DR53" s="346"/>
      <c r="DS53" s="346"/>
      <c r="DT53" s="346"/>
      <c r="DU53" s="346"/>
      <c r="DV53" s="346"/>
      <c r="DW53" s="346"/>
      <c r="DX53" s="346"/>
      <c r="DY53" s="347"/>
      <c r="DZ53" s="347"/>
      <c r="EA53" s="346"/>
      <c r="EB53" s="346"/>
      <c r="EC53" s="346"/>
      <c r="ED53" s="346"/>
      <c r="EE53" s="346"/>
      <c r="EF53" s="346"/>
      <c r="EG53" s="346"/>
      <c r="EH53" s="347"/>
      <c r="EI53" s="347"/>
      <c r="EJ53" s="346"/>
      <c r="EK53" s="346"/>
      <c r="EL53" s="346"/>
      <c r="EM53" s="346"/>
      <c r="EN53" s="346"/>
      <c r="EO53" s="346"/>
      <c r="EP53" s="346"/>
      <c r="EQ53" s="347"/>
      <c r="ER53" s="347"/>
      <c r="ES53" s="346"/>
      <c r="ET53" s="346"/>
      <c r="EU53" s="346"/>
      <c r="EV53" s="346"/>
      <c r="EW53" s="346"/>
      <c r="EX53" s="346"/>
      <c r="EY53" s="346"/>
      <c r="EZ53" s="347"/>
      <c r="FA53" s="347"/>
      <c r="FB53" s="346"/>
      <c r="FC53" s="346"/>
      <c r="FD53" s="346"/>
      <c r="FE53" s="346"/>
      <c r="FF53" s="346"/>
      <c r="FG53" s="346"/>
      <c r="FH53" s="346"/>
      <c r="FI53" s="347"/>
      <c r="FJ53" s="347"/>
      <c r="FK53" s="346"/>
      <c r="FL53" s="346"/>
      <c r="FM53" s="346"/>
      <c r="FN53" s="346"/>
      <c r="FO53" s="346"/>
      <c r="FP53" s="346"/>
      <c r="FQ53" s="346"/>
      <c r="FR53" s="347"/>
      <c r="FS53" s="347"/>
      <c r="FT53" s="346"/>
      <c r="FU53" s="346"/>
      <c r="FV53" s="346"/>
      <c r="FW53" s="346"/>
      <c r="FX53" s="346"/>
      <c r="FY53" s="346"/>
      <c r="FZ53" s="346"/>
      <c r="GA53" s="347"/>
      <c r="GB53" s="347"/>
      <c r="GC53" s="346"/>
      <c r="GD53" s="346"/>
      <c r="GE53" s="346"/>
      <c r="GF53" s="346"/>
      <c r="GG53" s="346"/>
      <c r="GH53" s="346"/>
      <c r="GI53" s="346"/>
      <c r="GJ53" s="347"/>
      <c r="GK53" s="347"/>
      <c r="GL53" s="346"/>
      <c r="GM53" s="346"/>
      <c r="GN53" s="346"/>
      <c r="GO53" s="346"/>
      <c r="GP53" s="346"/>
      <c r="GQ53" s="346"/>
      <c r="GR53" s="346"/>
      <c r="GS53" s="347"/>
      <c r="GT53" s="347"/>
      <c r="GU53" s="346"/>
      <c r="GV53" s="346"/>
      <c r="GW53" s="346"/>
      <c r="GX53" s="346"/>
      <c r="GY53" s="346"/>
      <c r="GZ53" s="346"/>
      <c r="HA53" s="346"/>
      <c r="HB53" s="347"/>
      <c r="HC53" s="347"/>
      <c r="HD53" s="346"/>
      <c r="HE53" s="346"/>
      <c r="HF53" s="346"/>
      <c r="HG53" s="346"/>
      <c r="HH53" s="346"/>
      <c r="HI53" s="346"/>
      <c r="HJ53" s="346"/>
      <c r="HK53" s="347"/>
      <c r="HL53" s="347"/>
      <c r="HM53" s="346"/>
      <c r="HN53" s="346"/>
      <c r="HO53" s="346"/>
      <c r="HP53" s="346"/>
      <c r="HQ53" s="346"/>
      <c r="HR53" s="346"/>
      <c r="HS53" s="346"/>
      <c r="HT53" s="347"/>
      <c r="HU53" s="347"/>
      <c r="HV53" s="346"/>
      <c r="HW53" s="346"/>
      <c r="HX53" s="346"/>
      <c r="HY53" s="346"/>
      <c r="HZ53" s="346"/>
      <c r="IA53" s="346"/>
      <c r="IB53" s="346"/>
      <c r="IC53" s="347"/>
      <c r="ID53" s="347"/>
      <c r="IE53" s="346"/>
      <c r="IF53" s="346"/>
      <c r="IG53" s="346"/>
      <c r="IH53" s="346"/>
      <c r="II53" s="346"/>
      <c r="IJ53" s="346"/>
      <c r="IK53" s="346"/>
      <c r="IL53" s="347"/>
      <c r="IM53" s="347"/>
      <c r="IN53" s="346"/>
      <c r="IO53" s="346"/>
      <c r="IP53" s="346"/>
      <c r="IQ53" s="346"/>
      <c r="IR53" s="346"/>
      <c r="IS53" s="346"/>
      <c r="IT53" s="346"/>
      <c r="IU53" s="347"/>
      <c r="IV53" s="347"/>
    </row>
    <row r="54" spans="1:256">
      <c r="A54" s="227"/>
      <c r="B54" s="227" t="s">
        <v>412</v>
      </c>
      <c r="C54" s="228">
        <v>45151</v>
      </c>
      <c r="D54" s="228">
        <v>45151</v>
      </c>
      <c r="E54" s="229">
        <f t="shared" si="24"/>
        <v>0</v>
      </c>
      <c r="F54" s="230"/>
      <c r="G54" s="230"/>
      <c r="H54" s="321">
        <v>0</v>
      </c>
      <c r="I54" s="231"/>
      <c r="J54" s="231"/>
      <c r="K54" s="322" t="str">
        <f t="shared" si="49"/>
        <v xml:space="preserve"> </v>
      </c>
      <c r="L54" s="323" t="str">
        <f t="shared" si="49"/>
        <v xml:space="preserve"> </v>
      </c>
      <c r="M54" s="323" t="str">
        <f t="shared" si="49"/>
        <v xml:space="preserve"> </v>
      </c>
      <c r="N54" s="323" t="str">
        <f t="shared" si="49"/>
        <v xml:space="preserve"> </v>
      </c>
      <c r="O54" s="324" t="str">
        <f t="shared" si="49"/>
        <v xml:space="preserve"> </v>
      </c>
      <c r="P54" s="324" t="str">
        <f t="shared" si="49"/>
        <v xml:space="preserve"> </v>
      </c>
      <c r="Q54" s="324" t="str">
        <f t="shared" si="49"/>
        <v xml:space="preserve"> </v>
      </c>
      <c r="R54" s="325"/>
      <c r="S54" s="326"/>
      <c r="T54" s="327"/>
      <c r="U54" s="328"/>
      <c r="V54" s="329" t="str">
        <f t="shared" si="50"/>
        <v xml:space="preserve"> </v>
      </c>
      <c r="W54" s="330" t="str">
        <f t="shared" si="50"/>
        <v>gg</v>
      </c>
      <c r="X54" s="330" t="str">
        <f t="shared" si="50"/>
        <v xml:space="preserve"> </v>
      </c>
      <c r="Y54" s="330" t="str">
        <f t="shared" si="50"/>
        <v xml:space="preserve"> </v>
      </c>
      <c r="Z54" s="330" t="str">
        <f t="shared" si="50"/>
        <v xml:space="preserve"> </v>
      </c>
      <c r="AA54" s="330" t="str">
        <f t="shared" si="50"/>
        <v xml:space="preserve"> </v>
      </c>
      <c r="AB54" s="331" t="str">
        <f t="shared" si="50"/>
        <v xml:space="preserve"> </v>
      </c>
      <c r="AC54" s="313"/>
      <c r="AD54" s="332"/>
      <c r="AE54" s="333"/>
      <c r="AF54" s="334"/>
      <c r="AG54" s="335"/>
      <c r="AH54" s="329" t="str">
        <f t="shared" si="29"/>
        <v xml:space="preserve"> </v>
      </c>
      <c r="AI54" s="330" t="str">
        <f t="shared" si="29"/>
        <v xml:space="preserve"> </v>
      </c>
      <c r="AJ54" s="330" t="str">
        <f t="shared" si="29"/>
        <v xml:space="preserve"> </v>
      </c>
      <c r="AK54" s="330" t="str">
        <f t="shared" si="29"/>
        <v xml:space="preserve"> </v>
      </c>
      <c r="AL54" s="330" t="str">
        <f t="shared" si="29"/>
        <v xml:space="preserve"> </v>
      </c>
      <c r="AM54" s="330" t="str">
        <f t="shared" si="29"/>
        <v xml:space="preserve"> </v>
      </c>
      <c r="AN54" s="331" t="str">
        <f t="shared" si="29"/>
        <v xml:space="preserve"> </v>
      </c>
      <c r="AO54" s="336"/>
      <c r="AP54" s="332"/>
      <c r="AQ54" s="337"/>
      <c r="AR54" s="332"/>
      <c r="AS54" s="334"/>
      <c r="AT54" s="329" t="str">
        <f t="shared" si="30"/>
        <v xml:space="preserve"> </v>
      </c>
      <c r="AU54" s="330" t="str">
        <f t="shared" si="30"/>
        <v xml:space="preserve"> </v>
      </c>
      <c r="AV54" s="330" t="str">
        <f t="shared" si="30"/>
        <v xml:space="preserve"> </v>
      </c>
      <c r="AW54" s="330" t="str">
        <f t="shared" si="30"/>
        <v xml:space="preserve"> </v>
      </c>
      <c r="AX54" s="330" t="str">
        <f t="shared" si="30"/>
        <v xml:space="preserve"> </v>
      </c>
      <c r="AY54" s="330" t="str">
        <f t="shared" si="30"/>
        <v xml:space="preserve"> </v>
      </c>
      <c r="AZ54" s="331" t="str">
        <f t="shared" si="30"/>
        <v xml:space="preserve"> </v>
      </c>
      <c r="BA54" s="313"/>
      <c r="BB54" s="332"/>
      <c r="BC54" s="333"/>
      <c r="BD54" s="332"/>
      <c r="BE54" s="338"/>
      <c r="BF54" s="329" t="str">
        <f t="shared" si="31"/>
        <v xml:space="preserve"> </v>
      </c>
      <c r="BG54" s="330" t="str">
        <f t="shared" si="31"/>
        <v xml:space="preserve"> </v>
      </c>
      <c r="BH54" s="330" t="str">
        <f t="shared" si="31"/>
        <v xml:space="preserve"> </v>
      </c>
      <c r="BI54" s="330" t="str">
        <f t="shared" si="31"/>
        <v xml:space="preserve"> </v>
      </c>
      <c r="BJ54" s="330" t="str">
        <f t="shared" si="31"/>
        <v xml:space="preserve"> </v>
      </c>
      <c r="BK54" s="330" t="str">
        <f t="shared" si="31"/>
        <v xml:space="preserve"> </v>
      </c>
      <c r="BL54" s="331" t="str">
        <f t="shared" si="31"/>
        <v xml:space="preserve"> </v>
      </c>
      <c r="BM54" s="313"/>
      <c r="BN54" s="332"/>
      <c r="BO54" s="333"/>
      <c r="BP54" s="332"/>
      <c r="BQ54" s="339"/>
      <c r="BR54" s="340"/>
      <c r="BS54" s="341"/>
      <c r="BT54" s="341"/>
      <c r="BU54" s="341"/>
      <c r="BV54" s="341"/>
      <c r="BW54" s="341"/>
      <c r="BX54" s="342"/>
      <c r="BY54" s="313"/>
      <c r="BZ54" s="332"/>
      <c r="CA54" s="333"/>
      <c r="CB54" s="332"/>
      <c r="CC54" s="339"/>
      <c r="CD54" s="232"/>
      <c r="CE54" s="343"/>
      <c r="CF54" s="343"/>
      <c r="CG54" s="343"/>
      <c r="CH54" s="343"/>
      <c r="CI54" s="343"/>
      <c r="CJ54" s="344"/>
      <c r="CK54" s="336"/>
      <c r="CL54" s="332"/>
      <c r="CM54" s="332"/>
      <c r="CN54" s="339"/>
      <c r="CO54" s="232"/>
      <c r="CP54" s="343"/>
      <c r="CQ54" s="343"/>
      <c r="CR54" s="343"/>
      <c r="CS54" s="343"/>
      <c r="CT54" s="343"/>
      <c r="CU54" s="344"/>
      <c r="CV54" s="336"/>
      <c r="CW54" s="332"/>
      <c r="CX54" s="345"/>
      <c r="CY54" s="339"/>
      <c r="CZ54" s="346"/>
      <c r="DA54" s="346"/>
      <c r="DB54" s="346"/>
      <c r="DC54" s="346"/>
      <c r="DD54" s="346"/>
      <c r="DE54" s="346"/>
      <c r="DF54" s="346"/>
      <c r="DG54" s="347"/>
      <c r="DH54" s="347"/>
      <c r="DI54" s="346"/>
      <c r="DJ54" s="346"/>
      <c r="DK54" s="346"/>
      <c r="DL54" s="346"/>
      <c r="DM54" s="346"/>
      <c r="DN54" s="346"/>
      <c r="DO54" s="346"/>
      <c r="DP54" s="347"/>
      <c r="DQ54" s="348"/>
      <c r="DR54" s="346"/>
      <c r="DS54" s="346"/>
      <c r="DT54" s="346"/>
      <c r="DU54" s="346"/>
      <c r="DV54" s="346"/>
      <c r="DW54" s="346"/>
      <c r="DX54" s="346"/>
      <c r="DY54" s="347"/>
      <c r="DZ54" s="347"/>
      <c r="EA54" s="346"/>
      <c r="EB54" s="346"/>
      <c r="EC54" s="346"/>
      <c r="ED54" s="346"/>
      <c r="EE54" s="346"/>
      <c r="EF54" s="346"/>
      <c r="EG54" s="346"/>
      <c r="EH54" s="347"/>
      <c r="EI54" s="347"/>
      <c r="EJ54" s="346"/>
      <c r="EK54" s="346"/>
      <c r="EL54" s="346"/>
      <c r="EM54" s="346"/>
      <c r="EN54" s="346"/>
      <c r="EO54" s="346"/>
      <c r="EP54" s="346"/>
      <c r="EQ54" s="347"/>
      <c r="ER54" s="347"/>
      <c r="ES54" s="346"/>
      <c r="ET54" s="346"/>
      <c r="EU54" s="346"/>
      <c r="EV54" s="346"/>
      <c r="EW54" s="346"/>
      <c r="EX54" s="346"/>
      <c r="EY54" s="346"/>
      <c r="EZ54" s="347"/>
      <c r="FA54" s="347"/>
      <c r="FB54" s="346"/>
      <c r="FC54" s="346"/>
      <c r="FD54" s="346"/>
      <c r="FE54" s="346"/>
      <c r="FF54" s="346"/>
      <c r="FG54" s="346"/>
      <c r="FH54" s="346"/>
      <c r="FI54" s="347"/>
      <c r="FJ54" s="347"/>
      <c r="FK54" s="346"/>
      <c r="FL54" s="346"/>
      <c r="FM54" s="346"/>
      <c r="FN54" s="346"/>
      <c r="FO54" s="346"/>
      <c r="FP54" s="346"/>
      <c r="FQ54" s="346"/>
      <c r="FR54" s="347"/>
      <c r="FS54" s="347"/>
      <c r="FT54" s="346"/>
      <c r="FU54" s="346"/>
      <c r="FV54" s="346"/>
      <c r="FW54" s="346"/>
      <c r="FX54" s="346"/>
      <c r="FY54" s="346"/>
      <c r="FZ54" s="346"/>
      <c r="GA54" s="347"/>
      <c r="GB54" s="347"/>
      <c r="GC54" s="346"/>
      <c r="GD54" s="346"/>
      <c r="GE54" s="346"/>
      <c r="GF54" s="346"/>
      <c r="GG54" s="346"/>
      <c r="GH54" s="346"/>
      <c r="GI54" s="346"/>
      <c r="GJ54" s="347"/>
      <c r="GK54" s="347"/>
      <c r="GL54" s="346"/>
      <c r="GM54" s="346"/>
      <c r="GN54" s="346"/>
      <c r="GO54" s="346"/>
      <c r="GP54" s="346"/>
      <c r="GQ54" s="346"/>
      <c r="GR54" s="346"/>
      <c r="GS54" s="347"/>
      <c r="GT54" s="347"/>
      <c r="GU54" s="346"/>
      <c r="GV54" s="346"/>
      <c r="GW54" s="346"/>
      <c r="GX54" s="346"/>
      <c r="GY54" s="346"/>
      <c r="GZ54" s="346"/>
      <c r="HA54" s="346"/>
      <c r="HB54" s="347"/>
      <c r="HC54" s="347"/>
      <c r="HD54" s="346"/>
      <c r="HE54" s="346"/>
      <c r="HF54" s="346"/>
      <c r="HG54" s="346"/>
      <c r="HH54" s="346"/>
      <c r="HI54" s="346"/>
      <c r="HJ54" s="346"/>
      <c r="HK54" s="347"/>
      <c r="HL54" s="347"/>
      <c r="HM54" s="346"/>
      <c r="HN54" s="346"/>
      <c r="HO54" s="346"/>
      <c r="HP54" s="346"/>
      <c r="HQ54" s="346"/>
      <c r="HR54" s="346"/>
      <c r="HS54" s="346"/>
      <c r="HT54" s="347"/>
      <c r="HU54" s="347"/>
      <c r="HV54" s="346"/>
      <c r="HW54" s="346"/>
      <c r="HX54" s="346"/>
      <c r="HY54" s="346"/>
      <c r="HZ54" s="346"/>
      <c r="IA54" s="346"/>
      <c r="IB54" s="346"/>
      <c r="IC54" s="347"/>
      <c r="ID54" s="347"/>
      <c r="IE54" s="346"/>
      <c r="IF54" s="346"/>
      <c r="IG54" s="346"/>
      <c r="IH54" s="346"/>
      <c r="II54" s="346"/>
      <c r="IJ54" s="346"/>
      <c r="IK54" s="346"/>
      <c r="IL54" s="347"/>
      <c r="IM54" s="347"/>
      <c r="IN54" s="346"/>
      <c r="IO54" s="346"/>
      <c r="IP54" s="346"/>
      <c r="IQ54" s="346"/>
      <c r="IR54" s="346"/>
      <c r="IS54" s="346"/>
      <c r="IT54" s="346"/>
      <c r="IU54" s="347"/>
      <c r="IV54" s="347"/>
    </row>
    <row r="55" spans="1:256">
      <c r="A55" s="227"/>
      <c r="B55" s="227" t="s">
        <v>413</v>
      </c>
      <c r="C55" s="228">
        <v>45152</v>
      </c>
      <c r="D55" s="228">
        <v>45152</v>
      </c>
      <c r="E55" s="229">
        <f t="shared" si="24"/>
        <v>0</v>
      </c>
      <c r="F55" s="230"/>
      <c r="G55" s="230"/>
      <c r="H55" s="321">
        <v>0</v>
      </c>
      <c r="I55" s="231"/>
      <c r="J55" s="231"/>
      <c r="K55" s="322" t="str">
        <f t="shared" si="49"/>
        <v xml:space="preserve"> </v>
      </c>
      <c r="L55" s="323" t="str">
        <f t="shared" si="49"/>
        <v xml:space="preserve"> </v>
      </c>
      <c r="M55" s="323" t="str">
        <f t="shared" si="49"/>
        <v xml:space="preserve"> </v>
      </c>
      <c r="N55" s="323" t="str">
        <f t="shared" si="49"/>
        <v xml:space="preserve"> </v>
      </c>
      <c r="O55" s="324" t="str">
        <f t="shared" si="49"/>
        <v xml:space="preserve"> </v>
      </c>
      <c r="P55" s="324" t="str">
        <f t="shared" si="49"/>
        <v xml:space="preserve"> </v>
      </c>
      <c r="Q55" s="324" t="str">
        <f t="shared" si="49"/>
        <v xml:space="preserve"> </v>
      </c>
      <c r="R55" s="325"/>
      <c r="S55" s="326"/>
      <c r="T55" s="327"/>
      <c r="U55" s="328"/>
      <c r="V55" s="329" t="str">
        <f t="shared" si="50"/>
        <v xml:space="preserve"> </v>
      </c>
      <c r="W55" s="330" t="str">
        <f t="shared" si="50"/>
        <v xml:space="preserve"> </v>
      </c>
      <c r="X55" s="330" t="str">
        <f t="shared" si="50"/>
        <v>gg</v>
      </c>
      <c r="Y55" s="330" t="str">
        <f t="shared" si="50"/>
        <v xml:space="preserve"> </v>
      </c>
      <c r="Z55" s="330" t="str">
        <f t="shared" si="50"/>
        <v xml:space="preserve"> </v>
      </c>
      <c r="AA55" s="330" t="str">
        <f t="shared" si="50"/>
        <v xml:space="preserve"> </v>
      </c>
      <c r="AB55" s="331" t="str">
        <f t="shared" si="50"/>
        <v xml:space="preserve"> </v>
      </c>
      <c r="AC55" s="313"/>
      <c r="AD55" s="332"/>
      <c r="AE55" s="333"/>
      <c r="AF55" s="334"/>
      <c r="AG55" s="335"/>
      <c r="AH55" s="329" t="str">
        <f t="shared" si="29"/>
        <v xml:space="preserve"> </v>
      </c>
      <c r="AI55" s="330" t="str">
        <f t="shared" si="29"/>
        <v xml:space="preserve"> </v>
      </c>
      <c r="AJ55" s="330" t="str">
        <f t="shared" si="29"/>
        <v xml:space="preserve"> </v>
      </c>
      <c r="AK55" s="330" t="str">
        <f t="shared" si="29"/>
        <v xml:space="preserve"> </v>
      </c>
      <c r="AL55" s="330" t="str">
        <f t="shared" si="29"/>
        <v xml:space="preserve"> </v>
      </c>
      <c r="AM55" s="330" t="str">
        <f t="shared" si="29"/>
        <v xml:space="preserve"> </v>
      </c>
      <c r="AN55" s="331" t="str">
        <f t="shared" si="29"/>
        <v xml:space="preserve"> </v>
      </c>
      <c r="AO55" s="336"/>
      <c r="AP55" s="332"/>
      <c r="AQ55" s="337"/>
      <c r="AR55" s="332"/>
      <c r="AS55" s="334"/>
      <c r="AT55" s="329" t="str">
        <f t="shared" si="30"/>
        <v xml:space="preserve"> </v>
      </c>
      <c r="AU55" s="330" t="str">
        <f t="shared" si="30"/>
        <v xml:space="preserve"> </v>
      </c>
      <c r="AV55" s="330" t="str">
        <f t="shared" si="30"/>
        <v xml:space="preserve"> </v>
      </c>
      <c r="AW55" s="330" t="str">
        <f t="shared" si="30"/>
        <v xml:space="preserve"> </v>
      </c>
      <c r="AX55" s="330" t="str">
        <f t="shared" si="30"/>
        <v xml:space="preserve"> </v>
      </c>
      <c r="AY55" s="330" t="str">
        <f t="shared" si="30"/>
        <v xml:space="preserve"> </v>
      </c>
      <c r="AZ55" s="331" t="str">
        <f t="shared" si="30"/>
        <v xml:space="preserve"> </v>
      </c>
      <c r="BA55" s="313"/>
      <c r="BB55" s="332"/>
      <c r="BC55" s="333"/>
      <c r="BD55" s="332"/>
      <c r="BE55" s="338"/>
      <c r="BF55" s="329" t="str">
        <f t="shared" si="31"/>
        <v xml:space="preserve"> </v>
      </c>
      <c r="BG55" s="330" t="str">
        <f t="shared" si="31"/>
        <v xml:space="preserve"> </v>
      </c>
      <c r="BH55" s="330" t="str">
        <f t="shared" si="31"/>
        <v xml:space="preserve"> </v>
      </c>
      <c r="BI55" s="330" t="str">
        <f t="shared" si="31"/>
        <v xml:space="preserve"> </v>
      </c>
      <c r="BJ55" s="330" t="str">
        <f t="shared" si="31"/>
        <v xml:space="preserve"> </v>
      </c>
      <c r="BK55" s="330" t="str">
        <f t="shared" si="31"/>
        <v xml:space="preserve"> </v>
      </c>
      <c r="BL55" s="331" t="str">
        <f t="shared" si="31"/>
        <v xml:space="preserve"> </v>
      </c>
      <c r="BM55" s="313"/>
      <c r="BN55" s="332"/>
      <c r="BO55" s="333"/>
      <c r="BP55" s="332"/>
      <c r="BQ55" s="339"/>
      <c r="BR55" s="340"/>
      <c r="BS55" s="341"/>
      <c r="BT55" s="341"/>
      <c r="BU55" s="341"/>
      <c r="BV55" s="341"/>
      <c r="BW55" s="341"/>
      <c r="BX55" s="342"/>
      <c r="BY55" s="313"/>
      <c r="BZ55" s="332"/>
      <c r="CA55" s="333"/>
      <c r="CB55" s="332"/>
      <c r="CC55" s="339"/>
      <c r="CD55" s="232"/>
      <c r="CE55" s="343"/>
      <c r="CF55" s="343"/>
      <c r="CG55" s="343"/>
      <c r="CH55" s="343"/>
      <c r="CI55" s="343"/>
      <c r="CJ55" s="344"/>
      <c r="CK55" s="336"/>
      <c r="CL55" s="332"/>
      <c r="CM55" s="332"/>
      <c r="CN55" s="339"/>
      <c r="CO55" s="232"/>
      <c r="CP55" s="343"/>
      <c r="CQ55" s="343"/>
      <c r="CR55" s="343"/>
      <c r="CS55" s="343"/>
      <c r="CT55" s="343"/>
      <c r="CU55" s="344"/>
      <c r="CV55" s="336"/>
      <c r="CW55" s="332"/>
      <c r="CX55" s="345"/>
      <c r="CY55" s="339"/>
      <c r="CZ55" s="346"/>
      <c r="DA55" s="346"/>
      <c r="DB55" s="346"/>
      <c r="DC55" s="346"/>
      <c r="DD55" s="346"/>
      <c r="DE55" s="346"/>
      <c r="DF55" s="346"/>
      <c r="DG55" s="347"/>
      <c r="DH55" s="347"/>
      <c r="DI55" s="346"/>
      <c r="DJ55" s="346"/>
      <c r="DK55" s="346"/>
      <c r="DL55" s="346"/>
      <c r="DM55" s="346"/>
      <c r="DN55" s="346"/>
      <c r="DO55" s="346"/>
      <c r="DP55" s="347"/>
      <c r="DQ55" s="348"/>
      <c r="DR55" s="346"/>
      <c r="DS55" s="346"/>
      <c r="DT55" s="346"/>
      <c r="DU55" s="346"/>
      <c r="DV55" s="346"/>
      <c r="DW55" s="346"/>
      <c r="DX55" s="346"/>
      <c r="DY55" s="347"/>
      <c r="DZ55" s="347"/>
      <c r="EA55" s="346"/>
      <c r="EB55" s="346"/>
      <c r="EC55" s="346"/>
      <c r="ED55" s="346"/>
      <c r="EE55" s="346"/>
      <c r="EF55" s="346"/>
      <c r="EG55" s="346"/>
      <c r="EH55" s="347"/>
      <c r="EI55" s="347"/>
      <c r="EJ55" s="346"/>
      <c r="EK55" s="346"/>
      <c r="EL55" s="346"/>
      <c r="EM55" s="346"/>
      <c r="EN55" s="346"/>
      <c r="EO55" s="346"/>
      <c r="EP55" s="346"/>
      <c r="EQ55" s="347"/>
      <c r="ER55" s="347"/>
      <c r="ES55" s="346"/>
      <c r="ET55" s="346"/>
      <c r="EU55" s="346"/>
      <c r="EV55" s="346"/>
      <c r="EW55" s="346"/>
      <c r="EX55" s="346"/>
      <c r="EY55" s="346"/>
      <c r="EZ55" s="347"/>
      <c r="FA55" s="347"/>
      <c r="FB55" s="346"/>
      <c r="FC55" s="346"/>
      <c r="FD55" s="346"/>
      <c r="FE55" s="346"/>
      <c r="FF55" s="346"/>
      <c r="FG55" s="346"/>
      <c r="FH55" s="346"/>
      <c r="FI55" s="347"/>
      <c r="FJ55" s="347"/>
      <c r="FK55" s="346"/>
      <c r="FL55" s="346"/>
      <c r="FM55" s="346"/>
      <c r="FN55" s="346"/>
      <c r="FO55" s="346"/>
      <c r="FP55" s="346"/>
      <c r="FQ55" s="346"/>
      <c r="FR55" s="347"/>
      <c r="FS55" s="347"/>
      <c r="FT55" s="346"/>
      <c r="FU55" s="346"/>
      <c r="FV55" s="346"/>
      <c r="FW55" s="346"/>
      <c r="FX55" s="346"/>
      <c r="FY55" s="346"/>
      <c r="FZ55" s="346"/>
      <c r="GA55" s="347"/>
      <c r="GB55" s="347"/>
      <c r="GC55" s="346"/>
      <c r="GD55" s="346"/>
      <c r="GE55" s="346"/>
      <c r="GF55" s="346"/>
      <c r="GG55" s="346"/>
      <c r="GH55" s="346"/>
      <c r="GI55" s="346"/>
      <c r="GJ55" s="347"/>
      <c r="GK55" s="347"/>
      <c r="GL55" s="346"/>
      <c r="GM55" s="346"/>
      <c r="GN55" s="346"/>
      <c r="GO55" s="346"/>
      <c r="GP55" s="346"/>
      <c r="GQ55" s="346"/>
      <c r="GR55" s="346"/>
      <c r="GS55" s="347"/>
      <c r="GT55" s="347"/>
      <c r="GU55" s="346"/>
      <c r="GV55" s="346"/>
      <c r="GW55" s="346"/>
      <c r="GX55" s="346"/>
      <c r="GY55" s="346"/>
      <c r="GZ55" s="346"/>
      <c r="HA55" s="346"/>
      <c r="HB55" s="347"/>
      <c r="HC55" s="347"/>
      <c r="HD55" s="346"/>
      <c r="HE55" s="346"/>
      <c r="HF55" s="346"/>
      <c r="HG55" s="346"/>
      <c r="HH55" s="346"/>
      <c r="HI55" s="346"/>
      <c r="HJ55" s="346"/>
      <c r="HK55" s="347"/>
      <c r="HL55" s="347"/>
      <c r="HM55" s="346"/>
      <c r="HN55" s="346"/>
      <c r="HO55" s="346"/>
      <c r="HP55" s="346"/>
      <c r="HQ55" s="346"/>
      <c r="HR55" s="346"/>
      <c r="HS55" s="346"/>
      <c r="HT55" s="347"/>
      <c r="HU55" s="347"/>
      <c r="HV55" s="346"/>
      <c r="HW55" s="346"/>
      <c r="HX55" s="346"/>
      <c r="HY55" s="346"/>
      <c r="HZ55" s="346"/>
      <c r="IA55" s="346"/>
      <c r="IB55" s="346"/>
      <c r="IC55" s="347"/>
      <c r="ID55" s="347"/>
      <c r="IE55" s="346"/>
      <c r="IF55" s="346"/>
      <c r="IG55" s="346"/>
      <c r="IH55" s="346"/>
      <c r="II55" s="346"/>
      <c r="IJ55" s="346"/>
      <c r="IK55" s="346"/>
      <c r="IL55" s="347"/>
      <c r="IM55" s="347"/>
      <c r="IN55" s="346"/>
      <c r="IO55" s="346"/>
      <c r="IP55" s="346"/>
      <c r="IQ55" s="346"/>
      <c r="IR55" s="346"/>
      <c r="IS55" s="346"/>
      <c r="IT55" s="346"/>
      <c r="IU55" s="347"/>
      <c r="IV55" s="347"/>
    </row>
    <row r="56" spans="1:256">
      <c r="A56" s="227"/>
      <c r="B56" s="227" t="s">
        <v>414</v>
      </c>
      <c r="C56" s="228">
        <v>45153</v>
      </c>
      <c r="D56" s="228">
        <v>45153</v>
      </c>
      <c r="E56" s="229">
        <f t="shared" si="24"/>
        <v>0</v>
      </c>
      <c r="F56" s="230"/>
      <c r="G56" s="230"/>
      <c r="H56" s="321">
        <v>0</v>
      </c>
      <c r="I56" s="231"/>
      <c r="J56" s="231"/>
      <c r="K56" s="322" t="str">
        <f t="shared" si="49"/>
        <v xml:space="preserve"> </v>
      </c>
      <c r="L56" s="323" t="str">
        <f t="shared" si="49"/>
        <v xml:space="preserve"> </v>
      </c>
      <c r="M56" s="323" t="str">
        <f t="shared" si="49"/>
        <v xml:space="preserve"> </v>
      </c>
      <c r="N56" s="323" t="str">
        <f t="shared" si="49"/>
        <v xml:space="preserve"> </v>
      </c>
      <c r="O56" s="324" t="str">
        <f t="shared" si="49"/>
        <v xml:space="preserve"> </v>
      </c>
      <c r="P56" s="324" t="str">
        <f t="shared" si="49"/>
        <v xml:space="preserve"> </v>
      </c>
      <c r="Q56" s="324" t="str">
        <f t="shared" si="49"/>
        <v xml:space="preserve"> </v>
      </c>
      <c r="R56" s="325"/>
      <c r="S56" s="326"/>
      <c r="T56" s="327"/>
      <c r="U56" s="328"/>
      <c r="V56" s="329" t="str">
        <f t="shared" si="50"/>
        <v xml:space="preserve"> </v>
      </c>
      <c r="W56" s="330" t="str">
        <f t="shared" si="50"/>
        <v xml:space="preserve"> </v>
      </c>
      <c r="X56" s="330" t="str">
        <f t="shared" si="50"/>
        <v xml:space="preserve"> </v>
      </c>
      <c r="Y56" s="330" t="str">
        <f t="shared" si="50"/>
        <v>gg</v>
      </c>
      <c r="Z56" s="330" t="str">
        <f t="shared" si="50"/>
        <v xml:space="preserve"> </v>
      </c>
      <c r="AA56" s="330" t="str">
        <f t="shared" si="50"/>
        <v xml:space="preserve"> </v>
      </c>
      <c r="AB56" s="331" t="str">
        <f t="shared" si="50"/>
        <v xml:space="preserve"> </v>
      </c>
      <c r="AC56" s="313"/>
      <c r="AD56" s="332"/>
      <c r="AE56" s="333"/>
      <c r="AF56" s="334"/>
      <c r="AG56" s="335"/>
      <c r="AH56" s="329" t="str">
        <f t="shared" si="29"/>
        <v xml:space="preserve"> </v>
      </c>
      <c r="AI56" s="330" t="str">
        <f t="shared" si="29"/>
        <v xml:space="preserve"> </v>
      </c>
      <c r="AJ56" s="330" t="str">
        <f t="shared" si="29"/>
        <v xml:space="preserve"> </v>
      </c>
      <c r="AK56" s="330" t="str">
        <f t="shared" si="29"/>
        <v xml:space="preserve"> </v>
      </c>
      <c r="AL56" s="330" t="str">
        <f t="shared" si="29"/>
        <v xml:space="preserve"> </v>
      </c>
      <c r="AM56" s="330" t="str">
        <f t="shared" si="29"/>
        <v xml:space="preserve"> </v>
      </c>
      <c r="AN56" s="331" t="str">
        <f t="shared" si="29"/>
        <v xml:space="preserve"> </v>
      </c>
      <c r="AO56" s="336"/>
      <c r="AP56" s="332"/>
      <c r="AQ56" s="337"/>
      <c r="AR56" s="332"/>
      <c r="AS56" s="334"/>
      <c r="AT56" s="329" t="str">
        <f t="shared" si="30"/>
        <v xml:space="preserve"> </v>
      </c>
      <c r="AU56" s="330" t="str">
        <f t="shared" si="30"/>
        <v xml:space="preserve"> </v>
      </c>
      <c r="AV56" s="330" t="str">
        <f t="shared" si="30"/>
        <v xml:space="preserve"> </v>
      </c>
      <c r="AW56" s="330" t="str">
        <f t="shared" si="30"/>
        <v xml:space="preserve"> </v>
      </c>
      <c r="AX56" s="330" t="str">
        <f t="shared" si="30"/>
        <v xml:space="preserve"> </v>
      </c>
      <c r="AY56" s="330" t="str">
        <f t="shared" si="30"/>
        <v xml:space="preserve"> </v>
      </c>
      <c r="AZ56" s="331" t="str">
        <f t="shared" si="30"/>
        <v xml:space="preserve"> </v>
      </c>
      <c r="BA56" s="313"/>
      <c r="BB56" s="332"/>
      <c r="BC56" s="333"/>
      <c r="BD56" s="332"/>
      <c r="BE56" s="338"/>
      <c r="BF56" s="329" t="str">
        <f t="shared" si="31"/>
        <v xml:space="preserve"> </v>
      </c>
      <c r="BG56" s="330" t="str">
        <f t="shared" si="31"/>
        <v xml:space="preserve"> </v>
      </c>
      <c r="BH56" s="330" t="str">
        <f t="shared" si="31"/>
        <v xml:space="preserve"> </v>
      </c>
      <c r="BI56" s="330" t="str">
        <f t="shared" si="31"/>
        <v xml:space="preserve"> </v>
      </c>
      <c r="BJ56" s="330" t="str">
        <f t="shared" si="31"/>
        <v xml:space="preserve"> </v>
      </c>
      <c r="BK56" s="330" t="str">
        <f t="shared" si="31"/>
        <v xml:space="preserve"> </v>
      </c>
      <c r="BL56" s="331" t="str">
        <f t="shared" si="31"/>
        <v xml:space="preserve"> </v>
      </c>
      <c r="BM56" s="313"/>
      <c r="BN56" s="332"/>
      <c r="BO56" s="333"/>
      <c r="BP56" s="332"/>
      <c r="BQ56" s="339"/>
      <c r="BR56" s="340"/>
      <c r="BS56" s="341"/>
      <c r="BT56" s="341"/>
      <c r="BU56" s="341"/>
      <c r="BV56" s="341"/>
      <c r="BW56" s="341"/>
      <c r="BX56" s="342"/>
      <c r="BY56" s="313"/>
      <c r="BZ56" s="332"/>
      <c r="CA56" s="333"/>
      <c r="CB56" s="332"/>
      <c r="CC56" s="339"/>
      <c r="CD56" s="232"/>
      <c r="CE56" s="343"/>
      <c r="CF56" s="343"/>
      <c r="CG56" s="343"/>
      <c r="CH56" s="343"/>
      <c r="CI56" s="343"/>
      <c r="CJ56" s="344"/>
      <c r="CK56" s="336"/>
      <c r="CL56" s="332"/>
      <c r="CM56" s="332"/>
      <c r="CN56" s="339"/>
      <c r="CO56" s="232"/>
      <c r="CP56" s="343"/>
      <c r="CQ56" s="343"/>
      <c r="CR56" s="343"/>
      <c r="CS56" s="343"/>
      <c r="CT56" s="343"/>
      <c r="CU56" s="344"/>
      <c r="CV56" s="336"/>
      <c r="CW56" s="332"/>
      <c r="CX56" s="345"/>
      <c r="CY56" s="339"/>
      <c r="CZ56" s="346"/>
      <c r="DA56" s="346"/>
      <c r="DB56" s="346"/>
      <c r="DC56" s="346"/>
      <c r="DD56" s="346"/>
      <c r="DE56" s="346"/>
      <c r="DF56" s="346"/>
      <c r="DG56" s="347"/>
      <c r="DH56" s="347"/>
      <c r="DI56" s="346"/>
      <c r="DJ56" s="346"/>
      <c r="DK56" s="346"/>
      <c r="DL56" s="346"/>
      <c r="DM56" s="346"/>
      <c r="DN56" s="346"/>
      <c r="DO56" s="346"/>
      <c r="DP56" s="347"/>
      <c r="DQ56" s="348"/>
      <c r="DR56" s="346"/>
      <c r="DS56" s="346"/>
      <c r="DT56" s="346"/>
      <c r="DU56" s="346"/>
      <c r="DV56" s="346"/>
      <c r="DW56" s="346"/>
      <c r="DX56" s="346"/>
      <c r="DY56" s="347"/>
      <c r="DZ56" s="347"/>
      <c r="EA56" s="346"/>
      <c r="EB56" s="346"/>
      <c r="EC56" s="346"/>
      <c r="ED56" s="346"/>
      <c r="EE56" s="346"/>
      <c r="EF56" s="346"/>
      <c r="EG56" s="346"/>
      <c r="EH56" s="347"/>
      <c r="EI56" s="347"/>
      <c r="EJ56" s="346"/>
      <c r="EK56" s="346"/>
      <c r="EL56" s="346"/>
      <c r="EM56" s="346"/>
      <c r="EN56" s="346"/>
      <c r="EO56" s="346"/>
      <c r="EP56" s="346"/>
      <c r="EQ56" s="347"/>
      <c r="ER56" s="347"/>
      <c r="ES56" s="346"/>
      <c r="ET56" s="346"/>
      <c r="EU56" s="346"/>
      <c r="EV56" s="346"/>
      <c r="EW56" s="346"/>
      <c r="EX56" s="346"/>
      <c r="EY56" s="346"/>
      <c r="EZ56" s="347"/>
      <c r="FA56" s="347"/>
      <c r="FB56" s="346"/>
      <c r="FC56" s="346"/>
      <c r="FD56" s="346"/>
      <c r="FE56" s="346"/>
      <c r="FF56" s="346"/>
      <c r="FG56" s="346"/>
      <c r="FH56" s="346"/>
      <c r="FI56" s="347"/>
      <c r="FJ56" s="347"/>
      <c r="FK56" s="346"/>
      <c r="FL56" s="346"/>
      <c r="FM56" s="346"/>
      <c r="FN56" s="346"/>
      <c r="FO56" s="346"/>
      <c r="FP56" s="346"/>
      <c r="FQ56" s="346"/>
      <c r="FR56" s="347"/>
      <c r="FS56" s="347"/>
      <c r="FT56" s="346"/>
      <c r="FU56" s="346"/>
      <c r="FV56" s="346"/>
      <c r="FW56" s="346"/>
      <c r="FX56" s="346"/>
      <c r="FY56" s="346"/>
      <c r="FZ56" s="346"/>
      <c r="GA56" s="347"/>
      <c r="GB56" s="347"/>
      <c r="GC56" s="346"/>
      <c r="GD56" s="346"/>
      <c r="GE56" s="346"/>
      <c r="GF56" s="346"/>
      <c r="GG56" s="346"/>
      <c r="GH56" s="346"/>
      <c r="GI56" s="346"/>
      <c r="GJ56" s="347"/>
      <c r="GK56" s="347"/>
      <c r="GL56" s="346"/>
      <c r="GM56" s="346"/>
      <c r="GN56" s="346"/>
      <c r="GO56" s="346"/>
      <c r="GP56" s="346"/>
      <c r="GQ56" s="346"/>
      <c r="GR56" s="346"/>
      <c r="GS56" s="347"/>
      <c r="GT56" s="347"/>
      <c r="GU56" s="346"/>
      <c r="GV56" s="346"/>
      <c r="GW56" s="346"/>
      <c r="GX56" s="346"/>
      <c r="GY56" s="346"/>
      <c r="GZ56" s="346"/>
      <c r="HA56" s="346"/>
      <c r="HB56" s="347"/>
      <c r="HC56" s="347"/>
      <c r="HD56" s="346"/>
      <c r="HE56" s="346"/>
      <c r="HF56" s="346"/>
      <c r="HG56" s="346"/>
      <c r="HH56" s="346"/>
      <c r="HI56" s="346"/>
      <c r="HJ56" s="346"/>
      <c r="HK56" s="347"/>
      <c r="HL56" s="347"/>
      <c r="HM56" s="346"/>
      <c r="HN56" s="346"/>
      <c r="HO56" s="346"/>
      <c r="HP56" s="346"/>
      <c r="HQ56" s="346"/>
      <c r="HR56" s="346"/>
      <c r="HS56" s="346"/>
      <c r="HT56" s="347"/>
      <c r="HU56" s="347"/>
      <c r="HV56" s="346"/>
      <c r="HW56" s="346"/>
      <c r="HX56" s="346"/>
      <c r="HY56" s="346"/>
      <c r="HZ56" s="346"/>
      <c r="IA56" s="346"/>
      <c r="IB56" s="346"/>
      <c r="IC56" s="347"/>
      <c r="ID56" s="347"/>
      <c r="IE56" s="346"/>
      <c r="IF56" s="346"/>
      <c r="IG56" s="346"/>
      <c r="IH56" s="346"/>
      <c r="II56" s="346"/>
      <c r="IJ56" s="346"/>
      <c r="IK56" s="346"/>
      <c r="IL56" s="347"/>
      <c r="IM56" s="347"/>
      <c r="IN56" s="346"/>
      <c r="IO56" s="346"/>
      <c r="IP56" s="346"/>
      <c r="IQ56" s="346"/>
      <c r="IR56" s="346"/>
      <c r="IS56" s="346"/>
      <c r="IT56" s="346"/>
      <c r="IU56" s="347"/>
      <c r="IV56" s="347"/>
    </row>
    <row r="57" spans="1:256">
      <c r="A57" s="227"/>
      <c r="B57" s="227" t="s">
        <v>415</v>
      </c>
      <c r="C57" s="228">
        <v>45154</v>
      </c>
      <c r="D57" s="228">
        <v>45154</v>
      </c>
      <c r="E57" s="229">
        <f t="shared" si="24"/>
        <v>0</v>
      </c>
      <c r="F57" s="230"/>
      <c r="G57" s="230"/>
      <c r="H57" s="321">
        <v>0</v>
      </c>
      <c r="I57" s="231"/>
      <c r="J57" s="231"/>
      <c r="K57" s="322" t="str">
        <f t="shared" si="49"/>
        <v xml:space="preserve"> </v>
      </c>
      <c r="L57" s="323" t="str">
        <f t="shared" si="49"/>
        <v xml:space="preserve"> </v>
      </c>
      <c r="M57" s="323" t="str">
        <f t="shared" si="49"/>
        <v xml:space="preserve"> </v>
      </c>
      <c r="N57" s="323" t="str">
        <f t="shared" si="49"/>
        <v xml:space="preserve"> </v>
      </c>
      <c r="O57" s="324" t="str">
        <f t="shared" si="49"/>
        <v xml:space="preserve"> </v>
      </c>
      <c r="P57" s="324" t="str">
        <f t="shared" si="49"/>
        <v xml:space="preserve"> </v>
      </c>
      <c r="Q57" s="324" t="str">
        <f t="shared" si="49"/>
        <v xml:space="preserve"> </v>
      </c>
      <c r="R57" s="325"/>
      <c r="S57" s="326"/>
      <c r="T57" s="327"/>
      <c r="U57" s="328"/>
      <c r="V57" s="329" t="str">
        <f t="shared" si="50"/>
        <v xml:space="preserve"> </v>
      </c>
      <c r="W57" s="330" t="str">
        <f t="shared" si="50"/>
        <v xml:space="preserve"> </v>
      </c>
      <c r="X57" s="330" t="str">
        <f t="shared" si="50"/>
        <v xml:space="preserve"> </v>
      </c>
      <c r="Y57" s="330" t="str">
        <f t="shared" si="50"/>
        <v xml:space="preserve"> </v>
      </c>
      <c r="Z57" s="330" t="str">
        <f t="shared" si="50"/>
        <v>gg</v>
      </c>
      <c r="AA57" s="330" t="str">
        <f t="shared" si="50"/>
        <v xml:space="preserve"> </v>
      </c>
      <c r="AB57" s="331" t="str">
        <f t="shared" si="50"/>
        <v xml:space="preserve"> </v>
      </c>
      <c r="AC57" s="313"/>
      <c r="AD57" s="332"/>
      <c r="AE57" s="333"/>
      <c r="AF57" s="334"/>
      <c r="AG57" s="335"/>
      <c r="AH57" s="329" t="str">
        <f t="shared" si="29"/>
        <v xml:space="preserve"> </v>
      </c>
      <c r="AI57" s="330" t="str">
        <f t="shared" si="29"/>
        <v xml:space="preserve"> </v>
      </c>
      <c r="AJ57" s="330" t="str">
        <f t="shared" si="29"/>
        <v xml:space="preserve"> </v>
      </c>
      <c r="AK57" s="330" t="str">
        <f t="shared" si="29"/>
        <v xml:space="preserve"> </v>
      </c>
      <c r="AL57" s="330" t="str">
        <f t="shared" si="29"/>
        <v xml:space="preserve"> </v>
      </c>
      <c r="AM57" s="330" t="str">
        <f t="shared" si="29"/>
        <v xml:space="preserve"> </v>
      </c>
      <c r="AN57" s="331" t="str">
        <f t="shared" si="29"/>
        <v xml:space="preserve"> </v>
      </c>
      <c r="AO57" s="336"/>
      <c r="AP57" s="332"/>
      <c r="AQ57" s="337"/>
      <c r="AR57" s="332"/>
      <c r="AS57" s="334"/>
      <c r="AT57" s="329" t="str">
        <f t="shared" si="30"/>
        <v xml:space="preserve"> </v>
      </c>
      <c r="AU57" s="330" t="str">
        <f t="shared" si="30"/>
        <v xml:space="preserve"> </v>
      </c>
      <c r="AV57" s="330" t="str">
        <f t="shared" si="30"/>
        <v xml:space="preserve"> </v>
      </c>
      <c r="AW57" s="330" t="str">
        <f t="shared" si="30"/>
        <v xml:space="preserve"> </v>
      </c>
      <c r="AX57" s="330" t="str">
        <f t="shared" si="30"/>
        <v xml:space="preserve"> </v>
      </c>
      <c r="AY57" s="330" t="str">
        <f t="shared" si="30"/>
        <v xml:space="preserve"> </v>
      </c>
      <c r="AZ57" s="331" t="str">
        <f t="shared" si="30"/>
        <v xml:space="preserve"> </v>
      </c>
      <c r="BA57" s="313"/>
      <c r="BB57" s="332"/>
      <c r="BC57" s="333"/>
      <c r="BD57" s="332"/>
      <c r="BE57" s="338"/>
      <c r="BF57" s="329" t="str">
        <f t="shared" si="31"/>
        <v xml:space="preserve"> </v>
      </c>
      <c r="BG57" s="330" t="str">
        <f t="shared" si="31"/>
        <v xml:space="preserve"> </v>
      </c>
      <c r="BH57" s="330" t="str">
        <f t="shared" si="31"/>
        <v xml:space="preserve"> </v>
      </c>
      <c r="BI57" s="330" t="str">
        <f t="shared" si="31"/>
        <v xml:space="preserve"> </v>
      </c>
      <c r="BJ57" s="330" t="str">
        <f t="shared" si="31"/>
        <v xml:space="preserve"> </v>
      </c>
      <c r="BK57" s="330" t="str">
        <f t="shared" si="31"/>
        <v xml:space="preserve"> </v>
      </c>
      <c r="BL57" s="331" t="str">
        <f t="shared" si="31"/>
        <v xml:space="preserve"> </v>
      </c>
      <c r="BM57" s="313"/>
      <c r="BN57" s="332"/>
      <c r="BO57" s="333"/>
      <c r="BP57" s="332"/>
      <c r="BQ57" s="339"/>
      <c r="BR57" s="340"/>
      <c r="BS57" s="341"/>
      <c r="BT57" s="341"/>
      <c r="BU57" s="341"/>
      <c r="BV57" s="341"/>
      <c r="BW57" s="341"/>
      <c r="BX57" s="342"/>
      <c r="BY57" s="313"/>
      <c r="BZ57" s="332"/>
      <c r="CA57" s="333"/>
      <c r="CB57" s="332"/>
      <c r="CC57" s="339"/>
      <c r="CD57" s="232"/>
      <c r="CE57" s="343"/>
      <c r="CF57" s="343"/>
      <c r="CG57" s="343"/>
      <c r="CH57" s="343"/>
      <c r="CI57" s="343"/>
      <c r="CJ57" s="344"/>
      <c r="CK57" s="336"/>
      <c r="CL57" s="332"/>
      <c r="CM57" s="332"/>
      <c r="CN57" s="339"/>
      <c r="CO57" s="232"/>
      <c r="CP57" s="343"/>
      <c r="CQ57" s="343"/>
      <c r="CR57" s="343"/>
      <c r="CS57" s="343"/>
      <c r="CT57" s="343"/>
      <c r="CU57" s="344"/>
      <c r="CV57" s="336"/>
      <c r="CW57" s="332"/>
      <c r="CX57" s="345"/>
      <c r="CY57" s="339"/>
      <c r="CZ57" s="346"/>
      <c r="DA57" s="346"/>
      <c r="DB57" s="346"/>
      <c r="DC57" s="346"/>
      <c r="DD57" s="346"/>
      <c r="DE57" s="346"/>
      <c r="DF57" s="346"/>
      <c r="DG57" s="347"/>
      <c r="DH57" s="347"/>
      <c r="DI57" s="346"/>
      <c r="DJ57" s="346"/>
      <c r="DK57" s="346"/>
      <c r="DL57" s="346"/>
      <c r="DM57" s="346"/>
      <c r="DN57" s="346"/>
      <c r="DO57" s="346"/>
      <c r="DP57" s="347"/>
      <c r="DQ57" s="348"/>
      <c r="DR57" s="346"/>
      <c r="DS57" s="346"/>
      <c r="DT57" s="346"/>
      <c r="DU57" s="346"/>
      <c r="DV57" s="346"/>
      <c r="DW57" s="346"/>
      <c r="DX57" s="346"/>
      <c r="DY57" s="347"/>
      <c r="DZ57" s="347"/>
      <c r="EA57" s="346"/>
      <c r="EB57" s="346"/>
      <c r="EC57" s="346"/>
      <c r="ED57" s="346"/>
      <c r="EE57" s="346"/>
      <c r="EF57" s="346"/>
      <c r="EG57" s="346"/>
      <c r="EH57" s="347"/>
      <c r="EI57" s="347"/>
      <c r="EJ57" s="346"/>
      <c r="EK57" s="346"/>
      <c r="EL57" s="346"/>
      <c r="EM57" s="346"/>
      <c r="EN57" s="346"/>
      <c r="EO57" s="346"/>
      <c r="EP57" s="346"/>
      <c r="EQ57" s="347"/>
      <c r="ER57" s="347"/>
      <c r="ES57" s="346"/>
      <c r="ET57" s="346"/>
      <c r="EU57" s="346"/>
      <c r="EV57" s="346"/>
      <c r="EW57" s="346"/>
      <c r="EX57" s="346"/>
      <c r="EY57" s="346"/>
      <c r="EZ57" s="347"/>
      <c r="FA57" s="347"/>
      <c r="FB57" s="346"/>
      <c r="FC57" s="346"/>
      <c r="FD57" s="346"/>
      <c r="FE57" s="346"/>
      <c r="FF57" s="346"/>
      <c r="FG57" s="346"/>
      <c r="FH57" s="346"/>
      <c r="FI57" s="347"/>
      <c r="FJ57" s="347"/>
      <c r="FK57" s="346"/>
      <c r="FL57" s="346"/>
      <c r="FM57" s="346"/>
      <c r="FN57" s="346"/>
      <c r="FO57" s="346"/>
      <c r="FP57" s="346"/>
      <c r="FQ57" s="346"/>
      <c r="FR57" s="347"/>
      <c r="FS57" s="347"/>
      <c r="FT57" s="346"/>
      <c r="FU57" s="346"/>
      <c r="FV57" s="346"/>
      <c r="FW57" s="346"/>
      <c r="FX57" s="346"/>
      <c r="FY57" s="346"/>
      <c r="FZ57" s="346"/>
      <c r="GA57" s="347"/>
      <c r="GB57" s="347"/>
      <c r="GC57" s="346"/>
      <c r="GD57" s="346"/>
      <c r="GE57" s="346"/>
      <c r="GF57" s="346"/>
      <c r="GG57" s="346"/>
      <c r="GH57" s="346"/>
      <c r="GI57" s="346"/>
      <c r="GJ57" s="347"/>
      <c r="GK57" s="347"/>
      <c r="GL57" s="346"/>
      <c r="GM57" s="346"/>
      <c r="GN57" s="346"/>
      <c r="GO57" s="346"/>
      <c r="GP57" s="346"/>
      <c r="GQ57" s="346"/>
      <c r="GR57" s="346"/>
      <c r="GS57" s="347"/>
      <c r="GT57" s="347"/>
      <c r="GU57" s="346"/>
      <c r="GV57" s="346"/>
      <c r="GW57" s="346"/>
      <c r="GX57" s="346"/>
      <c r="GY57" s="346"/>
      <c r="GZ57" s="346"/>
      <c r="HA57" s="346"/>
      <c r="HB57" s="347"/>
      <c r="HC57" s="347"/>
      <c r="HD57" s="346"/>
      <c r="HE57" s="346"/>
      <c r="HF57" s="346"/>
      <c r="HG57" s="346"/>
      <c r="HH57" s="346"/>
      <c r="HI57" s="346"/>
      <c r="HJ57" s="346"/>
      <c r="HK57" s="347"/>
      <c r="HL57" s="347"/>
      <c r="HM57" s="346"/>
      <c r="HN57" s="346"/>
      <c r="HO57" s="346"/>
      <c r="HP57" s="346"/>
      <c r="HQ57" s="346"/>
      <c r="HR57" s="346"/>
      <c r="HS57" s="346"/>
      <c r="HT57" s="347"/>
      <c r="HU57" s="347"/>
      <c r="HV57" s="346"/>
      <c r="HW57" s="346"/>
      <c r="HX57" s="346"/>
      <c r="HY57" s="346"/>
      <c r="HZ57" s="346"/>
      <c r="IA57" s="346"/>
      <c r="IB57" s="346"/>
      <c r="IC57" s="347"/>
      <c r="ID57" s="347"/>
      <c r="IE57" s="346"/>
      <c r="IF57" s="346"/>
      <c r="IG57" s="346"/>
      <c r="IH57" s="346"/>
      <c r="II57" s="346"/>
      <c r="IJ57" s="346"/>
      <c r="IK57" s="346"/>
      <c r="IL57" s="347"/>
      <c r="IM57" s="347"/>
      <c r="IN57" s="346"/>
      <c r="IO57" s="346"/>
      <c r="IP57" s="346"/>
      <c r="IQ57" s="346"/>
      <c r="IR57" s="346"/>
      <c r="IS57" s="346"/>
      <c r="IT57" s="346"/>
      <c r="IU57" s="347"/>
      <c r="IV57" s="347"/>
    </row>
    <row r="58" spans="1:256">
      <c r="A58" s="227"/>
      <c r="B58" s="227" t="s">
        <v>416</v>
      </c>
      <c r="C58" s="228">
        <v>45155</v>
      </c>
      <c r="D58" s="228">
        <v>45155</v>
      </c>
      <c r="E58" s="229">
        <f t="shared" si="24"/>
        <v>0</v>
      </c>
      <c r="F58" s="230"/>
      <c r="G58" s="230"/>
      <c r="H58" s="321">
        <v>0</v>
      </c>
      <c r="I58" s="231"/>
      <c r="J58" s="231"/>
      <c r="K58" s="322" t="str">
        <f t="shared" si="49"/>
        <v xml:space="preserve"> </v>
      </c>
      <c r="L58" s="323" t="str">
        <f t="shared" si="49"/>
        <v xml:space="preserve"> </v>
      </c>
      <c r="M58" s="323" t="str">
        <f t="shared" si="49"/>
        <v xml:space="preserve"> </v>
      </c>
      <c r="N58" s="323" t="str">
        <f t="shared" si="49"/>
        <v xml:space="preserve"> </v>
      </c>
      <c r="O58" s="324" t="str">
        <f t="shared" si="49"/>
        <v xml:space="preserve"> </v>
      </c>
      <c r="P58" s="324" t="str">
        <f t="shared" si="49"/>
        <v xml:space="preserve"> </v>
      </c>
      <c r="Q58" s="324" t="str">
        <f t="shared" si="49"/>
        <v xml:space="preserve"> </v>
      </c>
      <c r="R58" s="325"/>
      <c r="S58" s="326"/>
      <c r="T58" s="327"/>
      <c r="U58" s="328"/>
      <c r="V58" s="329" t="str">
        <f t="shared" si="50"/>
        <v xml:space="preserve"> </v>
      </c>
      <c r="W58" s="330" t="str">
        <f t="shared" si="50"/>
        <v xml:space="preserve"> </v>
      </c>
      <c r="X58" s="330" t="str">
        <f t="shared" si="50"/>
        <v xml:space="preserve"> </v>
      </c>
      <c r="Y58" s="330" t="str">
        <f t="shared" si="50"/>
        <v xml:space="preserve"> </v>
      </c>
      <c r="Z58" s="330" t="str">
        <f t="shared" si="50"/>
        <v xml:space="preserve"> </v>
      </c>
      <c r="AA58" s="330" t="str">
        <f t="shared" si="50"/>
        <v>gg</v>
      </c>
      <c r="AB58" s="331" t="str">
        <f t="shared" si="50"/>
        <v xml:space="preserve"> </v>
      </c>
      <c r="AC58" s="313"/>
      <c r="AD58" s="332"/>
      <c r="AE58" s="333"/>
      <c r="AF58" s="334"/>
      <c r="AG58" s="335"/>
      <c r="AH58" s="329" t="str">
        <f t="shared" si="29"/>
        <v xml:space="preserve"> </v>
      </c>
      <c r="AI58" s="330" t="str">
        <f t="shared" si="29"/>
        <v xml:space="preserve"> </v>
      </c>
      <c r="AJ58" s="330" t="str">
        <f t="shared" si="29"/>
        <v xml:space="preserve"> </v>
      </c>
      <c r="AK58" s="330" t="str">
        <f t="shared" si="29"/>
        <v xml:space="preserve"> </v>
      </c>
      <c r="AL58" s="330" t="str">
        <f t="shared" si="29"/>
        <v xml:space="preserve"> </v>
      </c>
      <c r="AM58" s="330" t="str">
        <f t="shared" si="29"/>
        <v xml:space="preserve"> </v>
      </c>
      <c r="AN58" s="331" t="str">
        <f t="shared" si="29"/>
        <v xml:space="preserve"> </v>
      </c>
      <c r="AO58" s="336"/>
      <c r="AP58" s="332"/>
      <c r="AQ58" s="337"/>
      <c r="AR58" s="332"/>
      <c r="AS58" s="334"/>
      <c r="AT58" s="329" t="str">
        <f t="shared" si="30"/>
        <v xml:space="preserve"> </v>
      </c>
      <c r="AU58" s="330" t="str">
        <f t="shared" si="30"/>
        <v xml:space="preserve"> </v>
      </c>
      <c r="AV58" s="330" t="str">
        <f t="shared" si="30"/>
        <v xml:space="preserve"> </v>
      </c>
      <c r="AW58" s="330" t="str">
        <f t="shared" si="30"/>
        <v xml:space="preserve"> </v>
      </c>
      <c r="AX58" s="330" t="str">
        <f t="shared" si="30"/>
        <v xml:space="preserve"> </v>
      </c>
      <c r="AY58" s="330" t="str">
        <f t="shared" si="30"/>
        <v xml:space="preserve"> </v>
      </c>
      <c r="AZ58" s="331" t="str">
        <f t="shared" si="30"/>
        <v xml:space="preserve"> </v>
      </c>
      <c r="BA58" s="313"/>
      <c r="BB58" s="332"/>
      <c r="BC58" s="333"/>
      <c r="BD58" s="332"/>
      <c r="BE58" s="338"/>
      <c r="BF58" s="329" t="str">
        <f t="shared" si="31"/>
        <v xml:space="preserve"> </v>
      </c>
      <c r="BG58" s="330" t="str">
        <f t="shared" si="31"/>
        <v xml:space="preserve"> </v>
      </c>
      <c r="BH58" s="330" t="str">
        <f t="shared" si="31"/>
        <v xml:space="preserve"> </v>
      </c>
      <c r="BI58" s="330" t="str">
        <f t="shared" si="31"/>
        <v xml:space="preserve"> </v>
      </c>
      <c r="BJ58" s="330" t="str">
        <f t="shared" si="31"/>
        <v xml:space="preserve"> </v>
      </c>
      <c r="BK58" s="330" t="str">
        <f t="shared" si="31"/>
        <v xml:space="preserve"> </v>
      </c>
      <c r="BL58" s="331" t="str">
        <f t="shared" si="31"/>
        <v xml:space="preserve"> </v>
      </c>
      <c r="BM58" s="313"/>
      <c r="BN58" s="332"/>
      <c r="BO58" s="333"/>
      <c r="BP58" s="332"/>
      <c r="BQ58" s="339"/>
      <c r="BR58" s="340"/>
      <c r="BS58" s="341"/>
      <c r="BT58" s="341"/>
      <c r="BU58" s="341"/>
      <c r="BV58" s="341"/>
      <c r="BW58" s="341"/>
      <c r="BX58" s="342"/>
      <c r="BY58" s="313"/>
      <c r="BZ58" s="332"/>
      <c r="CA58" s="333"/>
      <c r="CB58" s="332"/>
      <c r="CC58" s="339"/>
      <c r="CD58" s="232"/>
      <c r="CE58" s="343"/>
      <c r="CF58" s="343"/>
      <c r="CG58" s="343"/>
      <c r="CH58" s="343"/>
      <c r="CI58" s="343"/>
      <c r="CJ58" s="344"/>
      <c r="CK58" s="336"/>
      <c r="CL58" s="332"/>
      <c r="CM58" s="332"/>
      <c r="CN58" s="339"/>
      <c r="CO58" s="232"/>
      <c r="CP58" s="343"/>
      <c r="CQ58" s="343"/>
      <c r="CR58" s="343"/>
      <c r="CS58" s="343"/>
      <c r="CT58" s="343"/>
      <c r="CU58" s="344"/>
      <c r="CV58" s="336"/>
      <c r="CW58" s="332"/>
      <c r="CX58" s="345"/>
      <c r="CY58" s="339"/>
      <c r="CZ58" s="346"/>
      <c r="DA58" s="346"/>
      <c r="DB58" s="346"/>
      <c r="DC58" s="346"/>
      <c r="DD58" s="346"/>
      <c r="DE58" s="346"/>
      <c r="DF58" s="346"/>
      <c r="DG58" s="347"/>
      <c r="DH58" s="347"/>
      <c r="DI58" s="346"/>
      <c r="DJ58" s="346"/>
      <c r="DK58" s="346"/>
      <c r="DL58" s="346"/>
      <c r="DM58" s="346"/>
      <c r="DN58" s="346"/>
      <c r="DO58" s="346"/>
      <c r="DP58" s="347"/>
      <c r="DQ58" s="348"/>
      <c r="DR58" s="346"/>
      <c r="DS58" s="346"/>
      <c r="DT58" s="346"/>
      <c r="DU58" s="346"/>
      <c r="DV58" s="346"/>
      <c r="DW58" s="346"/>
      <c r="DX58" s="346"/>
      <c r="DY58" s="347"/>
      <c r="DZ58" s="347"/>
      <c r="EA58" s="346"/>
      <c r="EB58" s="346"/>
      <c r="EC58" s="346"/>
      <c r="ED58" s="346"/>
      <c r="EE58" s="346"/>
      <c r="EF58" s="346"/>
      <c r="EG58" s="346"/>
      <c r="EH58" s="347"/>
      <c r="EI58" s="347"/>
      <c r="EJ58" s="346"/>
      <c r="EK58" s="346"/>
      <c r="EL58" s="346"/>
      <c r="EM58" s="346"/>
      <c r="EN58" s="346"/>
      <c r="EO58" s="346"/>
      <c r="EP58" s="346"/>
      <c r="EQ58" s="347"/>
      <c r="ER58" s="347"/>
      <c r="ES58" s="346"/>
      <c r="ET58" s="346"/>
      <c r="EU58" s="346"/>
      <c r="EV58" s="346"/>
      <c r="EW58" s="346"/>
      <c r="EX58" s="346"/>
      <c r="EY58" s="346"/>
      <c r="EZ58" s="347"/>
      <c r="FA58" s="347"/>
      <c r="FB58" s="346"/>
      <c r="FC58" s="346"/>
      <c r="FD58" s="346"/>
      <c r="FE58" s="346"/>
      <c r="FF58" s="346"/>
      <c r="FG58" s="346"/>
      <c r="FH58" s="346"/>
      <c r="FI58" s="347"/>
      <c r="FJ58" s="347"/>
      <c r="FK58" s="346"/>
      <c r="FL58" s="346"/>
      <c r="FM58" s="346"/>
      <c r="FN58" s="346"/>
      <c r="FO58" s="346"/>
      <c r="FP58" s="346"/>
      <c r="FQ58" s="346"/>
      <c r="FR58" s="347"/>
      <c r="FS58" s="347"/>
      <c r="FT58" s="346"/>
      <c r="FU58" s="346"/>
      <c r="FV58" s="346"/>
      <c r="FW58" s="346"/>
      <c r="FX58" s="346"/>
      <c r="FY58" s="346"/>
      <c r="FZ58" s="346"/>
      <c r="GA58" s="347"/>
      <c r="GB58" s="347"/>
      <c r="GC58" s="346"/>
      <c r="GD58" s="346"/>
      <c r="GE58" s="346"/>
      <c r="GF58" s="346"/>
      <c r="GG58" s="346"/>
      <c r="GH58" s="346"/>
      <c r="GI58" s="346"/>
      <c r="GJ58" s="347"/>
      <c r="GK58" s="347"/>
      <c r="GL58" s="346"/>
      <c r="GM58" s="346"/>
      <c r="GN58" s="346"/>
      <c r="GO58" s="346"/>
      <c r="GP58" s="346"/>
      <c r="GQ58" s="346"/>
      <c r="GR58" s="346"/>
      <c r="GS58" s="347"/>
      <c r="GT58" s="347"/>
      <c r="GU58" s="346"/>
      <c r="GV58" s="346"/>
      <c r="GW58" s="346"/>
      <c r="GX58" s="346"/>
      <c r="GY58" s="346"/>
      <c r="GZ58" s="346"/>
      <c r="HA58" s="346"/>
      <c r="HB58" s="347"/>
      <c r="HC58" s="347"/>
      <c r="HD58" s="346"/>
      <c r="HE58" s="346"/>
      <c r="HF58" s="346"/>
      <c r="HG58" s="346"/>
      <c r="HH58" s="346"/>
      <c r="HI58" s="346"/>
      <c r="HJ58" s="346"/>
      <c r="HK58" s="347"/>
      <c r="HL58" s="347"/>
      <c r="HM58" s="346"/>
      <c r="HN58" s="346"/>
      <c r="HO58" s="346"/>
      <c r="HP58" s="346"/>
      <c r="HQ58" s="346"/>
      <c r="HR58" s="346"/>
      <c r="HS58" s="346"/>
      <c r="HT58" s="347"/>
      <c r="HU58" s="347"/>
      <c r="HV58" s="346"/>
      <c r="HW58" s="346"/>
      <c r="HX58" s="346"/>
      <c r="HY58" s="346"/>
      <c r="HZ58" s="346"/>
      <c r="IA58" s="346"/>
      <c r="IB58" s="346"/>
      <c r="IC58" s="347"/>
      <c r="ID58" s="347"/>
      <c r="IE58" s="346"/>
      <c r="IF58" s="346"/>
      <c r="IG58" s="346"/>
      <c r="IH58" s="346"/>
      <c r="II58" s="346"/>
      <c r="IJ58" s="346"/>
      <c r="IK58" s="346"/>
      <c r="IL58" s="347"/>
      <c r="IM58" s="347"/>
      <c r="IN58" s="346"/>
      <c r="IO58" s="346"/>
      <c r="IP58" s="346"/>
      <c r="IQ58" s="346"/>
      <c r="IR58" s="346"/>
      <c r="IS58" s="346"/>
      <c r="IT58" s="346"/>
      <c r="IU58" s="347"/>
      <c r="IV58" s="347"/>
    </row>
    <row r="59" spans="1:256">
      <c r="A59" s="227"/>
      <c r="B59" s="227" t="s">
        <v>417</v>
      </c>
      <c r="C59" s="228">
        <v>45156</v>
      </c>
      <c r="D59" s="228">
        <v>45156</v>
      </c>
      <c r="E59" s="229">
        <f t="shared" si="24"/>
        <v>0</v>
      </c>
      <c r="F59" s="230"/>
      <c r="G59" s="230"/>
      <c r="H59" s="321">
        <v>0</v>
      </c>
      <c r="I59" s="231"/>
      <c r="J59" s="231"/>
      <c r="K59" s="322" t="str">
        <f t="shared" si="49"/>
        <v xml:space="preserve"> </v>
      </c>
      <c r="L59" s="323" t="str">
        <f t="shared" si="49"/>
        <v xml:space="preserve"> </v>
      </c>
      <c r="M59" s="323" t="str">
        <f t="shared" si="49"/>
        <v xml:space="preserve"> </v>
      </c>
      <c r="N59" s="323" t="str">
        <f t="shared" si="49"/>
        <v xml:space="preserve"> </v>
      </c>
      <c r="O59" s="324" t="str">
        <f t="shared" si="49"/>
        <v xml:space="preserve"> </v>
      </c>
      <c r="P59" s="324" t="str">
        <f t="shared" si="49"/>
        <v xml:space="preserve"> </v>
      </c>
      <c r="Q59" s="324" t="str">
        <f t="shared" si="49"/>
        <v xml:space="preserve"> </v>
      </c>
      <c r="R59" s="325"/>
      <c r="S59" s="326"/>
      <c r="T59" s="327"/>
      <c r="U59" s="328"/>
      <c r="V59" s="329" t="str">
        <f t="shared" si="50"/>
        <v xml:space="preserve"> </v>
      </c>
      <c r="W59" s="330" t="str">
        <f t="shared" si="50"/>
        <v xml:space="preserve"> </v>
      </c>
      <c r="X59" s="330" t="str">
        <f t="shared" si="50"/>
        <v xml:space="preserve"> </v>
      </c>
      <c r="Y59" s="330" t="str">
        <f t="shared" si="50"/>
        <v xml:space="preserve"> </v>
      </c>
      <c r="Z59" s="330" t="str">
        <f t="shared" si="50"/>
        <v xml:space="preserve"> </v>
      </c>
      <c r="AA59" s="330" t="str">
        <f t="shared" si="50"/>
        <v xml:space="preserve"> </v>
      </c>
      <c r="AB59" s="331" t="str">
        <f t="shared" si="50"/>
        <v>gg</v>
      </c>
      <c r="AC59" s="313"/>
      <c r="AD59" s="332"/>
      <c r="AE59" s="333"/>
      <c r="AF59" s="334"/>
      <c r="AG59" s="335"/>
      <c r="AH59" s="329" t="str">
        <f t="shared" si="29"/>
        <v xml:space="preserve"> </v>
      </c>
      <c r="AI59" s="330" t="str">
        <f t="shared" si="29"/>
        <v xml:space="preserve"> </v>
      </c>
      <c r="AJ59" s="330" t="str">
        <f t="shared" si="29"/>
        <v xml:space="preserve"> </v>
      </c>
      <c r="AK59" s="330" t="str">
        <f t="shared" si="29"/>
        <v xml:space="preserve"> </v>
      </c>
      <c r="AL59" s="330" t="str">
        <f t="shared" si="29"/>
        <v xml:space="preserve"> </v>
      </c>
      <c r="AM59" s="330" t="str">
        <f t="shared" si="29"/>
        <v xml:space="preserve"> </v>
      </c>
      <c r="AN59" s="331" t="str">
        <f t="shared" si="29"/>
        <v xml:space="preserve"> </v>
      </c>
      <c r="AO59" s="336"/>
      <c r="AP59" s="332"/>
      <c r="AQ59" s="337"/>
      <c r="AR59" s="332"/>
      <c r="AS59" s="334"/>
      <c r="AT59" s="329" t="str">
        <f t="shared" si="30"/>
        <v xml:space="preserve"> </v>
      </c>
      <c r="AU59" s="330" t="str">
        <f t="shared" si="30"/>
        <v xml:space="preserve"> </v>
      </c>
      <c r="AV59" s="330" t="str">
        <f t="shared" si="30"/>
        <v xml:space="preserve"> </v>
      </c>
      <c r="AW59" s="330" t="str">
        <f t="shared" si="30"/>
        <v xml:space="preserve"> </v>
      </c>
      <c r="AX59" s="330" t="str">
        <f t="shared" si="30"/>
        <v xml:space="preserve"> </v>
      </c>
      <c r="AY59" s="330" t="str">
        <f t="shared" si="30"/>
        <v xml:space="preserve"> </v>
      </c>
      <c r="AZ59" s="331" t="str">
        <f t="shared" si="30"/>
        <v xml:space="preserve"> </v>
      </c>
      <c r="BA59" s="313"/>
      <c r="BB59" s="332"/>
      <c r="BC59" s="333"/>
      <c r="BD59" s="332"/>
      <c r="BE59" s="338"/>
      <c r="BF59" s="329" t="str">
        <f t="shared" si="31"/>
        <v xml:space="preserve"> </v>
      </c>
      <c r="BG59" s="330" t="str">
        <f t="shared" si="31"/>
        <v xml:space="preserve"> </v>
      </c>
      <c r="BH59" s="330" t="str">
        <f t="shared" si="31"/>
        <v xml:space="preserve"> </v>
      </c>
      <c r="BI59" s="330" t="str">
        <f t="shared" si="31"/>
        <v xml:space="preserve"> </v>
      </c>
      <c r="BJ59" s="330" t="str">
        <f t="shared" si="31"/>
        <v xml:space="preserve"> </v>
      </c>
      <c r="BK59" s="330" t="str">
        <f t="shared" si="31"/>
        <v xml:space="preserve"> </v>
      </c>
      <c r="BL59" s="331" t="str">
        <f t="shared" si="31"/>
        <v xml:space="preserve"> </v>
      </c>
      <c r="BM59" s="313"/>
      <c r="BN59" s="332"/>
      <c r="BO59" s="333"/>
      <c r="BP59" s="332"/>
      <c r="BQ59" s="339"/>
      <c r="BR59" s="340"/>
      <c r="BS59" s="341"/>
      <c r="BT59" s="341"/>
      <c r="BU59" s="341"/>
      <c r="BV59" s="341"/>
      <c r="BW59" s="341"/>
      <c r="BX59" s="342"/>
      <c r="BY59" s="313"/>
      <c r="BZ59" s="332"/>
      <c r="CA59" s="333"/>
      <c r="CB59" s="332"/>
      <c r="CC59" s="339"/>
      <c r="CD59" s="232"/>
      <c r="CE59" s="343"/>
      <c r="CF59" s="343"/>
      <c r="CG59" s="343"/>
      <c r="CH59" s="343"/>
      <c r="CI59" s="343"/>
      <c r="CJ59" s="344"/>
      <c r="CK59" s="336"/>
      <c r="CL59" s="332"/>
      <c r="CM59" s="332"/>
      <c r="CN59" s="339"/>
      <c r="CO59" s="232"/>
      <c r="CP59" s="343"/>
      <c r="CQ59" s="343"/>
      <c r="CR59" s="343"/>
      <c r="CS59" s="343"/>
      <c r="CT59" s="343"/>
      <c r="CU59" s="344"/>
      <c r="CV59" s="336"/>
      <c r="CW59" s="332"/>
      <c r="CX59" s="345"/>
      <c r="CY59" s="339"/>
      <c r="CZ59" s="346"/>
      <c r="DA59" s="346"/>
      <c r="DB59" s="346"/>
      <c r="DC59" s="346"/>
      <c r="DD59" s="346"/>
      <c r="DE59" s="346"/>
      <c r="DF59" s="346"/>
      <c r="DG59" s="347"/>
      <c r="DH59" s="347"/>
      <c r="DI59" s="346"/>
      <c r="DJ59" s="346"/>
      <c r="DK59" s="346"/>
      <c r="DL59" s="346"/>
      <c r="DM59" s="346"/>
      <c r="DN59" s="346"/>
      <c r="DO59" s="346"/>
      <c r="DP59" s="347"/>
      <c r="DQ59" s="348"/>
      <c r="DR59" s="346"/>
      <c r="DS59" s="346"/>
      <c r="DT59" s="346"/>
      <c r="DU59" s="346"/>
      <c r="DV59" s="346"/>
      <c r="DW59" s="346"/>
      <c r="DX59" s="346"/>
      <c r="DY59" s="347"/>
      <c r="DZ59" s="347"/>
      <c r="EA59" s="346"/>
      <c r="EB59" s="346"/>
      <c r="EC59" s="346"/>
      <c r="ED59" s="346"/>
      <c r="EE59" s="346"/>
      <c r="EF59" s="346"/>
      <c r="EG59" s="346"/>
      <c r="EH59" s="347"/>
      <c r="EI59" s="347"/>
      <c r="EJ59" s="346"/>
      <c r="EK59" s="346"/>
      <c r="EL59" s="346"/>
      <c r="EM59" s="346"/>
      <c r="EN59" s="346"/>
      <c r="EO59" s="346"/>
      <c r="EP59" s="346"/>
      <c r="EQ59" s="347"/>
      <c r="ER59" s="347"/>
      <c r="ES59" s="346"/>
      <c r="ET59" s="346"/>
      <c r="EU59" s="346"/>
      <c r="EV59" s="346"/>
      <c r="EW59" s="346"/>
      <c r="EX59" s="346"/>
      <c r="EY59" s="346"/>
      <c r="EZ59" s="347"/>
      <c r="FA59" s="347"/>
      <c r="FB59" s="346"/>
      <c r="FC59" s="346"/>
      <c r="FD59" s="346"/>
      <c r="FE59" s="346"/>
      <c r="FF59" s="346"/>
      <c r="FG59" s="346"/>
      <c r="FH59" s="346"/>
      <c r="FI59" s="347"/>
      <c r="FJ59" s="347"/>
      <c r="FK59" s="346"/>
      <c r="FL59" s="346"/>
      <c r="FM59" s="346"/>
      <c r="FN59" s="346"/>
      <c r="FO59" s="346"/>
      <c r="FP59" s="346"/>
      <c r="FQ59" s="346"/>
      <c r="FR59" s="347"/>
      <c r="FS59" s="347"/>
      <c r="FT59" s="346"/>
      <c r="FU59" s="346"/>
      <c r="FV59" s="346"/>
      <c r="FW59" s="346"/>
      <c r="FX59" s="346"/>
      <c r="FY59" s="346"/>
      <c r="FZ59" s="346"/>
      <c r="GA59" s="347"/>
      <c r="GB59" s="347"/>
      <c r="GC59" s="346"/>
      <c r="GD59" s="346"/>
      <c r="GE59" s="346"/>
      <c r="GF59" s="346"/>
      <c r="GG59" s="346"/>
      <c r="GH59" s="346"/>
      <c r="GI59" s="346"/>
      <c r="GJ59" s="347"/>
      <c r="GK59" s="347"/>
      <c r="GL59" s="346"/>
      <c r="GM59" s="346"/>
      <c r="GN59" s="346"/>
      <c r="GO59" s="346"/>
      <c r="GP59" s="346"/>
      <c r="GQ59" s="346"/>
      <c r="GR59" s="346"/>
      <c r="GS59" s="347"/>
      <c r="GT59" s="347"/>
      <c r="GU59" s="346"/>
      <c r="GV59" s="346"/>
      <c r="GW59" s="346"/>
      <c r="GX59" s="346"/>
      <c r="GY59" s="346"/>
      <c r="GZ59" s="346"/>
      <c r="HA59" s="346"/>
      <c r="HB59" s="347"/>
      <c r="HC59" s="347"/>
      <c r="HD59" s="346"/>
      <c r="HE59" s="346"/>
      <c r="HF59" s="346"/>
      <c r="HG59" s="346"/>
      <c r="HH59" s="346"/>
      <c r="HI59" s="346"/>
      <c r="HJ59" s="346"/>
      <c r="HK59" s="347"/>
      <c r="HL59" s="347"/>
      <c r="HM59" s="346"/>
      <c r="HN59" s="346"/>
      <c r="HO59" s="346"/>
      <c r="HP59" s="346"/>
      <c r="HQ59" s="346"/>
      <c r="HR59" s="346"/>
      <c r="HS59" s="346"/>
      <c r="HT59" s="347"/>
      <c r="HU59" s="347"/>
      <c r="HV59" s="346"/>
      <c r="HW59" s="346"/>
      <c r="HX59" s="346"/>
      <c r="HY59" s="346"/>
      <c r="HZ59" s="346"/>
      <c r="IA59" s="346"/>
      <c r="IB59" s="346"/>
      <c r="IC59" s="347"/>
      <c r="ID59" s="347"/>
      <c r="IE59" s="346"/>
      <c r="IF59" s="346"/>
      <c r="IG59" s="346"/>
      <c r="IH59" s="346"/>
      <c r="II59" s="346"/>
      <c r="IJ59" s="346"/>
      <c r="IK59" s="346"/>
      <c r="IL59" s="347"/>
      <c r="IM59" s="347"/>
      <c r="IN59" s="346"/>
      <c r="IO59" s="346"/>
      <c r="IP59" s="346"/>
      <c r="IQ59" s="346"/>
      <c r="IR59" s="346"/>
      <c r="IS59" s="346"/>
      <c r="IT59" s="346"/>
      <c r="IU59" s="347"/>
      <c r="IV59" s="347"/>
    </row>
    <row r="60" spans="1:256">
      <c r="A60" s="227"/>
      <c r="B60" s="227" t="s">
        <v>418</v>
      </c>
      <c r="C60" s="228">
        <v>45157</v>
      </c>
      <c r="D60" s="228">
        <v>45157</v>
      </c>
      <c r="E60" s="229">
        <f t="shared" si="24"/>
        <v>0</v>
      </c>
      <c r="F60" s="230"/>
      <c r="G60" s="230"/>
      <c r="H60" s="321">
        <v>0</v>
      </c>
      <c r="I60" s="231"/>
      <c r="J60" s="231"/>
      <c r="K60" s="322" t="str">
        <f t="shared" si="49"/>
        <v xml:space="preserve"> </v>
      </c>
      <c r="L60" s="323" t="str">
        <f t="shared" si="49"/>
        <v xml:space="preserve"> </v>
      </c>
      <c r="M60" s="323" t="str">
        <f t="shared" si="49"/>
        <v xml:space="preserve"> </v>
      </c>
      <c r="N60" s="323" t="str">
        <f t="shared" si="49"/>
        <v xml:space="preserve"> </v>
      </c>
      <c r="O60" s="324" t="str">
        <f t="shared" si="49"/>
        <v xml:space="preserve"> </v>
      </c>
      <c r="P60" s="324" t="str">
        <f t="shared" si="49"/>
        <v xml:space="preserve"> </v>
      </c>
      <c r="Q60" s="324" t="str">
        <f t="shared" si="49"/>
        <v xml:space="preserve"> </v>
      </c>
      <c r="R60" s="325"/>
      <c r="S60" s="326"/>
      <c r="T60" s="327"/>
      <c r="U60" s="328"/>
      <c r="V60" s="329" t="str">
        <f t="shared" si="50"/>
        <v xml:space="preserve"> </v>
      </c>
      <c r="W60" s="330" t="str">
        <f t="shared" si="50"/>
        <v xml:space="preserve"> </v>
      </c>
      <c r="X60" s="330" t="str">
        <f t="shared" si="50"/>
        <v xml:space="preserve"> </v>
      </c>
      <c r="Y60" s="330" t="str">
        <f t="shared" si="50"/>
        <v xml:space="preserve"> </v>
      </c>
      <c r="Z60" s="330" t="str">
        <f t="shared" si="50"/>
        <v xml:space="preserve"> </v>
      </c>
      <c r="AA60" s="330" t="str">
        <f t="shared" si="50"/>
        <v xml:space="preserve"> </v>
      </c>
      <c r="AB60" s="331" t="str">
        <f t="shared" si="50"/>
        <v xml:space="preserve"> </v>
      </c>
      <c r="AC60" s="313"/>
      <c r="AD60" s="332"/>
      <c r="AE60" s="333"/>
      <c r="AF60" s="334"/>
      <c r="AG60" s="335"/>
      <c r="AH60" s="329" t="str">
        <f t="shared" si="29"/>
        <v>gg</v>
      </c>
      <c r="AI60" s="330" t="str">
        <f t="shared" si="29"/>
        <v xml:space="preserve"> </v>
      </c>
      <c r="AJ60" s="330" t="str">
        <f t="shared" si="29"/>
        <v xml:space="preserve"> </v>
      </c>
      <c r="AK60" s="330" t="str">
        <f t="shared" si="29"/>
        <v xml:space="preserve"> </v>
      </c>
      <c r="AL60" s="330" t="str">
        <f t="shared" si="29"/>
        <v xml:space="preserve"> </v>
      </c>
      <c r="AM60" s="330" t="str">
        <f t="shared" si="29"/>
        <v xml:space="preserve"> </v>
      </c>
      <c r="AN60" s="331" t="str">
        <f t="shared" si="29"/>
        <v xml:space="preserve"> </v>
      </c>
      <c r="AO60" s="336"/>
      <c r="AP60" s="332"/>
      <c r="AQ60" s="337"/>
      <c r="AR60" s="332"/>
      <c r="AS60" s="334"/>
      <c r="AT60" s="329" t="str">
        <f t="shared" si="30"/>
        <v xml:space="preserve"> </v>
      </c>
      <c r="AU60" s="330" t="str">
        <f t="shared" si="30"/>
        <v xml:space="preserve"> </v>
      </c>
      <c r="AV60" s="330" t="str">
        <f t="shared" si="30"/>
        <v xml:space="preserve"> </v>
      </c>
      <c r="AW60" s="330" t="str">
        <f t="shared" si="30"/>
        <v xml:space="preserve"> </v>
      </c>
      <c r="AX60" s="330" t="str">
        <f t="shared" si="30"/>
        <v xml:space="preserve"> </v>
      </c>
      <c r="AY60" s="330" t="str">
        <f t="shared" si="30"/>
        <v xml:space="preserve"> </v>
      </c>
      <c r="AZ60" s="331" t="str">
        <f t="shared" si="30"/>
        <v xml:space="preserve"> </v>
      </c>
      <c r="BA60" s="313"/>
      <c r="BB60" s="332"/>
      <c r="BC60" s="333"/>
      <c r="BD60" s="332"/>
      <c r="BE60" s="338"/>
      <c r="BF60" s="329" t="str">
        <f t="shared" si="31"/>
        <v xml:space="preserve"> </v>
      </c>
      <c r="BG60" s="330" t="str">
        <f t="shared" si="31"/>
        <v xml:space="preserve"> </v>
      </c>
      <c r="BH60" s="330" t="str">
        <f t="shared" si="31"/>
        <v xml:space="preserve"> </v>
      </c>
      <c r="BI60" s="330" t="str">
        <f t="shared" si="31"/>
        <v xml:space="preserve"> </v>
      </c>
      <c r="BJ60" s="330" t="str">
        <f t="shared" si="31"/>
        <v xml:space="preserve"> </v>
      </c>
      <c r="BK60" s="330" t="str">
        <f t="shared" si="31"/>
        <v xml:space="preserve"> </v>
      </c>
      <c r="BL60" s="331" t="str">
        <f t="shared" si="31"/>
        <v xml:space="preserve"> </v>
      </c>
      <c r="BM60" s="313"/>
      <c r="BN60" s="332"/>
      <c r="BO60" s="333"/>
      <c r="BP60" s="332"/>
      <c r="BQ60" s="339"/>
      <c r="BR60" s="340"/>
      <c r="BS60" s="341"/>
      <c r="BT60" s="341"/>
      <c r="BU60" s="341"/>
      <c r="BV60" s="341"/>
      <c r="BW60" s="341"/>
      <c r="BX60" s="342"/>
      <c r="BY60" s="313"/>
      <c r="BZ60" s="332"/>
      <c r="CA60" s="333"/>
      <c r="CB60" s="332"/>
      <c r="CC60" s="339"/>
      <c r="CD60" s="232"/>
      <c r="CE60" s="343"/>
      <c r="CF60" s="343"/>
      <c r="CG60" s="343"/>
      <c r="CH60" s="343"/>
      <c r="CI60" s="343"/>
      <c r="CJ60" s="344"/>
      <c r="CK60" s="336"/>
      <c r="CL60" s="332"/>
      <c r="CM60" s="332"/>
      <c r="CN60" s="339"/>
      <c r="CO60" s="232"/>
      <c r="CP60" s="343"/>
      <c r="CQ60" s="343"/>
      <c r="CR60" s="343"/>
      <c r="CS60" s="343"/>
      <c r="CT60" s="343"/>
      <c r="CU60" s="344"/>
      <c r="CV60" s="336"/>
      <c r="CW60" s="332"/>
      <c r="CX60" s="345"/>
      <c r="CY60" s="339"/>
      <c r="CZ60" s="346"/>
      <c r="DA60" s="346"/>
      <c r="DB60" s="346"/>
      <c r="DC60" s="346"/>
      <c r="DD60" s="346"/>
      <c r="DE60" s="346"/>
      <c r="DF60" s="346"/>
      <c r="DG60" s="347"/>
      <c r="DH60" s="347"/>
      <c r="DI60" s="346"/>
      <c r="DJ60" s="346"/>
      <c r="DK60" s="346"/>
      <c r="DL60" s="346"/>
      <c r="DM60" s="346"/>
      <c r="DN60" s="346"/>
      <c r="DO60" s="346"/>
      <c r="DP60" s="347"/>
      <c r="DQ60" s="348"/>
      <c r="DR60" s="346"/>
      <c r="DS60" s="346"/>
      <c r="DT60" s="346"/>
      <c r="DU60" s="346"/>
      <c r="DV60" s="346"/>
      <c r="DW60" s="346"/>
      <c r="DX60" s="346"/>
      <c r="DY60" s="347"/>
      <c r="DZ60" s="347"/>
      <c r="EA60" s="346"/>
      <c r="EB60" s="346"/>
      <c r="EC60" s="346"/>
      <c r="ED60" s="346"/>
      <c r="EE60" s="346"/>
      <c r="EF60" s="346"/>
      <c r="EG60" s="346"/>
      <c r="EH60" s="347"/>
      <c r="EI60" s="347"/>
      <c r="EJ60" s="346"/>
      <c r="EK60" s="346"/>
      <c r="EL60" s="346"/>
      <c r="EM60" s="346"/>
      <c r="EN60" s="346"/>
      <c r="EO60" s="346"/>
      <c r="EP60" s="346"/>
      <c r="EQ60" s="347"/>
      <c r="ER60" s="347"/>
      <c r="ES60" s="346"/>
      <c r="ET60" s="346"/>
      <c r="EU60" s="346"/>
      <c r="EV60" s="346"/>
      <c r="EW60" s="346"/>
      <c r="EX60" s="346"/>
      <c r="EY60" s="346"/>
      <c r="EZ60" s="347"/>
      <c r="FA60" s="347"/>
      <c r="FB60" s="346"/>
      <c r="FC60" s="346"/>
      <c r="FD60" s="346"/>
      <c r="FE60" s="346"/>
      <c r="FF60" s="346"/>
      <c r="FG60" s="346"/>
      <c r="FH60" s="346"/>
      <c r="FI60" s="347"/>
      <c r="FJ60" s="347"/>
      <c r="FK60" s="346"/>
      <c r="FL60" s="346"/>
      <c r="FM60" s="346"/>
      <c r="FN60" s="346"/>
      <c r="FO60" s="346"/>
      <c r="FP60" s="346"/>
      <c r="FQ60" s="346"/>
      <c r="FR60" s="347"/>
      <c r="FS60" s="347"/>
      <c r="FT60" s="346"/>
      <c r="FU60" s="346"/>
      <c r="FV60" s="346"/>
      <c r="FW60" s="346"/>
      <c r="FX60" s="346"/>
      <c r="FY60" s="346"/>
      <c r="FZ60" s="346"/>
      <c r="GA60" s="347"/>
      <c r="GB60" s="347"/>
      <c r="GC60" s="346"/>
      <c r="GD60" s="346"/>
      <c r="GE60" s="346"/>
      <c r="GF60" s="346"/>
      <c r="GG60" s="346"/>
      <c r="GH60" s="346"/>
      <c r="GI60" s="346"/>
      <c r="GJ60" s="347"/>
      <c r="GK60" s="347"/>
      <c r="GL60" s="346"/>
      <c r="GM60" s="346"/>
      <c r="GN60" s="346"/>
      <c r="GO60" s="346"/>
      <c r="GP60" s="346"/>
      <c r="GQ60" s="346"/>
      <c r="GR60" s="346"/>
      <c r="GS60" s="347"/>
      <c r="GT60" s="347"/>
      <c r="GU60" s="346"/>
      <c r="GV60" s="346"/>
      <c r="GW60" s="346"/>
      <c r="GX60" s="346"/>
      <c r="GY60" s="346"/>
      <c r="GZ60" s="346"/>
      <c r="HA60" s="346"/>
      <c r="HB60" s="347"/>
      <c r="HC60" s="347"/>
      <c r="HD60" s="346"/>
      <c r="HE60" s="346"/>
      <c r="HF60" s="346"/>
      <c r="HG60" s="346"/>
      <c r="HH60" s="346"/>
      <c r="HI60" s="346"/>
      <c r="HJ60" s="346"/>
      <c r="HK60" s="347"/>
      <c r="HL60" s="347"/>
      <c r="HM60" s="346"/>
      <c r="HN60" s="346"/>
      <c r="HO60" s="346"/>
      <c r="HP60" s="346"/>
      <c r="HQ60" s="346"/>
      <c r="HR60" s="346"/>
      <c r="HS60" s="346"/>
      <c r="HT60" s="347"/>
      <c r="HU60" s="347"/>
      <c r="HV60" s="346"/>
      <c r="HW60" s="346"/>
      <c r="HX60" s="346"/>
      <c r="HY60" s="346"/>
      <c r="HZ60" s="346"/>
      <c r="IA60" s="346"/>
      <c r="IB60" s="346"/>
      <c r="IC60" s="347"/>
      <c r="ID60" s="347"/>
      <c r="IE60" s="346"/>
      <c r="IF60" s="346"/>
      <c r="IG60" s="346"/>
      <c r="IH60" s="346"/>
      <c r="II60" s="346"/>
      <c r="IJ60" s="346"/>
      <c r="IK60" s="346"/>
      <c r="IL60" s="347"/>
      <c r="IM60" s="347"/>
      <c r="IN60" s="346"/>
      <c r="IO60" s="346"/>
      <c r="IP60" s="346"/>
      <c r="IQ60" s="346"/>
      <c r="IR60" s="346"/>
      <c r="IS60" s="346"/>
      <c r="IT60" s="346"/>
      <c r="IU60" s="347"/>
      <c r="IV60" s="347"/>
    </row>
    <row r="61" spans="1:256">
      <c r="A61" s="227"/>
      <c r="B61" s="227" t="s">
        <v>419</v>
      </c>
      <c r="C61" s="228">
        <v>45158</v>
      </c>
      <c r="D61" s="228">
        <v>45158</v>
      </c>
      <c r="E61" s="229">
        <f t="shared" si="24"/>
        <v>0</v>
      </c>
      <c r="F61" s="230"/>
      <c r="G61" s="230"/>
      <c r="H61" s="321">
        <v>0</v>
      </c>
      <c r="I61" s="231"/>
      <c r="J61" s="231"/>
      <c r="K61" s="322" t="str">
        <f t="shared" si="49"/>
        <v xml:space="preserve"> </v>
      </c>
      <c r="L61" s="323" t="str">
        <f t="shared" si="49"/>
        <v xml:space="preserve"> </v>
      </c>
      <c r="M61" s="323" t="str">
        <f t="shared" si="49"/>
        <v xml:space="preserve"> </v>
      </c>
      <c r="N61" s="323" t="str">
        <f t="shared" si="49"/>
        <v xml:space="preserve"> </v>
      </c>
      <c r="O61" s="324" t="str">
        <f t="shared" si="49"/>
        <v xml:space="preserve"> </v>
      </c>
      <c r="P61" s="324" t="str">
        <f t="shared" si="49"/>
        <v xml:space="preserve"> </v>
      </c>
      <c r="Q61" s="324" t="str">
        <f t="shared" si="49"/>
        <v xml:space="preserve"> </v>
      </c>
      <c r="R61" s="325"/>
      <c r="S61" s="326"/>
      <c r="T61" s="327"/>
      <c r="U61" s="328"/>
      <c r="V61" s="329" t="str">
        <f t="shared" si="50"/>
        <v xml:space="preserve"> </v>
      </c>
      <c r="W61" s="330" t="str">
        <f t="shared" si="50"/>
        <v xml:space="preserve"> </v>
      </c>
      <c r="X61" s="330" t="str">
        <f t="shared" si="50"/>
        <v xml:space="preserve"> </v>
      </c>
      <c r="Y61" s="330" t="str">
        <f t="shared" si="50"/>
        <v xml:space="preserve"> </v>
      </c>
      <c r="Z61" s="330" t="str">
        <f t="shared" si="50"/>
        <v xml:space="preserve"> </v>
      </c>
      <c r="AA61" s="330" t="str">
        <f t="shared" si="50"/>
        <v xml:space="preserve"> </v>
      </c>
      <c r="AB61" s="331" t="str">
        <f t="shared" si="50"/>
        <v xml:space="preserve"> </v>
      </c>
      <c r="AC61" s="313"/>
      <c r="AD61" s="332"/>
      <c r="AE61" s="333"/>
      <c r="AF61" s="334"/>
      <c r="AG61" s="335"/>
      <c r="AH61" s="329" t="str">
        <f t="shared" si="29"/>
        <v xml:space="preserve"> </v>
      </c>
      <c r="AI61" s="330" t="str">
        <f t="shared" si="29"/>
        <v>gg</v>
      </c>
      <c r="AJ61" s="330" t="str">
        <f t="shared" si="29"/>
        <v xml:space="preserve"> </v>
      </c>
      <c r="AK61" s="330" t="str">
        <f t="shared" si="29"/>
        <v xml:space="preserve"> </v>
      </c>
      <c r="AL61" s="330" t="str">
        <f t="shared" si="29"/>
        <v xml:space="preserve"> </v>
      </c>
      <c r="AM61" s="330" t="str">
        <f t="shared" si="29"/>
        <v xml:space="preserve"> </v>
      </c>
      <c r="AN61" s="331" t="str">
        <f t="shared" si="29"/>
        <v xml:space="preserve"> </v>
      </c>
      <c r="AO61" s="336"/>
      <c r="AP61" s="332"/>
      <c r="AQ61" s="337"/>
      <c r="AR61" s="332"/>
      <c r="AS61" s="334"/>
      <c r="AT61" s="329" t="str">
        <f t="shared" si="30"/>
        <v xml:space="preserve"> </v>
      </c>
      <c r="AU61" s="330" t="str">
        <f t="shared" si="30"/>
        <v xml:space="preserve"> </v>
      </c>
      <c r="AV61" s="330" t="str">
        <f t="shared" si="30"/>
        <v xml:space="preserve"> </v>
      </c>
      <c r="AW61" s="330" t="str">
        <f t="shared" si="30"/>
        <v xml:space="preserve"> </v>
      </c>
      <c r="AX61" s="330" t="str">
        <f t="shared" si="30"/>
        <v xml:space="preserve"> </v>
      </c>
      <c r="AY61" s="330" t="str">
        <f t="shared" si="30"/>
        <v xml:space="preserve"> </v>
      </c>
      <c r="AZ61" s="331" t="str">
        <f t="shared" si="30"/>
        <v xml:space="preserve"> </v>
      </c>
      <c r="BA61" s="313"/>
      <c r="BB61" s="332"/>
      <c r="BC61" s="333"/>
      <c r="BD61" s="332"/>
      <c r="BE61" s="338"/>
      <c r="BF61" s="329" t="str">
        <f t="shared" si="31"/>
        <v xml:space="preserve"> </v>
      </c>
      <c r="BG61" s="330" t="str">
        <f t="shared" si="31"/>
        <v xml:space="preserve"> </v>
      </c>
      <c r="BH61" s="330" t="str">
        <f t="shared" si="31"/>
        <v xml:space="preserve"> </v>
      </c>
      <c r="BI61" s="330" t="str">
        <f t="shared" si="31"/>
        <v xml:space="preserve"> </v>
      </c>
      <c r="BJ61" s="330" t="str">
        <f t="shared" si="31"/>
        <v xml:space="preserve"> </v>
      </c>
      <c r="BK61" s="330" t="str">
        <f t="shared" si="31"/>
        <v xml:space="preserve"> </v>
      </c>
      <c r="BL61" s="331" t="str">
        <f t="shared" si="31"/>
        <v xml:space="preserve"> </v>
      </c>
      <c r="BM61" s="313"/>
      <c r="BN61" s="332"/>
      <c r="BO61" s="333"/>
      <c r="BP61" s="332"/>
      <c r="BQ61" s="339"/>
      <c r="BR61" s="340"/>
      <c r="BS61" s="341"/>
      <c r="BT61" s="341"/>
      <c r="BU61" s="341"/>
      <c r="BV61" s="341"/>
      <c r="BW61" s="341"/>
      <c r="BX61" s="342"/>
      <c r="BY61" s="313"/>
      <c r="BZ61" s="332"/>
      <c r="CA61" s="333"/>
      <c r="CB61" s="332"/>
      <c r="CC61" s="339"/>
      <c r="CD61" s="232"/>
      <c r="CE61" s="343"/>
      <c r="CF61" s="343"/>
      <c r="CG61" s="343"/>
      <c r="CH61" s="343"/>
      <c r="CI61" s="343"/>
      <c r="CJ61" s="344"/>
      <c r="CK61" s="336"/>
      <c r="CL61" s="332"/>
      <c r="CM61" s="332"/>
      <c r="CN61" s="339"/>
      <c r="CO61" s="232"/>
      <c r="CP61" s="343"/>
      <c r="CQ61" s="343"/>
      <c r="CR61" s="343"/>
      <c r="CS61" s="343"/>
      <c r="CT61" s="343"/>
      <c r="CU61" s="344"/>
      <c r="CV61" s="336"/>
      <c r="CW61" s="332"/>
      <c r="CX61" s="345"/>
      <c r="CY61" s="339"/>
      <c r="CZ61" s="346"/>
      <c r="DA61" s="346"/>
      <c r="DB61" s="346"/>
      <c r="DC61" s="346"/>
      <c r="DD61" s="346"/>
      <c r="DE61" s="346"/>
      <c r="DF61" s="346"/>
      <c r="DG61" s="347"/>
      <c r="DH61" s="347"/>
      <c r="DI61" s="346"/>
      <c r="DJ61" s="346"/>
      <c r="DK61" s="346"/>
      <c r="DL61" s="346"/>
      <c r="DM61" s="346"/>
      <c r="DN61" s="346"/>
      <c r="DO61" s="346"/>
      <c r="DP61" s="347"/>
      <c r="DQ61" s="348"/>
      <c r="DR61" s="346"/>
      <c r="DS61" s="346"/>
      <c r="DT61" s="346"/>
      <c r="DU61" s="346"/>
      <c r="DV61" s="346"/>
      <c r="DW61" s="346"/>
      <c r="DX61" s="346"/>
      <c r="DY61" s="347"/>
      <c r="DZ61" s="347"/>
      <c r="EA61" s="346"/>
      <c r="EB61" s="346"/>
      <c r="EC61" s="346"/>
      <c r="ED61" s="346"/>
      <c r="EE61" s="346"/>
      <c r="EF61" s="346"/>
      <c r="EG61" s="346"/>
      <c r="EH61" s="347"/>
      <c r="EI61" s="347"/>
      <c r="EJ61" s="346"/>
      <c r="EK61" s="346"/>
      <c r="EL61" s="346"/>
      <c r="EM61" s="346"/>
      <c r="EN61" s="346"/>
      <c r="EO61" s="346"/>
      <c r="EP61" s="346"/>
      <c r="EQ61" s="347"/>
      <c r="ER61" s="347"/>
      <c r="ES61" s="346"/>
      <c r="ET61" s="346"/>
      <c r="EU61" s="346"/>
      <c r="EV61" s="346"/>
      <c r="EW61" s="346"/>
      <c r="EX61" s="346"/>
      <c r="EY61" s="346"/>
      <c r="EZ61" s="347"/>
      <c r="FA61" s="347"/>
      <c r="FB61" s="346"/>
      <c r="FC61" s="346"/>
      <c r="FD61" s="346"/>
      <c r="FE61" s="346"/>
      <c r="FF61" s="346"/>
      <c r="FG61" s="346"/>
      <c r="FH61" s="346"/>
      <c r="FI61" s="347"/>
      <c r="FJ61" s="347"/>
      <c r="FK61" s="346"/>
      <c r="FL61" s="346"/>
      <c r="FM61" s="346"/>
      <c r="FN61" s="346"/>
      <c r="FO61" s="346"/>
      <c r="FP61" s="346"/>
      <c r="FQ61" s="346"/>
      <c r="FR61" s="347"/>
      <c r="FS61" s="347"/>
      <c r="FT61" s="346"/>
      <c r="FU61" s="346"/>
      <c r="FV61" s="346"/>
      <c r="FW61" s="346"/>
      <c r="FX61" s="346"/>
      <c r="FY61" s="346"/>
      <c r="FZ61" s="346"/>
      <c r="GA61" s="347"/>
      <c r="GB61" s="347"/>
      <c r="GC61" s="346"/>
      <c r="GD61" s="346"/>
      <c r="GE61" s="346"/>
      <c r="GF61" s="346"/>
      <c r="GG61" s="346"/>
      <c r="GH61" s="346"/>
      <c r="GI61" s="346"/>
      <c r="GJ61" s="347"/>
      <c r="GK61" s="347"/>
      <c r="GL61" s="346"/>
      <c r="GM61" s="346"/>
      <c r="GN61" s="346"/>
      <c r="GO61" s="346"/>
      <c r="GP61" s="346"/>
      <c r="GQ61" s="346"/>
      <c r="GR61" s="346"/>
      <c r="GS61" s="347"/>
      <c r="GT61" s="347"/>
      <c r="GU61" s="346"/>
      <c r="GV61" s="346"/>
      <c r="GW61" s="346"/>
      <c r="GX61" s="346"/>
      <c r="GY61" s="346"/>
      <c r="GZ61" s="346"/>
      <c r="HA61" s="346"/>
      <c r="HB61" s="347"/>
      <c r="HC61" s="347"/>
      <c r="HD61" s="346"/>
      <c r="HE61" s="346"/>
      <c r="HF61" s="346"/>
      <c r="HG61" s="346"/>
      <c r="HH61" s="346"/>
      <c r="HI61" s="346"/>
      <c r="HJ61" s="346"/>
      <c r="HK61" s="347"/>
      <c r="HL61" s="347"/>
      <c r="HM61" s="346"/>
      <c r="HN61" s="346"/>
      <c r="HO61" s="346"/>
      <c r="HP61" s="346"/>
      <c r="HQ61" s="346"/>
      <c r="HR61" s="346"/>
      <c r="HS61" s="346"/>
      <c r="HT61" s="347"/>
      <c r="HU61" s="347"/>
      <c r="HV61" s="346"/>
      <c r="HW61" s="346"/>
      <c r="HX61" s="346"/>
      <c r="HY61" s="346"/>
      <c r="HZ61" s="346"/>
      <c r="IA61" s="346"/>
      <c r="IB61" s="346"/>
      <c r="IC61" s="347"/>
      <c r="ID61" s="347"/>
      <c r="IE61" s="346"/>
      <c r="IF61" s="346"/>
      <c r="IG61" s="346"/>
      <c r="IH61" s="346"/>
      <c r="II61" s="346"/>
      <c r="IJ61" s="346"/>
      <c r="IK61" s="346"/>
      <c r="IL61" s="347"/>
      <c r="IM61" s="347"/>
      <c r="IN61" s="346"/>
      <c r="IO61" s="346"/>
      <c r="IP61" s="346"/>
      <c r="IQ61" s="346"/>
      <c r="IR61" s="346"/>
      <c r="IS61" s="346"/>
      <c r="IT61" s="346"/>
      <c r="IU61" s="347"/>
      <c r="IV61" s="347"/>
    </row>
    <row r="62" spans="1:256">
      <c r="A62" s="227"/>
      <c r="B62" s="227" t="s">
        <v>420</v>
      </c>
      <c r="C62" s="228">
        <v>45159</v>
      </c>
      <c r="D62" s="228">
        <v>45159</v>
      </c>
      <c r="E62" s="229">
        <f t="shared" si="24"/>
        <v>0</v>
      </c>
      <c r="F62" s="230"/>
      <c r="G62" s="230"/>
      <c r="H62" s="321">
        <v>0</v>
      </c>
      <c r="I62" s="231"/>
      <c r="J62" s="231"/>
      <c r="K62" s="322" t="str">
        <f t="shared" si="49"/>
        <v xml:space="preserve"> </v>
      </c>
      <c r="L62" s="323" t="str">
        <f t="shared" si="49"/>
        <v xml:space="preserve"> </v>
      </c>
      <c r="M62" s="323" t="str">
        <f t="shared" si="49"/>
        <v xml:space="preserve"> </v>
      </c>
      <c r="N62" s="323" t="str">
        <f t="shared" si="49"/>
        <v xml:space="preserve"> </v>
      </c>
      <c r="O62" s="324" t="str">
        <f t="shared" si="49"/>
        <v xml:space="preserve"> </v>
      </c>
      <c r="P62" s="324" t="str">
        <f t="shared" si="49"/>
        <v xml:space="preserve"> </v>
      </c>
      <c r="Q62" s="324" t="str">
        <f t="shared" si="49"/>
        <v xml:space="preserve"> </v>
      </c>
      <c r="R62" s="325"/>
      <c r="S62" s="326"/>
      <c r="T62" s="327"/>
      <c r="U62" s="328"/>
      <c r="V62" s="329" t="str">
        <f t="shared" si="50"/>
        <v xml:space="preserve"> </v>
      </c>
      <c r="W62" s="330" t="str">
        <f t="shared" si="50"/>
        <v xml:space="preserve"> </v>
      </c>
      <c r="X62" s="330" t="str">
        <f t="shared" si="50"/>
        <v xml:space="preserve"> </v>
      </c>
      <c r="Y62" s="330" t="str">
        <f t="shared" si="50"/>
        <v xml:space="preserve"> </v>
      </c>
      <c r="Z62" s="330" t="str">
        <f t="shared" si="50"/>
        <v xml:space="preserve"> </v>
      </c>
      <c r="AA62" s="330" t="str">
        <f t="shared" si="50"/>
        <v xml:space="preserve"> </v>
      </c>
      <c r="AB62" s="331" t="str">
        <f t="shared" si="50"/>
        <v xml:space="preserve"> </v>
      </c>
      <c r="AC62" s="313"/>
      <c r="AD62" s="332"/>
      <c r="AE62" s="333"/>
      <c r="AF62" s="334"/>
      <c r="AG62" s="335"/>
      <c r="AH62" s="329" t="str">
        <f t="shared" si="29"/>
        <v xml:space="preserve"> </v>
      </c>
      <c r="AI62" s="330" t="str">
        <f t="shared" si="29"/>
        <v xml:space="preserve"> </v>
      </c>
      <c r="AJ62" s="330" t="str">
        <f t="shared" si="29"/>
        <v>gg</v>
      </c>
      <c r="AK62" s="330" t="str">
        <f t="shared" si="29"/>
        <v xml:space="preserve"> </v>
      </c>
      <c r="AL62" s="330" t="str">
        <f t="shared" si="29"/>
        <v xml:space="preserve"> </v>
      </c>
      <c r="AM62" s="330" t="str">
        <f t="shared" si="29"/>
        <v xml:space="preserve"> </v>
      </c>
      <c r="AN62" s="331" t="str">
        <f t="shared" si="29"/>
        <v xml:space="preserve"> </v>
      </c>
      <c r="AO62" s="336"/>
      <c r="AP62" s="332"/>
      <c r="AQ62" s="337"/>
      <c r="AR62" s="332"/>
      <c r="AS62" s="334"/>
      <c r="AT62" s="329" t="str">
        <f t="shared" si="30"/>
        <v xml:space="preserve"> </v>
      </c>
      <c r="AU62" s="330" t="str">
        <f t="shared" si="30"/>
        <v xml:space="preserve"> </v>
      </c>
      <c r="AV62" s="330" t="str">
        <f t="shared" si="30"/>
        <v xml:space="preserve"> </v>
      </c>
      <c r="AW62" s="330" t="str">
        <f t="shared" si="30"/>
        <v xml:space="preserve"> </v>
      </c>
      <c r="AX62" s="330" t="str">
        <f t="shared" si="30"/>
        <v xml:space="preserve"> </v>
      </c>
      <c r="AY62" s="330" t="str">
        <f t="shared" si="30"/>
        <v xml:space="preserve"> </v>
      </c>
      <c r="AZ62" s="331" t="str">
        <f t="shared" si="30"/>
        <v xml:space="preserve"> </v>
      </c>
      <c r="BA62" s="313"/>
      <c r="BB62" s="332"/>
      <c r="BC62" s="333"/>
      <c r="BD62" s="332"/>
      <c r="BE62" s="338"/>
      <c r="BF62" s="329" t="str">
        <f t="shared" si="31"/>
        <v xml:space="preserve"> </v>
      </c>
      <c r="BG62" s="330" t="str">
        <f t="shared" si="31"/>
        <v xml:space="preserve"> </v>
      </c>
      <c r="BH62" s="330" t="str">
        <f t="shared" si="31"/>
        <v xml:space="preserve"> </v>
      </c>
      <c r="BI62" s="330" t="str">
        <f t="shared" si="31"/>
        <v xml:space="preserve"> </v>
      </c>
      <c r="BJ62" s="330" t="str">
        <f t="shared" si="31"/>
        <v xml:space="preserve"> </v>
      </c>
      <c r="BK62" s="330" t="str">
        <f t="shared" si="31"/>
        <v xml:space="preserve"> </v>
      </c>
      <c r="BL62" s="331" t="str">
        <f t="shared" si="31"/>
        <v xml:space="preserve"> </v>
      </c>
      <c r="BM62" s="313"/>
      <c r="BN62" s="332"/>
      <c r="BO62" s="333"/>
      <c r="BP62" s="332"/>
      <c r="BQ62" s="339"/>
      <c r="BR62" s="340"/>
      <c r="BS62" s="341"/>
      <c r="BT62" s="341"/>
      <c r="BU62" s="341"/>
      <c r="BV62" s="341"/>
      <c r="BW62" s="341"/>
      <c r="BX62" s="342"/>
      <c r="BY62" s="313"/>
      <c r="BZ62" s="332"/>
      <c r="CA62" s="333"/>
      <c r="CB62" s="332"/>
      <c r="CC62" s="339"/>
      <c r="CD62" s="232"/>
      <c r="CE62" s="343"/>
      <c r="CF62" s="343"/>
      <c r="CG62" s="343"/>
      <c r="CH62" s="343"/>
      <c r="CI62" s="343"/>
      <c r="CJ62" s="344"/>
      <c r="CK62" s="336"/>
      <c r="CL62" s="332"/>
      <c r="CM62" s="332"/>
      <c r="CN62" s="339"/>
      <c r="CO62" s="232"/>
      <c r="CP62" s="343"/>
      <c r="CQ62" s="343"/>
      <c r="CR62" s="343"/>
      <c r="CS62" s="343"/>
      <c r="CT62" s="343"/>
      <c r="CU62" s="344"/>
      <c r="CV62" s="336"/>
      <c r="CW62" s="332"/>
      <c r="CX62" s="345"/>
      <c r="CY62" s="339"/>
      <c r="CZ62" s="346"/>
      <c r="DA62" s="346"/>
      <c r="DB62" s="346"/>
      <c r="DC62" s="346"/>
      <c r="DD62" s="346"/>
      <c r="DE62" s="346"/>
      <c r="DF62" s="346"/>
      <c r="DG62" s="347"/>
      <c r="DH62" s="347"/>
      <c r="DI62" s="346"/>
      <c r="DJ62" s="346"/>
      <c r="DK62" s="346"/>
      <c r="DL62" s="346"/>
      <c r="DM62" s="346"/>
      <c r="DN62" s="346"/>
      <c r="DO62" s="346"/>
      <c r="DP62" s="347"/>
      <c r="DQ62" s="348"/>
      <c r="DR62" s="346"/>
      <c r="DS62" s="346"/>
      <c r="DT62" s="346"/>
      <c r="DU62" s="346"/>
      <c r="DV62" s="346"/>
      <c r="DW62" s="346"/>
      <c r="DX62" s="346"/>
      <c r="DY62" s="347"/>
      <c r="DZ62" s="347"/>
      <c r="EA62" s="346"/>
      <c r="EB62" s="346"/>
      <c r="EC62" s="346"/>
      <c r="ED62" s="346"/>
      <c r="EE62" s="346"/>
      <c r="EF62" s="346"/>
      <c r="EG62" s="346"/>
      <c r="EH62" s="347"/>
      <c r="EI62" s="347"/>
      <c r="EJ62" s="346"/>
      <c r="EK62" s="346"/>
      <c r="EL62" s="346"/>
      <c r="EM62" s="346"/>
      <c r="EN62" s="346"/>
      <c r="EO62" s="346"/>
      <c r="EP62" s="346"/>
      <c r="EQ62" s="347"/>
      <c r="ER62" s="347"/>
      <c r="ES62" s="346"/>
      <c r="ET62" s="346"/>
      <c r="EU62" s="346"/>
      <c r="EV62" s="346"/>
      <c r="EW62" s="346"/>
      <c r="EX62" s="346"/>
      <c r="EY62" s="346"/>
      <c r="EZ62" s="347"/>
      <c r="FA62" s="347"/>
      <c r="FB62" s="346"/>
      <c r="FC62" s="346"/>
      <c r="FD62" s="346"/>
      <c r="FE62" s="346"/>
      <c r="FF62" s="346"/>
      <c r="FG62" s="346"/>
      <c r="FH62" s="346"/>
      <c r="FI62" s="347"/>
      <c r="FJ62" s="347"/>
      <c r="FK62" s="346"/>
      <c r="FL62" s="346"/>
      <c r="FM62" s="346"/>
      <c r="FN62" s="346"/>
      <c r="FO62" s="346"/>
      <c r="FP62" s="346"/>
      <c r="FQ62" s="346"/>
      <c r="FR62" s="347"/>
      <c r="FS62" s="347"/>
      <c r="FT62" s="346"/>
      <c r="FU62" s="346"/>
      <c r="FV62" s="346"/>
      <c r="FW62" s="346"/>
      <c r="FX62" s="346"/>
      <c r="FY62" s="346"/>
      <c r="FZ62" s="346"/>
      <c r="GA62" s="347"/>
      <c r="GB62" s="347"/>
      <c r="GC62" s="346"/>
      <c r="GD62" s="346"/>
      <c r="GE62" s="346"/>
      <c r="GF62" s="346"/>
      <c r="GG62" s="346"/>
      <c r="GH62" s="346"/>
      <c r="GI62" s="346"/>
      <c r="GJ62" s="347"/>
      <c r="GK62" s="347"/>
      <c r="GL62" s="346"/>
      <c r="GM62" s="346"/>
      <c r="GN62" s="346"/>
      <c r="GO62" s="346"/>
      <c r="GP62" s="346"/>
      <c r="GQ62" s="346"/>
      <c r="GR62" s="346"/>
      <c r="GS62" s="347"/>
      <c r="GT62" s="347"/>
      <c r="GU62" s="346"/>
      <c r="GV62" s="346"/>
      <c r="GW62" s="346"/>
      <c r="GX62" s="346"/>
      <c r="GY62" s="346"/>
      <c r="GZ62" s="346"/>
      <c r="HA62" s="346"/>
      <c r="HB62" s="347"/>
      <c r="HC62" s="347"/>
      <c r="HD62" s="346"/>
      <c r="HE62" s="346"/>
      <c r="HF62" s="346"/>
      <c r="HG62" s="346"/>
      <c r="HH62" s="346"/>
      <c r="HI62" s="346"/>
      <c r="HJ62" s="346"/>
      <c r="HK62" s="347"/>
      <c r="HL62" s="347"/>
      <c r="HM62" s="346"/>
      <c r="HN62" s="346"/>
      <c r="HO62" s="346"/>
      <c r="HP62" s="346"/>
      <c r="HQ62" s="346"/>
      <c r="HR62" s="346"/>
      <c r="HS62" s="346"/>
      <c r="HT62" s="347"/>
      <c r="HU62" s="347"/>
      <c r="HV62" s="346"/>
      <c r="HW62" s="346"/>
      <c r="HX62" s="346"/>
      <c r="HY62" s="346"/>
      <c r="HZ62" s="346"/>
      <c r="IA62" s="346"/>
      <c r="IB62" s="346"/>
      <c r="IC62" s="347"/>
      <c r="ID62" s="347"/>
      <c r="IE62" s="346"/>
      <c r="IF62" s="346"/>
      <c r="IG62" s="346"/>
      <c r="IH62" s="346"/>
      <c r="II62" s="346"/>
      <c r="IJ62" s="346"/>
      <c r="IK62" s="346"/>
      <c r="IL62" s="347"/>
      <c r="IM62" s="347"/>
      <c r="IN62" s="346"/>
      <c r="IO62" s="346"/>
      <c r="IP62" s="346"/>
      <c r="IQ62" s="346"/>
      <c r="IR62" s="346"/>
      <c r="IS62" s="346"/>
      <c r="IT62" s="346"/>
      <c r="IU62" s="347"/>
      <c r="IV62" s="347"/>
    </row>
    <row r="63" spans="1:256">
      <c r="A63" s="227"/>
      <c r="B63" s="227" t="s">
        <v>421</v>
      </c>
      <c r="C63" s="228">
        <v>45160</v>
      </c>
      <c r="D63" s="228">
        <v>45160</v>
      </c>
      <c r="E63" s="229">
        <f t="shared" si="24"/>
        <v>0</v>
      </c>
      <c r="F63" s="230"/>
      <c r="G63" s="230"/>
      <c r="H63" s="321">
        <v>0</v>
      </c>
      <c r="I63" s="231"/>
      <c r="J63" s="231"/>
      <c r="K63" s="322" t="str">
        <f t="shared" si="49"/>
        <v xml:space="preserve"> </v>
      </c>
      <c r="L63" s="323" t="str">
        <f t="shared" si="49"/>
        <v xml:space="preserve"> </v>
      </c>
      <c r="M63" s="323" t="str">
        <f t="shared" si="49"/>
        <v xml:space="preserve"> </v>
      </c>
      <c r="N63" s="323" t="str">
        <f t="shared" si="49"/>
        <v xml:space="preserve"> </v>
      </c>
      <c r="O63" s="324" t="str">
        <f t="shared" si="49"/>
        <v xml:space="preserve"> </v>
      </c>
      <c r="P63" s="324" t="str">
        <f t="shared" si="49"/>
        <v xml:space="preserve"> </v>
      </c>
      <c r="Q63" s="324" t="str">
        <f t="shared" si="49"/>
        <v xml:space="preserve"> </v>
      </c>
      <c r="R63" s="325"/>
      <c r="S63" s="326"/>
      <c r="T63" s="327"/>
      <c r="U63" s="328"/>
      <c r="V63" s="329" t="str">
        <f t="shared" ref="V63:AB73" si="51">+IF(AND($C63&lt;=V$2,$D63&gt;=V$2),"gg"," ")</f>
        <v xml:space="preserve"> </v>
      </c>
      <c r="W63" s="330" t="str">
        <f t="shared" si="51"/>
        <v xml:space="preserve"> </v>
      </c>
      <c r="X63" s="330" t="str">
        <f t="shared" si="51"/>
        <v xml:space="preserve"> </v>
      </c>
      <c r="Y63" s="330" t="str">
        <f t="shared" si="51"/>
        <v xml:space="preserve"> </v>
      </c>
      <c r="Z63" s="330" t="str">
        <f t="shared" si="51"/>
        <v xml:space="preserve"> </v>
      </c>
      <c r="AA63" s="330" t="str">
        <f t="shared" si="51"/>
        <v xml:space="preserve"> </v>
      </c>
      <c r="AB63" s="331" t="str">
        <f t="shared" si="51"/>
        <v xml:space="preserve"> </v>
      </c>
      <c r="AC63" s="313"/>
      <c r="AD63" s="332"/>
      <c r="AE63" s="333"/>
      <c r="AF63" s="334"/>
      <c r="AG63" s="335"/>
      <c r="AH63" s="329" t="str">
        <f t="shared" si="29"/>
        <v xml:space="preserve"> </v>
      </c>
      <c r="AI63" s="330" t="str">
        <f t="shared" si="29"/>
        <v xml:space="preserve"> </v>
      </c>
      <c r="AJ63" s="330" t="str">
        <f t="shared" si="29"/>
        <v xml:space="preserve"> </v>
      </c>
      <c r="AK63" s="330" t="str">
        <f t="shared" si="29"/>
        <v>gg</v>
      </c>
      <c r="AL63" s="330" t="str">
        <f t="shared" si="29"/>
        <v xml:space="preserve"> </v>
      </c>
      <c r="AM63" s="330" t="str">
        <f t="shared" si="29"/>
        <v xml:space="preserve"> </v>
      </c>
      <c r="AN63" s="331" t="str">
        <f t="shared" si="29"/>
        <v xml:space="preserve"> </v>
      </c>
      <c r="AO63" s="336"/>
      <c r="AP63" s="332"/>
      <c r="AQ63" s="337"/>
      <c r="AR63" s="332"/>
      <c r="AS63" s="334"/>
      <c r="AT63" s="329" t="str">
        <f t="shared" si="30"/>
        <v xml:space="preserve"> </v>
      </c>
      <c r="AU63" s="330" t="str">
        <f t="shared" si="30"/>
        <v xml:space="preserve"> </v>
      </c>
      <c r="AV63" s="330" t="str">
        <f t="shared" si="30"/>
        <v xml:space="preserve"> </v>
      </c>
      <c r="AW63" s="330" t="str">
        <f t="shared" si="30"/>
        <v xml:space="preserve"> </v>
      </c>
      <c r="AX63" s="330" t="str">
        <f t="shared" si="30"/>
        <v xml:space="preserve"> </v>
      </c>
      <c r="AY63" s="330" t="str">
        <f t="shared" si="30"/>
        <v xml:space="preserve"> </v>
      </c>
      <c r="AZ63" s="331" t="str">
        <f t="shared" si="30"/>
        <v xml:space="preserve"> </v>
      </c>
      <c r="BA63" s="313"/>
      <c r="BB63" s="332"/>
      <c r="BC63" s="333"/>
      <c r="BD63" s="332"/>
      <c r="BE63" s="338"/>
      <c r="BF63" s="329" t="str">
        <f t="shared" si="31"/>
        <v xml:space="preserve"> </v>
      </c>
      <c r="BG63" s="330" t="str">
        <f t="shared" si="31"/>
        <v xml:space="preserve"> </v>
      </c>
      <c r="BH63" s="330" t="str">
        <f t="shared" si="31"/>
        <v xml:space="preserve"> </v>
      </c>
      <c r="BI63" s="330" t="str">
        <f t="shared" si="31"/>
        <v xml:space="preserve"> </v>
      </c>
      <c r="BJ63" s="330" t="str">
        <f t="shared" si="31"/>
        <v xml:space="preserve"> </v>
      </c>
      <c r="BK63" s="330" t="str">
        <f t="shared" si="31"/>
        <v xml:space="preserve"> </v>
      </c>
      <c r="BL63" s="331" t="str">
        <f t="shared" si="31"/>
        <v xml:space="preserve"> </v>
      </c>
      <c r="BM63" s="313"/>
      <c r="BN63" s="332"/>
      <c r="BO63" s="333"/>
      <c r="BP63" s="332"/>
      <c r="BQ63" s="339"/>
      <c r="BR63" s="340"/>
      <c r="BS63" s="341"/>
      <c r="BT63" s="341"/>
      <c r="BU63" s="341"/>
      <c r="BV63" s="341"/>
      <c r="BW63" s="341"/>
      <c r="BX63" s="342"/>
      <c r="BY63" s="313"/>
      <c r="BZ63" s="332"/>
      <c r="CA63" s="333"/>
      <c r="CB63" s="332"/>
      <c r="CC63" s="339"/>
      <c r="CD63" s="232"/>
      <c r="CE63" s="343"/>
      <c r="CF63" s="343"/>
      <c r="CG63" s="343"/>
      <c r="CH63" s="343"/>
      <c r="CI63" s="343"/>
      <c r="CJ63" s="344"/>
      <c r="CK63" s="336"/>
      <c r="CL63" s="332"/>
      <c r="CM63" s="332"/>
      <c r="CN63" s="339"/>
      <c r="CO63" s="232"/>
      <c r="CP63" s="343"/>
      <c r="CQ63" s="343"/>
      <c r="CR63" s="343"/>
      <c r="CS63" s="343"/>
      <c r="CT63" s="343"/>
      <c r="CU63" s="344"/>
      <c r="CV63" s="336"/>
      <c r="CW63" s="332"/>
      <c r="CX63" s="345"/>
      <c r="CY63" s="339"/>
      <c r="CZ63" s="346"/>
      <c r="DA63" s="346"/>
      <c r="DB63" s="346"/>
      <c r="DC63" s="346"/>
      <c r="DD63" s="346"/>
      <c r="DE63" s="346"/>
      <c r="DF63" s="346"/>
      <c r="DG63" s="347"/>
      <c r="DH63" s="347"/>
      <c r="DI63" s="346"/>
      <c r="DJ63" s="346"/>
      <c r="DK63" s="346"/>
      <c r="DL63" s="346"/>
      <c r="DM63" s="346"/>
      <c r="DN63" s="346"/>
      <c r="DO63" s="346"/>
      <c r="DP63" s="347"/>
      <c r="DQ63" s="348"/>
      <c r="DR63" s="346"/>
      <c r="DS63" s="346"/>
      <c r="DT63" s="346"/>
      <c r="DU63" s="346"/>
      <c r="DV63" s="346"/>
      <c r="DW63" s="346"/>
      <c r="DX63" s="346"/>
      <c r="DY63" s="347"/>
      <c r="DZ63" s="347"/>
      <c r="EA63" s="346"/>
      <c r="EB63" s="346"/>
      <c r="EC63" s="346"/>
      <c r="ED63" s="346"/>
      <c r="EE63" s="346"/>
      <c r="EF63" s="346"/>
      <c r="EG63" s="346"/>
      <c r="EH63" s="347"/>
      <c r="EI63" s="347"/>
      <c r="EJ63" s="346"/>
      <c r="EK63" s="346"/>
      <c r="EL63" s="346"/>
      <c r="EM63" s="346"/>
      <c r="EN63" s="346"/>
      <c r="EO63" s="346"/>
      <c r="EP63" s="346"/>
      <c r="EQ63" s="347"/>
      <c r="ER63" s="347"/>
      <c r="ES63" s="346"/>
      <c r="ET63" s="346"/>
      <c r="EU63" s="346"/>
      <c r="EV63" s="346"/>
      <c r="EW63" s="346"/>
      <c r="EX63" s="346"/>
      <c r="EY63" s="346"/>
      <c r="EZ63" s="347"/>
      <c r="FA63" s="347"/>
      <c r="FB63" s="346"/>
      <c r="FC63" s="346"/>
      <c r="FD63" s="346"/>
      <c r="FE63" s="346"/>
      <c r="FF63" s="346"/>
      <c r="FG63" s="346"/>
      <c r="FH63" s="346"/>
      <c r="FI63" s="347"/>
      <c r="FJ63" s="347"/>
      <c r="FK63" s="346"/>
      <c r="FL63" s="346"/>
      <c r="FM63" s="346"/>
      <c r="FN63" s="346"/>
      <c r="FO63" s="346"/>
      <c r="FP63" s="346"/>
      <c r="FQ63" s="346"/>
      <c r="FR63" s="347"/>
      <c r="FS63" s="347"/>
      <c r="FT63" s="346"/>
      <c r="FU63" s="346"/>
      <c r="FV63" s="346"/>
      <c r="FW63" s="346"/>
      <c r="FX63" s="346"/>
      <c r="FY63" s="346"/>
      <c r="FZ63" s="346"/>
      <c r="GA63" s="347"/>
      <c r="GB63" s="347"/>
      <c r="GC63" s="346"/>
      <c r="GD63" s="346"/>
      <c r="GE63" s="346"/>
      <c r="GF63" s="346"/>
      <c r="GG63" s="346"/>
      <c r="GH63" s="346"/>
      <c r="GI63" s="346"/>
      <c r="GJ63" s="347"/>
      <c r="GK63" s="347"/>
      <c r="GL63" s="346"/>
      <c r="GM63" s="346"/>
      <c r="GN63" s="346"/>
      <c r="GO63" s="346"/>
      <c r="GP63" s="346"/>
      <c r="GQ63" s="346"/>
      <c r="GR63" s="346"/>
      <c r="GS63" s="347"/>
      <c r="GT63" s="347"/>
      <c r="GU63" s="346"/>
      <c r="GV63" s="346"/>
      <c r="GW63" s="346"/>
      <c r="GX63" s="346"/>
      <c r="GY63" s="346"/>
      <c r="GZ63" s="346"/>
      <c r="HA63" s="346"/>
      <c r="HB63" s="347"/>
      <c r="HC63" s="347"/>
      <c r="HD63" s="346"/>
      <c r="HE63" s="346"/>
      <c r="HF63" s="346"/>
      <c r="HG63" s="346"/>
      <c r="HH63" s="346"/>
      <c r="HI63" s="346"/>
      <c r="HJ63" s="346"/>
      <c r="HK63" s="347"/>
      <c r="HL63" s="347"/>
      <c r="HM63" s="346"/>
      <c r="HN63" s="346"/>
      <c r="HO63" s="346"/>
      <c r="HP63" s="346"/>
      <c r="HQ63" s="346"/>
      <c r="HR63" s="346"/>
      <c r="HS63" s="346"/>
      <c r="HT63" s="347"/>
      <c r="HU63" s="347"/>
      <c r="HV63" s="346"/>
      <c r="HW63" s="346"/>
      <c r="HX63" s="346"/>
      <c r="HY63" s="346"/>
      <c r="HZ63" s="346"/>
      <c r="IA63" s="346"/>
      <c r="IB63" s="346"/>
      <c r="IC63" s="347"/>
      <c r="ID63" s="347"/>
      <c r="IE63" s="346"/>
      <c r="IF63" s="346"/>
      <c r="IG63" s="346"/>
      <c r="IH63" s="346"/>
      <c r="II63" s="346"/>
      <c r="IJ63" s="346"/>
      <c r="IK63" s="346"/>
      <c r="IL63" s="347"/>
      <c r="IM63" s="347"/>
      <c r="IN63" s="346"/>
      <c r="IO63" s="346"/>
      <c r="IP63" s="346"/>
      <c r="IQ63" s="346"/>
      <c r="IR63" s="346"/>
      <c r="IS63" s="346"/>
      <c r="IT63" s="346"/>
      <c r="IU63" s="347"/>
      <c r="IV63" s="347"/>
    </row>
    <row r="64" spans="1:256">
      <c r="A64" s="227"/>
      <c r="B64" s="227" t="s">
        <v>422</v>
      </c>
      <c r="C64" s="228">
        <v>45161</v>
      </c>
      <c r="D64" s="228">
        <v>45161</v>
      </c>
      <c r="E64" s="229">
        <f t="shared" si="24"/>
        <v>0</v>
      </c>
      <c r="F64" s="230"/>
      <c r="G64" s="230"/>
      <c r="H64" s="321">
        <v>0</v>
      </c>
      <c r="I64" s="231"/>
      <c r="J64" s="231"/>
      <c r="K64" s="322" t="str">
        <f t="shared" si="49"/>
        <v xml:space="preserve"> </v>
      </c>
      <c r="L64" s="323" t="str">
        <f t="shared" si="49"/>
        <v xml:space="preserve"> </v>
      </c>
      <c r="M64" s="323" t="str">
        <f t="shared" si="49"/>
        <v xml:space="preserve"> </v>
      </c>
      <c r="N64" s="323" t="str">
        <f t="shared" si="49"/>
        <v xml:space="preserve"> </v>
      </c>
      <c r="O64" s="324" t="str">
        <f t="shared" si="49"/>
        <v xml:space="preserve"> </v>
      </c>
      <c r="P64" s="324" t="str">
        <f t="shared" si="49"/>
        <v xml:space="preserve"> </v>
      </c>
      <c r="Q64" s="324" t="str">
        <f t="shared" si="49"/>
        <v xml:space="preserve"> </v>
      </c>
      <c r="R64" s="325"/>
      <c r="S64" s="326"/>
      <c r="T64" s="327"/>
      <c r="U64" s="328"/>
      <c r="V64" s="329" t="str">
        <f t="shared" si="51"/>
        <v xml:space="preserve"> </v>
      </c>
      <c r="W64" s="330" t="str">
        <f t="shared" si="51"/>
        <v xml:space="preserve"> </v>
      </c>
      <c r="X64" s="330" t="str">
        <f t="shared" si="51"/>
        <v xml:space="preserve"> </v>
      </c>
      <c r="Y64" s="330" t="str">
        <f t="shared" si="51"/>
        <v xml:space="preserve"> </v>
      </c>
      <c r="Z64" s="330" t="str">
        <f t="shared" si="51"/>
        <v xml:space="preserve"> </v>
      </c>
      <c r="AA64" s="330" t="str">
        <f t="shared" si="51"/>
        <v xml:space="preserve"> </v>
      </c>
      <c r="AB64" s="331" t="str">
        <f t="shared" si="51"/>
        <v xml:space="preserve"> </v>
      </c>
      <c r="AC64" s="313"/>
      <c r="AD64" s="332"/>
      <c r="AE64" s="333"/>
      <c r="AF64" s="334"/>
      <c r="AG64" s="335"/>
      <c r="AH64" s="329" t="str">
        <f t="shared" si="29"/>
        <v xml:space="preserve"> </v>
      </c>
      <c r="AI64" s="330" t="str">
        <f t="shared" si="29"/>
        <v xml:space="preserve"> </v>
      </c>
      <c r="AJ64" s="330" t="str">
        <f t="shared" si="29"/>
        <v xml:space="preserve"> </v>
      </c>
      <c r="AK64" s="330" t="str">
        <f t="shared" si="29"/>
        <v xml:space="preserve"> </v>
      </c>
      <c r="AL64" s="330" t="str">
        <f t="shared" si="29"/>
        <v>gg</v>
      </c>
      <c r="AM64" s="330" t="str">
        <f t="shared" si="29"/>
        <v xml:space="preserve"> </v>
      </c>
      <c r="AN64" s="331" t="str">
        <f t="shared" si="29"/>
        <v xml:space="preserve"> </v>
      </c>
      <c r="AO64" s="336"/>
      <c r="AP64" s="332"/>
      <c r="AQ64" s="337"/>
      <c r="AR64" s="332"/>
      <c r="AS64" s="334"/>
      <c r="AT64" s="329" t="str">
        <f t="shared" si="30"/>
        <v xml:space="preserve"> </v>
      </c>
      <c r="AU64" s="330" t="str">
        <f t="shared" si="30"/>
        <v xml:space="preserve"> </v>
      </c>
      <c r="AV64" s="330" t="str">
        <f t="shared" si="30"/>
        <v xml:space="preserve"> </v>
      </c>
      <c r="AW64" s="330" t="str">
        <f t="shared" si="30"/>
        <v xml:space="preserve"> </v>
      </c>
      <c r="AX64" s="330" t="str">
        <f t="shared" si="30"/>
        <v xml:space="preserve"> </v>
      </c>
      <c r="AY64" s="330" t="str">
        <f t="shared" si="30"/>
        <v xml:space="preserve"> </v>
      </c>
      <c r="AZ64" s="331" t="str">
        <f t="shared" si="30"/>
        <v xml:space="preserve"> </v>
      </c>
      <c r="BA64" s="313"/>
      <c r="BB64" s="332"/>
      <c r="BC64" s="333"/>
      <c r="BD64" s="332"/>
      <c r="BE64" s="338"/>
      <c r="BF64" s="329" t="str">
        <f t="shared" si="31"/>
        <v xml:space="preserve"> </v>
      </c>
      <c r="BG64" s="330" t="str">
        <f t="shared" si="31"/>
        <v xml:space="preserve"> </v>
      </c>
      <c r="BH64" s="330" t="str">
        <f t="shared" si="31"/>
        <v xml:space="preserve"> </v>
      </c>
      <c r="BI64" s="330" t="str">
        <f t="shared" si="31"/>
        <v xml:space="preserve"> </v>
      </c>
      <c r="BJ64" s="330" t="str">
        <f t="shared" si="31"/>
        <v xml:space="preserve"> </v>
      </c>
      <c r="BK64" s="330" t="str">
        <f t="shared" si="31"/>
        <v xml:space="preserve"> </v>
      </c>
      <c r="BL64" s="331" t="str">
        <f t="shared" si="31"/>
        <v xml:space="preserve"> </v>
      </c>
      <c r="BM64" s="313"/>
      <c r="BN64" s="332"/>
      <c r="BO64" s="333"/>
      <c r="BP64" s="332"/>
      <c r="BQ64" s="339"/>
      <c r="BR64" s="340"/>
      <c r="BS64" s="341"/>
      <c r="BT64" s="341"/>
      <c r="BU64" s="341"/>
      <c r="BV64" s="341"/>
      <c r="BW64" s="341"/>
      <c r="BX64" s="342"/>
      <c r="BY64" s="313"/>
      <c r="BZ64" s="332"/>
      <c r="CA64" s="333"/>
      <c r="CB64" s="332"/>
      <c r="CC64" s="339"/>
      <c r="CD64" s="232"/>
      <c r="CE64" s="343"/>
      <c r="CF64" s="343"/>
      <c r="CG64" s="343"/>
      <c r="CH64" s="343"/>
      <c r="CI64" s="343"/>
      <c r="CJ64" s="344"/>
      <c r="CK64" s="336"/>
      <c r="CL64" s="332"/>
      <c r="CM64" s="332"/>
      <c r="CN64" s="339"/>
      <c r="CO64" s="232"/>
      <c r="CP64" s="343"/>
      <c r="CQ64" s="343"/>
      <c r="CR64" s="343"/>
      <c r="CS64" s="343"/>
      <c r="CT64" s="343"/>
      <c r="CU64" s="344"/>
      <c r="CV64" s="336"/>
      <c r="CW64" s="332"/>
      <c r="CX64" s="345"/>
      <c r="CY64" s="339"/>
      <c r="CZ64" s="346"/>
      <c r="DA64" s="346"/>
      <c r="DB64" s="346"/>
      <c r="DC64" s="346"/>
      <c r="DD64" s="346"/>
      <c r="DE64" s="346"/>
      <c r="DF64" s="346"/>
      <c r="DG64" s="347"/>
      <c r="DH64" s="347"/>
      <c r="DI64" s="346"/>
      <c r="DJ64" s="346"/>
      <c r="DK64" s="346"/>
      <c r="DL64" s="346"/>
      <c r="DM64" s="346"/>
      <c r="DN64" s="346"/>
      <c r="DO64" s="346"/>
      <c r="DP64" s="347"/>
      <c r="DQ64" s="348"/>
      <c r="DR64" s="346"/>
      <c r="DS64" s="346"/>
      <c r="DT64" s="346"/>
      <c r="DU64" s="346"/>
      <c r="DV64" s="346"/>
      <c r="DW64" s="346"/>
      <c r="DX64" s="346"/>
      <c r="DY64" s="347"/>
      <c r="DZ64" s="347"/>
      <c r="EA64" s="346"/>
      <c r="EB64" s="346"/>
      <c r="EC64" s="346"/>
      <c r="ED64" s="346"/>
      <c r="EE64" s="346"/>
      <c r="EF64" s="346"/>
      <c r="EG64" s="346"/>
      <c r="EH64" s="347"/>
      <c r="EI64" s="347"/>
      <c r="EJ64" s="346"/>
      <c r="EK64" s="346"/>
      <c r="EL64" s="346"/>
      <c r="EM64" s="346"/>
      <c r="EN64" s="346"/>
      <c r="EO64" s="346"/>
      <c r="EP64" s="346"/>
      <c r="EQ64" s="347"/>
      <c r="ER64" s="347"/>
      <c r="ES64" s="346"/>
      <c r="ET64" s="346"/>
      <c r="EU64" s="346"/>
      <c r="EV64" s="346"/>
      <c r="EW64" s="346"/>
      <c r="EX64" s="346"/>
      <c r="EY64" s="346"/>
      <c r="EZ64" s="347"/>
      <c r="FA64" s="347"/>
      <c r="FB64" s="346"/>
      <c r="FC64" s="346"/>
      <c r="FD64" s="346"/>
      <c r="FE64" s="346"/>
      <c r="FF64" s="346"/>
      <c r="FG64" s="346"/>
      <c r="FH64" s="346"/>
      <c r="FI64" s="347"/>
      <c r="FJ64" s="347"/>
      <c r="FK64" s="346"/>
      <c r="FL64" s="346"/>
      <c r="FM64" s="346"/>
      <c r="FN64" s="346"/>
      <c r="FO64" s="346"/>
      <c r="FP64" s="346"/>
      <c r="FQ64" s="346"/>
      <c r="FR64" s="347"/>
      <c r="FS64" s="347"/>
      <c r="FT64" s="346"/>
      <c r="FU64" s="346"/>
      <c r="FV64" s="346"/>
      <c r="FW64" s="346"/>
      <c r="FX64" s="346"/>
      <c r="FY64" s="346"/>
      <c r="FZ64" s="346"/>
      <c r="GA64" s="347"/>
      <c r="GB64" s="347"/>
      <c r="GC64" s="346"/>
      <c r="GD64" s="346"/>
      <c r="GE64" s="346"/>
      <c r="GF64" s="346"/>
      <c r="GG64" s="346"/>
      <c r="GH64" s="346"/>
      <c r="GI64" s="346"/>
      <c r="GJ64" s="347"/>
      <c r="GK64" s="347"/>
      <c r="GL64" s="346"/>
      <c r="GM64" s="346"/>
      <c r="GN64" s="346"/>
      <c r="GO64" s="346"/>
      <c r="GP64" s="346"/>
      <c r="GQ64" s="346"/>
      <c r="GR64" s="346"/>
      <c r="GS64" s="347"/>
      <c r="GT64" s="347"/>
      <c r="GU64" s="346"/>
      <c r="GV64" s="346"/>
      <c r="GW64" s="346"/>
      <c r="GX64" s="346"/>
      <c r="GY64" s="346"/>
      <c r="GZ64" s="346"/>
      <c r="HA64" s="346"/>
      <c r="HB64" s="347"/>
      <c r="HC64" s="347"/>
      <c r="HD64" s="346"/>
      <c r="HE64" s="346"/>
      <c r="HF64" s="346"/>
      <c r="HG64" s="346"/>
      <c r="HH64" s="346"/>
      <c r="HI64" s="346"/>
      <c r="HJ64" s="346"/>
      <c r="HK64" s="347"/>
      <c r="HL64" s="347"/>
      <c r="HM64" s="346"/>
      <c r="HN64" s="346"/>
      <c r="HO64" s="346"/>
      <c r="HP64" s="346"/>
      <c r="HQ64" s="346"/>
      <c r="HR64" s="346"/>
      <c r="HS64" s="346"/>
      <c r="HT64" s="347"/>
      <c r="HU64" s="347"/>
      <c r="HV64" s="346"/>
      <c r="HW64" s="346"/>
      <c r="HX64" s="346"/>
      <c r="HY64" s="346"/>
      <c r="HZ64" s="346"/>
      <c r="IA64" s="346"/>
      <c r="IB64" s="346"/>
      <c r="IC64" s="347"/>
      <c r="ID64" s="347"/>
      <c r="IE64" s="346"/>
      <c r="IF64" s="346"/>
      <c r="IG64" s="346"/>
      <c r="IH64" s="346"/>
      <c r="II64" s="346"/>
      <c r="IJ64" s="346"/>
      <c r="IK64" s="346"/>
      <c r="IL64" s="347"/>
      <c r="IM64" s="347"/>
      <c r="IN64" s="346"/>
      <c r="IO64" s="346"/>
      <c r="IP64" s="346"/>
      <c r="IQ64" s="346"/>
      <c r="IR64" s="346"/>
      <c r="IS64" s="346"/>
      <c r="IT64" s="346"/>
      <c r="IU64" s="347"/>
      <c r="IV64" s="347"/>
    </row>
    <row r="65" spans="1:256">
      <c r="A65" s="227"/>
      <c r="B65" s="227" t="s">
        <v>423</v>
      </c>
      <c r="C65" s="228">
        <v>45162</v>
      </c>
      <c r="D65" s="228">
        <v>45162</v>
      </c>
      <c r="E65" s="229">
        <f t="shared" si="24"/>
        <v>0</v>
      </c>
      <c r="F65" s="230"/>
      <c r="G65" s="230"/>
      <c r="H65" s="321">
        <v>0</v>
      </c>
      <c r="I65" s="231"/>
      <c r="J65" s="231"/>
      <c r="K65" s="322" t="str">
        <f t="shared" si="49"/>
        <v xml:space="preserve"> </v>
      </c>
      <c r="L65" s="323" t="str">
        <f t="shared" si="49"/>
        <v xml:space="preserve"> </v>
      </c>
      <c r="M65" s="323" t="str">
        <f t="shared" si="49"/>
        <v xml:space="preserve"> </v>
      </c>
      <c r="N65" s="323" t="str">
        <f t="shared" si="49"/>
        <v xml:space="preserve"> </v>
      </c>
      <c r="O65" s="324" t="str">
        <f t="shared" si="49"/>
        <v xml:space="preserve"> </v>
      </c>
      <c r="P65" s="324" t="str">
        <f t="shared" si="49"/>
        <v xml:space="preserve"> </v>
      </c>
      <c r="Q65" s="324" t="str">
        <f t="shared" si="49"/>
        <v xml:space="preserve"> </v>
      </c>
      <c r="R65" s="325"/>
      <c r="S65" s="326"/>
      <c r="T65" s="327"/>
      <c r="U65" s="328"/>
      <c r="V65" s="329" t="str">
        <f t="shared" si="51"/>
        <v xml:space="preserve"> </v>
      </c>
      <c r="W65" s="330" t="str">
        <f t="shared" si="51"/>
        <v xml:space="preserve"> </v>
      </c>
      <c r="X65" s="330" t="str">
        <f t="shared" si="51"/>
        <v xml:space="preserve"> </v>
      </c>
      <c r="Y65" s="330" t="str">
        <f t="shared" si="51"/>
        <v xml:space="preserve"> </v>
      </c>
      <c r="Z65" s="330" t="str">
        <f t="shared" si="51"/>
        <v xml:space="preserve"> </v>
      </c>
      <c r="AA65" s="330" t="str">
        <f t="shared" si="51"/>
        <v xml:space="preserve"> </v>
      </c>
      <c r="AB65" s="331" t="str">
        <f t="shared" si="51"/>
        <v xml:space="preserve"> </v>
      </c>
      <c r="AC65" s="313"/>
      <c r="AD65" s="332"/>
      <c r="AE65" s="333"/>
      <c r="AF65" s="334"/>
      <c r="AG65" s="335"/>
      <c r="AH65" s="329" t="str">
        <f t="shared" si="29"/>
        <v xml:space="preserve"> </v>
      </c>
      <c r="AI65" s="330" t="str">
        <f t="shared" si="29"/>
        <v xml:space="preserve"> </v>
      </c>
      <c r="AJ65" s="330" t="str">
        <f t="shared" si="29"/>
        <v xml:space="preserve"> </v>
      </c>
      <c r="AK65" s="330" t="str">
        <f t="shared" si="29"/>
        <v xml:space="preserve"> </v>
      </c>
      <c r="AL65" s="330" t="str">
        <f t="shared" si="29"/>
        <v xml:space="preserve"> </v>
      </c>
      <c r="AM65" s="330" t="str">
        <f t="shared" si="29"/>
        <v>gg</v>
      </c>
      <c r="AN65" s="331" t="str">
        <f t="shared" si="29"/>
        <v xml:space="preserve"> </v>
      </c>
      <c r="AO65" s="336"/>
      <c r="AP65" s="332"/>
      <c r="AQ65" s="337"/>
      <c r="AR65" s="332"/>
      <c r="AS65" s="334"/>
      <c r="AT65" s="329" t="str">
        <f t="shared" si="30"/>
        <v xml:space="preserve"> </v>
      </c>
      <c r="AU65" s="330" t="str">
        <f t="shared" si="30"/>
        <v xml:space="preserve"> </v>
      </c>
      <c r="AV65" s="330" t="str">
        <f t="shared" si="30"/>
        <v xml:space="preserve"> </v>
      </c>
      <c r="AW65" s="330" t="str">
        <f t="shared" si="30"/>
        <v xml:space="preserve"> </v>
      </c>
      <c r="AX65" s="330" t="str">
        <f t="shared" si="30"/>
        <v xml:space="preserve"> </v>
      </c>
      <c r="AY65" s="330" t="str">
        <f t="shared" si="30"/>
        <v xml:space="preserve"> </v>
      </c>
      <c r="AZ65" s="331" t="str">
        <f t="shared" si="30"/>
        <v xml:space="preserve"> </v>
      </c>
      <c r="BA65" s="313"/>
      <c r="BB65" s="332"/>
      <c r="BC65" s="333"/>
      <c r="BD65" s="332"/>
      <c r="BE65" s="338"/>
      <c r="BF65" s="329" t="str">
        <f t="shared" si="31"/>
        <v xml:space="preserve"> </v>
      </c>
      <c r="BG65" s="330" t="str">
        <f t="shared" si="31"/>
        <v xml:space="preserve"> </v>
      </c>
      <c r="BH65" s="330" t="str">
        <f t="shared" si="31"/>
        <v xml:space="preserve"> </v>
      </c>
      <c r="BI65" s="330" t="str">
        <f t="shared" si="31"/>
        <v xml:space="preserve"> </v>
      </c>
      <c r="BJ65" s="330" t="str">
        <f t="shared" si="31"/>
        <v xml:space="preserve"> </v>
      </c>
      <c r="BK65" s="330" t="str">
        <f t="shared" si="31"/>
        <v xml:space="preserve"> </v>
      </c>
      <c r="BL65" s="331" t="str">
        <f t="shared" si="31"/>
        <v xml:space="preserve"> </v>
      </c>
      <c r="BM65" s="313"/>
      <c r="BN65" s="332"/>
      <c r="BO65" s="333"/>
      <c r="BP65" s="332"/>
      <c r="BQ65" s="339"/>
      <c r="BR65" s="340"/>
      <c r="BS65" s="341"/>
      <c r="BT65" s="341"/>
      <c r="BU65" s="341"/>
      <c r="BV65" s="341"/>
      <c r="BW65" s="341"/>
      <c r="BX65" s="342"/>
      <c r="BY65" s="313"/>
      <c r="BZ65" s="332"/>
      <c r="CA65" s="333"/>
      <c r="CB65" s="332"/>
      <c r="CC65" s="339"/>
      <c r="CD65" s="232"/>
      <c r="CE65" s="343"/>
      <c r="CF65" s="343"/>
      <c r="CG65" s="343"/>
      <c r="CH65" s="343"/>
      <c r="CI65" s="343"/>
      <c r="CJ65" s="344"/>
      <c r="CK65" s="336"/>
      <c r="CL65" s="332"/>
      <c r="CM65" s="332"/>
      <c r="CN65" s="339"/>
      <c r="CO65" s="232"/>
      <c r="CP65" s="343"/>
      <c r="CQ65" s="343"/>
      <c r="CR65" s="343"/>
      <c r="CS65" s="343"/>
      <c r="CT65" s="343"/>
      <c r="CU65" s="344"/>
      <c r="CV65" s="336"/>
      <c r="CW65" s="332"/>
      <c r="CX65" s="345"/>
      <c r="CY65" s="339"/>
      <c r="CZ65" s="346"/>
      <c r="DA65" s="346"/>
      <c r="DB65" s="346"/>
      <c r="DC65" s="346"/>
      <c r="DD65" s="346"/>
      <c r="DE65" s="346"/>
      <c r="DF65" s="346"/>
      <c r="DG65" s="347"/>
      <c r="DH65" s="347"/>
      <c r="DI65" s="346"/>
      <c r="DJ65" s="346"/>
      <c r="DK65" s="346"/>
      <c r="DL65" s="346"/>
      <c r="DM65" s="346"/>
      <c r="DN65" s="346"/>
      <c r="DO65" s="346"/>
      <c r="DP65" s="347"/>
      <c r="DQ65" s="348"/>
      <c r="DR65" s="346"/>
      <c r="DS65" s="346"/>
      <c r="DT65" s="346"/>
      <c r="DU65" s="346"/>
      <c r="DV65" s="346"/>
      <c r="DW65" s="346"/>
      <c r="DX65" s="346"/>
      <c r="DY65" s="347"/>
      <c r="DZ65" s="347"/>
      <c r="EA65" s="346"/>
      <c r="EB65" s="346"/>
      <c r="EC65" s="346"/>
      <c r="ED65" s="346"/>
      <c r="EE65" s="346"/>
      <c r="EF65" s="346"/>
      <c r="EG65" s="346"/>
      <c r="EH65" s="347"/>
      <c r="EI65" s="347"/>
      <c r="EJ65" s="346"/>
      <c r="EK65" s="346"/>
      <c r="EL65" s="346"/>
      <c r="EM65" s="346"/>
      <c r="EN65" s="346"/>
      <c r="EO65" s="346"/>
      <c r="EP65" s="346"/>
      <c r="EQ65" s="347"/>
      <c r="ER65" s="347"/>
      <c r="ES65" s="346"/>
      <c r="ET65" s="346"/>
      <c r="EU65" s="346"/>
      <c r="EV65" s="346"/>
      <c r="EW65" s="346"/>
      <c r="EX65" s="346"/>
      <c r="EY65" s="346"/>
      <c r="EZ65" s="347"/>
      <c r="FA65" s="347"/>
      <c r="FB65" s="346"/>
      <c r="FC65" s="346"/>
      <c r="FD65" s="346"/>
      <c r="FE65" s="346"/>
      <c r="FF65" s="346"/>
      <c r="FG65" s="346"/>
      <c r="FH65" s="346"/>
      <c r="FI65" s="347"/>
      <c r="FJ65" s="347"/>
      <c r="FK65" s="346"/>
      <c r="FL65" s="346"/>
      <c r="FM65" s="346"/>
      <c r="FN65" s="346"/>
      <c r="FO65" s="346"/>
      <c r="FP65" s="346"/>
      <c r="FQ65" s="346"/>
      <c r="FR65" s="347"/>
      <c r="FS65" s="347"/>
      <c r="FT65" s="346"/>
      <c r="FU65" s="346"/>
      <c r="FV65" s="346"/>
      <c r="FW65" s="346"/>
      <c r="FX65" s="346"/>
      <c r="FY65" s="346"/>
      <c r="FZ65" s="346"/>
      <c r="GA65" s="347"/>
      <c r="GB65" s="347"/>
      <c r="GC65" s="346"/>
      <c r="GD65" s="346"/>
      <c r="GE65" s="346"/>
      <c r="GF65" s="346"/>
      <c r="GG65" s="346"/>
      <c r="GH65" s="346"/>
      <c r="GI65" s="346"/>
      <c r="GJ65" s="347"/>
      <c r="GK65" s="347"/>
      <c r="GL65" s="346"/>
      <c r="GM65" s="346"/>
      <c r="GN65" s="346"/>
      <c r="GO65" s="346"/>
      <c r="GP65" s="346"/>
      <c r="GQ65" s="346"/>
      <c r="GR65" s="346"/>
      <c r="GS65" s="347"/>
      <c r="GT65" s="347"/>
      <c r="GU65" s="346"/>
      <c r="GV65" s="346"/>
      <c r="GW65" s="346"/>
      <c r="GX65" s="346"/>
      <c r="GY65" s="346"/>
      <c r="GZ65" s="346"/>
      <c r="HA65" s="346"/>
      <c r="HB65" s="347"/>
      <c r="HC65" s="347"/>
      <c r="HD65" s="346"/>
      <c r="HE65" s="346"/>
      <c r="HF65" s="346"/>
      <c r="HG65" s="346"/>
      <c r="HH65" s="346"/>
      <c r="HI65" s="346"/>
      <c r="HJ65" s="346"/>
      <c r="HK65" s="347"/>
      <c r="HL65" s="347"/>
      <c r="HM65" s="346"/>
      <c r="HN65" s="346"/>
      <c r="HO65" s="346"/>
      <c r="HP65" s="346"/>
      <c r="HQ65" s="346"/>
      <c r="HR65" s="346"/>
      <c r="HS65" s="346"/>
      <c r="HT65" s="347"/>
      <c r="HU65" s="347"/>
      <c r="HV65" s="346"/>
      <c r="HW65" s="346"/>
      <c r="HX65" s="346"/>
      <c r="HY65" s="346"/>
      <c r="HZ65" s="346"/>
      <c r="IA65" s="346"/>
      <c r="IB65" s="346"/>
      <c r="IC65" s="347"/>
      <c r="ID65" s="347"/>
      <c r="IE65" s="346"/>
      <c r="IF65" s="346"/>
      <c r="IG65" s="346"/>
      <c r="IH65" s="346"/>
      <c r="II65" s="346"/>
      <c r="IJ65" s="346"/>
      <c r="IK65" s="346"/>
      <c r="IL65" s="347"/>
      <c r="IM65" s="347"/>
      <c r="IN65" s="346"/>
      <c r="IO65" s="346"/>
      <c r="IP65" s="346"/>
      <c r="IQ65" s="346"/>
      <c r="IR65" s="346"/>
      <c r="IS65" s="346"/>
      <c r="IT65" s="346"/>
      <c r="IU65" s="347"/>
      <c r="IV65" s="347"/>
    </row>
    <row r="66" spans="1:256">
      <c r="A66" s="227"/>
      <c r="B66" s="227" t="s">
        <v>424</v>
      </c>
      <c r="C66" s="228">
        <v>45163</v>
      </c>
      <c r="D66" s="228">
        <v>45163</v>
      </c>
      <c r="E66" s="229">
        <f t="shared" si="24"/>
        <v>0</v>
      </c>
      <c r="F66" s="230"/>
      <c r="G66" s="230"/>
      <c r="H66" s="321">
        <v>0</v>
      </c>
      <c r="I66" s="231"/>
      <c r="J66" s="231"/>
      <c r="K66" s="322" t="str">
        <f t="shared" si="49"/>
        <v xml:space="preserve"> </v>
      </c>
      <c r="L66" s="323" t="str">
        <f t="shared" si="49"/>
        <v xml:space="preserve"> </v>
      </c>
      <c r="M66" s="323" t="str">
        <f t="shared" si="49"/>
        <v xml:space="preserve"> </v>
      </c>
      <c r="N66" s="323" t="str">
        <f t="shared" si="49"/>
        <v xml:space="preserve"> </v>
      </c>
      <c r="O66" s="324" t="str">
        <f t="shared" si="49"/>
        <v xml:space="preserve"> </v>
      </c>
      <c r="P66" s="324" t="str">
        <f t="shared" si="49"/>
        <v xml:space="preserve"> </v>
      </c>
      <c r="Q66" s="324" t="str">
        <f t="shared" si="49"/>
        <v xml:space="preserve"> </v>
      </c>
      <c r="R66" s="325"/>
      <c r="S66" s="326"/>
      <c r="T66" s="327"/>
      <c r="U66" s="328"/>
      <c r="V66" s="329" t="str">
        <f t="shared" si="51"/>
        <v xml:space="preserve"> </v>
      </c>
      <c r="W66" s="330" t="str">
        <f t="shared" si="51"/>
        <v xml:space="preserve"> </v>
      </c>
      <c r="X66" s="330" t="str">
        <f t="shared" si="51"/>
        <v xml:space="preserve"> </v>
      </c>
      <c r="Y66" s="330" t="str">
        <f t="shared" si="51"/>
        <v xml:space="preserve"> </v>
      </c>
      <c r="Z66" s="330" t="str">
        <f t="shared" si="51"/>
        <v xml:space="preserve"> </v>
      </c>
      <c r="AA66" s="330" t="str">
        <f t="shared" si="51"/>
        <v xml:space="preserve"> </v>
      </c>
      <c r="AB66" s="331" t="str">
        <f t="shared" si="51"/>
        <v xml:space="preserve"> </v>
      </c>
      <c r="AC66" s="313"/>
      <c r="AD66" s="332"/>
      <c r="AE66" s="333"/>
      <c r="AF66" s="334"/>
      <c r="AG66" s="335"/>
      <c r="AH66" s="329" t="str">
        <f t="shared" ref="AH66:AN73" si="52">+IF(AND($C66&lt;=AH$2,$D66&gt;=AH$2),"gg"," ")</f>
        <v xml:space="preserve"> </v>
      </c>
      <c r="AI66" s="330" t="str">
        <f t="shared" si="52"/>
        <v xml:space="preserve"> </v>
      </c>
      <c r="AJ66" s="330" t="str">
        <f t="shared" si="52"/>
        <v xml:space="preserve"> </v>
      </c>
      <c r="AK66" s="330" t="str">
        <f t="shared" si="52"/>
        <v xml:space="preserve"> </v>
      </c>
      <c r="AL66" s="330" t="str">
        <f t="shared" si="52"/>
        <v xml:space="preserve"> </v>
      </c>
      <c r="AM66" s="330" t="str">
        <f t="shared" si="52"/>
        <v xml:space="preserve"> </v>
      </c>
      <c r="AN66" s="331" t="str">
        <f t="shared" si="52"/>
        <v>gg</v>
      </c>
      <c r="AO66" s="336"/>
      <c r="AP66" s="332"/>
      <c r="AQ66" s="337"/>
      <c r="AR66" s="332"/>
      <c r="AS66" s="334"/>
      <c r="AT66" s="329" t="str">
        <f t="shared" ref="AT66:AZ73" si="53">+IF(AND($C66&lt;=AT$2,$D66&gt;=AT$2),"gg"," ")</f>
        <v xml:space="preserve"> </v>
      </c>
      <c r="AU66" s="330" t="str">
        <f t="shared" si="53"/>
        <v xml:space="preserve"> </v>
      </c>
      <c r="AV66" s="330" t="str">
        <f t="shared" si="53"/>
        <v xml:space="preserve"> </v>
      </c>
      <c r="AW66" s="330" t="str">
        <f t="shared" si="53"/>
        <v xml:space="preserve"> </v>
      </c>
      <c r="AX66" s="330" t="str">
        <f t="shared" si="53"/>
        <v xml:space="preserve"> </v>
      </c>
      <c r="AY66" s="330" t="str">
        <f t="shared" si="53"/>
        <v xml:space="preserve"> </v>
      </c>
      <c r="AZ66" s="331" t="str">
        <f t="shared" si="53"/>
        <v xml:space="preserve"> </v>
      </c>
      <c r="BA66" s="313"/>
      <c r="BB66" s="332"/>
      <c r="BC66" s="333"/>
      <c r="BD66" s="332"/>
      <c r="BE66" s="338"/>
      <c r="BF66" s="329" t="str">
        <f t="shared" ref="BF66:BL73" si="54">+IF(AND($C66&lt;=BF$2,$D66&gt;=BF$2),"gg"," ")</f>
        <v xml:space="preserve"> </v>
      </c>
      <c r="BG66" s="330" t="str">
        <f t="shared" si="54"/>
        <v xml:space="preserve"> </v>
      </c>
      <c r="BH66" s="330" t="str">
        <f t="shared" si="54"/>
        <v xml:space="preserve"> </v>
      </c>
      <c r="BI66" s="330" t="str">
        <f t="shared" si="54"/>
        <v xml:space="preserve"> </v>
      </c>
      <c r="BJ66" s="330" t="str">
        <f t="shared" si="54"/>
        <v xml:space="preserve"> </v>
      </c>
      <c r="BK66" s="330" t="str">
        <f t="shared" si="54"/>
        <v xml:space="preserve"> </v>
      </c>
      <c r="BL66" s="331" t="str">
        <f t="shared" si="54"/>
        <v xml:space="preserve"> </v>
      </c>
      <c r="BM66" s="313"/>
      <c r="BN66" s="332"/>
      <c r="BO66" s="333"/>
      <c r="BP66" s="332"/>
      <c r="BQ66" s="339"/>
      <c r="BR66" s="340"/>
      <c r="BS66" s="341"/>
      <c r="BT66" s="341"/>
      <c r="BU66" s="341"/>
      <c r="BV66" s="341"/>
      <c r="BW66" s="341"/>
      <c r="BX66" s="342"/>
      <c r="BY66" s="313"/>
      <c r="BZ66" s="332"/>
      <c r="CA66" s="333"/>
      <c r="CB66" s="332"/>
      <c r="CC66" s="339"/>
      <c r="CD66" s="232"/>
      <c r="CE66" s="343"/>
      <c r="CF66" s="343"/>
      <c r="CG66" s="343"/>
      <c r="CH66" s="343"/>
      <c r="CI66" s="343"/>
      <c r="CJ66" s="344"/>
      <c r="CK66" s="336"/>
      <c r="CL66" s="332"/>
      <c r="CM66" s="332"/>
      <c r="CN66" s="339"/>
      <c r="CO66" s="232"/>
      <c r="CP66" s="343"/>
      <c r="CQ66" s="343"/>
      <c r="CR66" s="343"/>
      <c r="CS66" s="343"/>
      <c r="CT66" s="343"/>
      <c r="CU66" s="344"/>
      <c r="CV66" s="336"/>
      <c r="CW66" s="332"/>
      <c r="CX66" s="345"/>
      <c r="CY66" s="339"/>
      <c r="CZ66" s="346"/>
      <c r="DA66" s="346"/>
      <c r="DB66" s="346"/>
      <c r="DC66" s="346"/>
      <c r="DD66" s="346"/>
      <c r="DE66" s="346"/>
      <c r="DF66" s="346"/>
      <c r="DG66" s="347"/>
      <c r="DH66" s="347"/>
      <c r="DI66" s="346"/>
      <c r="DJ66" s="346"/>
      <c r="DK66" s="346"/>
      <c r="DL66" s="346"/>
      <c r="DM66" s="346"/>
      <c r="DN66" s="346"/>
      <c r="DO66" s="346"/>
      <c r="DP66" s="347"/>
      <c r="DQ66" s="348"/>
      <c r="DR66" s="346"/>
      <c r="DS66" s="346"/>
      <c r="DT66" s="346"/>
      <c r="DU66" s="346"/>
      <c r="DV66" s="346"/>
      <c r="DW66" s="346"/>
      <c r="DX66" s="346"/>
      <c r="DY66" s="347"/>
      <c r="DZ66" s="347"/>
      <c r="EA66" s="346"/>
      <c r="EB66" s="346"/>
      <c r="EC66" s="346"/>
      <c r="ED66" s="346"/>
      <c r="EE66" s="346"/>
      <c r="EF66" s="346"/>
      <c r="EG66" s="346"/>
      <c r="EH66" s="347"/>
      <c r="EI66" s="347"/>
      <c r="EJ66" s="346"/>
      <c r="EK66" s="346"/>
      <c r="EL66" s="346"/>
      <c r="EM66" s="346"/>
      <c r="EN66" s="346"/>
      <c r="EO66" s="346"/>
      <c r="EP66" s="346"/>
      <c r="EQ66" s="347"/>
      <c r="ER66" s="347"/>
      <c r="ES66" s="346"/>
      <c r="ET66" s="346"/>
      <c r="EU66" s="346"/>
      <c r="EV66" s="346"/>
      <c r="EW66" s="346"/>
      <c r="EX66" s="346"/>
      <c r="EY66" s="346"/>
      <c r="EZ66" s="347"/>
      <c r="FA66" s="347"/>
      <c r="FB66" s="346"/>
      <c r="FC66" s="346"/>
      <c r="FD66" s="346"/>
      <c r="FE66" s="346"/>
      <c r="FF66" s="346"/>
      <c r="FG66" s="346"/>
      <c r="FH66" s="346"/>
      <c r="FI66" s="347"/>
      <c r="FJ66" s="347"/>
      <c r="FK66" s="346"/>
      <c r="FL66" s="346"/>
      <c r="FM66" s="346"/>
      <c r="FN66" s="346"/>
      <c r="FO66" s="346"/>
      <c r="FP66" s="346"/>
      <c r="FQ66" s="346"/>
      <c r="FR66" s="347"/>
      <c r="FS66" s="347"/>
      <c r="FT66" s="346"/>
      <c r="FU66" s="346"/>
      <c r="FV66" s="346"/>
      <c r="FW66" s="346"/>
      <c r="FX66" s="346"/>
      <c r="FY66" s="346"/>
      <c r="FZ66" s="346"/>
      <c r="GA66" s="347"/>
      <c r="GB66" s="347"/>
      <c r="GC66" s="346"/>
      <c r="GD66" s="346"/>
      <c r="GE66" s="346"/>
      <c r="GF66" s="346"/>
      <c r="GG66" s="346"/>
      <c r="GH66" s="346"/>
      <c r="GI66" s="346"/>
      <c r="GJ66" s="347"/>
      <c r="GK66" s="347"/>
      <c r="GL66" s="346"/>
      <c r="GM66" s="346"/>
      <c r="GN66" s="346"/>
      <c r="GO66" s="346"/>
      <c r="GP66" s="346"/>
      <c r="GQ66" s="346"/>
      <c r="GR66" s="346"/>
      <c r="GS66" s="347"/>
      <c r="GT66" s="347"/>
      <c r="GU66" s="346"/>
      <c r="GV66" s="346"/>
      <c r="GW66" s="346"/>
      <c r="GX66" s="346"/>
      <c r="GY66" s="346"/>
      <c r="GZ66" s="346"/>
      <c r="HA66" s="346"/>
      <c r="HB66" s="347"/>
      <c r="HC66" s="347"/>
      <c r="HD66" s="346"/>
      <c r="HE66" s="346"/>
      <c r="HF66" s="346"/>
      <c r="HG66" s="346"/>
      <c r="HH66" s="346"/>
      <c r="HI66" s="346"/>
      <c r="HJ66" s="346"/>
      <c r="HK66" s="347"/>
      <c r="HL66" s="347"/>
      <c r="HM66" s="346"/>
      <c r="HN66" s="346"/>
      <c r="HO66" s="346"/>
      <c r="HP66" s="346"/>
      <c r="HQ66" s="346"/>
      <c r="HR66" s="346"/>
      <c r="HS66" s="346"/>
      <c r="HT66" s="347"/>
      <c r="HU66" s="347"/>
      <c r="HV66" s="346"/>
      <c r="HW66" s="346"/>
      <c r="HX66" s="346"/>
      <c r="HY66" s="346"/>
      <c r="HZ66" s="346"/>
      <c r="IA66" s="346"/>
      <c r="IB66" s="346"/>
      <c r="IC66" s="347"/>
      <c r="ID66" s="347"/>
      <c r="IE66" s="346"/>
      <c r="IF66" s="346"/>
      <c r="IG66" s="346"/>
      <c r="IH66" s="346"/>
      <c r="II66" s="346"/>
      <c r="IJ66" s="346"/>
      <c r="IK66" s="346"/>
      <c r="IL66" s="347"/>
      <c r="IM66" s="347"/>
      <c r="IN66" s="346"/>
      <c r="IO66" s="346"/>
      <c r="IP66" s="346"/>
      <c r="IQ66" s="346"/>
      <c r="IR66" s="346"/>
      <c r="IS66" s="346"/>
      <c r="IT66" s="346"/>
      <c r="IU66" s="347"/>
      <c r="IV66" s="347"/>
    </row>
    <row r="67" spans="1:256">
      <c r="A67" s="227"/>
      <c r="B67" s="227" t="s">
        <v>425</v>
      </c>
      <c r="C67" s="228">
        <v>45164</v>
      </c>
      <c r="D67" s="228">
        <v>45164</v>
      </c>
      <c r="E67" s="229">
        <f t="shared" si="24"/>
        <v>0</v>
      </c>
      <c r="F67" s="230"/>
      <c r="G67" s="230"/>
      <c r="H67" s="321">
        <v>0</v>
      </c>
      <c r="I67" s="231"/>
      <c r="J67" s="231"/>
      <c r="K67" s="322" t="str">
        <f t="shared" si="49"/>
        <v xml:space="preserve"> </v>
      </c>
      <c r="L67" s="323" t="str">
        <f t="shared" si="49"/>
        <v xml:space="preserve"> </v>
      </c>
      <c r="M67" s="323" t="str">
        <f t="shared" si="49"/>
        <v xml:space="preserve"> </v>
      </c>
      <c r="N67" s="323" t="str">
        <f t="shared" si="49"/>
        <v xml:space="preserve"> </v>
      </c>
      <c r="O67" s="324" t="str">
        <f t="shared" si="49"/>
        <v xml:space="preserve"> </v>
      </c>
      <c r="P67" s="324" t="str">
        <f t="shared" si="49"/>
        <v xml:space="preserve"> </v>
      </c>
      <c r="Q67" s="324" t="str">
        <f t="shared" si="49"/>
        <v xml:space="preserve"> </v>
      </c>
      <c r="R67" s="325"/>
      <c r="S67" s="326"/>
      <c r="T67" s="327"/>
      <c r="U67" s="328"/>
      <c r="V67" s="329" t="str">
        <f t="shared" si="51"/>
        <v xml:space="preserve"> </v>
      </c>
      <c r="W67" s="330" t="str">
        <f t="shared" si="51"/>
        <v xml:space="preserve"> </v>
      </c>
      <c r="X67" s="330" t="str">
        <f t="shared" si="51"/>
        <v xml:space="preserve"> </v>
      </c>
      <c r="Y67" s="330" t="str">
        <f t="shared" si="51"/>
        <v xml:space="preserve"> </v>
      </c>
      <c r="Z67" s="330" t="str">
        <f t="shared" si="51"/>
        <v xml:space="preserve"> </v>
      </c>
      <c r="AA67" s="330" t="str">
        <f t="shared" si="51"/>
        <v xml:space="preserve"> </v>
      </c>
      <c r="AB67" s="331" t="str">
        <f t="shared" si="51"/>
        <v xml:space="preserve"> </v>
      </c>
      <c r="AC67" s="313"/>
      <c r="AD67" s="332"/>
      <c r="AE67" s="333"/>
      <c r="AF67" s="334"/>
      <c r="AG67" s="335"/>
      <c r="AH67" s="329" t="str">
        <f t="shared" si="52"/>
        <v xml:space="preserve"> </v>
      </c>
      <c r="AI67" s="330" t="str">
        <f t="shared" si="52"/>
        <v xml:space="preserve"> </v>
      </c>
      <c r="AJ67" s="330" t="str">
        <f t="shared" si="52"/>
        <v xml:space="preserve"> </v>
      </c>
      <c r="AK67" s="330" t="str">
        <f t="shared" si="52"/>
        <v xml:space="preserve"> </v>
      </c>
      <c r="AL67" s="330" t="str">
        <f t="shared" si="52"/>
        <v xml:space="preserve"> </v>
      </c>
      <c r="AM67" s="330" t="str">
        <f t="shared" si="52"/>
        <v xml:space="preserve"> </v>
      </c>
      <c r="AN67" s="331" t="str">
        <f t="shared" si="52"/>
        <v xml:space="preserve"> </v>
      </c>
      <c r="AO67" s="336"/>
      <c r="AP67" s="332"/>
      <c r="AQ67" s="337"/>
      <c r="AR67" s="332"/>
      <c r="AS67" s="334"/>
      <c r="AT67" s="329" t="str">
        <f t="shared" si="53"/>
        <v>gg</v>
      </c>
      <c r="AU67" s="330" t="str">
        <f t="shared" si="53"/>
        <v xml:space="preserve"> </v>
      </c>
      <c r="AV67" s="330" t="str">
        <f t="shared" si="53"/>
        <v xml:space="preserve"> </v>
      </c>
      <c r="AW67" s="330" t="str">
        <f t="shared" si="53"/>
        <v xml:space="preserve"> </v>
      </c>
      <c r="AX67" s="330" t="str">
        <f t="shared" si="53"/>
        <v xml:space="preserve"> </v>
      </c>
      <c r="AY67" s="330" t="str">
        <f t="shared" si="53"/>
        <v xml:space="preserve"> </v>
      </c>
      <c r="AZ67" s="331" t="str">
        <f t="shared" si="53"/>
        <v xml:space="preserve"> </v>
      </c>
      <c r="BA67" s="313"/>
      <c r="BB67" s="332"/>
      <c r="BC67" s="333"/>
      <c r="BD67" s="332"/>
      <c r="BE67" s="338"/>
      <c r="BF67" s="329" t="str">
        <f t="shared" si="54"/>
        <v xml:space="preserve"> </v>
      </c>
      <c r="BG67" s="330" t="str">
        <f t="shared" si="54"/>
        <v xml:space="preserve"> </v>
      </c>
      <c r="BH67" s="330" t="str">
        <f t="shared" si="54"/>
        <v xml:space="preserve"> </v>
      </c>
      <c r="BI67" s="330" t="str">
        <f t="shared" si="54"/>
        <v xml:space="preserve"> </v>
      </c>
      <c r="BJ67" s="330" t="str">
        <f t="shared" si="54"/>
        <v xml:space="preserve"> </v>
      </c>
      <c r="BK67" s="330" t="str">
        <f t="shared" si="54"/>
        <v xml:space="preserve"> </v>
      </c>
      <c r="BL67" s="331" t="str">
        <f t="shared" si="54"/>
        <v xml:space="preserve"> </v>
      </c>
      <c r="BM67" s="313"/>
      <c r="BN67" s="332"/>
      <c r="BO67" s="333"/>
      <c r="BP67" s="332"/>
      <c r="BQ67" s="339"/>
      <c r="BR67" s="340"/>
      <c r="BS67" s="341"/>
      <c r="BT67" s="341"/>
      <c r="BU67" s="341"/>
      <c r="BV67" s="341"/>
      <c r="BW67" s="341"/>
      <c r="BX67" s="342"/>
      <c r="BY67" s="313"/>
      <c r="BZ67" s="332"/>
      <c r="CA67" s="333"/>
      <c r="CB67" s="332"/>
      <c r="CC67" s="339"/>
      <c r="CD67" s="232"/>
      <c r="CE67" s="343"/>
      <c r="CF67" s="343"/>
      <c r="CG67" s="343"/>
      <c r="CH67" s="343"/>
      <c r="CI67" s="343"/>
      <c r="CJ67" s="344"/>
      <c r="CK67" s="336"/>
      <c r="CL67" s="332"/>
      <c r="CM67" s="332"/>
      <c r="CN67" s="339"/>
      <c r="CO67" s="232"/>
      <c r="CP67" s="343"/>
      <c r="CQ67" s="343"/>
      <c r="CR67" s="343"/>
      <c r="CS67" s="343"/>
      <c r="CT67" s="343"/>
      <c r="CU67" s="344"/>
      <c r="CV67" s="336"/>
      <c r="CW67" s="332"/>
      <c r="CX67" s="345"/>
      <c r="CY67" s="339"/>
      <c r="CZ67" s="346"/>
      <c r="DA67" s="346"/>
      <c r="DB67" s="346"/>
      <c r="DC67" s="346"/>
      <c r="DD67" s="346"/>
      <c r="DE67" s="346"/>
      <c r="DF67" s="346"/>
      <c r="DG67" s="347"/>
      <c r="DH67" s="347"/>
      <c r="DI67" s="346"/>
      <c r="DJ67" s="346"/>
      <c r="DK67" s="346"/>
      <c r="DL67" s="346"/>
      <c r="DM67" s="346"/>
      <c r="DN67" s="346"/>
      <c r="DO67" s="346"/>
      <c r="DP67" s="347"/>
      <c r="DQ67" s="348"/>
      <c r="DR67" s="346"/>
      <c r="DS67" s="346"/>
      <c r="DT67" s="346"/>
      <c r="DU67" s="346"/>
      <c r="DV67" s="346"/>
      <c r="DW67" s="346"/>
      <c r="DX67" s="346"/>
      <c r="DY67" s="347"/>
      <c r="DZ67" s="347"/>
      <c r="EA67" s="346"/>
      <c r="EB67" s="346"/>
      <c r="EC67" s="346"/>
      <c r="ED67" s="346"/>
      <c r="EE67" s="346"/>
      <c r="EF67" s="346"/>
      <c r="EG67" s="346"/>
      <c r="EH67" s="347"/>
      <c r="EI67" s="347"/>
      <c r="EJ67" s="346"/>
      <c r="EK67" s="346"/>
      <c r="EL67" s="346"/>
      <c r="EM67" s="346"/>
      <c r="EN67" s="346"/>
      <c r="EO67" s="346"/>
      <c r="EP67" s="346"/>
      <c r="EQ67" s="347"/>
      <c r="ER67" s="347"/>
      <c r="ES67" s="346"/>
      <c r="ET67" s="346"/>
      <c r="EU67" s="346"/>
      <c r="EV67" s="346"/>
      <c r="EW67" s="346"/>
      <c r="EX67" s="346"/>
      <c r="EY67" s="346"/>
      <c r="EZ67" s="347"/>
      <c r="FA67" s="347"/>
      <c r="FB67" s="346"/>
      <c r="FC67" s="346"/>
      <c r="FD67" s="346"/>
      <c r="FE67" s="346"/>
      <c r="FF67" s="346"/>
      <c r="FG67" s="346"/>
      <c r="FH67" s="346"/>
      <c r="FI67" s="347"/>
      <c r="FJ67" s="347"/>
      <c r="FK67" s="346"/>
      <c r="FL67" s="346"/>
      <c r="FM67" s="346"/>
      <c r="FN67" s="346"/>
      <c r="FO67" s="346"/>
      <c r="FP67" s="346"/>
      <c r="FQ67" s="346"/>
      <c r="FR67" s="347"/>
      <c r="FS67" s="347"/>
      <c r="FT67" s="346"/>
      <c r="FU67" s="346"/>
      <c r="FV67" s="346"/>
      <c r="FW67" s="346"/>
      <c r="FX67" s="346"/>
      <c r="FY67" s="346"/>
      <c r="FZ67" s="346"/>
      <c r="GA67" s="347"/>
      <c r="GB67" s="347"/>
      <c r="GC67" s="346"/>
      <c r="GD67" s="346"/>
      <c r="GE67" s="346"/>
      <c r="GF67" s="346"/>
      <c r="GG67" s="346"/>
      <c r="GH67" s="346"/>
      <c r="GI67" s="346"/>
      <c r="GJ67" s="347"/>
      <c r="GK67" s="347"/>
      <c r="GL67" s="346"/>
      <c r="GM67" s="346"/>
      <c r="GN67" s="346"/>
      <c r="GO67" s="346"/>
      <c r="GP67" s="346"/>
      <c r="GQ67" s="346"/>
      <c r="GR67" s="346"/>
      <c r="GS67" s="347"/>
      <c r="GT67" s="347"/>
      <c r="GU67" s="346"/>
      <c r="GV67" s="346"/>
      <c r="GW67" s="346"/>
      <c r="GX67" s="346"/>
      <c r="GY67" s="346"/>
      <c r="GZ67" s="346"/>
      <c r="HA67" s="346"/>
      <c r="HB67" s="347"/>
      <c r="HC67" s="347"/>
      <c r="HD67" s="346"/>
      <c r="HE67" s="346"/>
      <c r="HF67" s="346"/>
      <c r="HG67" s="346"/>
      <c r="HH67" s="346"/>
      <c r="HI67" s="346"/>
      <c r="HJ67" s="346"/>
      <c r="HK67" s="347"/>
      <c r="HL67" s="347"/>
      <c r="HM67" s="346"/>
      <c r="HN67" s="346"/>
      <c r="HO67" s="346"/>
      <c r="HP67" s="346"/>
      <c r="HQ67" s="346"/>
      <c r="HR67" s="346"/>
      <c r="HS67" s="346"/>
      <c r="HT67" s="347"/>
      <c r="HU67" s="347"/>
      <c r="HV67" s="346"/>
      <c r="HW67" s="346"/>
      <c r="HX67" s="346"/>
      <c r="HY67" s="346"/>
      <c r="HZ67" s="346"/>
      <c r="IA67" s="346"/>
      <c r="IB67" s="346"/>
      <c r="IC67" s="347"/>
      <c r="ID67" s="347"/>
      <c r="IE67" s="346"/>
      <c r="IF67" s="346"/>
      <c r="IG67" s="346"/>
      <c r="IH67" s="346"/>
      <c r="II67" s="346"/>
      <c r="IJ67" s="346"/>
      <c r="IK67" s="346"/>
      <c r="IL67" s="347"/>
      <c r="IM67" s="347"/>
      <c r="IN67" s="346"/>
      <c r="IO67" s="346"/>
      <c r="IP67" s="346"/>
      <c r="IQ67" s="346"/>
      <c r="IR67" s="346"/>
      <c r="IS67" s="346"/>
      <c r="IT67" s="346"/>
      <c r="IU67" s="347"/>
      <c r="IV67" s="347"/>
    </row>
    <row r="68" spans="1:256">
      <c r="A68" s="227"/>
      <c r="B68" s="227" t="s">
        <v>426</v>
      </c>
      <c r="C68" s="228">
        <v>45165</v>
      </c>
      <c r="D68" s="228">
        <v>45165</v>
      </c>
      <c r="E68" s="229">
        <f t="shared" si="24"/>
        <v>0</v>
      </c>
      <c r="F68" s="230"/>
      <c r="G68" s="230"/>
      <c r="H68" s="321">
        <v>0</v>
      </c>
      <c r="I68" s="231"/>
      <c r="J68" s="231"/>
      <c r="K68" s="322" t="str">
        <f t="shared" si="49"/>
        <v xml:space="preserve"> </v>
      </c>
      <c r="L68" s="323" t="str">
        <f t="shared" si="49"/>
        <v xml:space="preserve"> </v>
      </c>
      <c r="M68" s="323" t="str">
        <f t="shared" si="49"/>
        <v xml:space="preserve"> </v>
      </c>
      <c r="N68" s="323" t="str">
        <f t="shared" si="49"/>
        <v xml:space="preserve"> </v>
      </c>
      <c r="O68" s="324" t="str">
        <f t="shared" si="49"/>
        <v xml:space="preserve"> </v>
      </c>
      <c r="P68" s="324" t="str">
        <f t="shared" si="49"/>
        <v xml:space="preserve"> </v>
      </c>
      <c r="Q68" s="324" t="str">
        <f t="shared" si="49"/>
        <v xml:space="preserve"> </v>
      </c>
      <c r="R68" s="325"/>
      <c r="S68" s="326"/>
      <c r="T68" s="327"/>
      <c r="U68" s="328"/>
      <c r="V68" s="329" t="str">
        <f t="shared" si="51"/>
        <v xml:space="preserve"> </v>
      </c>
      <c r="W68" s="330" t="str">
        <f t="shared" si="51"/>
        <v xml:space="preserve"> </v>
      </c>
      <c r="X68" s="330" t="str">
        <f t="shared" si="51"/>
        <v xml:space="preserve"> </v>
      </c>
      <c r="Y68" s="330" t="str">
        <f t="shared" si="51"/>
        <v xml:space="preserve"> </v>
      </c>
      <c r="Z68" s="330" t="str">
        <f t="shared" si="51"/>
        <v xml:space="preserve"> </v>
      </c>
      <c r="AA68" s="330" t="str">
        <f t="shared" si="51"/>
        <v xml:space="preserve"> </v>
      </c>
      <c r="AB68" s="331" t="str">
        <f t="shared" si="51"/>
        <v xml:space="preserve"> </v>
      </c>
      <c r="AC68" s="313"/>
      <c r="AD68" s="332"/>
      <c r="AE68" s="333"/>
      <c r="AF68" s="334"/>
      <c r="AG68" s="335"/>
      <c r="AH68" s="329" t="str">
        <f t="shared" si="52"/>
        <v xml:space="preserve"> </v>
      </c>
      <c r="AI68" s="330" t="str">
        <f t="shared" si="52"/>
        <v xml:space="preserve"> </v>
      </c>
      <c r="AJ68" s="330" t="str">
        <f t="shared" si="52"/>
        <v xml:space="preserve"> </v>
      </c>
      <c r="AK68" s="330" t="str">
        <f t="shared" si="52"/>
        <v xml:space="preserve"> </v>
      </c>
      <c r="AL68" s="330" t="str">
        <f t="shared" si="52"/>
        <v xml:space="preserve"> </v>
      </c>
      <c r="AM68" s="330" t="str">
        <f t="shared" si="52"/>
        <v xml:space="preserve"> </v>
      </c>
      <c r="AN68" s="331" t="str">
        <f t="shared" si="52"/>
        <v xml:space="preserve"> </v>
      </c>
      <c r="AO68" s="336"/>
      <c r="AP68" s="332"/>
      <c r="AQ68" s="337"/>
      <c r="AR68" s="332"/>
      <c r="AS68" s="334"/>
      <c r="AT68" s="329" t="str">
        <f t="shared" si="53"/>
        <v xml:space="preserve"> </v>
      </c>
      <c r="AU68" s="330" t="str">
        <f t="shared" si="53"/>
        <v>gg</v>
      </c>
      <c r="AV68" s="330" t="str">
        <f t="shared" si="53"/>
        <v xml:space="preserve"> </v>
      </c>
      <c r="AW68" s="330" t="str">
        <f t="shared" si="53"/>
        <v xml:space="preserve"> </v>
      </c>
      <c r="AX68" s="330" t="str">
        <f t="shared" si="53"/>
        <v xml:space="preserve"> </v>
      </c>
      <c r="AY68" s="330" t="str">
        <f t="shared" si="53"/>
        <v xml:space="preserve"> </v>
      </c>
      <c r="AZ68" s="331" t="str">
        <f t="shared" si="53"/>
        <v xml:space="preserve"> </v>
      </c>
      <c r="BA68" s="313"/>
      <c r="BB68" s="332"/>
      <c r="BC68" s="333"/>
      <c r="BD68" s="332"/>
      <c r="BE68" s="338"/>
      <c r="BF68" s="329" t="str">
        <f t="shared" si="54"/>
        <v xml:space="preserve"> </v>
      </c>
      <c r="BG68" s="330" t="str">
        <f t="shared" si="54"/>
        <v xml:space="preserve"> </v>
      </c>
      <c r="BH68" s="330" t="str">
        <f t="shared" si="54"/>
        <v xml:space="preserve"> </v>
      </c>
      <c r="BI68" s="330" t="str">
        <f t="shared" si="54"/>
        <v xml:space="preserve"> </v>
      </c>
      <c r="BJ68" s="330" t="str">
        <f t="shared" si="54"/>
        <v xml:space="preserve"> </v>
      </c>
      <c r="BK68" s="330" t="str">
        <f t="shared" si="54"/>
        <v xml:space="preserve"> </v>
      </c>
      <c r="BL68" s="331" t="str">
        <f t="shared" si="54"/>
        <v xml:space="preserve"> </v>
      </c>
      <c r="BM68" s="313"/>
      <c r="BN68" s="332"/>
      <c r="BO68" s="333"/>
      <c r="BP68" s="332"/>
      <c r="BQ68" s="339"/>
      <c r="BR68" s="340"/>
      <c r="BS68" s="341"/>
      <c r="BT68" s="341"/>
      <c r="BU68" s="341"/>
      <c r="BV68" s="341"/>
      <c r="BW68" s="341"/>
      <c r="BX68" s="342"/>
      <c r="BY68" s="313"/>
      <c r="BZ68" s="332"/>
      <c r="CA68" s="333"/>
      <c r="CB68" s="332"/>
      <c r="CC68" s="339"/>
      <c r="CD68" s="232"/>
      <c r="CE68" s="343"/>
      <c r="CF68" s="343"/>
      <c r="CG68" s="343"/>
      <c r="CH68" s="343"/>
      <c r="CI68" s="343"/>
      <c r="CJ68" s="344"/>
      <c r="CK68" s="336"/>
      <c r="CL68" s="332"/>
      <c r="CM68" s="332"/>
      <c r="CN68" s="339"/>
      <c r="CO68" s="232"/>
      <c r="CP68" s="343"/>
      <c r="CQ68" s="343"/>
      <c r="CR68" s="343"/>
      <c r="CS68" s="343"/>
      <c r="CT68" s="343"/>
      <c r="CU68" s="344"/>
      <c r="CV68" s="336"/>
      <c r="CW68" s="332"/>
      <c r="CX68" s="345"/>
      <c r="CY68" s="339"/>
      <c r="CZ68" s="346"/>
      <c r="DA68" s="346"/>
      <c r="DB68" s="346"/>
      <c r="DC68" s="346"/>
      <c r="DD68" s="346"/>
      <c r="DE68" s="346"/>
      <c r="DF68" s="346"/>
      <c r="DG68" s="347"/>
      <c r="DH68" s="347"/>
      <c r="DI68" s="346"/>
      <c r="DJ68" s="346"/>
      <c r="DK68" s="346"/>
      <c r="DL68" s="346"/>
      <c r="DM68" s="346"/>
      <c r="DN68" s="346"/>
      <c r="DO68" s="346"/>
      <c r="DP68" s="347"/>
      <c r="DQ68" s="348"/>
      <c r="DR68" s="346"/>
      <c r="DS68" s="346"/>
      <c r="DT68" s="346"/>
      <c r="DU68" s="346"/>
      <c r="DV68" s="346"/>
      <c r="DW68" s="346"/>
      <c r="DX68" s="346"/>
      <c r="DY68" s="347"/>
      <c r="DZ68" s="347"/>
      <c r="EA68" s="346"/>
      <c r="EB68" s="346"/>
      <c r="EC68" s="346"/>
      <c r="ED68" s="346"/>
      <c r="EE68" s="346"/>
      <c r="EF68" s="346"/>
      <c r="EG68" s="346"/>
      <c r="EH68" s="347"/>
      <c r="EI68" s="347"/>
      <c r="EJ68" s="346"/>
      <c r="EK68" s="346"/>
      <c r="EL68" s="346"/>
      <c r="EM68" s="346"/>
      <c r="EN68" s="346"/>
      <c r="EO68" s="346"/>
      <c r="EP68" s="346"/>
      <c r="EQ68" s="347"/>
      <c r="ER68" s="347"/>
      <c r="ES68" s="346"/>
      <c r="ET68" s="346"/>
      <c r="EU68" s="346"/>
      <c r="EV68" s="346"/>
      <c r="EW68" s="346"/>
      <c r="EX68" s="346"/>
      <c r="EY68" s="346"/>
      <c r="EZ68" s="347"/>
      <c r="FA68" s="347"/>
      <c r="FB68" s="346"/>
      <c r="FC68" s="346"/>
      <c r="FD68" s="346"/>
      <c r="FE68" s="346"/>
      <c r="FF68" s="346"/>
      <c r="FG68" s="346"/>
      <c r="FH68" s="346"/>
      <c r="FI68" s="347"/>
      <c r="FJ68" s="347"/>
      <c r="FK68" s="346"/>
      <c r="FL68" s="346"/>
      <c r="FM68" s="346"/>
      <c r="FN68" s="346"/>
      <c r="FO68" s="346"/>
      <c r="FP68" s="346"/>
      <c r="FQ68" s="346"/>
      <c r="FR68" s="347"/>
      <c r="FS68" s="347"/>
      <c r="FT68" s="346"/>
      <c r="FU68" s="346"/>
      <c r="FV68" s="346"/>
      <c r="FW68" s="346"/>
      <c r="FX68" s="346"/>
      <c r="FY68" s="346"/>
      <c r="FZ68" s="346"/>
      <c r="GA68" s="347"/>
      <c r="GB68" s="347"/>
      <c r="GC68" s="346"/>
      <c r="GD68" s="346"/>
      <c r="GE68" s="346"/>
      <c r="GF68" s="346"/>
      <c r="GG68" s="346"/>
      <c r="GH68" s="346"/>
      <c r="GI68" s="346"/>
      <c r="GJ68" s="347"/>
      <c r="GK68" s="347"/>
      <c r="GL68" s="346"/>
      <c r="GM68" s="346"/>
      <c r="GN68" s="346"/>
      <c r="GO68" s="346"/>
      <c r="GP68" s="346"/>
      <c r="GQ68" s="346"/>
      <c r="GR68" s="346"/>
      <c r="GS68" s="347"/>
      <c r="GT68" s="347"/>
      <c r="GU68" s="346"/>
      <c r="GV68" s="346"/>
      <c r="GW68" s="346"/>
      <c r="GX68" s="346"/>
      <c r="GY68" s="346"/>
      <c r="GZ68" s="346"/>
      <c r="HA68" s="346"/>
      <c r="HB68" s="347"/>
      <c r="HC68" s="347"/>
      <c r="HD68" s="346"/>
      <c r="HE68" s="346"/>
      <c r="HF68" s="346"/>
      <c r="HG68" s="346"/>
      <c r="HH68" s="346"/>
      <c r="HI68" s="346"/>
      <c r="HJ68" s="346"/>
      <c r="HK68" s="347"/>
      <c r="HL68" s="347"/>
      <c r="HM68" s="346"/>
      <c r="HN68" s="346"/>
      <c r="HO68" s="346"/>
      <c r="HP68" s="346"/>
      <c r="HQ68" s="346"/>
      <c r="HR68" s="346"/>
      <c r="HS68" s="346"/>
      <c r="HT68" s="347"/>
      <c r="HU68" s="347"/>
      <c r="HV68" s="346"/>
      <c r="HW68" s="346"/>
      <c r="HX68" s="346"/>
      <c r="HY68" s="346"/>
      <c r="HZ68" s="346"/>
      <c r="IA68" s="346"/>
      <c r="IB68" s="346"/>
      <c r="IC68" s="347"/>
      <c r="ID68" s="347"/>
      <c r="IE68" s="346"/>
      <c r="IF68" s="346"/>
      <c r="IG68" s="346"/>
      <c r="IH68" s="346"/>
      <c r="II68" s="346"/>
      <c r="IJ68" s="346"/>
      <c r="IK68" s="346"/>
      <c r="IL68" s="347"/>
      <c r="IM68" s="347"/>
      <c r="IN68" s="346"/>
      <c r="IO68" s="346"/>
      <c r="IP68" s="346"/>
      <c r="IQ68" s="346"/>
      <c r="IR68" s="346"/>
      <c r="IS68" s="346"/>
      <c r="IT68" s="346"/>
      <c r="IU68" s="347"/>
      <c r="IV68" s="347"/>
    </row>
    <row r="69" spans="1:256">
      <c r="A69" s="227"/>
      <c r="B69" s="227" t="s">
        <v>427</v>
      </c>
      <c r="C69" s="228">
        <v>45166</v>
      </c>
      <c r="D69" s="228">
        <v>45166</v>
      </c>
      <c r="E69" s="229">
        <f t="shared" si="24"/>
        <v>0</v>
      </c>
      <c r="F69" s="230"/>
      <c r="G69" s="230"/>
      <c r="H69" s="321">
        <v>0</v>
      </c>
      <c r="I69" s="231"/>
      <c r="J69" s="231"/>
      <c r="K69" s="322" t="str">
        <f t="shared" si="49"/>
        <v xml:space="preserve"> </v>
      </c>
      <c r="L69" s="323" t="str">
        <f t="shared" si="49"/>
        <v xml:space="preserve"> </v>
      </c>
      <c r="M69" s="323" t="str">
        <f t="shared" si="49"/>
        <v xml:space="preserve"> </v>
      </c>
      <c r="N69" s="323" t="str">
        <f t="shared" si="49"/>
        <v xml:space="preserve"> </v>
      </c>
      <c r="O69" s="324" t="str">
        <f t="shared" si="49"/>
        <v xml:space="preserve"> </v>
      </c>
      <c r="P69" s="324" t="str">
        <f t="shared" si="49"/>
        <v xml:space="preserve"> </v>
      </c>
      <c r="Q69" s="324" t="str">
        <f t="shared" si="49"/>
        <v xml:space="preserve"> </v>
      </c>
      <c r="R69" s="325"/>
      <c r="S69" s="326"/>
      <c r="T69" s="327"/>
      <c r="U69" s="328"/>
      <c r="V69" s="329" t="str">
        <f t="shared" si="51"/>
        <v xml:space="preserve"> </v>
      </c>
      <c r="W69" s="330" t="str">
        <f t="shared" si="51"/>
        <v xml:space="preserve"> </v>
      </c>
      <c r="X69" s="330" t="str">
        <f t="shared" si="51"/>
        <v xml:space="preserve"> </v>
      </c>
      <c r="Y69" s="330" t="str">
        <f t="shared" si="51"/>
        <v xml:space="preserve"> </v>
      </c>
      <c r="Z69" s="330" t="str">
        <f t="shared" si="51"/>
        <v xml:space="preserve"> </v>
      </c>
      <c r="AA69" s="330" t="str">
        <f t="shared" si="51"/>
        <v xml:space="preserve"> </v>
      </c>
      <c r="AB69" s="331" t="str">
        <f t="shared" si="51"/>
        <v xml:space="preserve"> </v>
      </c>
      <c r="AC69" s="313"/>
      <c r="AD69" s="332"/>
      <c r="AE69" s="333"/>
      <c r="AF69" s="334"/>
      <c r="AG69" s="335"/>
      <c r="AH69" s="329" t="str">
        <f t="shared" si="52"/>
        <v xml:space="preserve"> </v>
      </c>
      <c r="AI69" s="330" t="str">
        <f t="shared" si="52"/>
        <v xml:space="preserve"> </v>
      </c>
      <c r="AJ69" s="330" t="str">
        <f t="shared" si="52"/>
        <v xml:space="preserve"> </v>
      </c>
      <c r="AK69" s="330" t="str">
        <f t="shared" si="52"/>
        <v xml:space="preserve"> </v>
      </c>
      <c r="AL69" s="330" t="str">
        <f t="shared" si="52"/>
        <v xml:space="preserve"> </v>
      </c>
      <c r="AM69" s="330" t="str">
        <f t="shared" si="52"/>
        <v xml:space="preserve"> </v>
      </c>
      <c r="AN69" s="331" t="str">
        <f t="shared" si="52"/>
        <v xml:space="preserve"> </v>
      </c>
      <c r="AO69" s="336"/>
      <c r="AP69" s="332"/>
      <c r="AQ69" s="337"/>
      <c r="AR69" s="332"/>
      <c r="AS69" s="334"/>
      <c r="AT69" s="329" t="str">
        <f t="shared" si="53"/>
        <v xml:space="preserve"> </v>
      </c>
      <c r="AU69" s="330" t="str">
        <f t="shared" si="53"/>
        <v xml:space="preserve"> </v>
      </c>
      <c r="AV69" s="330" t="str">
        <f t="shared" si="53"/>
        <v>gg</v>
      </c>
      <c r="AW69" s="330" t="str">
        <f t="shared" si="53"/>
        <v xml:space="preserve"> </v>
      </c>
      <c r="AX69" s="330" t="str">
        <f t="shared" si="53"/>
        <v xml:space="preserve"> </v>
      </c>
      <c r="AY69" s="330" t="str">
        <f t="shared" si="53"/>
        <v xml:space="preserve"> </v>
      </c>
      <c r="AZ69" s="331" t="str">
        <f t="shared" si="53"/>
        <v xml:space="preserve"> </v>
      </c>
      <c r="BA69" s="313"/>
      <c r="BB69" s="332"/>
      <c r="BC69" s="333"/>
      <c r="BD69" s="332"/>
      <c r="BE69" s="338"/>
      <c r="BF69" s="329" t="str">
        <f t="shared" si="54"/>
        <v xml:space="preserve"> </v>
      </c>
      <c r="BG69" s="330" t="str">
        <f t="shared" si="54"/>
        <v xml:space="preserve"> </v>
      </c>
      <c r="BH69" s="330" t="str">
        <f t="shared" si="54"/>
        <v xml:space="preserve"> </v>
      </c>
      <c r="BI69" s="330" t="str">
        <f t="shared" si="54"/>
        <v xml:space="preserve"> </v>
      </c>
      <c r="BJ69" s="330" t="str">
        <f t="shared" si="54"/>
        <v xml:space="preserve"> </v>
      </c>
      <c r="BK69" s="330" t="str">
        <f t="shared" si="54"/>
        <v xml:space="preserve"> </v>
      </c>
      <c r="BL69" s="331" t="str">
        <f t="shared" si="54"/>
        <v xml:space="preserve"> </v>
      </c>
      <c r="BM69" s="313"/>
      <c r="BN69" s="332"/>
      <c r="BO69" s="333"/>
      <c r="BP69" s="332"/>
      <c r="BQ69" s="339"/>
      <c r="BR69" s="340"/>
      <c r="BS69" s="341"/>
      <c r="BT69" s="341"/>
      <c r="BU69" s="341"/>
      <c r="BV69" s="341"/>
      <c r="BW69" s="341"/>
      <c r="BX69" s="342"/>
      <c r="BY69" s="313"/>
      <c r="BZ69" s="332"/>
      <c r="CA69" s="333"/>
      <c r="CB69" s="332"/>
      <c r="CC69" s="339"/>
      <c r="CD69" s="232"/>
      <c r="CE69" s="343"/>
      <c r="CF69" s="343"/>
      <c r="CG69" s="343"/>
      <c r="CH69" s="343"/>
      <c r="CI69" s="343"/>
      <c r="CJ69" s="344"/>
      <c r="CK69" s="336"/>
      <c r="CL69" s="332"/>
      <c r="CM69" s="332"/>
      <c r="CN69" s="339"/>
      <c r="CO69" s="232"/>
      <c r="CP69" s="343"/>
      <c r="CQ69" s="343"/>
      <c r="CR69" s="343"/>
      <c r="CS69" s="343"/>
      <c r="CT69" s="343"/>
      <c r="CU69" s="344"/>
      <c r="CV69" s="336"/>
      <c r="CW69" s="332"/>
      <c r="CX69" s="345"/>
      <c r="CY69" s="339"/>
      <c r="CZ69" s="346"/>
      <c r="DA69" s="346"/>
      <c r="DB69" s="346"/>
      <c r="DC69" s="346"/>
      <c r="DD69" s="346"/>
      <c r="DE69" s="346"/>
      <c r="DF69" s="346"/>
      <c r="DG69" s="347"/>
      <c r="DH69" s="347"/>
      <c r="DI69" s="346"/>
      <c r="DJ69" s="346"/>
      <c r="DK69" s="346"/>
      <c r="DL69" s="346"/>
      <c r="DM69" s="346"/>
      <c r="DN69" s="346"/>
      <c r="DO69" s="346"/>
      <c r="DP69" s="347"/>
      <c r="DQ69" s="348"/>
      <c r="DR69" s="346"/>
      <c r="DS69" s="346"/>
      <c r="DT69" s="346"/>
      <c r="DU69" s="346"/>
      <c r="DV69" s="346"/>
      <c r="DW69" s="346"/>
      <c r="DX69" s="346"/>
      <c r="DY69" s="347"/>
      <c r="DZ69" s="347"/>
      <c r="EA69" s="346"/>
      <c r="EB69" s="346"/>
      <c r="EC69" s="346"/>
      <c r="ED69" s="346"/>
      <c r="EE69" s="346"/>
      <c r="EF69" s="346"/>
      <c r="EG69" s="346"/>
      <c r="EH69" s="347"/>
      <c r="EI69" s="347"/>
      <c r="EJ69" s="346"/>
      <c r="EK69" s="346"/>
      <c r="EL69" s="346"/>
      <c r="EM69" s="346"/>
      <c r="EN69" s="346"/>
      <c r="EO69" s="346"/>
      <c r="EP69" s="346"/>
      <c r="EQ69" s="347"/>
      <c r="ER69" s="347"/>
      <c r="ES69" s="346"/>
      <c r="ET69" s="346"/>
      <c r="EU69" s="346"/>
      <c r="EV69" s="346"/>
      <c r="EW69" s="346"/>
      <c r="EX69" s="346"/>
      <c r="EY69" s="346"/>
      <c r="EZ69" s="347"/>
      <c r="FA69" s="347"/>
      <c r="FB69" s="346"/>
      <c r="FC69" s="346"/>
      <c r="FD69" s="346"/>
      <c r="FE69" s="346"/>
      <c r="FF69" s="346"/>
      <c r="FG69" s="346"/>
      <c r="FH69" s="346"/>
      <c r="FI69" s="347"/>
      <c r="FJ69" s="347"/>
      <c r="FK69" s="346"/>
      <c r="FL69" s="346"/>
      <c r="FM69" s="346"/>
      <c r="FN69" s="346"/>
      <c r="FO69" s="346"/>
      <c r="FP69" s="346"/>
      <c r="FQ69" s="346"/>
      <c r="FR69" s="347"/>
      <c r="FS69" s="347"/>
      <c r="FT69" s="346"/>
      <c r="FU69" s="346"/>
      <c r="FV69" s="346"/>
      <c r="FW69" s="346"/>
      <c r="FX69" s="346"/>
      <c r="FY69" s="346"/>
      <c r="FZ69" s="346"/>
      <c r="GA69" s="347"/>
      <c r="GB69" s="347"/>
      <c r="GC69" s="346"/>
      <c r="GD69" s="346"/>
      <c r="GE69" s="346"/>
      <c r="GF69" s="346"/>
      <c r="GG69" s="346"/>
      <c r="GH69" s="346"/>
      <c r="GI69" s="346"/>
      <c r="GJ69" s="347"/>
      <c r="GK69" s="347"/>
      <c r="GL69" s="346"/>
      <c r="GM69" s="346"/>
      <c r="GN69" s="346"/>
      <c r="GO69" s="346"/>
      <c r="GP69" s="346"/>
      <c r="GQ69" s="346"/>
      <c r="GR69" s="346"/>
      <c r="GS69" s="347"/>
      <c r="GT69" s="347"/>
      <c r="GU69" s="346"/>
      <c r="GV69" s="346"/>
      <c r="GW69" s="346"/>
      <c r="GX69" s="346"/>
      <c r="GY69" s="346"/>
      <c r="GZ69" s="346"/>
      <c r="HA69" s="346"/>
      <c r="HB69" s="347"/>
      <c r="HC69" s="347"/>
      <c r="HD69" s="346"/>
      <c r="HE69" s="346"/>
      <c r="HF69" s="346"/>
      <c r="HG69" s="346"/>
      <c r="HH69" s="346"/>
      <c r="HI69" s="346"/>
      <c r="HJ69" s="346"/>
      <c r="HK69" s="347"/>
      <c r="HL69" s="347"/>
      <c r="HM69" s="346"/>
      <c r="HN69" s="346"/>
      <c r="HO69" s="346"/>
      <c r="HP69" s="346"/>
      <c r="HQ69" s="346"/>
      <c r="HR69" s="346"/>
      <c r="HS69" s="346"/>
      <c r="HT69" s="347"/>
      <c r="HU69" s="347"/>
      <c r="HV69" s="346"/>
      <c r="HW69" s="346"/>
      <c r="HX69" s="346"/>
      <c r="HY69" s="346"/>
      <c r="HZ69" s="346"/>
      <c r="IA69" s="346"/>
      <c r="IB69" s="346"/>
      <c r="IC69" s="347"/>
      <c r="ID69" s="347"/>
      <c r="IE69" s="346"/>
      <c r="IF69" s="346"/>
      <c r="IG69" s="346"/>
      <c r="IH69" s="346"/>
      <c r="II69" s="346"/>
      <c r="IJ69" s="346"/>
      <c r="IK69" s="346"/>
      <c r="IL69" s="347"/>
      <c r="IM69" s="347"/>
      <c r="IN69" s="346"/>
      <c r="IO69" s="346"/>
      <c r="IP69" s="346"/>
      <c r="IQ69" s="346"/>
      <c r="IR69" s="346"/>
      <c r="IS69" s="346"/>
      <c r="IT69" s="346"/>
      <c r="IU69" s="347"/>
      <c r="IV69" s="347"/>
    </row>
    <row r="70" spans="1:256">
      <c r="A70" s="227"/>
      <c r="B70" s="227" t="s">
        <v>428</v>
      </c>
      <c r="C70" s="228">
        <v>45167</v>
      </c>
      <c r="D70" s="228">
        <v>45167</v>
      </c>
      <c r="E70" s="229">
        <f t="shared" si="24"/>
        <v>0</v>
      </c>
      <c r="F70" s="230"/>
      <c r="G70" s="230"/>
      <c r="H70" s="321">
        <v>0</v>
      </c>
      <c r="I70" s="231"/>
      <c r="J70" s="231"/>
      <c r="K70" s="322" t="str">
        <f t="shared" si="49"/>
        <v xml:space="preserve"> </v>
      </c>
      <c r="L70" s="323" t="str">
        <f t="shared" si="49"/>
        <v xml:space="preserve"> </v>
      </c>
      <c r="M70" s="323" t="str">
        <f t="shared" si="49"/>
        <v xml:space="preserve"> </v>
      </c>
      <c r="N70" s="323" t="str">
        <f t="shared" si="49"/>
        <v xml:space="preserve"> </v>
      </c>
      <c r="O70" s="324" t="str">
        <f t="shared" si="49"/>
        <v xml:space="preserve"> </v>
      </c>
      <c r="P70" s="324" t="str">
        <f t="shared" si="49"/>
        <v xml:space="preserve"> </v>
      </c>
      <c r="Q70" s="324" t="str">
        <f t="shared" si="49"/>
        <v xml:space="preserve"> </v>
      </c>
      <c r="R70" s="325"/>
      <c r="S70" s="326"/>
      <c r="T70" s="327"/>
      <c r="U70" s="328"/>
      <c r="V70" s="329" t="str">
        <f t="shared" si="51"/>
        <v xml:space="preserve"> </v>
      </c>
      <c r="W70" s="330" t="str">
        <f t="shared" si="51"/>
        <v xml:space="preserve"> </v>
      </c>
      <c r="X70" s="330" t="str">
        <f t="shared" si="51"/>
        <v xml:space="preserve"> </v>
      </c>
      <c r="Y70" s="330" t="str">
        <f t="shared" si="51"/>
        <v xml:space="preserve"> </v>
      </c>
      <c r="Z70" s="330" t="str">
        <f t="shared" si="51"/>
        <v xml:space="preserve"> </v>
      </c>
      <c r="AA70" s="330" t="str">
        <f t="shared" si="51"/>
        <v xml:space="preserve"> </v>
      </c>
      <c r="AB70" s="331" t="str">
        <f t="shared" si="51"/>
        <v xml:space="preserve"> </v>
      </c>
      <c r="AC70" s="313"/>
      <c r="AD70" s="332"/>
      <c r="AE70" s="333"/>
      <c r="AF70" s="334"/>
      <c r="AG70" s="335"/>
      <c r="AH70" s="329" t="str">
        <f t="shared" si="52"/>
        <v xml:space="preserve"> </v>
      </c>
      <c r="AI70" s="330" t="str">
        <f t="shared" si="52"/>
        <v xml:space="preserve"> </v>
      </c>
      <c r="AJ70" s="330" t="str">
        <f t="shared" si="52"/>
        <v xml:space="preserve"> </v>
      </c>
      <c r="AK70" s="330" t="str">
        <f t="shared" si="52"/>
        <v xml:space="preserve"> </v>
      </c>
      <c r="AL70" s="330" t="str">
        <f t="shared" si="52"/>
        <v xml:space="preserve"> </v>
      </c>
      <c r="AM70" s="330" t="str">
        <f t="shared" si="52"/>
        <v xml:space="preserve"> </v>
      </c>
      <c r="AN70" s="331" t="str">
        <f t="shared" si="52"/>
        <v xml:space="preserve"> </v>
      </c>
      <c r="AO70" s="336"/>
      <c r="AP70" s="332"/>
      <c r="AQ70" s="337"/>
      <c r="AR70" s="332"/>
      <c r="AS70" s="334"/>
      <c r="AT70" s="329" t="str">
        <f t="shared" si="53"/>
        <v xml:space="preserve"> </v>
      </c>
      <c r="AU70" s="330" t="str">
        <f t="shared" si="53"/>
        <v xml:space="preserve"> </v>
      </c>
      <c r="AV70" s="330" t="str">
        <f t="shared" si="53"/>
        <v xml:space="preserve"> </v>
      </c>
      <c r="AW70" s="330" t="str">
        <f t="shared" si="53"/>
        <v>gg</v>
      </c>
      <c r="AX70" s="330" t="str">
        <f t="shared" si="53"/>
        <v xml:space="preserve"> </v>
      </c>
      <c r="AY70" s="330" t="str">
        <f t="shared" si="53"/>
        <v xml:space="preserve"> </v>
      </c>
      <c r="AZ70" s="331" t="str">
        <f t="shared" si="53"/>
        <v xml:space="preserve"> </v>
      </c>
      <c r="BA70" s="313"/>
      <c r="BB70" s="332"/>
      <c r="BC70" s="333"/>
      <c r="BD70" s="332"/>
      <c r="BE70" s="338"/>
      <c r="BF70" s="329" t="str">
        <f t="shared" si="54"/>
        <v xml:space="preserve"> </v>
      </c>
      <c r="BG70" s="330" t="str">
        <f t="shared" si="54"/>
        <v xml:space="preserve"> </v>
      </c>
      <c r="BH70" s="330" t="str">
        <f t="shared" si="54"/>
        <v xml:space="preserve"> </v>
      </c>
      <c r="BI70" s="330" t="str">
        <f t="shared" si="54"/>
        <v xml:space="preserve"> </v>
      </c>
      <c r="BJ70" s="330" t="str">
        <f t="shared" si="54"/>
        <v xml:space="preserve"> </v>
      </c>
      <c r="BK70" s="330" t="str">
        <f t="shared" si="54"/>
        <v xml:space="preserve"> </v>
      </c>
      <c r="BL70" s="331" t="str">
        <f t="shared" si="54"/>
        <v xml:space="preserve"> </v>
      </c>
      <c r="BM70" s="313"/>
      <c r="BN70" s="332"/>
      <c r="BO70" s="333"/>
      <c r="BP70" s="332"/>
      <c r="BQ70" s="339"/>
      <c r="BR70" s="340"/>
      <c r="BS70" s="341"/>
      <c r="BT70" s="341"/>
      <c r="BU70" s="341"/>
      <c r="BV70" s="341"/>
      <c r="BW70" s="341"/>
      <c r="BX70" s="342"/>
      <c r="BY70" s="313"/>
      <c r="BZ70" s="332"/>
      <c r="CA70" s="333"/>
      <c r="CB70" s="332"/>
      <c r="CC70" s="339"/>
      <c r="CD70" s="232"/>
      <c r="CE70" s="343"/>
      <c r="CF70" s="343"/>
      <c r="CG70" s="343"/>
      <c r="CH70" s="343"/>
      <c r="CI70" s="343"/>
      <c r="CJ70" s="344"/>
      <c r="CK70" s="336"/>
      <c r="CL70" s="332"/>
      <c r="CM70" s="332"/>
      <c r="CN70" s="339"/>
      <c r="CO70" s="232"/>
      <c r="CP70" s="343"/>
      <c r="CQ70" s="343"/>
      <c r="CR70" s="343"/>
      <c r="CS70" s="343"/>
      <c r="CT70" s="343"/>
      <c r="CU70" s="344"/>
      <c r="CV70" s="336"/>
      <c r="CW70" s="332"/>
      <c r="CX70" s="345"/>
      <c r="CY70" s="339"/>
      <c r="CZ70" s="346"/>
      <c r="DA70" s="346"/>
      <c r="DB70" s="346"/>
      <c r="DC70" s="346"/>
      <c r="DD70" s="346"/>
      <c r="DE70" s="346"/>
      <c r="DF70" s="346"/>
      <c r="DG70" s="347"/>
      <c r="DH70" s="347"/>
      <c r="DI70" s="346"/>
      <c r="DJ70" s="346"/>
      <c r="DK70" s="346"/>
      <c r="DL70" s="346"/>
      <c r="DM70" s="346"/>
      <c r="DN70" s="346"/>
      <c r="DO70" s="346"/>
      <c r="DP70" s="347"/>
      <c r="DQ70" s="348"/>
      <c r="DR70" s="346"/>
      <c r="DS70" s="346"/>
      <c r="DT70" s="346"/>
      <c r="DU70" s="346"/>
      <c r="DV70" s="346"/>
      <c r="DW70" s="346"/>
      <c r="DX70" s="346"/>
      <c r="DY70" s="347"/>
      <c r="DZ70" s="347"/>
      <c r="EA70" s="346"/>
      <c r="EB70" s="346"/>
      <c r="EC70" s="346"/>
      <c r="ED70" s="346"/>
      <c r="EE70" s="346"/>
      <c r="EF70" s="346"/>
      <c r="EG70" s="346"/>
      <c r="EH70" s="347"/>
      <c r="EI70" s="347"/>
      <c r="EJ70" s="346"/>
      <c r="EK70" s="346"/>
      <c r="EL70" s="346"/>
      <c r="EM70" s="346"/>
      <c r="EN70" s="346"/>
      <c r="EO70" s="346"/>
      <c r="EP70" s="346"/>
      <c r="EQ70" s="347"/>
      <c r="ER70" s="347"/>
      <c r="ES70" s="346"/>
      <c r="ET70" s="346"/>
      <c r="EU70" s="346"/>
      <c r="EV70" s="346"/>
      <c r="EW70" s="346"/>
      <c r="EX70" s="346"/>
      <c r="EY70" s="346"/>
      <c r="EZ70" s="347"/>
      <c r="FA70" s="347"/>
      <c r="FB70" s="346"/>
      <c r="FC70" s="346"/>
      <c r="FD70" s="346"/>
      <c r="FE70" s="346"/>
      <c r="FF70" s="346"/>
      <c r="FG70" s="346"/>
      <c r="FH70" s="346"/>
      <c r="FI70" s="347"/>
      <c r="FJ70" s="347"/>
      <c r="FK70" s="346"/>
      <c r="FL70" s="346"/>
      <c r="FM70" s="346"/>
      <c r="FN70" s="346"/>
      <c r="FO70" s="346"/>
      <c r="FP70" s="346"/>
      <c r="FQ70" s="346"/>
      <c r="FR70" s="347"/>
      <c r="FS70" s="347"/>
      <c r="FT70" s="346"/>
      <c r="FU70" s="346"/>
      <c r="FV70" s="346"/>
      <c r="FW70" s="346"/>
      <c r="FX70" s="346"/>
      <c r="FY70" s="346"/>
      <c r="FZ70" s="346"/>
      <c r="GA70" s="347"/>
      <c r="GB70" s="347"/>
      <c r="GC70" s="346"/>
      <c r="GD70" s="346"/>
      <c r="GE70" s="346"/>
      <c r="GF70" s="346"/>
      <c r="GG70" s="346"/>
      <c r="GH70" s="346"/>
      <c r="GI70" s="346"/>
      <c r="GJ70" s="347"/>
      <c r="GK70" s="347"/>
      <c r="GL70" s="346"/>
      <c r="GM70" s="346"/>
      <c r="GN70" s="346"/>
      <c r="GO70" s="346"/>
      <c r="GP70" s="346"/>
      <c r="GQ70" s="346"/>
      <c r="GR70" s="346"/>
      <c r="GS70" s="347"/>
      <c r="GT70" s="347"/>
      <c r="GU70" s="346"/>
      <c r="GV70" s="346"/>
      <c r="GW70" s="346"/>
      <c r="GX70" s="346"/>
      <c r="GY70" s="346"/>
      <c r="GZ70" s="346"/>
      <c r="HA70" s="346"/>
      <c r="HB70" s="347"/>
      <c r="HC70" s="347"/>
      <c r="HD70" s="346"/>
      <c r="HE70" s="346"/>
      <c r="HF70" s="346"/>
      <c r="HG70" s="346"/>
      <c r="HH70" s="346"/>
      <c r="HI70" s="346"/>
      <c r="HJ70" s="346"/>
      <c r="HK70" s="347"/>
      <c r="HL70" s="347"/>
      <c r="HM70" s="346"/>
      <c r="HN70" s="346"/>
      <c r="HO70" s="346"/>
      <c r="HP70" s="346"/>
      <c r="HQ70" s="346"/>
      <c r="HR70" s="346"/>
      <c r="HS70" s="346"/>
      <c r="HT70" s="347"/>
      <c r="HU70" s="347"/>
      <c r="HV70" s="346"/>
      <c r="HW70" s="346"/>
      <c r="HX70" s="346"/>
      <c r="HY70" s="346"/>
      <c r="HZ70" s="346"/>
      <c r="IA70" s="346"/>
      <c r="IB70" s="346"/>
      <c r="IC70" s="347"/>
      <c r="ID70" s="347"/>
      <c r="IE70" s="346"/>
      <c r="IF70" s="346"/>
      <c r="IG70" s="346"/>
      <c r="IH70" s="346"/>
      <c r="II70" s="346"/>
      <c r="IJ70" s="346"/>
      <c r="IK70" s="346"/>
      <c r="IL70" s="347"/>
      <c r="IM70" s="347"/>
      <c r="IN70" s="346"/>
      <c r="IO70" s="346"/>
      <c r="IP70" s="346"/>
      <c r="IQ70" s="346"/>
      <c r="IR70" s="346"/>
      <c r="IS70" s="346"/>
      <c r="IT70" s="346"/>
      <c r="IU70" s="347"/>
      <c r="IV70" s="347"/>
    </row>
    <row r="71" spans="1:256">
      <c r="A71" s="227"/>
      <c r="B71" s="227" t="s">
        <v>429</v>
      </c>
      <c r="C71" s="228">
        <v>45168</v>
      </c>
      <c r="D71" s="228">
        <v>45168</v>
      </c>
      <c r="E71" s="229">
        <f t="shared" si="24"/>
        <v>0</v>
      </c>
      <c r="F71" s="230"/>
      <c r="G71" s="230"/>
      <c r="H71" s="321">
        <v>0</v>
      </c>
      <c r="I71" s="231"/>
      <c r="J71" s="231"/>
      <c r="K71" s="322" t="str">
        <f t="shared" si="49"/>
        <v xml:space="preserve"> </v>
      </c>
      <c r="L71" s="323" t="str">
        <f t="shared" si="49"/>
        <v xml:space="preserve"> </v>
      </c>
      <c r="M71" s="323" t="str">
        <f t="shared" si="49"/>
        <v xml:space="preserve"> </v>
      </c>
      <c r="N71" s="323" t="str">
        <f t="shared" si="49"/>
        <v xml:space="preserve"> </v>
      </c>
      <c r="O71" s="324" t="str">
        <f t="shared" si="49"/>
        <v xml:space="preserve"> </v>
      </c>
      <c r="P71" s="324" t="str">
        <f t="shared" si="49"/>
        <v xml:space="preserve"> </v>
      </c>
      <c r="Q71" s="324" t="str">
        <f t="shared" si="49"/>
        <v xml:space="preserve"> </v>
      </c>
      <c r="R71" s="325"/>
      <c r="S71" s="326"/>
      <c r="T71" s="327"/>
      <c r="U71" s="328"/>
      <c r="V71" s="329" t="str">
        <f t="shared" si="51"/>
        <v xml:space="preserve"> </v>
      </c>
      <c r="W71" s="330" t="str">
        <f t="shared" si="51"/>
        <v xml:space="preserve"> </v>
      </c>
      <c r="X71" s="330" t="str">
        <f t="shared" si="51"/>
        <v xml:space="preserve"> </v>
      </c>
      <c r="Y71" s="330" t="str">
        <f t="shared" si="51"/>
        <v xml:space="preserve"> </v>
      </c>
      <c r="Z71" s="330" t="str">
        <f t="shared" si="51"/>
        <v xml:space="preserve"> </v>
      </c>
      <c r="AA71" s="330" t="str">
        <f t="shared" si="51"/>
        <v xml:space="preserve"> </v>
      </c>
      <c r="AB71" s="331" t="str">
        <f t="shared" si="51"/>
        <v xml:space="preserve"> </v>
      </c>
      <c r="AC71" s="313"/>
      <c r="AD71" s="332"/>
      <c r="AE71" s="333"/>
      <c r="AF71" s="334"/>
      <c r="AG71" s="335"/>
      <c r="AH71" s="329" t="str">
        <f t="shared" si="52"/>
        <v xml:space="preserve"> </v>
      </c>
      <c r="AI71" s="330" t="str">
        <f t="shared" si="52"/>
        <v xml:space="preserve"> </v>
      </c>
      <c r="AJ71" s="330" t="str">
        <f t="shared" si="52"/>
        <v xml:space="preserve"> </v>
      </c>
      <c r="AK71" s="330" t="str">
        <f t="shared" si="52"/>
        <v xml:space="preserve"> </v>
      </c>
      <c r="AL71" s="330" t="str">
        <f t="shared" si="52"/>
        <v xml:space="preserve"> </v>
      </c>
      <c r="AM71" s="330" t="str">
        <f t="shared" si="52"/>
        <v xml:space="preserve"> </v>
      </c>
      <c r="AN71" s="331" t="str">
        <f t="shared" si="52"/>
        <v xml:space="preserve"> </v>
      </c>
      <c r="AO71" s="336"/>
      <c r="AP71" s="332"/>
      <c r="AQ71" s="337"/>
      <c r="AR71" s="332"/>
      <c r="AS71" s="334"/>
      <c r="AT71" s="329" t="str">
        <f t="shared" si="53"/>
        <v xml:space="preserve"> </v>
      </c>
      <c r="AU71" s="330" t="str">
        <f t="shared" si="53"/>
        <v xml:space="preserve"> </v>
      </c>
      <c r="AV71" s="330" t="str">
        <f t="shared" si="53"/>
        <v xml:space="preserve"> </v>
      </c>
      <c r="AW71" s="330" t="str">
        <f t="shared" si="53"/>
        <v xml:space="preserve"> </v>
      </c>
      <c r="AX71" s="330" t="str">
        <f t="shared" si="53"/>
        <v>gg</v>
      </c>
      <c r="AY71" s="330" t="str">
        <f t="shared" si="53"/>
        <v xml:space="preserve"> </v>
      </c>
      <c r="AZ71" s="331" t="str">
        <f t="shared" si="53"/>
        <v xml:space="preserve"> </v>
      </c>
      <c r="BA71" s="313"/>
      <c r="BB71" s="332"/>
      <c r="BC71" s="333"/>
      <c r="BD71" s="332"/>
      <c r="BE71" s="338"/>
      <c r="BF71" s="329" t="str">
        <f t="shared" si="54"/>
        <v xml:space="preserve"> </v>
      </c>
      <c r="BG71" s="330" t="str">
        <f t="shared" si="54"/>
        <v xml:space="preserve"> </v>
      </c>
      <c r="BH71" s="330" t="str">
        <f t="shared" si="54"/>
        <v xml:space="preserve"> </v>
      </c>
      <c r="BI71" s="330" t="str">
        <f t="shared" si="54"/>
        <v xml:space="preserve"> </v>
      </c>
      <c r="BJ71" s="330" t="str">
        <f t="shared" si="54"/>
        <v xml:space="preserve"> </v>
      </c>
      <c r="BK71" s="330" t="str">
        <f t="shared" si="54"/>
        <v xml:space="preserve"> </v>
      </c>
      <c r="BL71" s="331" t="str">
        <f t="shared" si="54"/>
        <v xml:space="preserve"> </v>
      </c>
      <c r="BM71" s="313"/>
      <c r="BN71" s="332"/>
      <c r="BO71" s="333"/>
      <c r="BP71" s="332"/>
      <c r="BQ71" s="339"/>
      <c r="BR71" s="340"/>
      <c r="BS71" s="341"/>
      <c r="BT71" s="341"/>
      <c r="BU71" s="341"/>
      <c r="BV71" s="341"/>
      <c r="BW71" s="341"/>
      <c r="BX71" s="342"/>
      <c r="BY71" s="313"/>
      <c r="BZ71" s="332"/>
      <c r="CA71" s="333"/>
      <c r="CB71" s="332"/>
      <c r="CC71" s="339"/>
      <c r="CD71" s="232"/>
      <c r="CE71" s="343"/>
      <c r="CF71" s="343"/>
      <c r="CG71" s="343"/>
      <c r="CH71" s="343"/>
      <c r="CI71" s="343"/>
      <c r="CJ71" s="344"/>
      <c r="CK71" s="336"/>
      <c r="CL71" s="332"/>
      <c r="CM71" s="332"/>
      <c r="CN71" s="339"/>
      <c r="CO71" s="232"/>
      <c r="CP71" s="343"/>
      <c r="CQ71" s="343"/>
      <c r="CR71" s="343"/>
      <c r="CS71" s="343"/>
      <c r="CT71" s="343"/>
      <c r="CU71" s="344"/>
      <c r="CV71" s="336"/>
      <c r="CW71" s="332"/>
      <c r="CX71" s="345"/>
      <c r="CY71" s="339"/>
      <c r="CZ71" s="346"/>
      <c r="DA71" s="346"/>
      <c r="DB71" s="346"/>
      <c r="DC71" s="346"/>
      <c r="DD71" s="346"/>
      <c r="DE71" s="346"/>
      <c r="DF71" s="346"/>
      <c r="DG71" s="347"/>
      <c r="DH71" s="347"/>
      <c r="DI71" s="346"/>
      <c r="DJ71" s="346"/>
      <c r="DK71" s="346"/>
      <c r="DL71" s="346"/>
      <c r="DM71" s="346"/>
      <c r="DN71" s="346"/>
      <c r="DO71" s="346"/>
      <c r="DP71" s="347"/>
      <c r="DQ71" s="348"/>
      <c r="DR71" s="346"/>
      <c r="DS71" s="346"/>
      <c r="DT71" s="346"/>
      <c r="DU71" s="346"/>
      <c r="DV71" s="346"/>
      <c r="DW71" s="346"/>
      <c r="DX71" s="346"/>
      <c r="DY71" s="347"/>
      <c r="DZ71" s="347"/>
      <c r="EA71" s="346"/>
      <c r="EB71" s="346"/>
      <c r="EC71" s="346"/>
      <c r="ED71" s="346"/>
      <c r="EE71" s="346"/>
      <c r="EF71" s="346"/>
      <c r="EG71" s="346"/>
      <c r="EH71" s="347"/>
      <c r="EI71" s="347"/>
      <c r="EJ71" s="346"/>
      <c r="EK71" s="346"/>
      <c r="EL71" s="346"/>
      <c r="EM71" s="346"/>
      <c r="EN71" s="346"/>
      <c r="EO71" s="346"/>
      <c r="EP71" s="346"/>
      <c r="EQ71" s="347"/>
      <c r="ER71" s="347"/>
      <c r="ES71" s="346"/>
      <c r="ET71" s="346"/>
      <c r="EU71" s="346"/>
      <c r="EV71" s="346"/>
      <c r="EW71" s="346"/>
      <c r="EX71" s="346"/>
      <c r="EY71" s="346"/>
      <c r="EZ71" s="347"/>
      <c r="FA71" s="347"/>
      <c r="FB71" s="346"/>
      <c r="FC71" s="346"/>
      <c r="FD71" s="346"/>
      <c r="FE71" s="346"/>
      <c r="FF71" s="346"/>
      <c r="FG71" s="346"/>
      <c r="FH71" s="346"/>
      <c r="FI71" s="347"/>
      <c r="FJ71" s="347"/>
      <c r="FK71" s="346"/>
      <c r="FL71" s="346"/>
      <c r="FM71" s="346"/>
      <c r="FN71" s="346"/>
      <c r="FO71" s="346"/>
      <c r="FP71" s="346"/>
      <c r="FQ71" s="346"/>
      <c r="FR71" s="347"/>
      <c r="FS71" s="347"/>
      <c r="FT71" s="346"/>
      <c r="FU71" s="346"/>
      <c r="FV71" s="346"/>
      <c r="FW71" s="346"/>
      <c r="FX71" s="346"/>
      <c r="FY71" s="346"/>
      <c r="FZ71" s="346"/>
      <c r="GA71" s="347"/>
      <c r="GB71" s="347"/>
      <c r="GC71" s="346"/>
      <c r="GD71" s="346"/>
      <c r="GE71" s="346"/>
      <c r="GF71" s="346"/>
      <c r="GG71" s="346"/>
      <c r="GH71" s="346"/>
      <c r="GI71" s="346"/>
      <c r="GJ71" s="347"/>
      <c r="GK71" s="347"/>
      <c r="GL71" s="346"/>
      <c r="GM71" s="346"/>
      <c r="GN71" s="346"/>
      <c r="GO71" s="346"/>
      <c r="GP71" s="346"/>
      <c r="GQ71" s="346"/>
      <c r="GR71" s="346"/>
      <c r="GS71" s="347"/>
      <c r="GT71" s="347"/>
      <c r="GU71" s="346"/>
      <c r="GV71" s="346"/>
      <c r="GW71" s="346"/>
      <c r="GX71" s="346"/>
      <c r="GY71" s="346"/>
      <c r="GZ71" s="346"/>
      <c r="HA71" s="346"/>
      <c r="HB71" s="347"/>
      <c r="HC71" s="347"/>
      <c r="HD71" s="346"/>
      <c r="HE71" s="346"/>
      <c r="HF71" s="346"/>
      <c r="HG71" s="346"/>
      <c r="HH71" s="346"/>
      <c r="HI71" s="346"/>
      <c r="HJ71" s="346"/>
      <c r="HK71" s="347"/>
      <c r="HL71" s="347"/>
      <c r="HM71" s="346"/>
      <c r="HN71" s="346"/>
      <c r="HO71" s="346"/>
      <c r="HP71" s="346"/>
      <c r="HQ71" s="346"/>
      <c r="HR71" s="346"/>
      <c r="HS71" s="346"/>
      <c r="HT71" s="347"/>
      <c r="HU71" s="347"/>
      <c r="HV71" s="346"/>
      <c r="HW71" s="346"/>
      <c r="HX71" s="346"/>
      <c r="HY71" s="346"/>
      <c r="HZ71" s="346"/>
      <c r="IA71" s="346"/>
      <c r="IB71" s="346"/>
      <c r="IC71" s="347"/>
      <c r="ID71" s="347"/>
      <c r="IE71" s="346"/>
      <c r="IF71" s="346"/>
      <c r="IG71" s="346"/>
      <c r="IH71" s="346"/>
      <c r="II71" s="346"/>
      <c r="IJ71" s="346"/>
      <c r="IK71" s="346"/>
      <c r="IL71" s="347"/>
      <c r="IM71" s="347"/>
      <c r="IN71" s="346"/>
      <c r="IO71" s="346"/>
      <c r="IP71" s="346"/>
      <c r="IQ71" s="346"/>
      <c r="IR71" s="346"/>
      <c r="IS71" s="346"/>
      <c r="IT71" s="346"/>
      <c r="IU71" s="347"/>
      <c r="IV71" s="347"/>
    </row>
    <row r="72" spans="1:256">
      <c r="A72" s="227"/>
      <c r="B72" s="227" t="s">
        <v>430</v>
      </c>
      <c r="C72" s="228">
        <v>45169</v>
      </c>
      <c r="D72" s="228">
        <v>45169</v>
      </c>
      <c r="E72" s="229">
        <f t="shared" si="24"/>
        <v>0</v>
      </c>
      <c r="F72" s="230"/>
      <c r="G72" s="230"/>
      <c r="H72" s="321">
        <v>0</v>
      </c>
      <c r="I72" s="231"/>
      <c r="J72" s="231"/>
      <c r="K72" s="322" t="str">
        <f t="shared" si="49"/>
        <v xml:space="preserve"> </v>
      </c>
      <c r="L72" s="323" t="str">
        <f t="shared" si="49"/>
        <v xml:space="preserve"> </v>
      </c>
      <c r="M72" s="323" t="str">
        <f t="shared" si="49"/>
        <v xml:space="preserve"> </v>
      </c>
      <c r="N72" s="323" t="str">
        <f t="shared" si="49"/>
        <v xml:space="preserve"> </v>
      </c>
      <c r="O72" s="324" t="str">
        <f t="shared" si="49"/>
        <v xml:space="preserve"> </v>
      </c>
      <c r="P72" s="324" t="str">
        <f t="shared" si="49"/>
        <v xml:space="preserve"> </v>
      </c>
      <c r="Q72" s="324" t="str">
        <f t="shared" si="49"/>
        <v xml:space="preserve"> </v>
      </c>
      <c r="R72" s="325"/>
      <c r="S72" s="326"/>
      <c r="T72" s="327"/>
      <c r="U72" s="328"/>
      <c r="V72" s="329" t="str">
        <f t="shared" si="51"/>
        <v xml:space="preserve"> </v>
      </c>
      <c r="W72" s="330" t="str">
        <f t="shared" si="51"/>
        <v xml:space="preserve"> </v>
      </c>
      <c r="X72" s="330" t="str">
        <f t="shared" si="51"/>
        <v xml:space="preserve"> </v>
      </c>
      <c r="Y72" s="330" t="str">
        <f t="shared" si="51"/>
        <v xml:space="preserve"> </v>
      </c>
      <c r="Z72" s="330" t="str">
        <f t="shared" si="51"/>
        <v xml:space="preserve"> </v>
      </c>
      <c r="AA72" s="330" t="str">
        <f t="shared" si="51"/>
        <v xml:space="preserve"> </v>
      </c>
      <c r="AB72" s="331" t="str">
        <f t="shared" si="51"/>
        <v xml:space="preserve"> </v>
      </c>
      <c r="AC72" s="313"/>
      <c r="AD72" s="332"/>
      <c r="AE72" s="333"/>
      <c r="AF72" s="334"/>
      <c r="AG72" s="335"/>
      <c r="AH72" s="329" t="str">
        <f t="shared" si="52"/>
        <v xml:space="preserve"> </v>
      </c>
      <c r="AI72" s="330" t="str">
        <f t="shared" si="52"/>
        <v xml:space="preserve"> </v>
      </c>
      <c r="AJ72" s="330" t="str">
        <f t="shared" si="52"/>
        <v xml:space="preserve"> </v>
      </c>
      <c r="AK72" s="330" t="str">
        <f t="shared" si="52"/>
        <v xml:space="preserve"> </v>
      </c>
      <c r="AL72" s="330" t="str">
        <f t="shared" si="52"/>
        <v xml:space="preserve"> </v>
      </c>
      <c r="AM72" s="330" t="str">
        <f t="shared" si="52"/>
        <v xml:space="preserve"> </v>
      </c>
      <c r="AN72" s="331" t="str">
        <f t="shared" si="52"/>
        <v xml:space="preserve"> </v>
      </c>
      <c r="AO72" s="336"/>
      <c r="AP72" s="332"/>
      <c r="AQ72" s="337"/>
      <c r="AR72" s="332"/>
      <c r="AS72" s="334"/>
      <c r="AT72" s="329" t="str">
        <f t="shared" si="53"/>
        <v xml:space="preserve"> </v>
      </c>
      <c r="AU72" s="330" t="str">
        <f t="shared" si="53"/>
        <v xml:space="preserve"> </v>
      </c>
      <c r="AV72" s="330" t="str">
        <f t="shared" si="53"/>
        <v xml:space="preserve"> </v>
      </c>
      <c r="AW72" s="330" t="str">
        <f t="shared" si="53"/>
        <v xml:space="preserve"> </v>
      </c>
      <c r="AX72" s="330" t="str">
        <f t="shared" si="53"/>
        <v xml:space="preserve"> </v>
      </c>
      <c r="AY72" s="330" t="str">
        <f t="shared" si="53"/>
        <v>gg</v>
      </c>
      <c r="AZ72" s="331" t="str">
        <f t="shared" si="53"/>
        <v xml:space="preserve"> </v>
      </c>
      <c r="BA72" s="313"/>
      <c r="BB72" s="332"/>
      <c r="BC72" s="333"/>
      <c r="BD72" s="332"/>
      <c r="BE72" s="338"/>
      <c r="BF72" s="329" t="str">
        <f t="shared" si="54"/>
        <v xml:space="preserve"> </v>
      </c>
      <c r="BG72" s="330" t="str">
        <f t="shared" si="54"/>
        <v xml:space="preserve"> </v>
      </c>
      <c r="BH72" s="330" t="str">
        <f t="shared" si="54"/>
        <v xml:space="preserve"> </v>
      </c>
      <c r="BI72" s="330" t="str">
        <f t="shared" si="54"/>
        <v xml:space="preserve"> </v>
      </c>
      <c r="BJ72" s="330" t="str">
        <f t="shared" si="54"/>
        <v xml:space="preserve"> </v>
      </c>
      <c r="BK72" s="330" t="str">
        <f t="shared" si="54"/>
        <v xml:space="preserve"> </v>
      </c>
      <c r="BL72" s="331" t="str">
        <f t="shared" si="54"/>
        <v xml:space="preserve"> </v>
      </c>
      <c r="BM72" s="313"/>
      <c r="BN72" s="332"/>
      <c r="BO72" s="333"/>
      <c r="BP72" s="332"/>
      <c r="BQ72" s="339"/>
      <c r="BR72" s="340"/>
      <c r="BS72" s="341"/>
      <c r="BT72" s="341"/>
      <c r="BU72" s="341"/>
      <c r="BV72" s="341"/>
      <c r="BW72" s="341"/>
      <c r="BX72" s="342"/>
      <c r="BY72" s="313"/>
      <c r="BZ72" s="332"/>
      <c r="CA72" s="333"/>
      <c r="CB72" s="332"/>
      <c r="CC72" s="339"/>
      <c r="CD72" s="232"/>
      <c r="CE72" s="343"/>
      <c r="CF72" s="343"/>
      <c r="CG72" s="343"/>
      <c r="CH72" s="343"/>
      <c r="CI72" s="343"/>
      <c r="CJ72" s="344"/>
      <c r="CK72" s="336"/>
      <c r="CL72" s="332"/>
      <c r="CM72" s="332"/>
      <c r="CN72" s="339"/>
      <c r="CO72" s="232"/>
      <c r="CP72" s="343"/>
      <c r="CQ72" s="343"/>
      <c r="CR72" s="343"/>
      <c r="CS72" s="343"/>
      <c r="CT72" s="343"/>
      <c r="CU72" s="344"/>
      <c r="CV72" s="336"/>
      <c r="CW72" s="332"/>
      <c r="CX72" s="345"/>
      <c r="CY72" s="339"/>
      <c r="CZ72" s="346"/>
      <c r="DA72" s="346"/>
      <c r="DB72" s="346"/>
      <c r="DC72" s="346"/>
      <c r="DD72" s="346"/>
      <c r="DE72" s="346"/>
      <c r="DF72" s="346"/>
      <c r="DG72" s="347"/>
      <c r="DH72" s="347"/>
      <c r="DI72" s="346"/>
      <c r="DJ72" s="346"/>
      <c r="DK72" s="346"/>
      <c r="DL72" s="346"/>
      <c r="DM72" s="346"/>
      <c r="DN72" s="346"/>
      <c r="DO72" s="346"/>
      <c r="DP72" s="347"/>
      <c r="DQ72" s="348"/>
      <c r="DR72" s="346"/>
      <c r="DS72" s="346"/>
      <c r="DT72" s="346"/>
      <c r="DU72" s="346"/>
      <c r="DV72" s="346"/>
      <c r="DW72" s="346"/>
      <c r="DX72" s="346"/>
      <c r="DY72" s="347"/>
      <c r="DZ72" s="347"/>
      <c r="EA72" s="346"/>
      <c r="EB72" s="346"/>
      <c r="EC72" s="346"/>
      <c r="ED72" s="346"/>
      <c r="EE72" s="346"/>
      <c r="EF72" s="346"/>
      <c r="EG72" s="346"/>
      <c r="EH72" s="347"/>
      <c r="EI72" s="347"/>
      <c r="EJ72" s="346"/>
      <c r="EK72" s="346"/>
      <c r="EL72" s="346"/>
      <c r="EM72" s="346"/>
      <c r="EN72" s="346"/>
      <c r="EO72" s="346"/>
      <c r="EP72" s="346"/>
      <c r="EQ72" s="347"/>
      <c r="ER72" s="347"/>
      <c r="ES72" s="346"/>
      <c r="ET72" s="346"/>
      <c r="EU72" s="346"/>
      <c r="EV72" s="346"/>
      <c r="EW72" s="346"/>
      <c r="EX72" s="346"/>
      <c r="EY72" s="346"/>
      <c r="EZ72" s="347"/>
      <c r="FA72" s="347"/>
      <c r="FB72" s="346"/>
      <c r="FC72" s="346"/>
      <c r="FD72" s="346"/>
      <c r="FE72" s="346"/>
      <c r="FF72" s="346"/>
      <c r="FG72" s="346"/>
      <c r="FH72" s="346"/>
      <c r="FI72" s="347"/>
      <c r="FJ72" s="347"/>
      <c r="FK72" s="346"/>
      <c r="FL72" s="346"/>
      <c r="FM72" s="346"/>
      <c r="FN72" s="346"/>
      <c r="FO72" s="346"/>
      <c r="FP72" s="346"/>
      <c r="FQ72" s="346"/>
      <c r="FR72" s="347"/>
      <c r="FS72" s="347"/>
      <c r="FT72" s="346"/>
      <c r="FU72" s="346"/>
      <c r="FV72" s="346"/>
      <c r="FW72" s="346"/>
      <c r="FX72" s="346"/>
      <c r="FY72" s="346"/>
      <c r="FZ72" s="346"/>
      <c r="GA72" s="347"/>
      <c r="GB72" s="347"/>
      <c r="GC72" s="346"/>
      <c r="GD72" s="346"/>
      <c r="GE72" s="346"/>
      <c r="GF72" s="346"/>
      <c r="GG72" s="346"/>
      <c r="GH72" s="346"/>
      <c r="GI72" s="346"/>
      <c r="GJ72" s="347"/>
      <c r="GK72" s="347"/>
      <c r="GL72" s="346"/>
      <c r="GM72" s="346"/>
      <c r="GN72" s="346"/>
      <c r="GO72" s="346"/>
      <c r="GP72" s="346"/>
      <c r="GQ72" s="346"/>
      <c r="GR72" s="346"/>
      <c r="GS72" s="347"/>
      <c r="GT72" s="347"/>
      <c r="GU72" s="346"/>
      <c r="GV72" s="346"/>
      <c r="GW72" s="346"/>
      <c r="GX72" s="346"/>
      <c r="GY72" s="346"/>
      <c r="GZ72" s="346"/>
      <c r="HA72" s="346"/>
      <c r="HB72" s="347"/>
      <c r="HC72" s="347"/>
      <c r="HD72" s="346"/>
      <c r="HE72" s="346"/>
      <c r="HF72" s="346"/>
      <c r="HG72" s="346"/>
      <c r="HH72" s="346"/>
      <c r="HI72" s="346"/>
      <c r="HJ72" s="346"/>
      <c r="HK72" s="347"/>
      <c r="HL72" s="347"/>
      <c r="HM72" s="346"/>
      <c r="HN72" s="346"/>
      <c r="HO72" s="346"/>
      <c r="HP72" s="346"/>
      <c r="HQ72" s="346"/>
      <c r="HR72" s="346"/>
      <c r="HS72" s="346"/>
      <c r="HT72" s="347"/>
      <c r="HU72" s="347"/>
      <c r="HV72" s="346"/>
      <c r="HW72" s="346"/>
      <c r="HX72" s="346"/>
      <c r="HY72" s="346"/>
      <c r="HZ72" s="346"/>
      <c r="IA72" s="346"/>
      <c r="IB72" s="346"/>
      <c r="IC72" s="347"/>
      <c r="ID72" s="347"/>
      <c r="IE72" s="346"/>
      <c r="IF72" s="346"/>
      <c r="IG72" s="346"/>
      <c r="IH72" s="346"/>
      <c r="II72" s="346"/>
      <c r="IJ72" s="346"/>
      <c r="IK72" s="346"/>
      <c r="IL72" s="347"/>
      <c r="IM72" s="347"/>
      <c r="IN72" s="346"/>
      <c r="IO72" s="346"/>
      <c r="IP72" s="346"/>
      <c r="IQ72" s="346"/>
      <c r="IR72" s="346"/>
      <c r="IS72" s="346"/>
      <c r="IT72" s="346"/>
      <c r="IU72" s="347"/>
      <c r="IV72" s="347"/>
    </row>
    <row r="73" spans="1:256" ht="21.6" thickBot="1">
      <c r="A73" s="227"/>
      <c r="B73" s="227" t="s">
        <v>431</v>
      </c>
      <c r="C73" s="228">
        <v>45170</v>
      </c>
      <c r="D73" s="228">
        <v>45170</v>
      </c>
      <c r="E73" s="229">
        <f t="shared" si="24"/>
        <v>0</v>
      </c>
      <c r="F73" s="230"/>
      <c r="G73" s="230"/>
      <c r="H73" s="321">
        <v>0</v>
      </c>
      <c r="I73" s="231"/>
      <c r="J73" s="231"/>
      <c r="K73" s="322" t="str">
        <f t="shared" si="49"/>
        <v xml:space="preserve"> </v>
      </c>
      <c r="L73" s="323" t="str">
        <f t="shared" si="49"/>
        <v xml:space="preserve"> </v>
      </c>
      <c r="M73" s="323" t="str">
        <f t="shared" si="49"/>
        <v xml:space="preserve"> </v>
      </c>
      <c r="N73" s="323" t="str">
        <f t="shared" si="49"/>
        <v xml:space="preserve"> </v>
      </c>
      <c r="O73" s="324" t="str">
        <f t="shared" si="49"/>
        <v xml:space="preserve"> </v>
      </c>
      <c r="P73" s="324" t="str">
        <f t="shared" si="49"/>
        <v xml:space="preserve"> </v>
      </c>
      <c r="Q73" s="324" t="str">
        <f t="shared" si="49"/>
        <v xml:space="preserve"> </v>
      </c>
      <c r="R73" s="325"/>
      <c r="S73" s="326"/>
      <c r="T73" s="327"/>
      <c r="U73" s="328"/>
      <c r="V73" s="329" t="str">
        <f t="shared" si="51"/>
        <v xml:space="preserve"> </v>
      </c>
      <c r="W73" s="330" t="str">
        <f t="shared" si="51"/>
        <v xml:space="preserve"> </v>
      </c>
      <c r="X73" s="330" t="str">
        <f t="shared" si="51"/>
        <v xml:space="preserve"> </v>
      </c>
      <c r="Y73" s="330" t="str">
        <f t="shared" si="51"/>
        <v xml:space="preserve"> </v>
      </c>
      <c r="Z73" s="330" t="str">
        <f t="shared" si="51"/>
        <v xml:space="preserve"> </v>
      </c>
      <c r="AA73" s="330" t="str">
        <f t="shared" si="51"/>
        <v xml:space="preserve"> </v>
      </c>
      <c r="AB73" s="331" t="str">
        <f t="shared" si="51"/>
        <v xml:space="preserve"> </v>
      </c>
      <c r="AC73" s="313"/>
      <c r="AD73" s="332"/>
      <c r="AE73" s="333"/>
      <c r="AF73" s="334"/>
      <c r="AG73" s="335"/>
      <c r="AH73" s="329" t="str">
        <f t="shared" si="52"/>
        <v xml:space="preserve"> </v>
      </c>
      <c r="AI73" s="330" t="str">
        <f t="shared" si="52"/>
        <v xml:space="preserve"> </v>
      </c>
      <c r="AJ73" s="330" t="str">
        <f t="shared" si="52"/>
        <v xml:space="preserve"> </v>
      </c>
      <c r="AK73" s="330" t="str">
        <f t="shared" si="52"/>
        <v xml:space="preserve"> </v>
      </c>
      <c r="AL73" s="330" t="str">
        <f t="shared" si="52"/>
        <v xml:space="preserve"> </v>
      </c>
      <c r="AM73" s="330" t="str">
        <f t="shared" si="52"/>
        <v xml:space="preserve"> </v>
      </c>
      <c r="AN73" s="331" t="str">
        <f t="shared" si="52"/>
        <v xml:space="preserve"> </v>
      </c>
      <c r="AO73" s="336"/>
      <c r="AP73" s="332"/>
      <c r="AQ73" s="337"/>
      <c r="AR73" s="332"/>
      <c r="AS73" s="334"/>
      <c r="AT73" s="329" t="str">
        <f t="shared" si="53"/>
        <v xml:space="preserve"> </v>
      </c>
      <c r="AU73" s="330" t="str">
        <f t="shared" si="53"/>
        <v xml:space="preserve"> </v>
      </c>
      <c r="AV73" s="330" t="str">
        <f t="shared" si="53"/>
        <v xml:space="preserve"> </v>
      </c>
      <c r="AW73" s="330" t="str">
        <f t="shared" si="53"/>
        <v xml:space="preserve"> </v>
      </c>
      <c r="AX73" s="330" t="str">
        <f t="shared" si="53"/>
        <v xml:space="preserve"> </v>
      </c>
      <c r="AY73" s="330" t="str">
        <f t="shared" si="53"/>
        <v xml:space="preserve"> </v>
      </c>
      <c r="AZ73" s="331" t="str">
        <f t="shared" si="53"/>
        <v>gg</v>
      </c>
      <c r="BA73" s="313"/>
      <c r="BB73" s="332"/>
      <c r="BC73" s="333"/>
      <c r="BD73" s="332"/>
      <c r="BE73" s="338"/>
      <c r="BF73" s="329" t="str">
        <f t="shared" si="54"/>
        <v xml:space="preserve"> </v>
      </c>
      <c r="BG73" s="330" t="str">
        <f t="shared" si="54"/>
        <v xml:space="preserve"> </v>
      </c>
      <c r="BH73" s="330" t="str">
        <f t="shared" si="54"/>
        <v xml:space="preserve"> </v>
      </c>
      <c r="BI73" s="330" t="str">
        <f t="shared" si="54"/>
        <v xml:space="preserve"> </v>
      </c>
      <c r="BJ73" s="330" t="str">
        <f t="shared" si="54"/>
        <v xml:space="preserve"> </v>
      </c>
      <c r="BK73" s="330" t="str">
        <f t="shared" si="54"/>
        <v xml:space="preserve"> </v>
      </c>
      <c r="BL73" s="331" t="str">
        <f t="shared" si="54"/>
        <v xml:space="preserve"> </v>
      </c>
      <c r="BM73" s="313"/>
      <c r="BN73" s="332"/>
      <c r="BO73" s="333"/>
      <c r="BP73" s="332"/>
      <c r="BQ73" s="339"/>
      <c r="BR73" s="340"/>
      <c r="BS73" s="341"/>
      <c r="BT73" s="341"/>
      <c r="BU73" s="341"/>
      <c r="BV73" s="341"/>
      <c r="BW73" s="341"/>
      <c r="BX73" s="342"/>
      <c r="BY73" s="313"/>
      <c r="BZ73" s="332"/>
      <c r="CA73" s="333"/>
      <c r="CB73" s="332"/>
      <c r="CC73" s="339"/>
      <c r="CD73" s="232"/>
      <c r="CE73" s="343"/>
      <c r="CF73" s="343"/>
      <c r="CG73" s="343"/>
      <c r="CH73" s="343"/>
      <c r="CI73" s="343"/>
      <c r="CJ73" s="344"/>
      <c r="CK73" s="336"/>
      <c r="CL73" s="332"/>
      <c r="CM73" s="332"/>
      <c r="CN73" s="339"/>
      <c r="CO73" s="232"/>
      <c r="CP73" s="343"/>
      <c r="CQ73" s="343"/>
      <c r="CR73" s="343"/>
      <c r="CS73" s="343"/>
      <c r="CT73" s="343"/>
      <c r="CU73" s="344"/>
      <c r="CV73" s="336"/>
      <c r="CW73" s="332"/>
      <c r="CX73" s="345"/>
      <c r="CY73" s="339"/>
      <c r="CZ73" s="346"/>
      <c r="DA73" s="346"/>
      <c r="DB73" s="346"/>
      <c r="DC73" s="346"/>
      <c r="DD73" s="346"/>
      <c r="DE73" s="346"/>
      <c r="DF73" s="346"/>
      <c r="DG73" s="347"/>
      <c r="DH73" s="347"/>
      <c r="DI73" s="346"/>
      <c r="DJ73" s="346"/>
      <c r="DK73" s="346"/>
      <c r="DL73" s="346"/>
      <c r="DM73" s="346"/>
      <c r="DN73" s="346"/>
      <c r="DO73" s="346"/>
      <c r="DP73" s="347"/>
      <c r="DQ73" s="348"/>
      <c r="DR73" s="346"/>
      <c r="DS73" s="346"/>
      <c r="DT73" s="346"/>
      <c r="DU73" s="346"/>
      <c r="DV73" s="346"/>
      <c r="DW73" s="346"/>
      <c r="DX73" s="346"/>
      <c r="DY73" s="347"/>
      <c r="DZ73" s="347"/>
      <c r="EA73" s="346"/>
      <c r="EB73" s="346"/>
      <c r="EC73" s="346"/>
      <c r="ED73" s="346"/>
      <c r="EE73" s="346"/>
      <c r="EF73" s="346"/>
      <c r="EG73" s="346"/>
      <c r="EH73" s="347"/>
      <c r="EI73" s="347"/>
      <c r="EJ73" s="346"/>
      <c r="EK73" s="346"/>
      <c r="EL73" s="346"/>
      <c r="EM73" s="346"/>
      <c r="EN73" s="346"/>
      <c r="EO73" s="346"/>
      <c r="EP73" s="346"/>
      <c r="EQ73" s="347"/>
      <c r="ER73" s="347"/>
      <c r="ES73" s="346"/>
      <c r="ET73" s="346"/>
      <c r="EU73" s="346"/>
      <c r="EV73" s="346"/>
      <c r="EW73" s="346"/>
      <c r="EX73" s="346"/>
      <c r="EY73" s="346"/>
      <c r="EZ73" s="347"/>
      <c r="FA73" s="347"/>
      <c r="FB73" s="346"/>
      <c r="FC73" s="346"/>
      <c r="FD73" s="346"/>
      <c r="FE73" s="346"/>
      <c r="FF73" s="346"/>
      <c r="FG73" s="346"/>
      <c r="FH73" s="346"/>
      <c r="FI73" s="347"/>
      <c r="FJ73" s="347"/>
      <c r="FK73" s="346"/>
      <c r="FL73" s="346"/>
      <c r="FM73" s="346"/>
      <c r="FN73" s="346"/>
      <c r="FO73" s="346"/>
      <c r="FP73" s="346"/>
      <c r="FQ73" s="346"/>
      <c r="FR73" s="347"/>
      <c r="FS73" s="347"/>
      <c r="FT73" s="346"/>
      <c r="FU73" s="346"/>
      <c r="FV73" s="346"/>
      <c r="FW73" s="346"/>
      <c r="FX73" s="346"/>
      <c r="FY73" s="346"/>
      <c r="FZ73" s="346"/>
      <c r="GA73" s="347"/>
      <c r="GB73" s="347"/>
      <c r="GC73" s="346"/>
      <c r="GD73" s="346"/>
      <c r="GE73" s="346"/>
      <c r="GF73" s="346"/>
      <c r="GG73" s="346"/>
      <c r="GH73" s="346"/>
      <c r="GI73" s="346"/>
      <c r="GJ73" s="347"/>
      <c r="GK73" s="347"/>
      <c r="GL73" s="346"/>
      <c r="GM73" s="346"/>
      <c r="GN73" s="346"/>
      <c r="GO73" s="346"/>
      <c r="GP73" s="346"/>
      <c r="GQ73" s="346"/>
      <c r="GR73" s="346"/>
      <c r="GS73" s="347"/>
      <c r="GT73" s="347"/>
      <c r="GU73" s="346"/>
      <c r="GV73" s="346"/>
      <c r="GW73" s="346"/>
      <c r="GX73" s="346"/>
      <c r="GY73" s="346"/>
      <c r="GZ73" s="346"/>
      <c r="HA73" s="346"/>
      <c r="HB73" s="347"/>
      <c r="HC73" s="347"/>
      <c r="HD73" s="346"/>
      <c r="HE73" s="346"/>
      <c r="HF73" s="346"/>
      <c r="HG73" s="346"/>
      <c r="HH73" s="346"/>
      <c r="HI73" s="346"/>
      <c r="HJ73" s="346"/>
      <c r="HK73" s="347"/>
      <c r="HL73" s="347"/>
      <c r="HM73" s="346"/>
      <c r="HN73" s="346"/>
      <c r="HO73" s="346"/>
      <c r="HP73" s="346"/>
      <c r="HQ73" s="346"/>
      <c r="HR73" s="346"/>
      <c r="HS73" s="346"/>
      <c r="HT73" s="347"/>
      <c r="HU73" s="347"/>
      <c r="HV73" s="346"/>
      <c r="HW73" s="346"/>
      <c r="HX73" s="346"/>
      <c r="HY73" s="346"/>
      <c r="HZ73" s="346"/>
      <c r="IA73" s="346"/>
      <c r="IB73" s="346"/>
      <c r="IC73" s="347"/>
      <c r="ID73" s="347"/>
      <c r="IE73" s="346"/>
      <c r="IF73" s="346"/>
      <c r="IG73" s="346"/>
      <c r="IH73" s="346"/>
      <c r="II73" s="346"/>
      <c r="IJ73" s="346"/>
      <c r="IK73" s="346"/>
      <c r="IL73" s="347"/>
      <c r="IM73" s="347"/>
      <c r="IN73" s="346"/>
      <c r="IO73" s="346"/>
      <c r="IP73" s="346"/>
      <c r="IQ73" s="346"/>
      <c r="IR73" s="346"/>
      <c r="IS73" s="346"/>
      <c r="IT73" s="346"/>
      <c r="IU73" s="347"/>
      <c r="IV73" s="347"/>
    </row>
    <row r="74" spans="1:256" s="287" customFormat="1" ht="21.6" thickBot="1">
      <c r="A74" s="264"/>
      <c r="B74" s="264" t="s">
        <v>195</v>
      </c>
      <c r="C74" s="265"/>
      <c r="D74" s="265"/>
      <c r="E74" s="266"/>
      <c r="F74" s="265"/>
      <c r="G74" s="265"/>
      <c r="H74" s="267"/>
      <c r="I74" s="268"/>
      <c r="J74" s="268"/>
      <c r="K74" s="269"/>
      <c r="L74" s="270"/>
      <c r="M74" s="270"/>
      <c r="N74" s="270"/>
      <c r="O74" s="270"/>
      <c r="P74" s="270"/>
      <c r="Q74" s="270"/>
      <c r="R74" s="271"/>
      <c r="S74" s="272"/>
      <c r="T74" s="273">
        <f>SUM(T75:T138)</f>
        <v>0</v>
      </c>
      <c r="U74" s="274"/>
      <c r="V74" s="275"/>
      <c r="W74" s="275"/>
      <c r="X74" s="275"/>
      <c r="Y74" s="275"/>
      <c r="Z74" s="275"/>
      <c r="AA74" s="275"/>
      <c r="AB74" s="275"/>
      <c r="AC74" s="275"/>
      <c r="AD74" s="275"/>
      <c r="AE74" s="275"/>
      <c r="AF74" s="275"/>
      <c r="AG74" s="275"/>
      <c r="AH74" s="275"/>
      <c r="AI74" s="275"/>
      <c r="AJ74" s="275"/>
      <c r="AK74" s="275"/>
      <c r="AL74" s="275"/>
      <c r="AM74" s="275"/>
      <c r="AN74" s="275"/>
      <c r="AO74" s="275"/>
      <c r="AP74" s="275"/>
      <c r="AQ74" s="275"/>
      <c r="AR74" s="275"/>
      <c r="AS74" s="275"/>
      <c r="AT74" s="275"/>
      <c r="AU74" s="275"/>
      <c r="AV74" s="275"/>
      <c r="AW74" s="275"/>
      <c r="AX74" s="275"/>
      <c r="AY74" s="275"/>
      <c r="AZ74" s="275"/>
      <c r="BA74" s="275"/>
      <c r="BB74" s="275"/>
      <c r="BC74" s="275"/>
      <c r="BD74" s="275"/>
      <c r="BE74" s="275"/>
      <c r="BF74" s="275"/>
      <c r="BG74" s="275"/>
      <c r="BH74" s="275"/>
      <c r="BI74" s="275"/>
      <c r="BJ74" s="275"/>
      <c r="BK74" s="275"/>
      <c r="BL74" s="275"/>
      <c r="BM74" s="275"/>
      <c r="BN74" s="275"/>
      <c r="BO74" s="275"/>
      <c r="BP74" s="275"/>
      <c r="BQ74" s="275"/>
      <c r="BR74" s="276"/>
      <c r="BS74" s="277"/>
      <c r="BT74" s="277"/>
      <c r="BU74" s="277"/>
      <c r="BV74" s="277"/>
      <c r="BW74" s="277"/>
      <c r="BX74" s="278"/>
      <c r="BY74" s="279">
        <v>4.7640521941257778E-2</v>
      </c>
      <c r="BZ74" s="280"/>
      <c r="CA74" s="281">
        <f>SUM(CA75:CA138)</f>
        <v>0</v>
      </c>
      <c r="CB74" s="280"/>
      <c r="CC74" s="282"/>
      <c r="CD74" s="276"/>
      <c r="CE74" s="277"/>
      <c r="CF74" s="277"/>
      <c r="CG74" s="277"/>
      <c r="CH74" s="277"/>
      <c r="CI74" s="277"/>
      <c r="CJ74" s="278"/>
      <c r="CK74" s="279">
        <v>3.8185011237355682E-2</v>
      </c>
      <c r="CL74" s="280"/>
      <c r="CM74" s="280"/>
      <c r="CN74" s="282"/>
      <c r="CO74" s="276"/>
      <c r="CP74" s="277"/>
      <c r="CQ74" s="277"/>
      <c r="CR74" s="277"/>
      <c r="CS74" s="277"/>
      <c r="CT74" s="277"/>
      <c r="CU74" s="278"/>
      <c r="CV74" s="279">
        <v>4.2712950639960993E-2</v>
      </c>
      <c r="CW74" s="280">
        <v>0</v>
      </c>
      <c r="CX74" s="283"/>
      <c r="CY74" s="282"/>
      <c r="CZ74" s="270"/>
      <c r="DA74" s="270"/>
      <c r="DB74" s="270"/>
      <c r="DC74" s="270"/>
      <c r="DD74" s="270"/>
      <c r="DE74" s="270"/>
      <c r="DF74" s="270"/>
      <c r="DG74" s="284">
        <v>0.47099999999999997</v>
      </c>
      <c r="DH74" s="284">
        <v>0</v>
      </c>
      <c r="DI74" s="270"/>
      <c r="DJ74" s="270"/>
      <c r="DK74" s="270"/>
      <c r="DL74" s="270"/>
      <c r="DM74" s="270"/>
      <c r="DN74" s="270"/>
      <c r="DO74" s="270"/>
      <c r="DP74" s="284">
        <v>0.47099999999999997</v>
      </c>
      <c r="DQ74" s="285">
        <v>0</v>
      </c>
      <c r="DR74" s="270"/>
      <c r="DS74" s="270"/>
      <c r="DT74" s="270"/>
      <c r="DU74" s="270"/>
      <c r="DV74" s="270"/>
      <c r="DW74" s="270"/>
      <c r="DX74" s="270"/>
      <c r="DY74" s="284" t="e">
        <f>+#REF!</f>
        <v>#REF!</v>
      </c>
      <c r="DZ74" s="284">
        <v>0</v>
      </c>
      <c r="EA74" s="270"/>
      <c r="EB74" s="270"/>
      <c r="EC74" s="270"/>
      <c r="ED74" s="270"/>
      <c r="EE74" s="270"/>
      <c r="EF74" s="270"/>
      <c r="EG74" s="270"/>
      <c r="EH74" s="286" t="str">
        <f>+IFERROR(VLOOKUP(A74,#REF!,61,FALSE),"-")</f>
        <v>-</v>
      </c>
      <c r="EI74" s="284">
        <v>0.33100000000000002</v>
      </c>
      <c r="EJ74" s="270"/>
      <c r="EK74" s="270"/>
      <c r="EL74" s="270"/>
      <c r="EM74" s="270"/>
      <c r="EN74" s="270"/>
      <c r="EO74" s="270"/>
      <c r="EP74" s="270"/>
      <c r="EQ74" s="284" t="e">
        <f>+#REF!</f>
        <v>#REF!</v>
      </c>
      <c r="ER74" s="284"/>
      <c r="ES74" s="270"/>
      <c r="ET74" s="270"/>
      <c r="EU74" s="270"/>
      <c r="EV74" s="270"/>
      <c r="EW74" s="270"/>
      <c r="EX74" s="270"/>
      <c r="EY74" s="270"/>
      <c r="EZ74" s="284" t="e">
        <f>+#REF!</f>
        <v>#REF!</v>
      </c>
      <c r="FA74" s="284">
        <v>0</v>
      </c>
      <c r="FB74" s="270"/>
      <c r="FC74" s="270"/>
      <c r="FD74" s="270"/>
      <c r="FE74" s="270"/>
      <c r="FF74" s="270"/>
      <c r="FG74" s="270"/>
      <c r="FH74" s="270"/>
      <c r="FI74" s="284" t="e">
        <f>+#REF!</f>
        <v>#REF!</v>
      </c>
      <c r="FJ74" s="284">
        <v>0</v>
      </c>
      <c r="FK74" s="270"/>
      <c r="FL74" s="270"/>
      <c r="FM74" s="270"/>
      <c r="FN74" s="270"/>
      <c r="FO74" s="270"/>
      <c r="FP74" s="270"/>
      <c r="FQ74" s="270"/>
      <c r="FR74" s="284" t="e">
        <f>+#REF!</f>
        <v>#REF!</v>
      </c>
      <c r="FS74" s="284">
        <v>0</v>
      </c>
      <c r="FT74" s="270"/>
      <c r="FU74" s="270"/>
      <c r="FV74" s="270"/>
      <c r="FW74" s="270"/>
      <c r="FX74" s="270"/>
      <c r="FY74" s="270"/>
      <c r="FZ74" s="270"/>
      <c r="GA74" s="284" t="e">
        <f>+#REF!</f>
        <v>#REF!</v>
      </c>
      <c r="GB74" s="284">
        <v>0</v>
      </c>
      <c r="GC74" s="270"/>
      <c r="GD74" s="270"/>
      <c r="GE74" s="270"/>
      <c r="GF74" s="270"/>
      <c r="GG74" s="270"/>
      <c r="GH74" s="270"/>
      <c r="GI74" s="270"/>
      <c r="GJ74" s="284" t="e">
        <f>+#REF!</f>
        <v>#REF!</v>
      </c>
      <c r="GK74" s="284"/>
      <c r="GL74" s="270"/>
      <c r="GM74" s="270"/>
      <c r="GN74" s="270"/>
      <c r="GO74" s="270"/>
      <c r="GP74" s="270"/>
      <c r="GQ74" s="270"/>
      <c r="GR74" s="270"/>
      <c r="GS74" s="284" t="e">
        <f>+#REF!</f>
        <v>#REF!</v>
      </c>
      <c r="GT74" s="284"/>
      <c r="GU74" s="270"/>
      <c r="GV74" s="270"/>
      <c r="GW74" s="270"/>
      <c r="GX74" s="270"/>
      <c r="GY74" s="270"/>
      <c r="GZ74" s="270"/>
      <c r="HA74" s="270"/>
      <c r="HB74" s="284" t="e">
        <f>+#REF!</f>
        <v>#REF!</v>
      </c>
      <c r="HC74" s="284"/>
      <c r="HD74" s="270"/>
      <c r="HE74" s="270"/>
      <c r="HF74" s="270"/>
      <c r="HG74" s="270"/>
      <c r="HH74" s="270"/>
      <c r="HI74" s="270"/>
      <c r="HJ74" s="270"/>
      <c r="HK74" s="284" t="e">
        <f>+#REF!</f>
        <v>#REF!</v>
      </c>
      <c r="HL74" s="284"/>
      <c r="HM74" s="270"/>
      <c r="HN74" s="270"/>
      <c r="HO74" s="270"/>
      <c r="HP74" s="270"/>
      <c r="HQ74" s="270"/>
      <c r="HR74" s="270"/>
      <c r="HS74" s="270"/>
      <c r="HT74" s="284" t="e">
        <f>+#REF!</f>
        <v>#REF!</v>
      </c>
      <c r="HU74" s="284"/>
      <c r="HV74" s="270"/>
      <c r="HW74" s="270"/>
      <c r="HX74" s="270"/>
      <c r="HY74" s="270"/>
      <c r="HZ74" s="270"/>
      <c r="IA74" s="270"/>
      <c r="IB74" s="270"/>
      <c r="IC74" s="284" t="e">
        <f>+#REF!</f>
        <v>#REF!</v>
      </c>
      <c r="ID74" s="284"/>
      <c r="IE74" s="270"/>
      <c r="IF74" s="270"/>
      <c r="IG74" s="270"/>
      <c r="IH74" s="270"/>
      <c r="II74" s="270"/>
      <c r="IJ74" s="270"/>
      <c r="IK74" s="270"/>
      <c r="IL74" s="284" t="e">
        <f>+#REF!</f>
        <v>#REF!</v>
      </c>
      <c r="IM74" s="284"/>
      <c r="IN74" s="270"/>
      <c r="IO74" s="270"/>
      <c r="IP74" s="270"/>
      <c r="IQ74" s="270"/>
      <c r="IR74" s="270"/>
      <c r="IS74" s="270"/>
      <c r="IT74" s="270"/>
      <c r="IU74" s="284" t="e">
        <f>+#REF!</f>
        <v>#REF!</v>
      </c>
      <c r="IV74" s="284"/>
    </row>
    <row r="75" spans="1:256">
      <c r="A75" s="288"/>
      <c r="B75" s="288" t="s">
        <v>432</v>
      </c>
      <c r="C75" s="289"/>
      <c r="D75" s="289"/>
      <c r="E75" s="290"/>
      <c r="F75" s="291"/>
      <c r="G75" s="291"/>
      <c r="H75" s="292"/>
      <c r="I75" s="292"/>
      <c r="J75" s="293"/>
      <c r="K75" s="294"/>
      <c r="L75" s="295"/>
      <c r="M75" s="295"/>
      <c r="N75" s="295"/>
      <c r="O75" s="295"/>
      <c r="P75" s="295"/>
      <c r="Q75" s="295"/>
      <c r="R75" s="296"/>
      <c r="S75" s="297"/>
      <c r="T75" s="298">
        <f>SUM(K75:Q75)</f>
        <v>0</v>
      </c>
      <c r="U75" s="299"/>
      <c r="V75" s="300"/>
      <c r="W75" s="301"/>
      <c r="X75" s="301"/>
      <c r="Y75" s="301"/>
      <c r="Z75" s="301"/>
      <c r="AA75" s="301"/>
      <c r="AB75" s="302"/>
      <c r="AC75" s="300"/>
      <c r="AD75" s="301"/>
      <c r="AE75" s="301"/>
      <c r="AF75" s="301"/>
      <c r="AG75" s="302"/>
      <c r="AH75" s="300"/>
      <c r="AI75" s="301"/>
      <c r="AJ75" s="301"/>
      <c r="AK75" s="301"/>
      <c r="AL75" s="301"/>
      <c r="AM75" s="301"/>
      <c r="AN75" s="302"/>
      <c r="AO75" s="300"/>
      <c r="AP75" s="301"/>
      <c r="AQ75" s="301"/>
      <c r="AR75" s="301"/>
      <c r="AS75" s="302"/>
      <c r="AT75" s="300"/>
      <c r="AU75" s="301"/>
      <c r="AV75" s="301"/>
      <c r="AW75" s="301"/>
      <c r="AX75" s="301"/>
      <c r="AY75" s="301"/>
      <c r="AZ75" s="302"/>
      <c r="BA75" s="300"/>
      <c r="BB75" s="301"/>
      <c r="BC75" s="301"/>
      <c r="BD75" s="301"/>
      <c r="BE75" s="302"/>
      <c r="BF75" s="303"/>
      <c r="BG75" s="304"/>
      <c r="BH75" s="304"/>
      <c r="BI75" s="304"/>
      <c r="BJ75" s="304"/>
      <c r="BK75" s="304"/>
      <c r="BL75" s="305"/>
      <c r="BM75" s="300"/>
      <c r="BN75" s="301"/>
      <c r="BO75" s="301"/>
      <c r="BP75" s="301"/>
      <c r="BQ75" s="302"/>
      <c r="BR75" s="303" t="str">
        <f t="shared" ref="BR75:BX90" si="55">IF(BR$2&gt;$G75,"",IF(BR$2&lt;$F75,"",IF(AND(BR$2&gt;=$F75,BR$2&lt;=$G75),$J75)))</f>
        <v/>
      </c>
      <c r="BS75" s="304" t="str">
        <f t="shared" si="55"/>
        <v/>
      </c>
      <c r="BT75" s="304" t="str">
        <f t="shared" si="55"/>
        <v/>
      </c>
      <c r="BU75" s="304" t="str">
        <f t="shared" si="55"/>
        <v/>
      </c>
      <c r="BV75" s="304" t="str">
        <f t="shared" si="55"/>
        <v/>
      </c>
      <c r="BW75" s="304" t="str">
        <f t="shared" si="55"/>
        <v/>
      </c>
      <c r="BX75" s="305" t="str">
        <f t="shared" si="55"/>
        <v/>
      </c>
      <c r="BY75" s="306">
        <v>8.0742176820023367E-2</v>
      </c>
      <c r="BZ75" s="307"/>
      <c r="CA75" s="308">
        <f>SUM(BR75:BX75)</f>
        <v>0</v>
      </c>
      <c r="CB75" s="307"/>
      <c r="CC75" s="309"/>
      <c r="CD75" s="310"/>
      <c r="CE75" s="311"/>
      <c r="CF75" s="311"/>
      <c r="CG75" s="311"/>
      <c r="CH75" s="311"/>
      <c r="CI75" s="311"/>
      <c r="CJ75" s="312"/>
      <c r="CK75" s="313">
        <v>6.4716774786866507E-2</v>
      </c>
      <c r="CL75" s="314"/>
      <c r="CM75" s="314"/>
      <c r="CN75" s="315"/>
      <c r="CO75" s="310"/>
      <c r="CP75" s="311"/>
      <c r="CQ75" s="311"/>
      <c r="CR75" s="311"/>
      <c r="CS75" s="311"/>
      <c r="CT75" s="311"/>
      <c r="CU75" s="312"/>
      <c r="CV75" s="313">
        <v>7.2390823453384032E-2</v>
      </c>
      <c r="CW75" s="314"/>
      <c r="CX75" s="316"/>
      <c r="CY75" s="315"/>
      <c r="CZ75" s="317"/>
      <c r="DA75" s="317"/>
      <c r="DB75" s="317"/>
      <c r="DC75" s="317"/>
      <c r="DD75" s="317"/>
      <c r="DE75" s="317"/>
      <c r="DF75" s="317"/>
      <c r="DG75" s="318">
        <v>1</v>
      </c>
      <c r="DH75" s="318">
        <v>0</v>
      </c>
      <c r="DI75" s="317"/>
      <c r="DJ75" s="317"/>
      <c r="DK75" s="317"/>
      <c r="DL75" s="317"/>
      <c r="DM75" s="317"/>
      <c r="DN75" s="317"/>
      <c r="DO75" s="317"/>
      <c r="DP75" s="318">
        <v>1</v>
      </c>
      <c r="DQ75" s="319">
        <v>0</v>
      </c>
      <c r="DR75" s="317"/>
      <c r="DS75" s="317"/>
      <c r="DT75" s="317"/>
      <c r="DU75" s="317"/>
      <c r="DV75" s="317"/>
      <c r="DW75" s="317"/>
      <c r="DX75" s="317"/>
      <c r="DY75" s="318" t="e">
        <f>+#REF!</f>
        <v>#REF!</v>
      </c>
      <c r="DZ75" s="318">
        <v>0.80810000000000004</v>
      </c>
      <c r="EA75" s="317"/>
      <c r="EB75" s="317"/>
      <c r="EC75" s="317"/>
      <c r="ED75" s="317"/>
      <c r="EE75" s="317"/>
      <c r="EF75" s="317"/>
      <c r="EG75" s="317"/>
      <c r="EH75" s="318" t="str">
        <f>+IFERROR(VLOOKUP(A75,#REF!,61,FALSE),"-")</f>
        <v>-</v>
      </c>
      <c r="EI75" s="318">
        <v>0.80810000000000004</v>
      </c>
      <c r="EJ75" s="317"/>
      <c r="EK75" s="317"/>
      <c r="EL75" s="317"/>
      <c r="EM75" s="317"/>
      <c r="EN75" s="317"/>
      <c r="EO75" s="317"/>
      <c r="EP75" s="317"/>
      <c r="EQ75" s="318" t="e">
        <f>+#REF!</f>
        <v>#REF!</v>
      </c>
      <c r="ER75" s="318"/>
      <c r="ES75" s="317"/>
      <c r="ET75" s="317"/>
      <c r="EU75" s="317"/>
      <c r="EV75" s="317"/>
      <c r="EW75" s="317"/>
      <c r="EX75" s="317"/>
      <c r="EY75" s="317"/>
      <c r="EZ75" s="318" t="e">
        <f>+#REF!</f>
        <v>#REF!</v>
      </c>
      <c r="FA75" s="318">
        <v>0</v>
      </c>
      <c r="FB75" s="317"/>
      <c r="FC75" s="317"/>
      <c r="FD75" s="317"/>
      <c r="FE75" s="317"/>
      <c r="FF75" s="317"/>
      <c r="FG75" s="317"/>
      <c r="FH75" s="317"/>
      <c r="FI75" s="318" t="e">
        <f>+#REF!</f>
        <v>#REF!</v>
      </c>
      <c r="FJ75" s="318">
        <v>0</v>
      </c>
      <c r="FK75" s="317"/>
      <c r="FL75" s="317"/>
      <c r="FM75" s="317"/>
      <c r="FN75" s="317"/>
      <c r="FO75" s="317"/>
      <c r="FP75" s="317"/>
      <c r="FQ75" s="317"/>
      <c r="FR75" s="318" t="e">
        <f>+#REF!</f>
        <v>#REF!</v>
      </c>
      <c r="FS75" s="318">
        <v>0</v>
      </c>
      <c r="FT75" s="317"/>
      <c r="FU75" s="317"/>
      <c r="FV75" s="317"/>
      <c r="FW75" s="317"/>
      <c r="FX75" s="317"/>
      <c r="FY75" s="317"/>
      <c r="FZ75" s="317"/>
      <c r="GA75" s="318" t="e">
        <f>+#REF!</f>
        <v>#REF!</v>
      </c>
      <c r="GB75" s="318">
        <v>0</v>
      </c>
      <c r="GC75" s="317"/>
      <c r="GD75" s="317"/>
      <c r="GE75" s="317"/>
      <c r="GF75" s="317"/>
      <c r="GG75" s="317"/>
      <c r="GH75" s="317"/>
      <c r="GI75" s="317"/>
      <c r="GJ75" s="318" t="e">
        <f>+#REF!</f>
        <v>#REF!</v>
      </c>
      <c r="GK75" s="318"/>
      <c r="GL75" s="317"/>
      <c r="GM75" s="317"/>
      <c r="GN75" s="317"/>
      <c r="GO75" s="317"/>
      <c r="GP75" s="317"/>
      <c r="GQ75" s="317"/>
      <c r="GR75" s="317"/>
      <c r="GS75" s="318" t="e">
        <f>+#REF!</f>
        <v>#REF!</v>
      </c>
      <c r="GT75" s="318"/>
      <c r="GU75" s="317"/>
      <c r="GV75" s="317"/>
      <c r="GW75" s="317"/>
      <c r="GX75" s="317"/>
      <c r="GY75" s="317"/>
      <c r="GZ75" s="317"/>
      <c r="HA75" s="317"/>
      <c r="HB75" s="318" t="e">
        <f>+#REF!</f>
        <v>#REF!</v>
      </c>
      <c r="HC75" s="318"/>
      <c r="HD75" s="317"/>
      <c r="HE75" s="317"/>
      <c r="HF75" s="317"/>
      <c r="HG75" s="317"/>
      <c r="HH75" s="317"/>
      <c r="HI75" s="317"/>
      <c r="HJ75" s="317"/>
      <c r="HK75" s="318" t="e">
        <f>+#REF!</f>
        <v>#REF!</v>
      </c>
      <c r="HL75" s="318"/>
      <c r="HM75" s="317"/>
      <c r="HN75" s="317"/>
      <c r="HO75" s="317"/>
      <c r="HP75" s="317"/>
      <c r="HQ75" s="317"/>
      <c r="HR75" s="317"/>
      <c r="HS75" s="317"/>
      <c r="HT75" s="318" t="e">
        <f>+#REF!</f>
        <v>#REF!</v>
      </c>
      <c r="HU75" s="318"/>
      <c r="HV75" s="317"/>
      <c r="HW75" s="317"/>
      <c r="HX75" s="317"/>
      <c r="HY75" s="317"/>
      <c r="HZ75" s="317"/>
      <c r="IA75" s="317"/>
      <c r="IB75" s="317"/>
      <c r="IC75" s="318" t="e">
        <f>+#REF!</f>
        <v>#REF!</v>
      </c>
      <c r="ID75" s="318"/>
      <c r="IE75" s="317"/>
      <c r="IF75" s="317"/>
      <c r="IG75" s="317"/>
      <c r="IH75" s="317"/>
      <c r="II75" s="317"/>
      <c r="IJ75" s="317"/>
      <c r="IK75" s="317"/>
      <c r="IL75" s="318" t="e">
        <f>+#REF!</f>
        <v>#REF!</v>
      </c>
      <c r="IM75" s="318"/>
      <c r="IN75" s="317"/>
      <c r="IO75" s="317"/>
      <c r="IP75" s="317"/>
      <c r="IQ75" s="317"/>
      <c r="IR75" s="317"/>
      <c r="IS75" s="317"/>
      <c r="IT75" s="317"/>
      <c r="IU75" s="318" t="e">
        <f>+#REF!</f>
        <v>#REF!</v>
      </c>
      <c r="IV75" s="318"/>
    </row>
    <row r="76" spans="1:256">
      <c r="A76" s="288"/>
      <c r="B76" s="288" t="s">
        <v>196</v>
      </c>
      <c r="C76" s="289"/>
      <c r="D76" s="289"/>
      <c r="E76" s="290"/>
      <c r="F76" s="291"/>
      <c r="G76" s="291"/>
      <c r="H76" s="292"/>
      <c r="I76" s="292"/>
      <c r="J76" s="293"/>
      <c r="K76" s="294"/>
      <c r="L76" s="295"/>
      <c r="M76" s="295"/>
      <c r="N76" s="295"/>
      <c r="O76" s="295"/>
      <c r="P76" s="295"/>
      <c r="Q76" s="295"/>
      <c r="R76" s="296"/>
      <c r="S76" s="297"/>
      <c r="T76" s="298">
        <f t="shared" ref="T76:T138" si="56">SUM(K76:Q76)</f>
        <v>0</v>
      </c>
      <c r="U76" s="299"/>
      <c r="V76" s="303"/>
      <c r="W76" s="304"/>
      <c r="X76" s="304"/>
      <c r="Y76" s="304"/>
      <c r="Z76" s="304"/>
      <c r="AA76" s="304"/>
      <c r="AB76" s="305"/>
      <c r="AC76" s="303"/>
      <c r="AD76" s="304"/>
      <c r="AE76" s="304"/>
      <c r="AF76" s="304"/>
      <c r="AG76" s="305"/>
      <c r="AH76" s="303"/>
      <c r="AI76" s="304"/>
      <c r="AJ76" s="304"/>
      <c r="AK76" s="304"/>
      <c r="AL76" s="304"/>
      <c r="AM76" s="304"/>
      <c r="AN76" s="305"/>
      <c r="AO76" s="303"/>
      <c r="AP76" s="304"/>
      <c r="AQ76" s="304"/>
      <c r="AR76" s="304"/>
      <c r="AS76" s="305"/>
      <c r="AT76" s="303"/>
      <c r="AU76" s="304"/>
      <c r="AV76" s="304"/>
      <c r="AW76" s="304"/>
      <c r="AX76" s="304"/>
      <c r="AY76" s="304"/>
      <c r="AZ76" s="305"/>
      <c r="BA76" s="303"/>
      <c r="BB76" s="304"/>
      <c r="BC76" s="304"/>
      <c r="BD76" s="304"/>
      <c r="BE76" s="305"/>
      <c r="BF76" s="303"/>
      <c r="BG76" s="304"/>
      <c r="BH76" s="304"/>
      <c r="BI76" s="304"/>
      <c r="BJ76" s="304"/>
      <c r="BK76" s="304"/>
      <c r="BL76" s="305"/>
      <c r="BM76" s="303"/>
      <c r="BN76" s="304"/>
      <c r="BO76" s="304"/>
      <c r="BP76" s="304"/>
      <c r="BQ76" s="305"/>
      <c r="BR76" s="303" t="str">
        <f t="shared" si="55"/>
        <v/>
      </c>
      <c r="BS76" s="304" t="str">
        <f t="shared" si="55"/>
        <v/>
      </c>
      <c r="BT76" s="304" t="str">
        <f t="shared" si="55"/>
        <v/>
      </c>
      <c r="BU76" s="304" t="str">
        <f t="shared" si="55"/>
        <v/>
      </c>
      <c r="BV76" s="304" t="str">
        <f t="shared" si="55"/>
        <v/>
      </c>
      <c r="BW76" s="304" t="str">
        <f t="shared" si="55"/>
        <v/>
      </c>
      <c r="BX76" s="305" t="str">
        <f t="shared" si="55"/>
        <v/>
      </c>
      <c r="BY76" s="306">
        <v>0.12331400895281426</v>
      </c>
      <c r="BZ76" s="307"/>
      <c r="CA76" s="308">
        <f t="shared" ref="CA76:CA137" si="57">SUM(BR76:BX76)</f>
        <v>0</v>
      </c>
      <c r="CB76" s="307"/>
      <c r="CC76" s="309"/>
      <c r="CD76" s="349" t="str">
        <f t="shared" ref="CD76:CJ91" si="58">+IF(OR($F76&gt;CD$2,$G76&lt;CD$2),"","X")</f>
        <v/>
      </c>
      <c r="CE76" s="350" t="str">
        <f t="shared" si="58"/>
        <v/>
      </c>
      <c r="CF76" s="350" t="str">
        <f t="shared" si="58"/>
        <v/>
      </c>
      <c r="CG76" s="350" t="str">
        <f t="shared" si="58"/>
        <v/>
      </c>
      <c r="CH76" s="350" t="str">
        <f t="shared" si="58"/>
        <v/>
      </c>
      <c r="CI76" s="350" t="str">
        <f t="shared" si="58"/>
        <v/>
      </c>
      <c r="CJ76" s="351" t="str">
        <f t="shared" si="58"/>
        <v/>
      </c>
      <c r="CK76" s="313">
        <v>9.2830410215014314E-2</v>
      </c>
      <c r="CL76" s="314"/>
      <c r="CM76" s="314"/>
      <c r="CN76" s="315"/>
      <c r="CO76" s="310" t="str">
        <f t="shared" ref="CO76:CU91" si="59">+IF(OR($F76&gt;CO$2,$G76&lt;CO$2),"","X")</f>
        <v/>
      </c>
      <c r="CP76" s="311" t="str">
        <f t="shared" si="59"/>
        <v/>
      </c>
      <c r="CQ76" s="311" t="str">
        <f t="shared" si="59"/>
        <v/>
      </c>
      <c r="CR76" s="311" t="str">
        <f t="shared" si="59"/>
        <v/>
      </c>
      <c r="CS76" s="311" t="str">
        <f t="shared" si="59"/>
        <v/>
      </c>
      <c r="CT76" s="311" t="str">
        <f t="shared" si="59"/>
        <v/>
      </c>
      <c r="CU76" s="312" t="str">
        <f t="shared" si="59"/>
        <v/>
      </c>
      <c r="CV76" s="313">
        <v>0.1151390621560138</v>
      </c>
      <c r="CW76" s="314"/>
      <c r="CX76" s="316"/>
      <c r="CY76" s="315"/>
      <c r="CZ76" s="317" t="str">
        <f t="shared" ref="CZ76:DF91" si="60">+IF(OR($F76&gt;CZ$2,$G76&lt;CZ$2),"","X")</f>
        <v/>
      </c>
      <c r="DA76" s="317" t="str">
        <f t="shared" si="60"/>
        <v/>
      </c>
      <c r="DB76" s="317" t="str">
        <f t="shared" si="60"/>
        <v/>
      </c>
      <c r="DC76" s="317" t="str">
        <f t="shared" si="60"/>
        <v/>
      </c>
      <c r="DD76" s="317" t="str">
        <f t="shared" si="60"/>
        <v/>
      </c>
      <c r="DE76" s="317" t="str">
        <f t="shared" si="60"/>
        <v/>
      </c>
      <c r="DF76" s="317" t="str">
        <f t="shared" si="60"/>
        <v/>
      </c>
      <c r="DG76" s="318">
        <v>1</v>
      </c>
      <c r="DH76" s="318">
        <v>0</v>
      </c>
      <c r="DI76" s="317" t="str">
        <f t="shared" ref="DI76:DO91" si="61">+IF(OR($F76&gt;DI$2,$G76&lt;DI$2),"","X")</f>
        <v/>
      </c>
      <c r="DJ76" s="317" t="str">
        <f t="shared" si="61"/>
        <v/>
      </c>
      <c r="DK76" s="317" t="str">
        <f t="shared" si="61"/>
        <v/>
      </c>
      <c r="DL76" s="317" t="str">
        <f t="shared" si="61"/>
        <v/>
      </c>
      <c r="DM76" s="317" t="str">
        <f t="shared" si="61"/>
        <v/>
      </c>
      <c r="DN76" s="317" t="str">
        <f t="shared" si="61"/>
        <v/>
      </c>
      <c r="DO76" s="317" t="str">
        <f t="shared" si="61"/>
        <v/>
      </c>
      <c r="DP76" s="318">
        <v>1</v>
      </c>
      <c r="DQ76" s="319">
        <v>0</v>
      </c>
      <c r="DR76" s="317" t="str">
        <f t="shared" ref="DR76:DX91" si="62">+IF(OR($F76&gt;DR$2,$G76&lt;DR$2),"","X")</f>
        <v/>
      </c>
      <c r="DS76" s="317" t="str">
        <f t="shared" si="62"/>
        <v/>
      </c>
      <c r="DT76" s="317" t="str">
        <f t="shared" si="62"/>
        <v/>
      </c>
      <c r="DU76" s="317" t="str">
        <f t="shared" si="62"/>
        <v/>
      </c>
      <c r="DV76" s="317" t="str">
        <f t="shared" si="62"/>
        <v/>
      </c>
      <c r="DW76" s="317" t="str">
        <f t="shared" si="62"/>
        <v/>
      </c>
      <c r="DX76" s="317" t="str">
        <f t="shared" si="62"/>
        <v/>
      </c>
      <c r="DY76" s="318" t="e">
        <f>+#REF!</f>
        <v>#REF!</v>
      </c>
      <c r="DZ76" s="318">
        <v>1</v>
      </c>
      <c r="EA76" s="317" t="str">
        <f t="shared" ref="EA76:EG76" si="63">+IF(OR($F76&gt;EA$2,$G76&lt;EA$2),"","X")</f>
        <v/>
      </c>
      <c r="EB76" s="317" t="str">
        <f t="shared" si="63"/>
        <v/>
      </c>
      <c r="EC76" s="317" t="str">
        <f t="shared" si="63"/>
        <v/>
      </c>
      <c r="ED76" s="317" t="str">
        <f t="shared" si="63"/>
        <v/>
      </c>
      <c r="EE76" s="317" t="str">
        <f t="shared" si="63"/>
        <v/>
      </c>
      <c r="EF76" s="317" t="str">
        <f t="shared" si="63"/>
        <v/>
      </c>
      <c r="EG76" s="317" t="str">
        <f t="shared" si="63"/>
        <v/>
      </c>
      <c r="EH76" s="318" t="str">
        <f>+IFERROR(VLOOKUP(A76,#REF!,61,FALSE),"-")</f>
        <v>-</v>
      </c>
      <c r="EI76" s="318">
        <v>1</v>
      </c>
      <c r="EJ76" s="317"/>
      <c r="EK76" s="317"/>
      <c r="EL76" s="317" t="str">
        <f>+IF(OR($F76&gt;EL$2,$G76&lt;EL$2),"","X")</f>
        <v/>
      </c>
      <c r="EM76" s="317" t="str">
        <f>+IF(OR($F76&gt;EM$2,$G76&lt;EM$2),"","X")</f>
        <v/>
      </c>
      <c r="EN76" s="317" t="str">
        <f>+IF(OR($F76&gt;EN$2,$G76&lt;EN$2),"","X")</f>
        <v/>
      </c>
      <c r="EO76" s="317" t="str">
        <f>+IF(OR($F76&gt;EO$2,$G76&lt;EO$2),"","X")</f>
        <v/>
      </c>
      <c r="EP76" s="317" t="str">
        <f>+IF(OR($F76&gt;EP$2,$G76&lt;EP$2),"","X")</f>
        <v/>
      </c>
      <c r="EQ76" s="318" t="e">
        <f>+#REF!</f>
        <v>#REF!</v>
      </c>
      <c r="ER76" s="318"/>
      <c r="ES76" s="317" t="str">
        <f t="shared" ref="ES76:EY76" si="64">+IF(OR($F76&gt;ES$2,$G76&lt;ES$2),"","X")</f>
        <v/>
      </c>
      <c r="ET76" s="317" t="str">
        <f t="shared" si="64"/>
        <v/>
      </c>
      <c r="EU76" s="317" t="str">
        <f t="shared" si="64"/>
        <v/>
      </c>
      <c r="EV76" s="317" t="str">
        <f t="shared" si="64"/>
        <v/>
      </c>
      <c r="EW76" s="317" t="str">
        <f t="shared" si="64"/>
        <v/>
      </c>
      <c r="EX76" s="317" t="str">
        <f t="shared" si="64"/>
        <v/>
      </c>
      <c r="EY76" s="317" t="str">
        <f t="shared" si="64"/>
        <v/>
      </c>
      <c r="EZ76" s="318" t="e">
        <f>+#REF!</f>
        <v>#REF!</v>
      </c>
      <c r="FA76" s="318">
        <v>0</v>
      </c>
      <c r="FB76" s="317" t="str">
        <f t="shared" ref="FB76:FH76" si="65">+IF(OR($F76&gt;FB$2,$G76&lt;FB$2),"","X")</f>
        <v/>
      </c>
      <c r="FC76" s="317" t="str">
        <f t="shared" si="65"/>
        <v/>
      </c>
      <c r="FD76" s="317" t="str">
        <f t="shared" si="65"/>
        <v/>
      </c>
      <c r="FE76" s="317" t="str">
        <f t="shared" si="65"/>
        <v/>
      </c>
      <c r="FF76" s="317" t="str">
        <f t="shared" si="65"/>
        <v/>
      </c>
      <c r="FG76" s="317" t="str">
        <f t="shared" si="65"/>
        <v/>
      </c>
      <c r="FH76" s="317" t="str">
        <f t="shared" si="65"/>
        <v/>
      </c>
      <c r="FI76" s="318" t="e">
        <f>+#REF!</f>
        <v>#REF!</v>
      </c>
      <c r="FJ76" s="318">
        <v>0</v>
      </c>
      <c r="FK76" s="317" t="str">
        <f t="shared" ref="FK76:FQ76" si="66">+IF(OR($F76&gt;FK$2,$G76&lt;FK$2),"","X")</f>
        <v/>
      </c>
      <c r="FL76" s="317" t="str">
        <f t="shared" si="66"/>
        <v/>
      </c>
      <c r="FM76" s="317" t="str">
        <f t="shared" si="66"/>
        <v/>
      </c>
      <c r="FN76" s="317" t="str">
        <f t="shared" si="66"/>
        <v/>
      </c>
      <c r="FO76" s="317" t="str">
        <f t="shared" si="66"/>
        <v/>
      </c>
      <c r="FP76" s="317" t="str">
        <f t="shared" si="66"/>
        <v/>
      </c>
      <c r="FQ76" s="317" t="str">
        <f t="shared" si="66"/>
        <v/>
      </c>
      <c r="FR76" s="318" t="e">
        <f>+#REF!</f>
        <v>#REF!</v>
      </c>
      <c r="FS76" s="318">
        <v>0</v>
      </c>
      <c r="FT76" s="317" t="str">
        <f t="shared" ref="FT76:FZ76" si="67">+IF(OR($F76&gt;FT$2,$G76&lt;FT$2),"","X")</f>
        <v/>
      </c>
      <c r="FU76" s="317" t="str">
        <f t="shared" si="67"/>
        <v/>
      </c>
      <c r="FV76" s="317" t="str">
        <f t="shared" si="67"/>
        <v/>
      </c>
      <c r="FW76" s="317" t="str">
        <f t="shared" si="67"/>
        <v/>
      </c>
      <c r="FX76" s="317" t="str">
        <f t="shared" si="67"/>
        <v/>
      </c>
      <c r="FY76" s="317" t="str">
        <f t="shared" si="67"/>
        <v/>
      </c>
      <c r="FZ76" s="317" t="str">
        <f t="shared" si="67"/>
        <v/>
      </c>
      <c r="GA76" s="318" t="e">
        <f>+#REF!</f>
        <v>#REF!</v>
      </c>
      <c r="GB76" s="318">
        <v>0</v>
      </c>
      <c r="GC76" s="317" t="str">
        <f t="shared" ref="GC76:GI76" si="68">+IF(OR($F76&gt;GC$2,$G76&lt;GC$2),"","X")</f>
        <v/>
      </c>
      <c r="GD76" s="317" t="str">
        <f t="shared" si="68"/>
        <v/>
      </c>
      <c r="GE76" s="317" t="str">
        <f t="shared" si="68"/>
        <v/>
      </c>
      <c r="GF76" s="317" t="str">
        <f t="shared" si="68"/>
        <v/>
      </c>
      <c r="GG76" s="317" t="str">
        <f t="shared" si="68"/>
        <v/>
      </c>
      <c r="GH76" s="317" t="str">
        <f t="shared" si="68"/>
        <v/>
      </c>
      <c r="GI76" s="317" t="str">
        <f t="shared" si="68"/>
        <v/>
      </c>
      <c r="GJ76" s="318" t="e">
        <f>+#REF!</f>
        <v>#REF!</v>
      </c>
      <c r="GK76" s="318"/>
      <c r="GL76" s="317" t="str">
        <f t="shared" ref="GL76:GR76" si="69">+IF(OR($F76&gt;GL$2,$G76&lt;GL$2),"","X")</f>
        <v/>
      </c>
      <c r="GM76" s="317" t="str">
        <f t="shared" si="69"/>
        <v/>
      </c>
      <c r="GN76" s="317" t="str">
        <f t="shared" si="69"/>
        <v/>
      </c>
      <c r="GO76" s="317" t="str">
        <f t="shared" si="69"/>
        <v/>
      </c>
      <c r="GP76" s="317" t="str">
        <f t="shared" si="69"/>
        <v/>
      </c>
      <c r="GQ76" s="317" t="str">
        <f t="shared" si="69"/>
        <v/>
      </c>
      <c r="GR76" s="317" t="str">
        <f t="shared" si="69"/>
        <v/>
      </c>
      <c r="GS76" s="318" t="e">
        <f>+#REF!</f>
        <v>#REF!</v>
      </c>
      <c r="GT76" s="318"/>
      <c r="GU76" s="317" t="str">
        <f t="shared" ref="GU76:HA76" si="70">+IF(OR($F76&gt;GU$2,$G76&lt;GU$2),"","X")</f>
        <v/>
      </c>
      <c r="GV76" s="317" t="str">
        <f t="shared" si="70"/>
        <v/>
      </c>
      <c r="GW76" s="317" t="str">
        <f t="shared" si="70"/>
        <v/>
      </c>
      <c r="GX76" s="317" t="str">
        <f t="shared" si="70"/>
        <v/>
      </c>
      <c r="GY76" s="317" t="str">
        <f t="shared" si="70"/>
        <v/>
      </c>
      <c r="GZ76" s="317" t="str">
        <f t="shared" si="70"/>
        <v/>
      </c>
      <c r="HA76" s="317" t="str">
        <f t="shared" si="70"/>
        <v/>
      </c>
      <c r="HB76" s="318" t="e">
        <f>+#REF!</f>
        <v>#REF!</v>
      </c>
      <c r="HC76" s="318"/>
      <c r="HD76" s="317" t="str">
        <f t="shared" ref="HD76:HJ76" si="71">+IF(OR($F76&gt;HD$2,$G76&lt;HD$2),"","X")</f>
        <v/>
      </c>
      <c r="HE76" s="317" t="str">
        <f t="shared" si="71"/>
        <v/>
      </c>
      <c r="HF76" s="317" t="str">
        <f t="shared" si="71"/>
        <v/>
      </c>
      <c r="HG76" s="317" t="str">
        <f t="shared" si="71"/>
        <v/>
      </c>
      <c r="HH76" s="317" t="str">
        <f t="shared" si="71"/>
        <v/>
      </c>
      <c r="HI76" s="317" t="str">
        <f t="shared" si="71"/>
        <v/>
      </c>
      <c r="HJ76" s="317" t="str">
        <f t="shared" si="71"/>
        <v/>
      </c>
      <c r="HK76" s="318" t="e">
        <f>+#REF!</f>
        <v>#REF!</v>
      </c>
      <c r="HL76" s="318"/>
      <c r="HM76" s="317" t="str">
        <f t="shared" ref="HM76:HS76" si="72">+IF(OR($F76&gt;HM$2,$G76&lt;HM$2),"","X")</f>
        <v/>
      </c>
      <c r="HN76" s="317" t="str">
        <f t="shared" si="72"/>
        <v/>
      </c>
      <c r="HO76" s="317" t="str">
        <f t="shared" si="72"/>
        <v/>
      </c>
      <c r="HP76" s="317" t="str">
        <f t="shared" si="72"/>
        <v/>
      </c>
      <c r="HQ76" s="317" t="str">
        <f t="shared" si="72"/>
        <v/>
      </c>
      <c r="HR76" s="317" t="str">
        <f t="shared" si="72"/>
        <v/>
      </c>
      <c r="HS76" s="317" t="str">
        <f t="shared" si="72"/>
        <v/>
      </c>
      <c r="HT76" s="318" t="e">
        <f>+#REF!</f>
        <v>#REF!</v>
      </c>
      <c r="HU76" s="318"/>
      <c r="HV76" s="317" t="str">
        <f t="shared" ref="HV76:IT76" si="73">+IF(OR($F76&gt;HV$2,$G76&lt;HV$2),"","X")</f>
        <v/>
      </c>
      <c r="HW76" s="317" t="str">
        <f t="shared" si="73"/>
        <v/>
      </c>
      <c r="HX76" s="317" t="str">
        <f t="shared" si="73"/>
        <v/>
      </c>
      <c r="HY76" s="317" t="str">
        <f t="shared" si="73"/>
        <v/>
      </c>
      <c r="HZ76" s="317" t="str">
        <f t="shared" si="73"/>
        <v/>
      </c>
      <c r="IA76" s="317" t="str">
        <f t="shared" si="73"/>
        <v/>
      </c>
      <c r="IB76" s="317" t="str">
        <f t="shared" si="73"/>
        <v/>
      </c>
      <c r="IC76" s="318" t="e">
        <f>+#REF!</f>
        <v>#REF!</v>
      </c>
      <c r="ID76" s="318"/>
      <c r="IE76" s="317" t="str">
        <f t="shared" si="73"/>
        <v/>
      </c>
      <c r="IF76" s="317" t="str">
        <f t="shared" si="73"/>
        <v/>
      </c>
      <c r="IG76" s="317" t="str">
        <f t="shared" si="73"/>
        <v/>
      </c>
      <c r="IH76" s="317" t="str">
        <f t="shared" si="73"/>
        <v/>
      </c>
      <c r="II76" s="317" t="str">
        <f t="shared" si="73"/>
        <v/>
      </c>
      <c r="IJ76" s="317" t="str">
        <f t="shared" si="73"/>
        <v/>
      </c>
      <c r="IK76" s="317" t="str">
        <f t="shared" si="73"/>
        <v/>
      </c>
      <c r="IL76" s="318" t="e">
        <f>+#REF!</f>
        <v>#REF!</v>
      </c>
      <c r="IM76" s="318"/>
      <c r="IN76" s="317" t="str">
        <f t="shared" si="73"/>
        <v/>
      </c>
      <c r="IO76" s="317" t="str">
        <f t="shared" si="73"/>
        <v/>
      </c>
      <c r="IP76" s="317" t="str">
        <f t="shared" si="73"/>
        <v/>
      </c>
      <c r="IQ76" s="317" t="str">
        <f t="shared" si="73"/>
        <v/>
      </c>
      <c r="IR76" s="317" t="str">
        <f t="shared" si="73"/>
        <v/>
      </c>
      <c r="IS76" s="317" t="str">
        <f t="shared" si="73"/>
        <v/>
      </c>
      <c r="IT76" s="317" t="str">
        <f t="shared" si="73"/>
        <v/>
      </c>
      <c r="IU76" s="318" t="e">
        <f>+#REF!</f>
        <v>#REF!</v>
      </c>
      <c r="IV76" s="318"/>
    </row>
    <row r="77" spans="1:256">
      <c r="A77" s="288"/>
      <c r="B77" s="288" t="s">
        <v>433</v>
      </c>
      <c r="C77" s="289"/>
      <c r="D77" s="289"/>
      <c r="E77" s="290"/>
      <c r="F77" s="291"/>
      <c r="G77" s="291"/>
      <c r="H77" s="292"/>
      <c r="I77" s="292"/>
      <c r="J77" s="293"/>
      <c r="K77" s="294"/>
      <c r="L77" s="295"/>
      <c r="M77" s="295"/>
      <c r="N77" s="295"/>
      <c r="O77" s="295"/>
      <c r="P77" s="295"/>
      <c r="Q77" s="295"/>
      <c r="R77" s="296"/>
      <c r="S77" s="297"/>
      <c r="T77" s="298">
        <f t="shared" si="56"/>
        <v>0</v>
      </c>
      <c r="U77" s="299"/>
      <c r="V77" s="303"/>
      <c r="W77" s="304"/>
      <c r="X77" s="304"/>
      <c r="Y77" s="304"/>
      <c r="Z77" s="304"/>
      <c r="AA77" s="304"/>
      <c r="AB77" s="305"/>
      <c r="AC77" s="303"/>
      <c r="AD77" s="304"/>
      <c r="AE77" s="304"/>
      <c r="AF77" s="304"/>
      <c r="AG77" s="305"/>
      <c r="AH77" s="303"/>
      <c r="AI77" s="304"/>
      <c r="AJ77" s="304"/>
      <c r="AK77" s="304"/>
      <c r="AL77" s="304"/>
      <c r="AM77" s="304"/>
      <c r="AN77" s="305"/>
      <c r="AO77" s="303"/>
      <c r="AP77" s="304"/>
      <c r="AQ77" s="304"/>
      <c r="AR77" s="304"/>
      <c r="AS77" s="305"/>
      <c r="AT77" s="303"/>
      <c r="AU77" s="304"/>
      <c r="AV77" s="304"/>
      <c r="AW77" s="304"/>
      <c r="AX77" s="304"/>
      <c r="AY77" s="304"/>
      <c r="AZ77" s="305"/>
      <c r="BA77" s="303"/>
      <c r="BB77" s="304"/>
      <c r="BC77" s="304"/>
      <c r="BD77" s="304"/>
      <c r="BE77" s="305"/>
      <c r="BF77" s="303"/>
      <c r="BG77" s="304"/>
      <c r="BH77" s="304"/>
      <c r="BI77" s="304"/>
      <c r="BJ77" s="304"/>
      <c r="BK77" s="304"/>
      <c r="BL77" s="305"/>
      <c r="BM77" s="303"/>
      <c r="BN77" s="304"/>
      <c r="BO77" s="304"/>
      <c r="BP77" s="304"/>
      <c r="BQ77" s="305"/>
      <c r="BR77" s="303" t="str">
        <f t="shared" si="55"/>
        <v/>
      </c>
      <c r="BS77" s="304" t="str">
        <f t="shared" si="55"/>
        <v/>
      </c>
      <c r="BT77" s="304" t="str">
        <f t="shared" si="55"/>
        <v/>
      </c>
      <c r="BU77" s="304" t="str">
        <f t="shared" si="55"/>
        <v/>
      </c>
      <c r="BV77" s="304" t="str">
        <f t="shared" si="55"/>
        <v/>
      </c>
      <c r="BW77" s="304" t="str">
        <f t="shared" si="55"/>
        <v/>
      </c>
      <c r="BX77" s="305" t="str">
        <f t="shared" si="55"/>
        <v/>
      </c>
      <c r="BY77" s="306">
        <v>0.2337989910748933</v>
      </c>
      <c r="BZ77" s="307"/>
      <c r="CA77" s="308">
        <f t="shared" si="57"/>
        <v>0</v>
      </c>
      <c r="CB77" s="307"/>
      <c r="CC77" s="309"/>
      <c r="CD77" s="352" t="str">
        <f t="shared" si="58"/>
        <v/>
      </c>
      <c r="CE77" s="353" t="str">
        <f t="shared" si="58"/>
        <v/>
      </c>
      <c r="CF77" s="353" t="str">
        <f t="shared" si="58"/>
        <v/>
      </c>
      <c r="CG77" s="353" t="str">
        <f t="shared" si="58"/>
        <v/>
      </c>
      <c r="CH77" s="353" t="str">
        <f t="shared" si="58"/>
        <v/>
      </c>
      <c r="CI77" s="353" t="str">
        <f t="shared" si="58"/>
        <v/>
      </c>
      <c r="CJ77" s="354" t="str">
        <f t="shared" si="58"/>
        <v/>
      </c>
      <c r="CK77" s="336">
        <v>9.6235933255723716E-2</v>
      </c>
      <c r="CL77" s="332"/>
      <c r="CM77" s="332"/>
      <c r="CN77" s="339"/>
      <c r="CO77" s="232" t="str">
        <f t="shared" si="59"/>
        <v/>
      </c>
      <c r="CP77" s="343" t="str">
        <f t="shared" si="59"/>
        <v/>
      </c>
      <c r="CQ77" s="343" t="str">
        <f t="shared" si="59"/>
        <v/>
      </c>
      <c r="CR77" s="343" t="str">
        <f t="shared" si="59"/>
        <v/>
      </c>
      <c r="CS77" s="343" t="str">
        <f t="shared" si="59"/>
        <v/>
      </c>
      <c r="CT77" s="343" t="str">
        <f t="shared" si="59"/>
        <v/>
      </c>
      <c r="CU77" s="344" t="str">
        <f t="shared" si="59"/>
        <v/>
      </c>
      <c r="CV77" s="336"/>
      <c r="CW77" s="332"/>
      <c r="CX77" s="345"/>
      <c r="CY77" s="339"/>
      <c r="CZ77" s="346" t="str">
        <f t="shared" si="60"/>
        <v/>
      </c>
      <c r="DA77" s="346" t="str">
        <f t="shared" si="60"/>
        <v/>
      </c>
      <c r="DB77" s="346" t="str">
        <f t="shared" si="60"/>
        <v/>
      </c>
      <c r="DC77" s="346" t="str">
        <f t="shared" si="60"/>
        <v/>
      </c>
      <c r="DD77" s="346" t="str">
        <f t="shared" si="60"/>
        <v/>
      </c>
      <c r="DE77" s="346" t="str">
        <f t="shared" si="60"/>
        <v/>
      </c>
      <c r="DF77" s="346" t="str">
        <f t="shared" si="60"/>
        <v/>
      </c>
      <c r="DG77" s="347">
        <v>1</v>
      </c>
      <c r="DH77" s="347">
        <v>0</v>
      </c>
      <c r="DI77" s="346" t="str">
        <f t="shared" si="61"/>
        <v/>
      </c>
      <c r="DJ77" s="346" t="str">
        <f t="shared" si="61"/>
        <v/>
      </c>
      <c r="DK77" s="346" t="str">
        <f t="shared" si="61"/>
        <v/>
      </c>
      <c r="DL77" s="346" t="str">
        <f t="shared" si="61"/>
        <v/>
      </c>
      <c r="DM77" s="346" t="str">
        <f t="shared" si="61"/>
        <v/>
      </c>
      <c r="DN77" s="346" t="str">
        <f t="shared" si="61"/>
        <v/>
      </c>
      <c r="DO77" s="346" t="str">
        <f t="shared" si="61"/>
        <v/>
      </c>
      <c r="DP77" s="347">
        <v>1</v>
      </c>
      <c r="DQ77" s="348">
        <v>0</v>
      </c>
      <c r="DR77" s="346" t="str">
        <f t="shared" si="62"/>
        <v/>
      </c>
      <c r="DS77" s="346" t="str">
        <f t="shared" si="62"/>
        <v/>
      </c>
      <c r="DT77" s="346" t="str">
        <f t="shared" si="62"/>
        <v/>
      </c>
      <c r="DU77" s="346" t="str">
        <f t="shared" si="62"/>
        <v/>
      </c>
      <c r="DV77" s="346" t="str">
        <f t="shared" si="62"/>
        <v/>
      </c>
      <c r="DW77" s="346" t="str">
        <f t="shared" si="62"/>
        <v/>
      </c>
      <c r="DX77" s="346" t="str">
        <f t="shared" si="62"/>
        <v/>
      </c>
      <c r="DY77" s="347" t="e">
        <f>+#REF!</f>
        <v>#REF!</v>
      </c>
      <c r="DZ77" s="347">
        <v>1</v>
      </c>
      <c r="EA77" s="346" t="str">
        <f t="shared" ref="EA77:EG90" si="74">+IF(EA$2&gt;=$F77-1,IF(EA$2&lt;=$G77,"X",""),"")</f>
        <v/>
      </c>
      <c r="EB77" s="346" t="str">
        <f t="shared" si="74"/>
        <v/>
      </c>
      <c r="EC77" s="346" t="str">
        <f t="shared" si="74"/>
        <v/>
      </c>
      <c r="ED77" s="346" t="str">
        <f t="shared" si="74"/>
        <v/>
      </c>
      <c r="EE77" s="346" t="str">
        <f t="shared" si="74"/>
        <v/>
      </c>
      <c r="EF77" s="346" t="str">
        <f t="shared" si="74"/>
        <v/>
      </c>
      <c r="EG77" s="346" t="str">
        <f t="shared" si="74"/>
        <v/>
      </c>
      <c r="EH77" s="347" t="str">
        <f>+IFERROR(VLOOKUP(A77,#REF!,61,FALSE),"-")</f>
        <v>-</v>
      </c>
      <c r="EI77" s="347">
        <v>1</v>
      </c>
      <c r="EJ77" s="346" t="str">
        <f t="shared" ref="EJ77:EP91" si="75">+IF(EJ$2&gt;=$F77-1,IF(EJ$2&lt;=$G77,"X",""),"")</f>
        <v/>
      </c>
      <c r="EK77" s="346" t="str">
        <f t="shared" si="75"/>
        <v/>
      </c>
      <c r="EL77" s="346" t="str">
        <f t="shared" si="75"/>
        <v/>
      </c>
      <c r="EM77" s="346" t="str">
        <f t="shared" si="75"/>
        <v/>
      </c>
      <c r="EN77" s="346" t="str">
        <f t="shared" si="75"/>
        <v/>
      </c>
      <c r="EO77" s="346" t="str">
        <f t="shared" si="75"/>
        <v/>
      </c>
      <c r="EP77" s="346" t="str">
        <f t="shared" si="75"/>
        <v/>
      </c>
      <c r="EQ77" s="347" t="e">
        <f>+#REF!</f>
        <v>#REF!</v>
      </c>
      <c r="ER77" s="347"/>
      <c r="ES77" s="346" t="str">
        <f t="shared" ref="ES77:EY91" si="76">+IF(ES$2&gt;=$F77-1,IF(ES$2&lt;=$G77,"X",""),"")</f>
        <v/>
      </c>
      <c r="ET77" s="346" t="str">
        <f t="shared" si="76"/>
        <v/>
      </c>
      <c r="EU77" s="346" t="str">
        <f t="shared" si="76"/>
        <v/>
      </c>
      <c r="EV77" s="346" t="str">
        <f t="shared" si="76"/>
        <v/>
      </c>
      <c r="EW77" s="346" t="str">
        <f t="shared" si="76"/>
        <v/>
      </c>
      <c r="EX77" s="346" t="str">
        <f t="shared" si="76"/>
        <v/>
      </c>
      <c r="EY77" s="346" t="str">
        <f t="shared" si="76"/>
        <v/>
      </c>
      <c r="EZ77" s="347" t="e">
        <f>+#REF!</f>
        <v>#REF!</v>
      </c>
      <c r="FA77" s="347">
        <v>0</v>
      </c>
      <c r="FB77" s="346" t="str">
        <f t="shared" ref="FB77:FH91" si="77">+IF(FB$2&gt;=$F77-1,IF(FB$2&lt;=$G77,"X",""),"")</f>
        <v/>
      </c>
      <c r="FC77" s="346" t="str">
        <f t="shared" si="77"/>
        <v/>
      </c>
      <c r="FD77" s="346" t="str">
        <f t="shared" si="77"/>
        <v/>
      </c>
      <c r="FE77" s="346" t="str">
        <f t="shared" si="77"/>
        <v/>
      </c>
      <c r="FF77" s="346" t="str">
        <f t="shared" si="77"/>
        <v/>
      </c>
      <c r="FG77" s="346" t="str">
        <f t="shared" si="77"/>
        <v/>
      </c>
      <c r="FH77" s="346" t="str">
        <f t="shared" si="77"/>
        <v/>
      </c>
      <c r="FI77" s="347" t="e">
        <f>+#REF!</f>
        <v>#REF!</v>
      </c>
      <c r="FJ77" s="347">
        <v>0</v>
      </c>
      <c r="FK77" s="346" t="str">
        <f t="shared" ref="FK77:FQ93" si="78">+IF(FK$2&gt;=$F77-1,IF(FK$2&lt;=$G77,"X",""),"")</f>
        <v/>
      </c>
      <c r="FL77" s="346" t="str">
        <f t="shared" si="78"/>
        <v/>
      </c>
      <c r="FM77" s="346" t="str">
        <f t="shared" si="78"/>
        <v/>
      </c>
      <c r="FN77" s="346" t="str">
        <f t="shared" si="78"/>
        <v/>
      </c>
      <c r="FO77" s="346" t="str">
        <f t="shared" si="78"/>
        <v/>
      </c>
      <c r="FP77" s="346" t="str">
        <f t="shared" si="78"/>
        <v/>
      </c>
      <c r="FQ77" s="346" t="str">
        <f t="shared" si="78"/>
        <v/>
      </c>
      <c r="FR77" s="347" t="e">
        <f>+#REF!</f>
        <v>#REF!</v>
      </c>
      <c r="FS77" s="347">
        <v>0</v>
      </c>
      <c r="FT77" s="346" t="str">
        <f t="shared" ref="FT77:FZ93" si="79">+IF(FT$2&gt;=$F77-1,IF(FT$2&lt;=$G77,"X",""),"")</f>
        <v/>
      </c>
      <c r="FU77" s="346" t="str">
        <f t="shared" si="79"/>
        <v/>
      </c>
      <c r="FV77" s="346" t="str">
        <f t="shared" si="79"/>
        <v/>
      </c>
      <c r="FW77" s="346" t="str">
        <f t="shared" si="79"/>
        <v/>
      </c>
      <c r="FX77" s="346" t="str">
        <f t="shared" si="79"/>
        <v/>
      </c>
      <c r="FY77" s="346" t="str">
        <f t="shared" si="79"/>
        <v/>
      </c>
      <c r="FZ77" s="346" t="str">
        <f t="shared" si="79"/>
        <v/>
      </c>
      <c r="GA77" s="347" t="e">
        <f>+#REF!</f>
        <v>#REF!</v>
      </c>
      <c r="GB77" s="347">
        <v>0</v>
      </c>
      <c r="GC77" s="346" t="str">
        <f t="shared" ref="GC77:GI114" si="80">+IF(GC$2&gt;=$F77-1,IF(GC$2&lt;=$G77,"X",""),"")</f>
        <v/>
      </c>
      <c r="GD77" s="346" t="str">
        <f t="shared" si="80"/>
        <v/>
      </c>
      <c r="GE77" s="346" t="str">
        <f t="shared" si="80"/>
        <v/>
      </c>
      <c r="GF77" s="346" t="str">
        <f t="shared" si="80"/>
        <v/>
      </c>
      <c r="GG77" s="346" t="str">
        <f t="shared" si="80"/>
        <v/>
      </c>
      <c r="GH77" s="346" t="str">
        <f t="shared" si="80"/>
        <v/>
      </c>
      <c r="GI77" s="346" t="str">
        <f t="shared" si="80"/>
        <v/>
      </c>
      <c r="GJ77" s="347" t="e">
        <f>+#REF!</f>
        <v>#REF!</v>
      </c>
      <c r="GK77" s="347"/>
      <c r="GL77" s="346" t="str">
        <f t="shared" ref="GL77:GR114" si="81">+IF(GL$2&gt;=$F77-1,IF(GL$2&lt;=$G77,"X",""),"")</f>
        <v/>
      </c>
      <c r="GM77" s="346" t="str">
        <f t="shared" si="81"/>
        <v/>
      </c>
      <c r="GN77" s="346" t="str">
        <f t="shared" si="81"/>
        <v/>
      </c>
      <c r="GO77" s="346" t="str">
        <f t="shared" si="81"/>
        <v/>
      </c>
      <c r="GP77" s="346" t="str">
        <f t="shared" si="81"/>
        <v/>
      </c>
      <c r="GQ77" s="346" t="str">
        <f t="shared" si="81"/>
        <v/>
      </c>
      <c r="GR77" s="346" t="str">
        <f t="shared" si="81"/>
        <v/>
      </c>
      <c r="GS77" s="347" t="e">
        <f>+#REF!</f>
        <v>#REF!</v>
      </c>
      <c r="GT77" s="347"/>
      <c r="GU77" s="346" t="str">
        <f t="shared" ref="GU77:HA114" si="82">+IF(GU$2&gt;=$F77-1,IF(GU$2&lt;=$G77,"X",""),"")</f>
        <v/>
      </c>
      <c r="GV77" s="346" t="str">
        <f t="shared" si="82"/>
        <v/>
      </c>
      <c r="GW77" s="346" t="str">
        <f t="shared" si="82"/>
        <v/>
      </c>
      <c r="GX77" s="346" t="str">
        <f t="shared" si="82"/>
        <v/>
      </c>
      <c r="GY77" s="346" t="str">
        <f t="shared" si="82"/>
        <v/>
      </c>
      <c r="GZ77" s="346" t="str">
        <f t="shared" si="82"/>
        <v/>
      </c>
      <c r="HA77" s="346" t="str">
        <f t="shared" si="82"/>
        <v/>
      </c>
      <c r="HB77" s="347" t="e">
        <f>+#REF!</f>
        <v>#REF!</v>
      </c>
      <c r="HC77" s="347"/>
      <c r="HD77" s="346" t="str">
        <f t="shared" ref="HD77:HJ114" si="83">+IF(HD$2&gt;=$F77-1,IF(HD$2&lt;=$G77,"X",""),"")</f>
        <v/>
      </c>
      <c r="HE77" s="346" t="str">
        <f t="shared" si="83"/>
        <v/>
      </c>
      <c r="HF77" s="346" t="str">
        <f t="shared" si="83"/>
        <v/>
      </c>
      <c r="HG77" s="346" t="str">
        <f t="shared" si="83"/>
        <v/>
      </c>
      <c r="HH77" s="346" t="str">
        <f t="shared" si="83"/>
        <v/>
      </c>
      <c r="HI77" s="346" t="str">
        <f t="shared" si="83"/>
        <v/>
      </c>
      <c r="HJ77" s="346" t="str">
        <f t="shared" si="83"/>
        <v/>
      </c>
      <c r="HK77" s="347" t="e">
        <f>+#REF!</f>
        <v>#REF!</v>
      </c>
      <c r="HL77" s="347"/>
      <c r="HM77" s="346" t="str">
        <f t="shared" ref="HM77:HS114" si="84">+IF(HM$2&gt;=$F77-1,IF(HM$2&lt;=$G77,"X",""),"")</f>
        <v/>
      </c>
      <c r="HN77" s="346" t="str">
        <f t="shared" si="84"/>
        <v/>
      </c>
      <c r="HO77" s="346" t="str">
        <f t="shared" si="84"/>
        <v/>
      </c>
      <c r="HP77" s="346" t="str">
        <f t="shared" si="84"/>
        <v/>
      </c>
      <c r="HQ77" s="346" t="str">
        <f t="shared" si="84"/>
        <v/>
      </c>
      <c r="HR77" s="346" t="str">
        <f t="shared" si="84"/>
        <v/>
      </c>
      <c r="HS77" s="346" t="str">
        <f t="shared" si="84"/>
        <v/>
      </c>
      <c r="HT77" s="347" t="e">
        <f>+#REF!</f>
        <v>#REF!</v>
      </c>
      <c r="HU77" s="347"/>
      <c r="HV77" s="346" t="str">
        <f t="shared" ref="HV77:IT89" si="85">+IF(HV$2&gt;=$F77-1,IF(HV$2&lt;=$G77,"X",""),"")</f>
        <v/>
      </c>
      <c r="HW77" s="346" t="str">
        <f t="shared" si="85"/>
        <v/>
      </c>
      <c r="HX77" s="346" t="str">
        <f t="shared" si="85"/>
        <v/>
      </c>
      <c r="HY77" s="346" t="str">
        <f t="shared" si="85"/>
        <v/>
      </c>
      <c r="HZ77" s="346" t="str">
        <f t="shared" si="85"/>
        <v/>
      </c>
      <c r="IA77" s="346" t="str">
        <f t="shared" si="85"/>
        <v/>
      </c>
      <c r="IB77" s="346" t="str">
        <f t="shared" si="85"/>
        <v/>
      </c>
      <c r="IC77" s="347" t="e">
        <f>+#REF!</f>
        <v>#REF!</v>
      </c>
      <c r="ID77" s="347"/>
      <c r="IE77" s="346" t="str">
        <f t="shared" si="85"/>
        <v/>
      </c>
      <c r="IF77" s="346" t="str">
        <f t="shared" si="85"/>
        <v/>
      </c>
      <c r="IG77" s="346" t="str">
        <f t="shared" si="85"/>
        <v/>
      </c>
      <c r="IH77" s="346" t="str">
        <f t="shared" si="85"/>
        <v/>
      </c>
      <c r="II77" s="346" t="str">
        <f t="shared" si="85"/>
        <v/>
      </c>
      <c r="IJ77" s="346" t="str">
        <f t="shared" si="85"/>
        <v/>
      </c>
      <c r="IK77" s="346" t="str">
        <f t="shared" si="85"/>
        <v/>
      </c>
      <c r="IL77" s="347" t="e">
        <f>+#REF!</f>
        <v>#REF!</v>
      </c>
      <c r="IM77" s="347"/>
      <c r="IN77" s="346" t="str">
        <f t="shared" si="85"/>
        <v/>
      </c>
      <c r="IO77" s="346" t="str">
        <f t="shared" si="85"/>
        <v/>
      </c>
      <c r="IP77" s="346" t="str">
        <f t="shared" si="85"/>
        <v/>
      </c>
      <c r="IQ77" s="346" t="str">
        <f t="shared" si="85"/>
        <v/>
      </c>
      <c r="IR77" s="346" t="str">
        <f t="shared" si="85"/>
        <v/>
      </c>
      <c r="IS77" s="346" t="str">
        <f t="shared" si="85"/>
        <v/>
      </c>
      <c r="IT77" s="346" t="str">
        <f t="shared" si="85"/>
        <v/>
      </c>
      <c r="IU77" s="347" t="e">
        <f>+#REF!</f>
        <v>#REF!</v>
      </c>
      <c r="IV77" s="347"/>
    </row>
    <row r="78" spans="1:256">
      <c r="A78" s="227" t="s">
        <v>287</v>
      </c>
      <c r="B78" s="227" t="s">
        <v>197</v>
      </c>
      <c r="C78" s="228">
        <v>45137</v>
      </c>
      <c r="D78" s="228">
        <v>45142</v>
      </c>
      <c r="E78" s="229">
        <f t="shared" si="24"/>
        <v>5</v>
      </c>
      <c r="F78" s="230"/>
      <c r="G78" s="230"/>
      <c r="H78" s="321">
        <v>67</v>
      </c>
      <c r="I78" s="355"/>
      <c r="J78" s="356">
        <f>I78/E78</f>
        <v>0</v>
      </c>
      <c r="K78" s="357"/>
      <c r="L78" s="358"/>
      <c r="M78" s="358"/>
      <c r="N78" s="358"/>
      <c r="O78" s="359"/>
      <c r="P78" s="359"/>
      <c r="Q78" s="359"/>
      <c r="R78" s="325"/>
      <c r="S78" s="326"/>
      <c r="T78" s="327">
        <f t="shared" si="56"/>
        <v>0</v>
      </c>
      <c r="U78" s="328"/>
      <c r="V78" s="329" t="str">
        <f t="shared" ref="V78:AB84" si="86">+IF(AND($C78&lt;=V$2,$D78&gt;=V$2),"gg"," ")</f>
        <v xml:space="preserve"> </v>
      </c>
      <c r="W78" s="330" t="str">
        <f t="shared" si="86"/>
        <v xml:space="preserve"> </v>
      </c>
      <c r="X78" s="330" t="str">
        <f t="shared" si="86"/>
        <v xml:space="preserve"> </v>
      </c>
      <c r="Y78" s="330" t="str">
        <f t="shared" si="86"/>
        <v xml:space="preserve"> </v>
      </c>
      <c r="Z78" s="330" t="str">
        <f t="shared" si="86"/>
        <v xml:space="preserve"> </v>
      </c>
      <c r="AA78" s="330" t="str">
        <f t="shared" si="86"/>
        <v xml:space="preserve"> </v>
      </c>
      <c r="AB78" s="331" t="str">
        <f t="shared" si="86"/>
        <v xml:space="preserve"> </v>
      </c>
      <c r="AC78" s="313"/>
      <c r="AD78" s="332"/>
      <c r="AE78" s="333"/>
      <c r="AF78" s="334"/>
      <c r="AG78" s="335"/>
      <c r="AH78" s="329" t="str">
        <f t="shared" ref="AH78:AN84" si="87">+IF(AND($C78&lt;=AH$2,$D78&gt;=AH$2),"gg"," ")</f>
        <v xml:space="preserve"> </v>
      </c>
      <c r="AI78" s="330" t="str">
        <f t="shared" si="87"/>
        <v xml:space="preserve"> </v>
      </c>
      <c r="AJ78" s="330" t="str">
        <f t="shared" si="87"/>
        <v xml:space="preserve"> </v>
      </c>
      <c r="AK78" s="330" t="str">
        <f t="shared" si="87"/>
        <v xml:space="preserve"> </v>
      </c>
      <c r="AL78" s="330" t="str">
        <f t="shared" si="87"/>
        <v xml:space="preserve"> </v>
      </c>
      <c r="AM78" s="330" t="str">
        <f t="shared" si="87"/>
        <v xml:space="preserve"> </v>
      </c>
      <c r="AN78" s="331" t="str">
        <f t="shared" si="87"/>
        <v xml:space="preserve"> </v>
      </c>
      <c r="AO78" s="336"/>
      <c r="AP78" s="332"/>
      <c r="AQ78" s="337"/>
      <c r="AR78" s="332"/>
      <c r="AS78" s="334"/>
      <c r="AT78" s="329" t="str">
        <f t="shared" ref="AT78:AZ84" si="88">+IF(AND($C78&lt;=AT$2,$D78&gt;=AT$2),"gg"," ")</f>
        <v xml:space="preserve"> </v>
      </c>
      <c r="AU78" s="330" t="str">
        <f t="shared" si="88"/>
        <v xml:space="preserve"> </v>
      </c>
      <c r="AV78" s="330" t="str">
        <f t="shared" si="88"/>
        <v xml:space="preserve"> </v>
      </c>
      <c r="AW78" s="330" t="str">
        <f t="shared" si="88"/>
        <v xml:space="preserve"> </v>
      </c>
      <c r="AX78" s="330" t="str">
        <f t="shared" si="88"/>
        <v xml:space="preserve"> </v>
      </c>
      <c r="AY78" s="330" t="str">
        <f t="shared" si="88"/>
        <v xml:space="preserve"> </v>
      </c>
      <c r="AZ78" s="331" t="str">
        <f t="shared" si="88"/>
        <v xml:space="preserve"> </v>
      </c>
      <c r="BA78" s="360">
        <f>+BE78/H78</f>
        <v>1</v>
      </c>
      <c r="BB78" s="332"/>
      <c r="BC78" s="333"/>
      <c r="BD78" s="332"/>
      <c r="BE78" s="334">
        <v>67</v>
      </c>
      <c r="BF78" s="329" t="str">
        <f t="shared" ref="BF78:BL92" si="89">+IF(AND($C78&lt;=BF$2,$D78&gt;=BF$2),"gg"," ")</f>
        <v xml:space="preserve"> </v>
      </c>
      <c r="BG78" s="330" t="str">
        <f t="shared" si="89"/>
        <v xml:space="preserve"> </v>
      </c>
      <c r="BH78" s="330" t="str">
        <f t="shared" si="89"/>
        <v xml:space="preserve"> </v>
      </c>
      <c r="BI78" s="330" t="str">
        <f t="shared" si="89"/>
        <v xml:space="preserve"> </v>
      </c>
      <c r="BJ78" s="330" t="str">
        <f t="shared" si="89"/>
        <v xml:space="preserve"> </v>
      </c>
      <c r="BK78" s="330" t="str">
        <f t="shared" si="89"/>
        <v xml:space="preserve"> </v>
      </c>
      <c r="BL78" s="331" t="str">
        <f t="shared" si="89"/>
        <v xml:space="preserve"> </v>
      </c>
      <c r="BM78" s="313"/>
      <c r="BN78" s="332"/>
      <c r="BO78" s="333"/>
      <c r="BP78" s="332"/>
      <c r="BQ78" s="339"/>
      <c r="BR78" s="340" t="str">
        <f t="shared" si="55"/>
        <v/>
      </c>
      <c r="BS78" s="341" t="str">
        <f t="shared" si="55"/>
        <v/>
      </c>
      <c r="BT78" s="341" t="str">
        <f t="shared" si="55"/>
        <v/>
      </c>
      <c r="BU78" s="341" t="str">
        <f t="shared" si="55"/>
        <v/>
      </c>
      <c r="BV78" s="341" t="str">
        <f t="shared" si="55"/>
        <v/>
      </c>
      <c r="BW78" s="341" t="str">
        <f t="shared" si="55"/>
        <v/>
      </c>
      <c r="BX78" s="342" t="str">
        <f t="shared" si="55"/>
        <v/>
      </c>
      <c r="BY78" s="313"/>
      <c r="BZ78" s="332"/>
      <c r="CA78" s="333">
        <f t="shared" si="57"/>
        <v>0</v>
      </c>
      <c r="CB78" s="332"/>
      <c r="CC78" s="339"/>
      <c r="CD78" s="232" t="str">
        <f t="shared" si="58"/>
        <v/>
      </c>
      <c r="CE78" s="343" t="str">
        <f t="shared" si="58"/>
        <v/>
      </c>
      <c r="CF78" s="343" t="str">
        <f t="shared" si="58"/>
        <v/>
      </c>
      <c r="CG78" s="343" t="str">
        <f t="shared" si="58"/>
        <v/>
      </c>
      <c r="CH78" s="343" t="str">
        <f t="shared" si="58"/>
        <v/>
      </c>
      <c r="CI78" s="343" t="str">
        <f t="shared" si="58"/>
        <v/>
      </c>
      <c r="CJ78" s="344" t="str">
        <f t="shared" si="58"/>
        <v/>
      </c>
      <c r="CK78" s="336"/>
      <c r="CL78" s="332"/>
      <c r="CM78" s="332"/>
      <c r="CN78" s="339"/>
      <c r="CO78" s="232" t="str">
        <f t="shared" si="59"/>
        <v/>
      </c>
      <c r="CP78" s="343" t="str">
        <f t="shared" si="59"/>
        <v/>
      </c>
      <c r="CQ78" s="343" t="str">
        <f t="shared" si="59"/>
        <v/>
      </c>
      <c r="CR78" s="343" t="str">
        <f t="shared" si="59"/>
        <v/>
      </c>
      <c r="CS78" s="343" t="str">
        <f t="shared" si="59"/>
        <v/>
      </c>
      <c r="CT78" s="343" t="str">
        <f t="shared" si="59"/>
        <v/>
      </c>
      <c r="CU78" s="344" t="str">
        <f t="shared" si="59"/>
        <v/>
      </c>
      <c r="CV78" s="336"/>
      <c r="CW78" s="332"/>
      <c r="CX78" s="345"/>
      <c r="CY78" s="339"/>
      <c r="CZ78" s="346" t="str">
        <f t="shared" si="60"/>
        <v/>
      </c>
      <c r="DA78" s="346" t="str">
        <f t="shared" si="60"/>
        <v/>
      </c>
      <c r="DB78" s="346" t="str">
        <f t="shared" si="60"/>
        <v/>
      </c>
      <c r="DC78" s="346" t="str">
        <f t="shared" si="60"/>
        <v/>
      </c>
      <c r="DD78" s="346" t="str">
        <f t="shared" si="60"/>
        <v/>
      </c>
      <c r="DE78" s="346" t="str">
        <f t="shared" si="60"/>
        <v/>
      </c>
      <c r="DF78" s="346" t="str">
        <f t="shared" si="60"/>
        <v/>
      </c>
      <c r="DG78" s="347">
        <v>1</v>
      </c>
      <c r="DH78" s="347">
        <v>0</v>
      </c>
      <c r="DI78" s="346" t="str">
        <f t="shared" si="61"/>
        <v/>
      </c>
      <c r="DJ78" s="346" t="str">
        <f t="shared" si="61"/>
        <v/>
      </c>
      <c r="DK78" s="346" t="str">
        <f t="shared" si="61"/>
        <v/>
      </c>
      <c r="DL78" s="346" t="str">
        <f t="shared" si="61"/>
        <v/>
      </c>
      <c r="DM78" s="346" t="str">
        <f t="shared" si="61"/>
        <v/>
      </c>
      <c r="DN78" s="346" t="str">
        <f t="shared" si="61"/>
        <v/>
      </c>
      <c r="DO78" s="346" t="str">
        <f t="shared" si="61"/>
        <v/>
      </c>
      <c r="DP78" s="347">
        <v>1</v>
      </c>
      <c r="DQ78" s="348">
        <v>0</v>
      </c>
      <c r="DR78" s="346" t="str">
        <f t="shared" si="62"/>
        <v/>
      </c>
      <c r="DS78" s="346" t="str">
        <f t="shared" si="62"/>
        <v/>
      </c>
      <c r="DT78" s="346" t="str">
        <f t="shared" si="62"/>
        <v/>
      </c>
      <c r="DU78" s="346" t="str">
        <f t="shared" si="62"/>
        <v/>
      </c>
      <c r="DV78" s="346" t="str">
        <f t="shared" si="62"/>
        <v/>
      </c>
      <c r="DW78" s="346" t="str">
        <f t="shared" si="62"/>
        <v/>
      </c>
      <c r="DX78" s="346" t="str">
        <f t="shared" si="62"/>
        <v/>
      </c>
      <c r="DY78" s="347" t="e">
        <f>+#REF!</f>
        <v>#REF!</v>
      </c>
      <c r="DZ78" s="347">
        <v>1</v>
      </c>
      <c r="EA78" s="346" t="str">
        <f t="shared" si="74"/>
        <v/>
      </c>
      <c r="EB78" s="346" t="str">
        <f t="shared" si="74"/>
        <v/>
      </c>
      <c r="EC78" s="346" t="str">
        <f t="shared" si="74"/>
        <v/>
      </c>
      <c r="ED78" s="346" t="str">
        <f t="shared" si="74"/>
        <v/>
      </c>
      <c r="EE78" s="346" t="str">
        <f t="shared" si="74"/>
        <v/>
      </c>
      <c r="EF78" s="346" t="str">
        <f t="shared" si="74"/>
        <v/>
      </c>
      <c r="EG78" s="346" t="str">
        <f t="shared" si="74"/>
        <v/>
      </c>
      <c r="EH78" s="347" t="str">
        <f>+IFERROR(VLOOKUP(A78,#REF!,61,FALSE),"-")</f>
        <v>-</v>
      </c>
      <c r="EI78" s="347">
        <v>1</v>
      </c>
      <c r="EJ78" s="346" t="str">
        <f t="shared" si="75"/>
        <v/>
      </c>
      <c r="EK78" s="346" t="str">
        <f t="shared" si="75"/>
        <v/>
      </c>
      <c r="EL78" s="346" t="str">
        <f t="shared" si="75"/>
        <v/>
      </c>
      <c r="EM78" s="346" t="str">
        <f t="shared" si="75"/>
        <v/>
      </c>
      <c r="EN78" s="346" t="str">
        <f t="shared" si="75"/>
        <v/>
      </c>
      <c r="EO78" s="346" t="str">
        <f t="shared" si="75"/>
        <v/>
      </c>
      <c r="EP78" s="346" t="str">
        <f t="shared" si="75"/>
        <v/>
      </c>
      <c r="EQ78" s="347" t="e">
        <f>+#REF!</f>
        <v>#REF!</v>
      </c>
      <c r="ER78" s="347"/>
      <c r="ES78" s="346" t="str">
        <f t="shared" si="76"/>
        <v/>
      </c>
      <c r="ET78" s="346" t="str">
        <f t="shared" si="76"/>
        <v/>
      </c>
      <c r="EU78" s="346" t="str">
        <f t="shared" si="76"/>
        <v/>
      </c>
      <c r="EV78" s="346" t="str">
        <f t="shared" si="76"/>
        <v/>
      </c>
      <c r="EW78" s="346" t="str">
        <f t="shared" si="76"/>
        <v/>
      </c>
      <c r="EX78" s="346" t="str">
        <f t="shared" si="76"/>
        <v/>
      </c>
      <c r="EY78" s="346" t="str">
        <f t="shared" si="76"/>
        <v/>
      </c>
      <c r="EZ78" s="347" t="e">
        <f>+#REF!</f>
        <v>#REF!</v>
      </c>
      <c r="FA78" s="347">
        <v>0</v>
      </c>
      <c r="FB78" s="346" t="str">
        <f t="shared" si="77"/>
        <v/>
      </c>
      <c r="FC78" s="346" t="str">
        <f t="shared" si="77"/>
        <v/>
      </c>
      <c r="FD78" s="346" t="str">
        <f t="shared" si="77"/>
        <v/>
      </c>
      <c r="FE78" s="346" t="str">
        <f t="shared" si="77"/>
        <v/>
      </c>
      <c r="FF78" s="346" t="str">
        <f t="shared" si="77"/>
        <v/>
      </c>
      <c r="FG78" s="346" t="str">
        <f t="shared" si="77"/>
        <v/>
      </c>
      <c r="FH78" s="346" t="str">
        <f t="shared" si="77"/>
        <v/>
      </c>
      <c r="FI78" s="347" t="e">
        <f>+#REF!</f>
        <v>#REF!</v>
      </c>
      <c r="FJ78" s="347">
        <v>0</v>
      </c>
      <c r="FK78" s="346" t="str">
        <f t="shared" si="78"/>
        <v/>
      </c>
      <c r="FL78" s="346" t="str">
        <f t="shared" si="78"/>
        <v/>
      </c>
      <c r="FM78" s="346" t="str">
        <f t="shared" si="78"/>
        <v/>
      </c>
      <c r="FN78" s="346" t="str">
        <f t="shared" si="78"/>
        <v/>
      </c>
      <c r="FO78" s="346" t="str">
        <f t="shared" si="78"/>
        <v/>
      </c>
      <c r="FP78" s="346" t="str">
        <f t="shared" si="78"/>
        <v/>
      </c>
      <c r="FQ78" s="346" t="str">
        <f t="shared" si="78"/>
        <v/>
      </c>
      <c r="FR78" s="347" t="e">
        <f>+#REF!</f>
        <v>#REF!</v>
      </c>
      <c r="FS78" s="347">
        <v>0</v>
      </c>
      <c r="FT78" s="346" t="str">
        <f t="shared" si="79"/>
        <v/>
      </c>
      <c r="FU78" s="346" t="str">
        <f t="shared" si="79"/>
        <v/>
      </c>
      <c r="FV78" s="346" t="str">
        <f t="shared" si="79"/>
        <v/>
      </c>
      <c r="FW78" s="346" t="str">
        <f t="shared" si="79"/>
        <v/>
      </c>
      <c r="FX78" s="346" t="str">
        <f t="shared" si="79"/>
        <v/>
      </c>
      <c r="FY78" s="346" t="str">
        <f t="shared" si="79"/>
        <v/>
      </c>
      <c r="FZ78" s="346" t="str">
        <f t="shared" si="79"/>
        <v/>
      </c>
      <c r="GA78" s="347" t="e">
        <f>+#REF!</f>
        <v>#REF!</v>
      </c>
      <c r="GB78" s="347">
        <v>0</v>
      </c>
      <c r="GC78" s="346" t="str">
        <f t="shared" si="80"/>
        <v/>
      </c>
      <c r="GD78" s="346" t="str">
        <f t="shared" si="80"/>
        <v/>
      </c>
      <c r="GE78" s="346" t="str">
        <f t="shared" si="80"/>
        <v/>
      </c>
      <c r="GF78" s="346" t="str">
        <f t="shared" si="80"/>
        <v/>
      </c>
      <c r="GG78" s="346" t="str">
        <f t="shared" si="80"/>
        <v/>
      </c>
      <c r="GH78" s="346" t="str">
        <f t="shared" si="80"/>
        <v/>
      </c>
      <c r="GI78" s="346" t="str">
        <f t="shared" si="80"/>
        <v/>
      </c>
      <c r="GJ78" s="347" t="e">
        <f>+#REF!</f>
        <v>#REF!</v>
      </c>
      <c r="GK78" s="347"/>
      <c r="GL78" s="346" t="str">
        <f t="shared" si="81"/>
        <v/>
      </c>
      <c r="GM78" s="346" t="str">
        <f t="shared" si="81"/>
        <v/>
      </c>
      <c r="GN78" s="346" t="str">
        <f t="shared" si="81"/>
        <v/>
      </c>
      <c r="GO78" s="346" t="str">
        <f t="shared" si="81"/>
        <v/>
      </c>
      <c r="GP78" s="346" t="str">
        <f t="shared" si="81"/>
        <v/>
      </c>
      <c r="GQ78" s="346" t="str">
        <f t="shared" si="81"/>
        <v/>
      </c>
      <c r="GR78" s="346" t="str">
        <f t="shared" si="81"/>
        <v/>
      </c>
      <c r="GS78" s="347" t="e">
        <f>+#REF!</f>
        <v>#REF!</v>
      </c>
      <c r="GT78" s="347"/>
      <c r="GU78" s="346" t="str">
        <f t="shared" si="82"/>
        <v/>
      </c>
      <c r="GV78" s="346" t="str">
        <f t="shared" si="82"/>
        <v/>
      </c>
      <c r="GW78" s="346" t="str">
        <f t="shared" si="82"/>
        <v/>
      </c>
      <c r="GX78" s="346" t="str">
        <f t="shared" si="82"/>
        <v/>
      </c>
      <c r="GY78" s="346" t="str">
        <f t="shared" si="82"/>
        <v/>
      </c>
      <c r="GZ78" s="346" t="str">
        <f t="shared" si="82"/>
        <v/>
      </c>
      <c r="HA78" s="346" t="str">
        <f t="shared" si="82"/>
        <v/>
      </c>
      <c r="HB78" s="347" t="e">
        <f>+#REF!</f>
        <v>#REF!</v>
      </c>
      <c r="HC78" s="347"/>
      <c r="HD78" s="346" t="str">
        <f t="shared" si="83"/>
        <v/>
      </c>
      <c r="HE78" s="346" t="str">
        <f t="shared" si="83"/>
        <v/>
      </c>
      <c r="HF78" s="346" t="str">
        <f t="shared" si="83"/>
        <v/>
      </c>
      <c r="HG78" s="346" t="str">
        <f t="shared" si="83"/>
        <v/>
      </c>
      <c r="HH78" s="346" t="str">
        <f t="shared" si="83"/>
        <v/>
      </c>
      <c r="HI78" s="346" t="str">
        <f t="shared" si="83"/>
        <v/>
      </c>
      <c r="HJ78" s="346" t="str">
        <f t="shared" si="83"/>
        <v/>
      </c>
      <c r="HK78" s="347" t="e">
        <f>+#REF!</f>
        <v>#REF!</v>
      </c>
      <c r="HL78" s="347"/>
      <c r="HM78" s="346" t="str">
        <f t="shared" si="84"/>
        <v/>
      </c>
      <c r="HN78" s="346" t="str">
        <f t="shared" si="84"/>
        <v/>
      </c>
      <c r="HO78" s="346" t="str">
        <f t="shared" si="84"/>
        <v/>
      </c>
      <c r="HP78" s="346" t="str">
        <f t="shared" si="84"/>
        <v/>
      </c>
      <c r="HQ78" s="346" t="str">
        <f t="shared" si="84"/>
        <v/>
      </c>
      <c r="HR78" s="346" t="str">
        <f t="shared" si="84"/>
        <v/>
      </c>
      <c r="HS78" s="346" t="str">
        <f t="shared" si="84"/>
        <v/>
      </c>
      <c r="HT78" s="347" t="e">
        <f>+#REF!</f>
        <v>#REF!</v>
      </c>
      <c r="HU78" s="347"/>
      <c r="HV78" s="346" t="str">
        <f t="shared" si="85"/>
        <v/>
      </c>
      <c r="HW78" s="346" t="str">
        <f t="shared" si="85"/>
        <v/>
      </c>
      <c r="HX78" s="346" t="str">
        <f t="shared" si="85"/>
        <v/>
      </c>
      <c r="HY78" s="346" t="str">
        <f t="shared" si="85"/>
        <v/>
      </c>
      <c r="HZ78" s="346" t="str">
        <f t="shared" si="85"/>
        <v/>
      </c>
      <c r="IA78" s="346" t="str">
        <f t="shared" si="85"/>
        <v/>
      </c>
      <c r="IB78" s="346" t="str">
        <f t="shared" si="85"/>
        <v/>
      </c>
      <c r="IC78" s="347" t="e">
        <f>+#REF!</f>
        <v>#REF!</v>
      </c>
      <c r="ID78" s="347"/>
      <c r="IE78" s="346" t="str">
        <f t="shared" si="85"/>
        <v/>
      </c>
      <c r="IF78" s="346" t="str">
        <f t="shared" si="85"/>
        <v/>
      </c>
      <c r="IG78" s="346" t="str">
        <f t="shared" si="85"/>
        <v/>
      </c>
      <c r="IH78" s="346" t="str">
        <f t="shared" si="85"/>
        <v/>
      </c>
      <c r="II78" s="346" t="str">
        <f t="shared" si="85"/>
        <v/>
      </c>
      <c r="IJ78" s="346" t="str">
        <f t="shared" si="85"/>
        <v/>
      </c>
      <c r="IK78" s="346" t="str">
        <f t="shared" si="85"/>
        <v/>
      </c>
      <c r="IL78" s="347" t="e">
        <f>+#REF!</f>
        <v>#REF!</v>
      </c>
      <c r="IM78" s="347"/>
      <c r="IN78" s="346" t="str">
        <f t="shared" si="85"/>
        <v/>
      </c>
      <c r="IO78" s="346" t="str">
        <f t="shared" si="85"/>
        <v/>
      </c>
      <c r="IP78" s="346" t="str">
        <f t="shared" si="85"/>
        <v/>
      </c>
      <c r="IQ78" s="346" t="str">
        <f t="shared" si="85"/>
        <v/>
      </c>
      <c r="IR78" s="346" t="str">
        <f t="shared" si="85"/>
        <v/>
      </c>
      <c r="IS78" s="346" t="str">
        <f t="shared" si="85"/>
        <v/>
      </c>
      <c r="IT78" s="346" t="str">
        <f t="shared" si="85"/>
        <v/>
      </c>
      <c r="IU78" s="347" t="e">
        <f>+#REF!</f>
        <v>#REF!</v>
      </c>
      <c r="IV78" s="347"/>
    </row>
    <row r="79" spans="1:256">
      <c r="A79" s="227" t="s">
        <v>288</v>
      </c>
      <c r="B79" s="227" t="s">
        <v>198</v>
      </c>
      <c r="C79" s="228">
        <v>45143</v>
      </c>
      <c r="D79" s="228">
        <v>45161</v>
      </c>
      <c r="E79" s="229">
        <f t="shared" si="24"/>
        <v>18</v>
      </c>
      <c r="F79" s="230"/>
      <c r="G79" s="230"/>
      <c r="H79" s="361">
        <v>176</v>
      </c>
      <c r="I79" s="362"/>
      <c r="J79" s="356">
        <f>I79/E79</f>
        <v>0</v>
      </c>
      <c r="K79" s="357"/>
      <c r="L79" s="358"/>
      <c r="M79" s="358"/>
      <c r="N79" s="358"/>
      <c r="O79" s="358"/>
      <c r="P79" s="358"/>
      <c r="Q79" s="358"/>
      <c r="R79" s="325"/>
      <c r="S79" s="326"/>
      <c r="T79" s="327">
        <f t="shared" si="56"/>
        <v>0</v>
      </c>
      <c r="U79" s="328"/>
      <c r="V79" s="329" t="str">
        <f t="shared" si="86"/>
        <v>gg</v>
      </c>
      <c r="W79" s="330" t="str">
        <f t="shared" si="86"/>
        <v>gg</v>
      </c>
      <c r="X79" s="330" t="str">
        <f t="shared" si="86"/>
        <v>gg</v>
      </c>
      <c r="Y79" s="330" t="str">
        <f t="shared" si="86"/>
        <v>gg</v>
      </c>
      <c r="Z79" s="330" t="str">
        <f t="shared" si="86"/>
        <v>gg</v>
      </c>
      <c r="AA79" s="330" t="str">
        <f t="shared" si="86"/>
        <v>gg</v>
      </c>
      <c r="AB79" s="331" t="str">
        <f t="shared" si="86"/>
        <v>gg</v>
      </c>
      <c r="AC79" s="313">
        <f>+AG79/H79</f>
        <v>0.27272727272727271</v>
      </c>
      <c r="AD79" s="332"/>
      <c r="AE79" s="333"/>
      <c r="AF79" s="338"/>
      <c r="AG79" s="335">
        <v>48</v>
      </c>
      <c r="AH79" s="329" t="str">
        <f t="shared" si="87"/>
        <v>gg</v>
      </c>
      <c r="AI79" s="330" t="str">
        <f t="shared" si="87"/>
        <v>gg</v>
      </c>
      <c r="AJ79" s="330" t="str">
        <f t="shared" si="87"/>
        <v>gg</v>
      </c>
      <c r="AK79" s="330" t="str">
        <f t="shared" si="87"/>
        <v>gg</v>
      </c>
      <c r="AL79" s="330" t="str">
        <f t="shared" si="87"/>
        <v>gg</v>
      </c>
      <c r="AM79" s="330" t="str">
        <f t="shared" si="87"/>
        <v xml:space="preserve"> </v>
      </c>
      <c r="AN79" s="331" t="str">
        <f t="shared" si="87"/>
        <v xml:space="preserve"> </v>
      </c>
      <c r="AO79" s="336"/>
      <c r="AP79" s="332"/>
      <c r="AQ79" s="337"/>
      <c r="AR79" s="332"/>
      <c r="AS79" s="334"/>
      <c r="AT79" s="329" t="str">
        <f t="shared" si="88"/>
        <v xml:space="preserve"> </v>
      </c>
      <c r="AU79" s="330" t="str">
        <f t="shared" si="88"/>
        <v xml:space="preserve"> </v>
      </c>
      <c r="AV79" s="330" t="str">
        <f t="shared" si="88"/>
        <v xml:space="preserve"> </v>
      </c>
      <c r="AW79" s="330" t="str">
        <f t="shared" si="88"/>
        <v xml:space="preserve"> </v>
      </c>
      <c r="AX79" s="330" t="str">
        <f t="shared" si="88"/>
        <v xml:space="preserve"> </v>
      </c>
      <c r="AY79" s="330" t="str">
        <f t="shared" si="88"/>
        <v xml:space="preserve"> </v>
      </c>
      <c r="AZ79" s="331" t="str">
        <f t="shared" si="88"/>
        <v xml:space="preserve"> </v>
      </c>
      <c r="BA79" s="360">
        <f>+BE79/H79</f>
        <v>0.27272727272727271</v>
      </c>
      <c r="BB79" s="332"/>
      <c r="BC79" s="333"/>
      <c r="BD79" s="332"/>
      <c r="BE79" s="334">
        <v>48</v>
      </c>
      <c r="BF79" s="329" t="str">
        <f t="shared" si="89"/>
        <v xml:space="preserve"> </v>
      </c>
      <c r="BG79" s="330" t="str">
        <f t="shared" si="89"/>
        <v xml:space="preserve"> </v>
      </c>
      <c r="BH79" s="330" t="str">
        <f t="shared" si="89"/>
        <v xml:space="preserve"> </v>
      </c>
      <c r="BI79" s="330" t="str">
        <f t="shared" si="89"/>
        <v xml:space="preserve"> </v>
      </c>
      <c r="BJ79" s="330" t="str">
        <f t="shared" si="89"/>
        <v xml:space="preserve"> </v>
      </c>
      <c r="BK79" s="330" t="str">
        <f t="shared" si="89"/>
        <v xml:space="preserve"> </v>
      </c>
      <c r="BL79" s="331" t="str">
        <f t="shared" si="89"/>
        <v xml:space="preserve"> </v>
      </c>
      <c r="BM79" s="313">
        <f>+BQ79/H79</f>
        <v>0.72727272727272729</v>
      </c>
      <c r="BN79" s="332"/>
      <c r="BO79" s="333"/>
      <c r="BP79" s="332"/>
      <c r="BQ79" s="363">
        <v>128</v>
      </c>
      <c r="BR79" s="340" t="str">
        <f t="shared" si="55"/>
        <v/>
      </c>
      <c r="BS79" s="341" t="str">
        <f t="shared" si="55"/>
        <v/>
      </c>
      <c r="BT79" s="341" t="str">
        <f t="shared" si="55"/>
        <v/>
      </c>
      <c r="BU79" s="341" t="str">
        <f t="shared" si="55"/>
        <v/>
      </c>
      <c r="BV79" s="341" t="str">
        <f t="shared" si="55"/>
        <v/>
      </c>
      <c r="BW79" s="341" t="str">
        <f t="shared" si="55"/>
        <v/>
      </c>
      <c r="BX79" s="342" t="str">
        <f t="shared" si="55"/>
        <v/>
      </c>
      <c r="BY79" s="313"/>
      <c r="BZ79" s="332"/>
      <c r="CA79" s="333">
        <f t="shared" si="57"/>
        <v>0</v>
      </c>
      <c r="CB79" s="332"/>
      <c r="CC79" s="339"/>
      <c r="CD79" s="232" t="str">
        <f t="shared" si="58"/>
        <v/>
      </c>
      <c r="CE79" s="343" t="str">
        <f t="shared" si="58"/>
        <v/>
      </c>
      <c r="CF79" s="343" t="str">
        <f t="shared" si="58"/>
        <v/>
      </c>
      <c r="CG79" s="343" t="str">
        <f t="shared" si="58"/>
        <v/>
      </c>
      <c r="CH79" s="343" t="str">
        <f t="shared" si="58"/>
        <v/>
      </c>
      <c r="CI79" s="343" t="str">
        <f t="shared" si="58"/>
        <v/>
      </c>
      <c r="CJ79" s="344" t="str">
        <f t="shared" si="58"/>
        <v/>
      </c>
      <c r="CK79" s="336"/>
      <c r="CL79" s="332"/>
      <c r="CM79" s="332"/>
      <c r="CN79" s="339"/>
      <c r="CO79" s="232" t="str">
        <f t="shared" si="59"/>
        <v/>
      </c>
      <c r="CP79" s="343" t="str">
        <f t="shared" si="59"/>
        <v/>
      </c>
      <c r="CQ79" s="343" t="str">
        <f t="shared" si="59"/>
        <v/>
      </c>
      <c r="CR79" s="343" t="str">
        <f t="shared" si="59"/>
        <v/>
      </c>
      <c r="CS79" s="343" t="str">
        <f t="shared" si="59"/>
        <v/>
      </c>
      <c r="CT79" s="343" t="str">
        <f t="shared" si="59"/>
        <v/>
      </c>
      <c r="CU79" s="344" t="str">
        <f t="shared" si="59"/>
        <v/>
      </c>
      <c r="CV79" s="336"/>
      <c r="CW79" s="332"/>
      <c r="CX79" s="345"/>
      <c r="CY79" s="339"/>
      <c r="CZ79" s="346" t="str">
        <f t="shared" si="60"/>
        <v/>
      </c>
      <c r="DA79" s="346" t="str">
        <f t="shared" si="60"/>
        <v/>
      </c>
      <c r="DB79" s="346" t="str">
        <f t="shared" si="60"/>
        <v/>
      </c>
      <c r="DC79" s="346" t="str">
        <f t="shared" si="60"/>
        <v/>
      </c>
      <c r="DD79" s="346" t="str">
        <f t="shared" si="60"/>
        <v/>
      </c>
      <c r="DE79" s="346" t="str">
        <f t="shared" si="60"/>
        <v/>
      </c>
      <c r="DF79" s="346" t="str">
        <f t="shared" si="60"/>
        <v/>
      </c>
      <c r="DG79" s="347">
        <v>1</v>
      </c>
      <c r="DH79" s="347">
        <v>0</v>
      </c>
      <c r="DI79" s="346" t="str">
        <f t="shared" si="61"/>
        <v/>
      </c>
      <c r="DJ79" s="346" t="str">
        <f t="shared" si="61"/>
        <v/>
      </c>
      <c r="DK79" s="346" t="str">
        <f t="shared" si="61"/>
        <v/>
      </c>
      <c r="DL79" s="346" t="str">
        <f t="shared" si="61"/>
        <v/>
      </c>
      <c r="DM79" s="346" t="str">
        <f t="shared" si="61"/>
        <v/>
      </c>
      <c r="DN79" s="346" t="str">
        <f t="shared" si="61"/>
        <v/>
      </c>
      <c r="DO79" s="346" t="str">
        <f t="shared" si="61"/>
        <v/>
      </c>
      <c r="DP79" s="347">
        <v>1</v>
      </c>
      <c r="DQ79" s="348">
        <v>0</v>
      </c>
      <c r="DR79" s="346" t="str">
        <f t="shared" si="62"/>
        <v/>
      </c>
      <c r="DS79" s="346" t="str">
        <f t="shared" si="62"/>
        <v/>
      </c>
      <c r="DT79" s="346" t="str">
        <f t="shared" si="62"/>
        <v/>
      </c>
      <c r="DU79" s="346" t="str">
        <f t="shared" si="62"/>
        <v/>
      </c>
      <c r="DV79" s="346" t="str">
        <f t="shared" si="62"/>
        <v/>
      </c>
      <c r="DW79" s="346" t="str">
        <f t="shared" si="62"/>
        <v/>
      </c>
      <c r="DX79" s="346" t="str">
        <f t="shared" si="62"/>
        <v/>
      </c>
      <c r="DY79" s="347" t="e">
        <f>+#REF!</f>
        <v>#REF!</v>
      </c>
      <c r="DZ79" s="347">
        <v>1</v>
      </c>
      <c r="EA79" s="346" t="str">
        <f t="shared" si="74"/>
        <v/>
      </c>
      <c r="EB79" s="346" t="str">
        <f t="shared" si="74"/>
        <v/>
      </c>
      <c r="EC79" s="346" t="str">
        <f t="shared" si="74"/>
        <v/>
      </c>
      <c r="ED79" s="346" t="str">
        <f t="shared" si="74"/>
        <v/>
      </c>
      <c r="EE79" s="346" t="str">
        <f t="shared" si="74"/>
        <v/>
      </c>
      <c r="EF79" s="346" t="str">
        <f t="shared" si="74"/>
        <v/>
      </c>
      <c r="EG79" s="346" t="str">
        <f t="shared" si="74"/>
        <v/>
      </c>
      <c r="EH79" s="347" t="str">
        <f>+IFERROR(VLOOKUP(A79,#REF!,61,FALSE),"-")</f>
        <v>-</v>
      </c>
      <c r="EI79" s="347">
        <v>1</v>
      </c>
      <c r="EJ79" s="346" t="str">
        <f t="shared" si="75"/>
        <v/>
      </c>
      <c r="EK79" s="346" t="str">
        <f t="shared" si="75"/>
        <v/>
      </c>
      <c r="EL79" s="346" t="str">
        <f t="shared" si="75"/>
        <v/>
      </c>
      <c r="EM79" s="346" t="str">
        <f t="shared" si="75"/>
        <v/>
      </c>
      <c r="EN79" s="346" t="str">
        <f t="shared" si="75"/>
        <v/>
      </c>
      <c r="EO79" s="346" t="str">
        <f t="shared" si="75"/>
        <v/>
      </c>
      <c r="EP79" s="346" t="str">
        <f t="shared" si="75"/>
        <v/>
      </c>
      <c r="EQ79" s="347" t="e">
        <f>+#REF!</f>
        <v>#REF!</v>
      </c>
      <c r="ER79" s="347"/>
      <c r="ES79" s="346" t="str">
        <f t="shared" si="76"/>
        <v/>
      </c>
      <c r="ET79" s="346" t="str">
        <f t="shared" si="76"/>
        <v/>
      </c>
      <c r="EU79" s="346" t="str">
        <f t="shared" si="76"/>
        <v/>
      </c>
      <c r="EV79" s="346" t="str">
        <f t="shared" si="76"/>
        <v/>
      </c>
      <c r="EW79" s="346" t="str">
        <f t="shared" si="76"/>
        <v/>
      </c>
      <c r="EX79" s="346" t="str">
        <f t="shared" si="76"/>
        <v/>
      </c>
      <c r="EY79" s="346" t="str">
        <f t="shared" si="76"/>
        <v/>
      </c>
      <c r="EZ79" s="347" t="e">
        <f>+#REF!</f>
        <v>#REF!</v>
      </c>
      <c r="FA79" s="347">
        <v>0</v>
      </c>
      <c r="FB79" s="346" t="str">
        <f t="shared" si="77"/>
        <v/>
      </c>
      <c r="FC79" s="346" t="str">
        <f t="shared" si="77"/>
        <v/>
      </c>
      <c r="FD79" s="346" t="str">
        <f t="shared" si="77"/>
        <v/>
      </c>
      <c r="FE79" s="346" t="str">
        <f t="shared" si="77"/>
        <v/>
      </c>
      <c r="FF79" s="346" t="str">
        <f t="shared" si="77"/>
        <v/>
      </c>
      <c r="FG79" s="346" t="str">
        <f t="shared" si="77"/>
        <v/>
      </c>
      <c r="FH79" s="346" t="str">
        <f t="shared" si="77"/>
        <v/>
      </c>
      <c r="FI79" s="347" t="e">
        <f>+#REF!</f>
        <v>#REF!</v>
      </c>
      <c r="FJ79" s="347">
        <v>0</v>
      </c>
      <c r="FK79" s="346" t="str">
        <f t="shared" si="78"/>
        <v/>
      </c>
      <c r="FL79" s="346" t="str">
        <f t="shared" si="78"/>
        <v/>
      </c>
      <c r="FM79" s="346" t="str">
        <f t="shared" si="78"/>
        <v/>
      </c>
      <c r="FN79" s="346" t="str">
        <f t="shared" si="78"/>
        <v/>
      </c>
      <c r="FO79" s="346" t="str">
        <f t="shared" si="78"/>
        <v/>
      </c>
      <c r="FP79" s="346" t="str">
        <f t="shared" si="78"/>
        <v/>
      </c>
      <c r="FQ79" s="346" t="str">
        <f t="shared" si="78"/>
        <v/>
      </c>
      <c r="FR79" s="347" t="e">
        <f>+#REF!</f>
        <v>#REF!</v>
      </c>
      <c r="FS79" s="347">
        <v>0</v>
      </c>
      <c r="FT79" s="346" t="str">
        <f t="shared" si="79"/>
        <v/>
      </c>
      <c r="FU79" s="346" t="str">
        <f t="shared" si="79"/>
        <v/>
      </c>
      <c r="FV79" s="346" t="str">
        <f t="shared" si="79"/>
        <v/>
      </c>
      <c r="FW79" s="346" t="str">
        <f t="shared" si="79"/>
        <v/>
      </c>
      <c r="FX79" s="346" t="str">
        <f t="shared" si="79"/>
        <v/>
      </c>
      <c r="FY79" s="346" t="str">
        <f t="shared" si="79"/>
        <v/>
      </c>
      <c r="FZ79" s="346" t="str">
        <f t="shared" si="79"/>
        <v/>
      </c>
      <c r="GA79" s="347" t="e">
        <f>+#REF!</f>
        <v>#REF!</v>
      </c>
      <c r="GB79" s="347">
        <v>0</v>
      </c>
      <c r="GC79" s="346" t="str">
        <f t="shared" si="80"/>
        <v/>
      </c>
      <c r="GD79" s="346" t="str">
        <f t="shared" si="80"/>
        <v/>
      </c>
      <c r="GE79" s="346" t="str">
        <f t="shared" si="80"/>
        <v/>
      </c>
      <c r="GF79" s="346" t="str">
        <f t="shared" si="80"/>
        <v/>
      </c>
      <c r="GG79" s="346" t="str">
        <f t="shared" si="80"/>
        <v/>
      </c>
      <c r="GH79" s="346" t="str">
        <f t="shared" si="80"/>
        <v/>
      </c>
      <c r="GI79" s="346" t="str">
        <f t="shared" si="80"/>
        <v/>
      </c>
      <c r="GJ79" s="347" t="e">
        <f>+#REF!</f>
        <v>#REF!</v>
      </c>
      <c r="GK79" s="347"/>
      <c r="GL79" s="346" t="str">
        <f t="shared" si="81"/>
        <v/>
      </c>
      <c r="GM79" s="346" t="str">
        <f t="shared" si="81"/>
        <v/>
      </c>
      <c r="GN79" s="346" t="str">
        <f t="shared" si="81"/>
        <v/>
      </c>
      <c r="GO79" s="346" t="str">
        <f t="shared" si="81"/>
        <v/>
      </c>
      <c r="GP79" s="346" t="str">
        <f t="shared" si="81"/>
        <v/>
      </c>
      <c r="GQ79" s="346" t="str">
        <f t="shared" si="81"/>
        <v/>
      </c>
      <c r="GR79" s="346" t="str">
        <f t="shared" si="81"/>
        <v/>
      </c>
      <c r="GS79" s="347" t="e">
        <f>+#REF!</f>
        <v>#REF!</v>
      </c>
      <c r="GT79" s="347"/>
      <c r="GU79" s="346" t="str">
        <f t="shared" si="82"/>
        <v/>
      </c>
      <c r="GV79" s="346" t="str">
        <f t="shared" si="82"/>
        <v/>
      </c>
      <c r="GW79" s="346" t="str">
        <f t="shared" si="82"/>
        <v/>
      </c>
      <c r="GX79" s="346" t="str">
        <f t="shared" si="82"/>
        <v/>
      </c>
      <c r="GY79" s="346" t="str">
        <f t="shared" si="82"/>
        <v/>
      </c>
      <c r="GZ79" s="346" t="str">
        <f t="shared" si="82"/>
        <v/>
      </c>
      <c r="HA79" s="346" t="str">
        <f t="shared" si="82"/>
        <v/>
      </c>
      <c r="HB79" s="347" t="e">
        <f>+#REF!</f>
        <v>#REF!</v>
      </c>
      <c r="HC79" s="347"/>
      <c r="HD79" s="346" t="str">
        <f t="shared" si="83"/>
        <v/>
      </c>
      <c r="HE79" s="346" t="str">
        <f t="shared" si="83"/>
        <v/>
      </c>
      <c r="HF79" s="346" t="str">
        <f t="shared" si="83"/>
        <v/>
      </c>
      <c r="HG79" s="346" t="str">
        <f t="shared" si="83"/>
        <v/>
      </c>
      <c r="HH79" s="346" t="str">
        <f t="shared" si="83"/>
        <v/>
      </c>
      <c r="HI79" s="346" t="str">
        <f t="shared" si="83"/>
        <v/>
      </c>
      <c r="HJ79" s="346" t="str">
        <f t="shared" si="83"/>
        <v/>
      </c>
      <c r="HK79" s="347" t="e">
        <f>+#REF!</f>
        <v>#REF!</v>
      </c>
      <c r="HL79" s="347"/>
      <c r="HM79" s="346" t="str">
        <f t="shared" si="84"/>
        <v/>
      </c>
      <c r="HN79" s="346" t="str">
        <f t="shared" si="84"/>
        <v/>
      </c>
      <c r="HO79" s="346" t="str">
        <f t="shared" si="84"/>
        <v/>
      </c>
      <c r="HP79" s="346" t="str">
        <f t="shared" si="84"/>
        <v/>
      </c>
      <c r="HQ79" s="346" t="str">
        <f t="shared" si="84"/>
        <v/>
      </c>
      <c r="HR79" s="346" t="str">
        <f t="shared" si="84"/>
        <v/>
      </c>
      <c r="HS79" s="346" t="str">
        <f t="shared" si="84"/>
        <v/>
      </c>
      <c r="HT79" s="347" t="e">
        <f>+#REF!</f>
        <v>#REF!</v>
      </c>
      <c r="HU79" s="347"/>
      <c r="HV79" s="346" t="str">
        <f t="shared" si="85"/>
        <v/>
      </c>
      <c r="HW79" s="346" t="str">
        <f t="shared" si="85"/>
        <v/>
      </c>
      <c r="HX79" s="346" t="str">
        <f t="shared" si="85"/>
        <v/>
      </c>
      <c r="HY79" s="346" t="str">
        <f t="shared" si="85"/>
        <v/>
      </c>
      <c r="HZ79" s="346" t="str">
        <f t="shared" si="85"/>
        <v/>
      </c>
      <c r="IA79" s="346" t="str">
        <f t="shared" si="85"/>
        <v/>
      </c>
      <c r="IB79" s="346" t="str">
        <f t="shared" si="85"/>
        <v/>
      </c>
      <c r="IC79" s="347" t="e">
        <f>+#REF!</f>
        <v>#REF!</v>
      </c>
      <c r="ID79" s="347"/>
      <c r="IE79" s="346" t="str">
        <f t="shared" si="85"/>
        <v/>
      </c>
      <c r="IF79" s="346" t="str">
        <f t="shared" si="85"/>
        <v/>
      </c>
      <c r="IG79" s="346" t="str">
        <f t="shared" si="85"/>
        <v/>
      </c>
      <c r="IH79" s="346" t="str">
        <f t="shared" si="85"/>
        <v/>
      </c>
      <c r="II79" s="346" t="str">
        <f t="shared" si="85"/>
        <v/>
      </c>
      <c r="IJ79" s="346" t="str">
        <f t="shared" si="85"/>
        <v/>
      </c>
      <c r="IK79" s="346" t="str">
        <f t="shared" si="85"/>
        <v/>
      </c>
      <c r="IL79" s="347" t="e">
        <f>+#REF!</f>
        <v>#REF!</v>
      </c>
      <c r="IM79" s="347"/>
      <c r="IN79" s="346" t="str">
        <f t="shared" si="85"/>
        <v/>
      </c>
      <c r="IO79" s="346" t="str">
        <f t="shared" si="85"/>
        <v/>
      </c>
      <c r="IP79" s="346" t="str">
        <f t="shared" si="85"/>
        <v/>
      </c>
      <c r="IQ79" s="346" t="str">
        <f t="shared" si="85"/>
        <v/>
      </c>
      <c r="IR79" s="346" t="str">
        <f t="shared" si="85"/>
        <v/>
      </c>
      <c r="IS79" s="346" t="str">
        <f t="shared" si="85"/>
        <v/>
      </c>
      <c r="IT79" s="346" t="str">
        <f t="shared" si="85"/>
        <v/>
      </c>
      <c r="IU79" s="347" t="e">
        <f>+#REF!</f>
        <v>#REF!</v>
      </c>
      <c r="IV79" s="347"/>
    </row>
    <row r="80" spans="1:256">
      <c r="A80" s="227" t="s">
        <v>434</v>
      </c>
      <c r="B80" s="227" t="s">
        <v>199</v>
      </c>
      <c r="C80" s="228">
        <v>45161</v>
      </c>
      <c r="D80" s="228">
        <v>45167</v>
      </c>
      <c r="E80" s="229">
        <f t="shared" si="24"/>
        <v>6</v>
      </c>
      <c r="F80" s="230"/>
      <c r="G80" s="230"/>
      <c r="H80" s="361">
        <v>903</v>
      </c>
      <c r="I80" s="362">
        <v>1603</v>
      </c>
      <c r="J80" s="356">
        <f>I80/E80</f>
        <v>267.16666666666669</v>
      </c>
      <c r="K80" s="357"/>
      <c r="L80" s="358"/>
      <c r="M80" s="358"/>
      <c r="N80" s="358"/>
      <c r="O80" s="358"/>
      <c r="P80" s="358"/>
      <c r="Q80" s="358"/>
      <c r="R80" s="325"/>
      <c r="S80" s="326"/>
      <c r="T80" s="327"/>
      <c r="U80" s="328"/>
      <c r="V80" s="329" t="str">
        <f t="shared" si="86"/>
        <v xml:space="preserve"> </v>
      </c>
      <c r="W80" s="330" t="str">
        <f t="shared" si="86"/>
        <v xml:space="preserve"> </v>
      </c>
      <c r="X80" s="330" t="str">
        <f t="shared" si="86"/>
        <v xml:space="preserve"> </v>
      </c>
      <c r="Y80" s="330" t="str">
        <f t="shared" si="86"/>
        <v xml:space="preserve"> </v>
      </c>
      <c r="Z80" s="330" t="str">
        <f t="shared" si="86"/>
        <v xml:space="preserve"> </v>
      </c>
      <c r="AA80" s="330" t="str">
        <f t="shared" si="86"/>
        <v xml:space="preserve"> </v>
      </c>
      <c r="AB80" s="331" t="str">
        <f t="shared" si="86"/>
        <v xml:space="preserve"> </v>
      </c>
      <c r="AC80" s="313"/>
      <c r="AD80" s="332"/>
      <c r="AE80" s="333"/>
      <c r="AF80" s="338"/>
      <c r="AG80" s="364"/>
      <c r="AH80" s="329" t="str">
        <f t="shared" si="87"/>
        <v xml:space="preserve"> </v>
      </c>
      <c r="AI80" s="330" t="str">
        <f t="shared" si="87"/>
        <v xml:space="preserve"> </v>
      </c>
      <c r="AJ80" s="330" t="str">
        <f t="shared" si="87"/>
        <v xml:space="preserve"> </v>
      </c>
      <c r="AK80" s="330" t="str">
        <f t="shared" si="87"/>
        <v xml:space="preserve"> </v>
      </c>
      <c r="AL80" s="330" t="str">
        <f t="shared" si="87"/>
        <v>gg</v>
      </c>
      <c r="AM80" s="330" t="str">
        <f t="shared" si="87"/>
        <v>gg</v>
      </c>
      <c r="AN80" s="331" t="str">
        <f t="shared" si="87"/>
        <v>gg</v>
      </c>
      <c r="AO80" s="336"/>
      <c r="AP80" s="332"/>
      <c r="AQ80" s="337"/>
      <c r="AR80" s="332"/>
      <c r="AS80" s="334"/>
      <c r="AT80" s="329" t="str">
        <f t="shared" si="88"/>
        <v>gg</v>
      </c>
      <c r="AU80" s="330" t="str">
        <f t="shared" si="88"/>
        <v>gg</v>
      </c>
      <c r="AV80" s="330" t="str">
        <f t="shared" si="88"/>
        <v>gg</v>
      </c>
      <c r="AW80" s="330" t="str">
        <f t="shared" si="88"/>
        <v>gg</v>
      </c>
      <c r="AX80" s="330" t="str">
        <f t="shared" si="88"/>
        <v xml:space="preserve"> </v>
      </c>
      <c r="AY80" s="330" t="str">
        <f t="shared" si="88"/>
        <v xml:space="preserve"> </v>
      </c>
      <c r="AZ80" s="331" t="str">
        <f t="shared" si="88"/>
        <v xml:space="preserve"> </v>
      </c>
      <c r="BA80" s="313"/>
      <c r="BB80" s="332"/>
      <c r="BC80" s="333"/>
      <c r="BD80" s="332"/>
      <c r="BE80" s="338"/>
      <c r="BF80" s="329" t="str">
        <f t="shared" si="89"/>
        <v xml:space="preserve"> </v>
      </c>
      <c r="BG80" s="330" t="str">
        <f t="shared" si="89"/>
        <v xml:space="preserve"> </v>
      </c>
      <c r="BH80" s="330" t="str">
        <f t="shared" si="89"/>
        <v xml:space="preserve"> </v>
      </c>
      <c r="BI80" s="330" t="str">
        <f t="shared" si="89"/>
        <v xml:space="preserve"> </v>
      </c>
      <c r="BJ80" s="330" t="str">
        <f t="shared" si="89"/>
        <v xml:space="preserve"> </v>
      </c>
      <c r="BK80" s="330" t="str">
        <f t="shared" si="89"/>
        <v xml:space="preserve"> </v>
      </c>
      <c r="BL80" s="331" t="str">
        <f t="shared" si="89"/>
        <v xml:space="preserve"> </v>
      </c>
      <c r="BM80" s="313">
        <f>+BQ80/H80</f>
        <v>8.8593576965669985E-3</v>
      </c>
      <c r="BN80" s="332"/>
      <c r="BO80" s="333"/>
      <c r="BP80" s="332"/>
      <c r="BQ80" s="363">
        <v>8</v>
      </c>
      <c r="BR80" s="340" t="str">
        <f t="shared" si="55"/>
        <v/>
      </c>
      <c r="BS80" s="341" t="str">
        <f t="shared" si="55"/>
        <v/>
      </c>
      <c r="BT80" s="341" t="str">
        <f t="shared" si="55"/>
        <v/>
      </c>
      <c r="BU80" s="341" t="str">
        <f t="shared" si="55"/>
        <v/>
      </c>
      <c r="BV80" s="341" t="str">
        <f t="shared" si="55"/>
        <v/>
      </c>
      <c r="BW80" s="341" t="str">
        <f t="shared" si="55"/>
        <v/>
      </c>
      <c r="BX80" s="342" t="str">
        <f t="shared" si="55"/>
        <v/>
      </c>
      <c r="BY80" s="313"/>
      <c r="BZ80" s="332"/>
      <c r="CA80" s="333">
        <f t="shared" si="57"/>
        <v>0</v>
      </c>
      <c r="CB80" s="332"/>
      <c r="CC80" s="339"/>
      <c r="CD80" s="232" t="str">
        <f t="shared" si="58"/>
        <v/>
      </c>
      <c r="CE80" s="343" t="str">
        <f t="shared" si="58"/>
        <v/>
      </c>
      <c r="CF80" s="343" t="str">
        <f t="shared" si="58"/>
        <v/>
      </c>
      <c r="CG80" s="343" t="str">
        <f t="shared" si="58"/>
        <v/>
      </c>
      <c r="CH80" s="343" t="str">
        <f t="shared" si="58"/>
        <v/>
      </c>
      <c r="CI80" s="343" t="str">
        <f t="shared" si="58"/>
        <v/>
      </c>
      <c r="CJ80" s="344" t="str">
        <f t="shared" si="58"/>
        <v/>
      </c>
      <c r="CK80" s="336"/>
      <c r="CL80" s="332"/>
      <c r="CM80" s="332"/>
      <c r="CN80" s="339"/>
      <c r="CO80" s="232" t="str">
        <f t="shared" si="59"/>
        <v/>
      </c>
      <c r="CP80" s="343" t="str">
        <f t="shared" si="59"/>
        <v/>
      </c>
      <c r="CQ80" s="343" t="str">
        <f t="shared" si="59"/>
        <v/>
      </c>
      <c r="CR80" s="343" t="str">
        <f t="shared" si="59"/>
        <v/>
      </c>
      <c r="CS80" s="343" t="str">
        <f t="shared" si="59"/>
        <v/>
      </c>
      <c r="CT80" s="343" t="str">
        <f t="shared" si="59"/>
        <v/>
      </c>
      <c r="CU80" s="344" t="str">
        <f t="shared" si="59"/>
        <v/>
      </c>
      <c r="CV80" s="336"/>
      <c r="CW80" s="332"/>
      <c r="CX80" s="345"/>
      <c r="CY80" s="339"/>
      <c r="CZ80" s="346" t="str">
        <f t="shared" si="60"/>
        <v/>
      </c>
      <c r="DA80" s="346" t="str">
        <f t="shared" si="60"/>
        <v/>
      </c>
      <c r="DB80" s="346" t="str">
        <f t="shared" si="60"/>
        <v/>
      </c>
      <c r="DC80" s="346" t="str">
        <f t="shared" si="60"/>
        <v/>
      </c>
      <c r="DD80" s="346" t="str">
        <f t="shared" si="60"/>
        <v/>
      </c>
      <c r="DE80" s="346" t="str">
        <f t="shared" si="60"/>
        <v/>
      </c>
      <c r="DF80" s="346" t="str">
        <f t="shared" si="60"/>
        <v/>
      </c>
      <c r="DG80" s="347">
        <v>1</v>
      </c>
      <c r="DH80" s="347">
        <v>0</v>
      </c>
      <c r="DI80" s="346" t="str">
        <f t="shared" si="61"/>
        <v/>
      </c>
      <c r="DJ80" s="346" t="str">
        <f t="shared" si="61"/>
        <v/>
      </c>
      <c r="DK80" s="346" t="str">
        <f t="shared" si="61"/>
        <v/>
      </c>
      <c r="DL80" s="346" t="str">
        <f t="shared" si="61"/>
        <v/>
      </c>
      <c r="DM80" s="346" t="str">
        <f t="shared" si="61"/>
        <v/>
      </c>
      <c r="DN80" s="346" t="str">
        <f t="shared" si="61"/>
        <v/>
      </c>
      <c r="DO80" s="346" t="str">
        <f t="shared" si="61"/>
        <v/>
      </c>
      <c r="DP80" s="347">
        <v>1</v>
      </c>
      <c r="DQ80" s="348">
        <v>0</v>
      </c>
      <c r="DR80" s="346" t="str">
        <f t="shared" si="62"/>
        <v/>
      </c>
      <c r="DS80" s="346" t="str">
        <f t="shared" si="62"/>
        <v/>
      </c>
      <c r="DT80" s="346" t="str">
        <f t="shared" si="62"/>
        <v/>
      </c>
      <c r="DU80" s="346" t="str">
        <f t="shared" si="62"/>
        <v/>
      </c>
      <c r="DV80" s="346" t="str">
        <f t="shared" si="62"/>
        <v/>
      </c>
      <c r="DW80" s="346" t="str">
        <f t="shared" si="62"/>
        <v/>
      </c>
      <c r="DX80" s="346" t="str">
        <f t="shared" si="62"/>
        <v/>
      </c>
      <c r="DY80" s="347" t="e">
        <f>+#REF!</f>
        <v>#REF!</v>
      </c>
      <c r="DZ80" s="347">
        <v>1</v>
      </c>
      <c r="EA80" s="346" t="str">
        <f t="shared" si="74"/>
        <v/>
      </c>
      <c r="EB80" s="346" t="str">
        <f t="shared" si="74"/>
        <v/>
      </c>
      <c r="EC80" s="346" t="str">
        <f t="shared" si="74"/>
        <v/>
      </c>
      <c r="ED80" s="346" t="str">
        <f t="shared" si="74"/>
        <v/>
      </c>
      <c r="EE80" s="346" t="str">
        <f t="shared" si="74"/>
        <v/>
      </c>
      <c r="EF80" s="346" t="str">
        <f t="shared" si="74"/>
        <v/>
      </c>
      <c r="EG80" s="346" t="str">
        <f t="shared" si="74"/>
        <v/>
      </c>
      <c r="EH80" s="347" t="str">
        <f>+IFERROR(VLOOKUP(A80,#REF!,61,FALSE),"-")</f>
        <v>-</v>
      </c>
      <c r="EI80" s="347">
        <v>1</v>
      </c>
      <c r="EJ80" s="346" t="str">
        <f t="shared" si="75"/>
        <v/>
      </c>
      <c r="EK80" s="346" t="str">
        <f t="shared" si="75"/>
        <v/>
      </c>
      <c r="EL80" s="346" t="str">
        <f t="shared" si="75"/>
        <v/>
      </c>
      <c r="EM80" s="346" t="str">
        <f t="shared" si="75"/>
        <v/>
      </c>
      <c r="EN80" s="346" t="str">
        <f t="shared" si="75"/>
        <v/>
      </c>
      <c r="EO80" s="346" t="str">
        <f t="shared" si="75"/>
        <v/>
      </c>
      <c r="EP80" s="346" t="str">
        <f t="shared" si="75"/>
        <v/>
      </c>
      <c r="EQ80" s="347" t="e">
        <f>+#REF!</f>
        <v>#REF!</v>
      </c>
      <c r="ER80" s="347"/>
      <c r="ES80" s="346" t="str">
        <f t="shared" si="76"/>
        <v/>
      </c>
      <c r="ET80" s="346" t="str">
        <f t="shared" si="76"/>
        <v/>
      </c>
      <c r="EU80" s="346" t="str">
        <f t="shared" si="76"/>
        <v/>
      </c>
      <c r="EV80" s="346" t="str">
        <f t="shared" si="76"/>
        <v/>
      </c>
      <c r="EW80" s="346" t="str">
        <f t="shared" si="76"/>
        <v/>
      </c>
      <c r="EX80" s="346" t="str">
        <f t="shared" si="76"/>
        <v/>
      </c>
      <c r="EY80" s="346" t="str">
        <f t="shared" si="76"/>
        <v/>
      </c>
      <c r="EZ80" s="347" t="e">
        <f>+#REF!</f>
        <v>#REF!</v>
      </c>
      <c r="FA80" s="347">
        <v>0</v>
      </c>
      <c r="FB80" s="346" t="str">
        <f t="shared" si="77"/>
        <v/>
      </c>
      <c r="FC80" s="346" t="str">
        <f t="shared" si="77"/>
        <v/>
      </c>
      <c r="FD80" s="346" t="str">
        <f t="shared" si="77"/>
        <v/>
      </c>
      <c r="FE80" s="346" t="str">
        <f t="shared" si="77"/>
        <v/>
      </c>
      <c r="FF80" s="346" t="str">
        <f t="shared" si="77"/>
        <v/>
      </c>
      <c r="FG80" s="346" t="str">
        <f t="shared" si="77"/>
        <v/>
      </c>
      <c r="FH80" s="346" t="str">
        <f t="shared" si="77"/>
        <v/>
      </c>
      <c r="FI80" s="347" t="e">
        <f>+#REF!</f>
        <v>#REF!</v>
      </c>
      <c r="FJ80" s="347">
        <v>0</v>
      </c>
      <c r="FK80" s="346" t="str">
        <f t="shared" si="78"/>
        <v/>
      </c>
      <c r="FL80" s="346" t="str">
        <f t="shared" si="78"/>
        <v/>
      </c>
      <c r="FM80" s="346" t="str">
        <f t="shared" si="78"/>
        <v/>
      </c>
      <c r="FN80" s="346" t="str">
        <f t="shared" si="78"/>
        <v/>
      </c>
      <c r="FO80" s="346" t="str">
        <f t="shared" si="78"/>
        <v/>
      </c>
      <c r="FP80" s="346" t="str">
        <f t="shared" si="78"/>
        <v/>
      </c>
      <c r="FQ80" s="346" t="str">
        <f t="shared" si="78"/>
        <v/>
      </c>
      <c r="FR80" s="347" t="e">
        <f>+#REF!</f>
        <v>#REF!</v>
      </c>
      <c r="FS80" s="347">
        <v>0</v>
      </c>
      <c r="FT80" s="346" t="str">
        <f t="shared" si="79"/>
        <v/>
      </c>
      <c r="FU80" s="346" t="str">
        <f t="shared" si="79"/>
        <v/>
      </c>
      <c r="FV80" s="346" t="str">
        <f t="shared" si="79"/>
        <v/>
      </c>
      <c r="FW80" s="346" t="str">
        <f t="shared" si="79"/>
        <v/>
      </c>
      <c r="FX80" s="346" t="str">
        <f t="shared" si="79"/>
        <v/>
      </c>
      <c r="FY80" s="346" t="str">
        <f t="shared" si="79"/>
        <v/>
      </c>
      <c r="FZ80" s="346" t="str">
        <f t="shared" si="79"/>
        <v/>
      </c>
      <c r="GA80" s="347" t="e">
        <f>+#REF!</f>
        <v>#REF!</v>
      </c>
      <c r="GB80" s="347">
        <v>0</v>
      </c>
      <c r="GC80" s="346" t="str">
        <f t="shared" si="80"/>
        <v/>
      </c>
      <c r="GD80" s="346" t="str">
        <f t="shared" si="80"/>
        <v/>
      </c>
      <c r="GE80" s="346" t="str">
        <f t="shared" si="80"/>
        <v/>
      </c>
      <c r="GF80" s="346" t="str">
        <f t="shared" si="80"/>
        <v/>
      </c>
      <c r="GG80" s="346" t="str">
        <f t="shared" si="80"/>
        <v/>
      </c>
      <c r="GH80" s="346" t="str">
        <f t="shared" si="80"/>
        <v/>
      </c>
      <c r="GI80" s="346" t="str">
        <f t="shared" si="80"/>
        <v/>
      </c>
      <c r="GJ80" s="347" t="e">
        <f>+#REF!</f>
        <v>#REF!</v>
      </c>
      <c r="GK80" s="347"/>
      <c r="GL80" s="346" t="str">
        <f t="shared" si="81"/>
        <v/>
      </c>
      <c r="GM80" s="346" t="str">
        <f t="shared" si="81"/>
        <v/>
      </c>
      <c r="GN80" s="346" t="str">
        <f t="shared" si="81"/>
        <v/>
      </c>
      <c r="GO80" s="346" t="str">
        <f t="shared" si="81"/>
        <v/>
      </c>
      <c r="GP80" s="346" t="str">
        <f t="shared" si="81"/>
        <v/>
      </c>
      <c r="GQ80" s="346" t="str">
        <f t="shared" si="81"/>
        <v/>
      </c>
      <c r="GR80" s="346" t="str">
        <f t="shared" si="81"/>
        <v/>
      </c>
      <c r="GS80" s="347" t="e">
        <f>+#REF!</f>
        <v>#REF!</v>
      </c>
      <c r="GT80" s="347"/>
      <c r="GU80" s="346" t="str">
        <f t="shared" si="82"/>
        <v/>
      </c>
      <c r="GV80" s="346" t="str">
        <f t="shared" si="82"/>
        <v/>
      </c>
      <c r="GW80" s="346" t="str">
        <f t="shared" si="82"/>
        <v/>
      </c>
      <c r="GX80" s="346" t="str">
        <f t="shared" si="82"/>
        <v/>
      </c>
      <c r="GY80" s="346" t="str">
        <f t="shared" si="82"/>
        <v/>
      </c>
      <c r="GZ80" s="346" t="str">
        <f t="shared" si="82"/>
        <v/>
      </c>
      <c r="HA80" s="346" t="str">
        <f t="shared" si="82"/>
        <v/>
      </c>
      <c r="HB80" s="347" t="e">
        <f>+#REF!</f>
        <v>#REF!</v>
      </c>
      <c r="HC80" s="347"/>
      <c r="HD80" s="346" t="str">
        <f t="shared" si="83"/>
        <v/>
      </c>
      <c r="HE80" s="346" t="str">
        <f t="shared" si="83"/>
        <v/>
      </c>
      <c r="HF80" s="346" t="str">
        <f t="shared" si="83"/>
        <v/>
      </c>
      <c r="HG80" s="346" t="str">
        <f t="shared" si="83"/>
        <v/>
      </c>
      <c r="HH80" s="346" t="str">
        <f t="shared" si="83"/>
        <v/>
      </c>
      <c r="HI80" s="346" t="str">
        <f t="shared" si="83"/>
        <v/>
      </c>
      <c r="HJ80" s="346" t="str">
        <f t="shared" si="83"/>
        <v/>
      </c>
      <c r="HK80" s="347" t="e">
        <f>+#REF!</f>
        <v>#REF!</v>
      </c>
      <c r="HL80" s="347"/>
      <c r="HM80" s="346" t="str">
        <f t="shared" si="84"/>
        <v/>
      </c>
      <c r="HN80" s="346" t="str">
        <f t="shared" si="84"/>
        <v/>
      </c>
      <c r="HO80" s="346" t="str">
        <f t="shared" si="84"/>
        <v/>
      </c>
      <c r="HP80" s="346" t="str">
        <f t="shared" si="84"/>
        <v/>
      </c>
      <c r="HQ80" s="346" t="str">
        <f t="shared" si="84"/>
        <v/>
      </c>
      <c r="HR80" s="346" t="str">
        <f t="shared" si="84"/>
        <v/>
      </c>
      <c r="HS80" s="346" t="str">
        <f t="shared" si="84"/>
        <v/>
      </c>
      <c r="HT80" s="347" t="e">
        <f>+#REF!</f>
        <v>#REF!</v>
      </c>
      <c r="HU80" s="347"/>
      <c r="HV80" s="346" t="str">
        <f t="shared" si="85"/>
        <v/>
      </c>
      <c r="HW80" s="346" t="str">
        <f t="shared" si="85"/>
        <v/>
      </c>
      <c r="HX80" s="346" t="str">
        <f t="shared" si="85"/>
        <v/>
      </c>
      <c r="HY80" s="346" t="str">
        <f t="shared" si="85"/>
        <v/>
      </c>
      <c r="HZ80" s="346" t="str">
        <f t="shared" si="85"/>
        <v/>
      </c>
      <c r="IA80" s="346" t="str">
        <f t="shared" si="85"/>
        <v/>
      </c>
      <c r="IB80" s="346" t="str">
        <f t="shared" si="85"/>
        <v/>
      </c>
      <c r="IC80" s="347" t="e">
        <f>+#REF!</f>
        <v>#REF!</v>
      </c>
      <c r="ID80" s="347"/>
      <c r="IE80" s="346" t="str">
        <f t="shared" si="85"/>
        <v/>
      </c>
      <c r="IF80" s="346" t="str">
        <f t="shared" si="85"/>
        <v/>
      </c>
      <c r="IG80" s="346" t="str">
        <f t="shared" si="85"/>
        <v/>
      </c>
      <c r="IH80" s="346" t="str">
        <f t="shared" si="85"/>
        <v/>
      </c>
      <c r="II80" s="346" t="str">
        <f t="shared" si="85"/>
        <v/>
      </c>
      <c r="IJ80" s="346" t="str">
        <f t="shared" si="85"/>
        <v/>
      </c>
      <c r="IK80" s="346" t="str">
        <f t="shared" si="85"/>
        <v/>
      </c>
      <c r="IL80" s="347" t="e">
        <f>+#REF!</f>
        <v>#REF!</v>
      </c>
      <c r="IM80" s="347"/>
      <c r="IN80" s="346" t="str">
        <f t="shared" si="85"/>
        <v/>
      </c>
      <c r="IO80" s="346" t="str">
        <f t="shared" si="85"/>
        <v/>
      </c>
      <c r="IP80" s="346" t="str">
        <f t="shared" si="85"/>
        <v/>
      </c>
      <c r="IQ80" s="346" t="str">
        <f t="shared" si="85"/>
        <v/>
      </c>
      <c r="IR80" s="346" t="str">
        <f t="shared" si="85"/>
        <v/>
      </c>
      <c r="IS80" s="346" t="str">
        <f t="shared" si="85"/>
        <v/>
      </c>
      <c r="IT80" s="346" t="str">
        <f t="shared" si="85"/>
        <v/>
      </c>
      <c r="IU80" s="347" t="e">
        <f>+#REF!</f>
        <v>#REF!</v>
      </c>
      <c r="IV80" s="347"/>
    </row>
    <row r="81" spans="1:256">
      <c r="A81" s="227" t="s">
        <v>435</v>
      </c>
      <c r="B81" s="227" t="s">
        <v>200</v>
      </c>
      <c r="C81" s="228">
        <v>45173</v>
      </c>
      <c r="D81" s="228">
        <v>45179</v>
      </c>
      <c r="E81" s="229">
        <f t="shared" si="24"/>
        <v>6</v>
      </c>
      <c r="F81" s="230"/>
      <c r="G81" s="230"/>
      <c r="H81" s="361">
        <v>1044</v>
      </c>
      <c r="I81" s="362">
        <v>442</v>
      </c>
      <c r="J81" s="356">
        <f t="shared" ref="J81:J137" si="90">I81/E81</f>
        <v>73.666666666666671</v>
      </c>
      <c r="K81" s="357"/>
      <c r="L81" s="358"/>
      <c r="M81" s="358"/>
      <c r="N81" s="358"/>
      <c r="O81" s="358"/>
      <c r="P81" s="358"/>
      <c r="Q81" s="358"/>
      <c r="R81" s="325"/>
      <c r="S81" s="326"/>
      <c r="T81" s="327"/>
      <c r="U81" s="328"/>
      <c r="V81" s="329" t="str">
        <f t="shared" si="86"/>
        <v xml:space="preserve"> </v>
      </c>
      <c r="W81" s="330" t="str">
        <f t="shared" si="86"/>
        <v xml:space="preserve"> </v>
      </c>
      <c r="X81" s="330" t="str">
        <f t="shared" si="86"/>
        <v xml:space="preserve"> </v>
      </c>
      <c r="Y81" s="330" t="str">
        <f t="shared" si="86"/>
        <v xml:space="preserve"> </v>
      </c>
      <c r="Z81" s="330" t="str">
        <f t="shared" si="86"/>
        <v xml:space="preserve"> </v>
      </c>
      <c r="AA81" s="330" t="str">
        <f t="shared" si="86"/>
        <v xml:space="preserve"> </v>
      </c>
      <c r="AB81" s="331" t="str">
        <f t="shared" si="86"/>
        <v xml:space="preserve"> </v>
      </c>
      <c r="AC81" s="313"/>
      <c r="AD81" s="332"/>
      <c r="AE81" s="333"/>
      <c r="AF81" s="338"/>
      <c r="AG81" s="365"/>
      <c r="AH81" s="329" t="str">
        <f t="shared" si="87"/>
        <v xml:space="preserve"> </v>
      </c>
      <c r="AI81" s="330" t="str">
        <f t="shared" si="87"/>
        <v xml:space="preserve"> </v>
      </c>
      <c r="AJ81" s="330" t="str">
        <f t="shared" si="87"/>
        <v xml:space="preserve"> </v>
      </c>
      <c r="AK81" s="330" t="str">
        <f t="shared" si="87"/>
        <v xml:space="preserve"> </v>
      </c>
      <c r="AL81" s="330" t="str">
        <f t="shared" si="87"/>
        <v xml:space="preserve"> </v>
      </c>
      <c r="AM81" s="330" t="str">
        <f t="shared" si="87"/>
        <v xml:space="preserve"> </v>
      </c>
      <c r="AN81" s="331" t="str">
        <f t="shared" si="87"/>
        <v xml:space="preserve"> </v>
      </c>
      <c r="AO81" s="336"/>
      <c r="AP81" s="332"/>
      <c r="AQ81" s="337"/>
      <c r="AR81" s="332"/>
      <c r="AS81" s="334"/>
      <c r="AT81" s="329" t="str">
        <f t="shared" si="88"/>
        <v xml:space="preserve"> </v>
      </c>
      <c r="AU81" s="330" t="str">
        <f t="shared" si="88"/>
        <v xml:space="preserve"> </v>
      </c>
      <c r="AV81" s="330" t="str">
        <f t="shared" si="88"/>
        <v xml:space="preserve"> </v>
      </c>
      <c r="AW81" s="330" t="str">
        <f t="shared" si="88"/>
        <v xml:space="preserve"> </v>
      </c>
      <c r="AX81" s="330" t="str">
        <f t="shared" si="88"/>
        <v xml:space="preserve"> </v>
      </c>
      <c r="AY81" s="330" t="str">
        <f t="shared" si="88"/>
        <v xml:space="preserve"> </v>
      </c>
      <c r="AZ81" s="331" t="str">
        <f t="shared" si="88"/>
        <v xml:space="preserve"> </v>
      </c>
      <c r="BA81" s="313"/>
      <c r="BB81" s="332"/>
      <c r="BC81" s="333"/>
      <c r="BD81" s="332"/>
      <c r="BE81" s="338"/>
      <c r="BF81" s="329" t="str">
        <f t="shared" si="89"/>
        <v xml:space="preserve"> </v>
      </c>
      <c r="BG81" s="330" t="str">
        <f t="shared" si="89"/>
        <v xml:space="preserve"> </v>
      </c>
      <c r="BH81" s="330" t="str">
        <f t="shared" si="89"/>
        <v>gg</v>
      </c>
      <c r="BI81" s="330" t="str">
        <f t="shared" si="89"/>
        <v>gg</v>
      </c>
      <c r="BJ81" s="330" t="str">
        <f t="shared" si="89"/>
        <v>gg</v>
      </c>
      <c r="BK81" s="330" t="str">
        <f t="shared" si="89"/>
        <v>gg</v>
      </c>
      <c r="BL81" s="331" t="str">
        <f t="shared" si="89"/>
        <v>gg</v>
      </c>
      <c r="BM81" s="313"/>
      <c r="BN81" s="332"/>
      <c r="BO81" s="333"/>
      <c r="BP81" s="332"/>
      <c r="BQ81" s="339"/>
      <c r="BR81" s="340" t="str">
        <f t="shared" si="55"/>
        <v/>
      </c>
      <c r="BS81" s="341" t="str">
        <f t="shared" si="55"/>
        <v/>
      </c>
      <c r="BT81" s="341" t="str">
        <f t="shared" si="55"/>
        <v/>
      </c>
      <c r="BU81" s="341" t="str">
        <f t="shared" si="55"/>
        <v/>
      </c>
      <c r="BV81" s="341" t="str">
        <f t="shared" si="55"/>
        <v/>
      </c>
      <c r="BW81" s="341" t="str">
        <f t="shared" si="55"/>
        <v/>
      </c>
      <c r="BX81" s="342" t="str">
        <f t="shared" si="55"/>
        <v/>
      </c>
      <c r="BY81" s="313"/>
      <c r="BZ81" s="332"/>
      <c r="CA81" s="333">
        <f t="shared" si="57"/>
        <v>0</v>
      </c>
      <c r="CB81" s="332"/>
      <c r="CC81" s="339"/>
      <c r="CD81" s="232" t="str">
        <f t="shared" si="58"/>
        <v/>
      </c>
      <c r="CE81" s="343" t="str">
        <f t="shared" si="58"/>
        <v/>
      </c>
      <c r="CF81" s="343" t="str">
        <f t="shared" si="58"/>
        <v/>
      </c>
      <c r="CG81" s="343" t="str">
        <f t="shared" si="58"/>
        <v/>
      </c>
      <c r="CH81" s="343" t="str">
        <f t="shared" si="58"/>
        <v/>
      </c>
      <c r="CI81" s="343" t="str">
        <f t="shared" si="58"/>
        <v/>
      </c>
      <c r="CJ81" s="344" t="str">
        <f t="shared" si="58"/>
        <v/>
      </c>
      <c r="CK81" s="336"/>
      <c r="CL81" s="332"/>
      <c r="CM81" s="332"/>
      <c r="CN81" s="339"/>
      <c r="CO81" s="232" t="str">
        <f t="shared" si="59"/>
        <v/>
      </c>
      <c r="CP81" s="343" t="str">
        <f t="shared" si="59"/>
        <v/>
      </c>
      <c r="CQ81" s="343" t="str">
        <f t="shared" si="59"/>
        <v/>
      </c>
      <c r="CR81" s="343" t="str">
        <f t="shared" si="59"/>
        <v/>
      </c>
      <c r="CS81" s="343" t="str">
        <f t="shared" si="59"/>
        <v/>
      </c>
      <c r="CT81" s="343" t="str">
        <f t="shared" si="59"/>
        <v/>
      </c>
      <c r="CU81" s="344" t="str">
        <f t="shared" si="59"/>
        <v/>
      </c>
      <c r="CV81" s="336"/>
      <c r="CW81" s="332"/>
      <c r="CX81" s="345"/>
      <c r="CY81" s="339"/>
      <c r="CZ81" s="346" t="str">
        <f t="shared" si="60"/>
        <v/>
      </c>
      <c r="DA81" s="346" t="str">
        <f t="shared" si="60"/>
        <v/>
      </c>
      <c r="DB81" s="346" t="str">
        <f t="shared" si="60"/>
        <v/>
      </c>
      <c r="DC81" s="346" t="str">
        <f t="shared" si="60"/>
        <v/>
      </c>
      <c r="DD81" s="346" t="str">
        <f t="shared" si="60"/>
        <v/>
      </c>
      <c r="DE81" s="346" t="str">
        <f t="shared" si="60"/>
        <v/>
      </c>
      <c r="DF81" s="346" t="str">
        <f t="shared" si="60"/>
        <v/>
      </c>
      <c r="DG81" s="347">
        <v>1</v>
      </c>
      <c r="DH81" s="347">
        <v>0</v>
      </c>
      <c r="DI81" s="346" t="str">
        <f t="shared" si="61"/>
        <v/>
      </c>
      <c r="DJ81" s="346" t="str">
        <f t="shared" si="61"/>
        <v/>
      </c>
      <c r="DK81" s="346" t="str">
        <f t="shared" si="61"/>
        <v/>
      </c>
      <c r="DL81" s="346" t="str">
        <f t="shared" si="61"/>
        <v/>
      </c>
      <c r="DM81" s="346" t="str">
        <f t="shared" si="61"/>
        <v/>
      </c>
      <c r="DN81" s="346" t="str">
        <f t="shared" si="61"/>
        <v/>
      </c>
      <c r="DO81" s="346" t="str">
        <f t="shared" si="61"/>
        <v/>
      </c>
      <c r="DP81" s="347">
        <v>1</v>
      </c>
      <c r="DQ81" s="348">
        <v>0</v>
      </c>
      <c r="DR81" s="346" t="str">
        <f t="shared" si="62"/>
        <v/>
      </c>
      <c r="DS81" s="346" t="str">
        <f t="shared" si="62"/>
        <v/>
      </c>
      <c r="DT81" s="346" t="str">
        <f t="shared" si="62"/>
        <v/>
      </c>
      <c r="DU81" s="346" t="str">
        <f t="shared" si="62"/>
        <v/>
      </c>
      <c r="DV81" s="346" t="str">
        <f t="shared" si="62"/>
        <v/>
      </c>
      <c r="DW81" s="346" t="str">
        <f t="shared" si="62"/>
        <v/>
      </c>
      <c r="DX81" s="346" t="str">
        <f t="shared" si="62"/>
        <v/>
      </c>
      <c r="DY81" s="347" t="e">
        <f>+#REF!</f>
        <v>#REF!</v>
      </c>
      <c r="DZ81" s="347">
        <v>1</v>
      </c>
      <c r="EA81" s="346" t="str">
        <f t="shared" si="74"/>
        <v/>
      </c>
      <c r="EB81" s="346" t="str">
        <f t="shared" si="74"/>
        <v/>
      </c>
      <c r="EC81" s="346" t="str">
        <f t="shared" si="74"/>
        <v/>
      </c>
      <c r="ED81" s="346" t="str">
        <f t="shared" si="74"/>
        <v/>
      </c>
      <c r="EE81" s="346" t="str">
        <f t="shared" si="74"/>
        <v/>
      </c>
      <c r="EF81" s="346" t="str">
        <f t="shared" si="74"/>
        <v/>
      </c>
      <c r="EG81" s="346" t="str">
        <f t="shared" si="74"/>
        <v/>
      </c>
      <c r="EH81" s="347" t="str">
        <f>+IFERROR(VLOOKUP(A81,#REF!,61,FALSE),"-")</f>
        <v>-</v>
      </c>
      <c r="EI81" s="347">
        <v>1</v>
      </c>
      <c r="EJ81" s="346" t="str">
        <f t="shared" si="75"/>
        <v/>
      </c>
      <c r="EK81" s="346" t="str">
        <f t="shared" si="75"/>
        <v/>
      </c>
      <c r="EL81" s="346" t="str">
        <f t="shared" si="75"/>
        <v/>
      </c>
      <c r="EM81" s="346" t="str">
        <f t="shared" si="75"/>
        <v/>
      </c>
      <c r="EN81" s="346" t="str">
        <f t="shared" si="75"/>
        <v/>
      </c>
      <c r="EO81" s="346" t="str">
        <f t="shared" si="75"/>
        <v/>
      </c>
      <c r="EP81" s="346" t="str">
        <f t="shared" si="75"/>
        <v/>
      </c>
      <c r="EQ81" s="347" t="e">
        <f>+#REF!</f>
        <v>#REF!</v>
      </c>
      <c r="ER81" s="347"/>
      <c r="ES81" s="346" t="str">
        <f t="shared" si="76"/>
        <v/>
      </c>
      <c r="ET81" s="346" t="str">
        <f t="shared" si="76"/>
        <v/>
      </c>
      <c r="EU81" s="346" t="str">
        <f t="shared" si="76"/>
        <v/>
      </c>
      <c r="EV81" s="346" t="str">
        <f t="shared" si="76"/>
        <v/>
      </c>
      <c r="EW81" s="346" t="str">
        <f t="shared" si="76"/>
        <v/>
      </c>
      <c r="EX81" s="346" t="str">
        <f t="shared" si="76"/>
        <v/>
      </c>
      <c r="EY81" s="346" t="str">
        <f t="shared" si="76"/>
        <v/>
      </c>
      <c r="EZ81" s="347" t="e">
        <f>+#REF!</f>
        <v>#REF!</v>
      </c>
      <c r="FA81" s="347">
        <v>0</v>
      </c>
      <c r="FB81" s="346" t="str">
        <f t="shared" si="77"/>
        <v/>
      </c>
      <c r="FC81" s="346" t="str">
        <f t="shared" si="77"/>
        <v/>
      </c>
      <c r="FD81" s="346" t="str">
        <f t="shared" si="77"/>
        <v/>
      </c>
      <c r="FE81" s="346" t="str">
        <f t="shared" si="77"/>
        <v/>
      </c>
      <c r="FF81" s="346" t="str">
        <f t="shared" si="77"/>
        <v/>
      </c>
      <c r="FG81" s="346" t="str">
        <f t="shared" si="77"/>
        <v/>
      </c>
      <c r="FH81" s="346" t="str">
        <f t="shared" si="77"/>
        <v/>
      </c>
      <c r="FI81" s="347" t="e">
        <f>+#REF!</f>
        <v>#REF!</v>
      </c>
      <c r="FJ81" s="347">
        <v>0</v>
      </c>
      <c r="FK81" s="346" t="str">
        <f t="shared" si="78"/>
        <v/>
      </c>
      <c r="FL81" s="346" t="str">
        <f t="shared" si="78"/>
        <v/>
      </c>
      <c r="FM81" s="346" t="str">
        <f t="shared" si="78"/>
        <v/>
      </c>
      <c r="FN81" s="346" t="str">
        <f t="shared" si="78"/>
        <v/>
      </c>
      <c r="FO81" s="346" t="str">
        <f t="shared" si="78"/>
        <v/>
      </c>
      <c r="FP81" s="346" t="str">
        <f t="shared" si="78"/>
        <v/>
      </c>
      <c r="FQ81" s="346" t="str">
        <f t="shared" si="78"/>
        <v/>
      </c>
      <c r="FR81" s="347" t="e">
        <f>+#REF!</f>
        <v>#REF!</v>
      </c>
      <c r="FS81" s="347">
        <v>0</v>
      </c>
      <c r="FT81" s="346" t="str">
        <f t="shared" si="79"/>
        <v/>
      </c>
      <c r="FU81" s="346" t="str">
        <f t="shared" si="79"/>
        <v/>
      </c>
      <c r="FV81" s="346" t="str">
        <f t="shared" si="79"/>
        <v/>
      </c>
      <c r="FW81" s="346" t="str">
        <f t="shared" si="79"/>
        <v/>
      </c>
      <c r="FX81" s="346" t="str">
        <f t="shared" si="79"/>
        <v/>
      </c>
      <c r="FY81" s="346" t="str">
        <f t="shared" si="79"/>
        <v/>
      </c>
      <c r="FZ81" s="346" t="str">
        <f t="shared" si="79"/>
        <v/>
      </c>
      <c r="GA81" s="347" t="e">
        <f>+#REF!</f>
        <v>#REF!</v>
      </c>
      <c r="GB81" s="347">
        <v>0</v>
      </c>
      <c r="GC81" s="346" t="str">
        <f t="shared" si="80"/>
        <v/>
      </c>
      <c r="GD81" s="346" t="str">
        <f t="shared" si="80"/>
        <v/>
      </c>
      <c r="GE81" s="346" t="str">
        <f t="shared" si="80"/>
        <v/>
      </c>
      <c r="GF81" s="346" t="str">
        <f t="shared" si="80"/>
        <v/>
      </c>
      <c r="GG81" s="346" t="str">
        <f t="shared" si="80"/>
        <v/>
      </c>
      <c r="GH81" s="346" t="str">
        <f t="shared" si="80"/>
        <v/>
      </c>
      <c r="GI81" s="346" t="str">
        <f t="shared" si="80"/>
        <v/>
      </c>
      <c r="GJ81" s="347" t="e">
        <f>+#REF!</f>
        <v>#REF!</v>
      </c>
      <c r="GK81" s="347"/>
      <c r="GL81" s="346" t="str">
        <f t="shared" si="81"/>
        <v/>
      </c>
      <c r="GM81" s="346" t="str">
        <f t="shared" si="81"/>
        <v/>
      </c>
      <c r="GN81" s="346" t="str">
        <f t="shared" si="81"/>
        <v/>
      </c>
      <c r="GO81" s="346" t="str">
        <f t="shared" si="81"/>
        <v/>
      </c>
      <c r="GP81" s="346" t="str">
        <f t="shared" si="81"/>
        <v/>
      </c>
      <c r="GQ81" s="346" t="str">
        <f t="shared" si="81"/>
        <v/>
      </c>
      <c r="GR81" s="346" t="str">
        <f t="shared" si="81"/>
        <v/>
      </c>
      <c r="GS81" s="347" t="e">
        <f>+#REF!</f>
        <v>#REF!</v>
      </c>
      <c r="GT81" s="347"/>
      <c r="GU81" s="346" t="str">
        <f t="shared" si="82"/>
        <v/>
      </c>
      <c r="GV81" s="346" t="str">
        <f t="shared" si="82"/>
        <v/>
      </c>
      <c r="GW81" s="346" t="str">
        <f t="shared" si="82"/>
        <v/>
      </c>
      <c r="GX81" s="346" t="str">
        <f t="shared" si="82"/>
        <v/>
      </c>
      <c r="GY81" s="346" t="str">
        <f t="shared" si="82"/>
        <v/>
      </c>
      <c r="GZ81" s="346" t="str">
        <f t="shared" si="82"/>
        <v/>
      </c>
      <c r="HA81" s="346" t="str">
        <f t="shared" si="82"/>
        <v/>
      </c>
      <c r="HB81" s="347" t="e">
        <f>+#REF!</f>
        <v>#REF!</v>
      </c>
      <c r="HC81" s="347"/>
      <c r="HD81" s="346" t="str">
        <f t="shared" si="83"/>
        <v/>
      </c>
      <c r="HE81" s="346" t="str">
        <f t="shared" si="83"/>
        <v/>
      </c>
      <c r="HF81" s="346" t="str">
        <f t="shared" si="83"/>
        <v/>
      </c>
      <c r="HG81" s="346" t="str">
        <f t="shared" si="83"/>
        <v/>
      </c>
      <c r="HH81" s="346" t="str">
        <f t="shared" si="83"/>
        <v/>
      </c>
      <c r="HI81" s="346" t="str">
        <f t="shared" si="83"/>
        <v/>
      </c>
      <c r="HJ81" s="346" t="str">
        <f t="shared" si="83"/>
        <v/>
      </c>
      <c r="HK81" s="347" t="e">
        <f>+#REF!</f>
        <v>#REF!</v>
      </c>
      <c r="HL81" s="347"/>
      <c r="HM81" s="346" t="str">
        <f t="shared" si="84"/>
        <v/>
      </c>
      <c r="HN81" s="346" t="str">
        <f t="shared" si="84"/>
        <v/>
      </c>
      <c r="HO81" s="346" t="str">
        <f t="shared" si="84"/>
        <v/>
      </c>
      <c r="HP81" s="346" t="str">
        <f t="shared" si="84"/>
        <v/>
      </c>
      <c r="HQ81" s="346" t="str">
        <f t="shared" si="84"/>
        <v/>
      </c>
      <c r="HR81" s="346" t="str">
        <f t="shared" si="84"/>
        <v/>
      </c>
      <c r="HS81" s="346" t="str">
        <f t="shared" si="84"/>
        <v/>
      </c>
      <c r="HT81" s="347" t="e">
        <f>+#REF!</f>
        <v>#REF!</v>
      </c>
      <c r="HU81" s="347"/>
      <c r="HV81" s="346" t="str">
        <f t="shared" si="85"/>
        <v/>
      </c>
      <c r="HW81" s="346" t="str">
        <f t="shared" si="85"/>
        <v/>
      </c>
      <c r="HX81" s="346" t="str">
        <f t="shared" si="85"/>
        <v/>
      </c>
      <c r="HY81" s="346" t="str">
        <f t="shared" si="85"/>
        <v/>
      </c>
      <c r="HZ81" s="346" t="str">
        <f t="shared" si="85"/>
        <v/>
      </c>
      <c r="IA81" s="346" t="str">
        <f t="shared" si="85"/>
        <v/>
      </c>
      <c r="IB81" s="346" t="str">
        <f t="shared" si="85"/>
        <v/>
      </c>
      <c r="IC81" s="347" t="e">
        <f>+#REF!</f>
        <v>#REF!</v>
      </c>
      <c r="ID81" s="347"/>
      <c r="IE81" s="346" t="str">
        <f t="shared" si="85"/>
        <v/>
      </c>
      <c r="IF81" s="346" t="str">
        <f t="shared" si="85"/>
        <v/>
      </c>
      <c r="IG81" s="346" t="str">
        <f t="shared" si="85"/>
        <v/>
      </c>
      <c r="IH81" s="346" t="str">
        <f t="shared" si="85"/>
        <v/>
      </c>
      <c r="II81" s="346" t="str">
        <f t="shared" si="85"/>
        <v/>
      </c>
      <c r="IJ81" s="346" t="str">
        <f t="shared" si="85"/>
        <v/>
      </c>
      <c r="IK81" s="346" t="str">
        <f t="shared" si="85"/>
        <v/>
      </c>
      <c r="IL81" s="347" t="e">
        <f>+#REF!</f>
        <v>#REF!</v>
      </c>
      <c r="IM81" s="347"/>
      <c r="IN81" s="346" t="str">
        <f t="shared" si="85"/>
        <v/>
      </c>
      <c r="IO81" s="346" t="str">
        <f t="shared" si="85"/>
        <v/>
      </c>
      <c r="IP81" s="346" t="str">
        <f t="shared" si="85"/>
        <v/>
      </c>
      <c r="IQ81" s="346" t="str">
        <f t="shared" si="85"/>
        <v/>
      </c>
      <c r="IR81" s="346" t="str">
        <f t="shared" si="85"/>
        <v/>
      </c>
      <c r="IS81" s="346" t="str">
        <f t="shared" si="85"/>
        <v/>
      </c>
      <c r="IT81" s="346" t="str">
        <f t="shared" si="85"/>
        <v/>
      </c>
      <c r="IU81" s="347" t="e">
        <f>+#REF!</f>
        <v>#REF!</v>
      </c>
      <c r="IV81" s="347"/>
    </row>
    <row r="82" spans="1:256">
      <c r="A82" s="227" t="s">
        <v>436</v>
      </c>
      <c r="B82" s="227" t="s">
        <v>201</v>
      </c>
      <c r="C82" s="228">
        <v>45180</v>
      </c>
      <c r="D82" s="228">
        <v>45189</v>
      </c>
      <c r="E82" s="229">
        <f t="shared" si="24"/>
        <v>9</v>
      </c>
      <c r="F82" s="230"/>
      <c r="G82" s="230"/>
      <c r="H82" s="361">
        <v>632</v>
      </c>
      <c r="I82" s="362">
        <v>4600</v>
      </c>
      <c r="J82" s="356">
        <f t="shared" si="90"/>
        <v>511.11111111111109</v>
      </c>
      <c r="K82" s="357"/>
      <c r="L82" s="317"/>
      <c r="M82" s="317"/>
      <c r="N82" s="317"/>
      <c r="O82" s="317"/>
      <c r="P82" s="317"/>
      <c r="Q82" s="317"/>
      <c r="R82" s="325"/>
      <c r="S82" s="326"/>
      <c r="T82" s="327">
        <f t="shared" si="56"/>
        <v>0</v>
      </c>
      <c r="U82" s="328"/>
      <c r="V82" s="329" t="str">
        <f t="shared" si="86"/>
        <v xml:space="preserve"> </v>
      </c>
      <c r="W82" s="330" t="str">
        <f t="shared" si="86"/>
        <v xml:space="preserve"> </v>
      </c>
      <c r="X82" s="330" t="str">
        <f t="shared" si="86"/>
        <v xml:space="preserve"> </v>
      </c>
      <c r="Y82" s="330" t="str">
        <f t="shared" si="86"/>
        <v xml:space="preserve"> </v>
      </c>
      <c r="Z82" s="330" t="str">
        <f t="shared" si="86"/>
        <v xml:space="preserve"> </v>
      </c>
      <c r="AA82" s="330" t="str">
        <f t="shared" si="86"/>
        <v xml:space="preserve"> </v>
      </c>
      <c r="AB82" s="331" t="str">
        <f t="shared" si="86"/>
        <v xml:space="preserve"> </v>
      </c>
      <c r="AC82" s="313"/>
      <c r="AD82" s="332"/>
      <c r="AE82" s="333"/>
      <c r="AF82" s="338"/>
      <c r="AG82" s="364"/>
      <c r="AH82" s="329" t="str">
        <f t="shared" si="87"/>
        <v xml:space="preserve"> </v>
      </c>
      <c r="AI82" s="330" t="str">
        <f t="shared" si="87"/>
        <v xml:space="preserve"> </v>
      </c>
      <c r="AJ82" s="330" t="str">
        <f t="shared" si="87"/>
        <v xml:space="preserve"> </v>
      </c>
      <c r="AK82" s="330" t="str">
        <f t="shared" si="87"/>
        <v xml:space="preserve"> </v>
      </c>
      <c r="AL82" s="330" t="str">
        <f t="shared" si="87"/>
        <v xml:space="preserve"> </v>
      </c>
      <c r="AM82" s="330" t="str">
        <f t="shared" si="87"/>
        <v xml:space="preserve"> </v>
      </c>
      <c r="AN82" s="331" t="str">
        <f t="shared" si="87"/>
        <v xml:space="preserve"> </v>
      </c>
      <c r="AO82" s="336"/>
      <c r="AP82" s="332"/>
      <c r="AQ82" s="337"/>
      <c r="AR82" s="332"/>
      <c r="AS82" s="334"/>
      <c r="AT82" s="329" t="str">
        <f t="shared" si="88"/>
        <v xml:space="preserve"> </v>
      </c>
      <c r="AU82" s="330" t="str">
        <f t="shared" si="88"/>
        <v xml:space="preserve"> </v>
      </c>
      <c r="AV82" s="330" t="str">
        <f t="shared" si="88"/>
        <v xml:space="preserve"> </v>
      </c>
      <c r="AW82" s="330" t="str">
        <f t="shared" si="88"/>
        <v xml:space="preserve"> </v>
      </c>
      <c r="AX82" s="330" t="str">
        <f t="shared" si="88"/>
        <v xml:space="preserve"> </v>
      </c>
      <c r="AY82" s="330" t="str">
        <f t="shared" si="88"/>
        <v xml:space="preserve"> </v>
      </c>
      <c r="AZ82" s="331" t="str">
        <f t="shared" si="88"/>
        <v xml:space="preserve"> </v>
      </c>
      <c r="BA82" s="313"/>
      <c r="BB82" s="332"/>
      <c r="BC82" s="333"/>
      <c r="BD82" s="332"/>
      <c r="BE82" s="334"/>
      <c r="BF82" s="329" t="str">
        <f t="shared" si="89"/>
        <v xml:space="preserve"> </v>
      </c>
      <c r="BG82" s="330" t="str">
        <f t="shared" si="89"/>
        <v xml:space="preserve"> </v>
      </c>
      <c r="BH82" s="330" t="str">
        <f t="shared" si="89"/>
        <v xml:space="preserve"> </v>
      </c>
      <c r="BI82" s="330" t="str">
        <f t="shared" si="89"/>
        <v xml:space="preserve"> </v>
      </c>
      <c r="BJ82" s="330" t="str">
        <f t="shared" si="89"/>
        <v xml:space="preserve"> </v>
      </c>
      <c r="BK82" s="330" t="str">
        <f t="shared" si="89"/>
        <v xml:space="preserve"> </v>
      </c>
      <c r="BL82" s="331" t="str">
        <f t="shared" si="89"/>
        <v xml:space="preserve"> </v>
      </c>
      <c r="BM82" s="313"/>
      <c r="BN82" s="332"/>
      <c r="BO82" s="333"/>
      <c r="BP82" s="332"/>
      <c r="BQ82" s="363"/>
      <c r="BR82" s="340" t="str">
        <f t="shared" si="55"/>
        <v/>
      </c>
      <c r="BS82" s="341" t="str">
        <f t="shared" si="55"/>
        <v/>
      </c>
      <c r="BT82" s="341" t="str">
        <f t="shared" si="55"/>
        <v/>
      </c>
      <c r="BU82" s="341" t="str">
        <f t="shared" si="55"/>
        <v/>
      </c>
      <c r="BV82" s="341" t="str">
        <f t="shared" si="55"/>
        <v/>
      </c>
      <c r="BW82" s="341" t="str">
        <f t="shared" si="55"/>
        <v/>
      </c>
      <c r="BX82" s="342" t="str">
        <f t="shared" si="55"/>
        <v/>
      </c>
      <c r="BY82" s="313"/>
      <c r="BZ82" s="332"/>
      <c r="CA82" s="333">
        <f t="shared" si="57"/>
        <v>0</v>
      </c>
      <c r="CB82" s="332"/>
      <c r="CC82" s="339"/>
      <c r="CD82" s="232" t="str">
        <f t="shared" si="58"/>
        <v/>
      </c>
      <c r="CE82" s="343" t="str">
        <f t="shared" si="58"/>
        <v/>
      </c>
      <c r="CF82" s="343" t="str">
        <f t="shared" si="58"/>
        <v/>
      </c>
      <c r="CG82" s="343" t="str">
        <f t="shared" si="58"/>
        <v/>
      </c>
      <c r="CH82" s="343" t="str">
        <f t="shared" si="58"/>
        <v/>
      </c>
      <c r="CI82" s="343" t="str">
        <f t="shared" si="58"/>
        <v/>
      </c>
      <c r="CJ82" s="344" t="str">
        <f t="shared" si="58"/>
        <v/>
      </c>
      <c r="CK82" s="336"/>
      <c r="CL82" s="332"/>
      <c r="CM82" s="332"/>
      <c r="CN82" s="339"/>
      <c r="CO82" s="232" t="str">
        <f t="shared" si="59"/>
        <v/>
      </c>
      <c r="CP82" s="343" t="str">
        <f t="shared" si="59"/>
        <v/>
      </c>
      <c r="CQ82" s="343" t="str">
        <f t="shared" si="59"/>
        <v/>
      </c>
      <c r="CR82" s="343" t="str">
        <f t="shared" si="59"/>
        <v/>
      </c>
      <c r="CS82" s="343" t="str">
        <f t="shared" si="59"/>
        <v/>
      </c>
      <c r="CT82" s="343" t="str">
        <f t="shared" si="59"/>
        <v/>
      </c>
      <c r="CU82" s="344" t="str">
        <f t="shared" si="59"/>
        <v/>
      </c>
      <c r="CV82" s="336"/>
      <c r="CW82" s="332"/>
      <c r="CX82" s="345"/>
      <c r="CY82" s="339"/>
      <c r="CZ82" s="346" t="str">
        <f t="shared" si="60"/>
        <v/>
      </c>
      <c r="DA82" s="346" t="str">
        <f t="shared" si="60"/>
        <v/>
      </c>
      <c r="DB82" s="346" t="str">
        <f t="shared" si="60"/>
        <v/>
      </c>
      <c r="DC82" s="346" t="str">
        <f t="shared" si="60"/>
        <v/>
      </c>
      <c r="DD82" s="346" t="str">
        <f t="shared" si="60"/>
        <v/>
      </c>
      <c r="DE82" s="346" t="str">
        <f t="shared" si="60"/>
        <v/>
      </c>
      <c r="DF82" s="346" t="str">
        <f t="shared" si="60"/>
        <v/>
      </c>
      <c r="DG82" s="347">
        <v>1</v>
      </c>
      <c r="DH82" s="347">
        <v>0</v>
      </c>
      <c r="DI82" s="346" t="str">
        <f t="shared" si="61"/>
        <v/>
      </c>
      <c r="DJ82" s="346" t="str">
        <f t="shared" si="61"/>
        <v/>
      </c>
      <c r="DK82" s="346" t="str">
        <f t="shared" si="61"/>
        <v/>
      </c>
      <c r="DL82" s="346" t="str">
        <f t="shared" si="61"/>
        <v/>
      </c>
      <c r="DM82" s="346" t="str">
        <f t="shared" si="61"/>
        <v/>
      </c>
      <c r="DN82" s="346" t="str">
        <f t="shared" si="61"/>
        <v/>
      </c>
      <c r="DO82" s="346" t="str">
        <f t="shared" si="61"/>
        <v/>
      </c>
      <c r="DP82" s="347">
        <v>1</v>
      </c>
      <c r="DQ82" s="348">
        <v>0</v>
      </c>
      <c r="DR82" s="346" t="str">
        <f t="shared" si="62"/>
        <v/>
      </c>
      <c r="DS82" s="346" t="str">
        <f t="shared" si="62"/>
        <v/>
      </c>
      <c r="DT82" s="346" t="str">
        <f t="shared" si="62"/>
        <v/>
      </c>
      <c r="DU82" s="346" t="str">
        <f t="shared" si="62"/>
        <v/>
      </c>
      <c r="DV82" s="346" t="str">
        <f t="shared" si="62"/>
        <v/>
      </c>
      <c r="DW82" s="346" t="str">
        <f t="shared" si="62"/>
        <v/>
      </c>
      <c r="DX82" s="346" t="str">
        <f t="shared" si="62"/>
        <v/>
      </c>
      <c r="DY82" s="347" t="e">
        <f>+#REF!</f>
        <v>#REF!</v>
      </c>
      <c r="DZ82" s="347">
        <v>1</v>
      </c>
      <c r="EA82" s="346" t="str">
        <f t="shared" si="74"/>
        <v/>
      </c>
      <c r="EB82" s="346" t="str">
        <f t="shared" si="74"/>
        <v/>
      </c>
      <c r="EC82" s="346" t="str">
        <f t="shared" si="74"/>
        <v/>
      </c>
      <c r="ED82" s="346" t="str">
        <f t="shared" si="74"/>
        <v/>
      </c>
      <c r="EE82" s="346" t="str">
        <f t="shared" si="74"/>
        <v/>
      </c>
      <c r="EF82" s="346" t="str">
        <f t="shared" si="74"/>
        <v/>
      </c>
      <c r="EG82" s="346" t="str">
        <f t="shared" si="74"/>
        <v/>
      </c>
      <c r="EH82" s="347" t="str">
        <f>+IFERROR(VLOOKUP(A82,#REF!,61,FALSE),"-")</f>
        <v>-</v>
      </c>
      <c r="EI82" s="347">
        <v>1</v>
      </c>
      <c r="EJ82" s="346" t="str">
        <f t="shared" si="75"/>
        <v/>
      </c>
      <c r="EK82" s="346" t="str">
        <f t="shared" si="75"/>
        <v/>
      </c>
      <c r="EL82" s="346" t="str">
        <f t="shared" si="75"/>
        <v/>
      </c>
      <c r="EM82" s="346" t="str">
        <f t="shared" si="75"/>
        <v/>
      </c>
      <c r="EN82" s="346" t="str">
        <f t="shared" si="75"/>
        <v/>
      </c>
      <c r="EO82" s="346" t="str">
        <f t="shared" si="75"/>
        <v/>
      </c>
      <c r="EP82" s="346" t="str">
        <f t="shared" si="75"/>
        <v/>
      </c>
      <c r="EQ82" s="347" t="e">
        <f>+#REF!</f>
        <v>#REF!</v>
      </c>
      <c r="ER82" s="347"/>
      <c r="ES82" s="346" t="str">
        <f t="shared" si="76"/>
        <v/>
      </c>
      <c r="ET82" s="346" t="str">
        <f t="shared" si="76"/>
        <v/>
      </c>
      <c r="EU82" s="346" t="str">
        <f t="shared" si="76"/>
        <v/>
      </c>
      <c r="EV82" s="346" t="str">
        <f t="shared" si="76"/>
        <v/>
      </c>
      <c r="EW82" s="346" t="str">
        <f t="shared" si="76"/>
        <v/>
      </c>
      <c r="EX82" s="346" t="str">
        <f t="shared" si="76"/>
        <v/>
      </c>
      <c r="EY82" s="346" t="str">
        <f t="shared" si="76"/>
        <v/>
      </c>
      <c r="EZ82" s="347" t="e">
        <f>+#REF!</f>
        <v>#REF!</v>
      </c>
      <c r="FA82" s="347">
        <v>0</v>
      </c>
      <c r="FB82" s="346" t="str">
        <f t="shared" si="77"/>
        <v/>
      </c>
      <c r="FC82" s="346" t="str">
        <f t="shared" si="77"/>
        <v/>
      </c>
      <c r="FD82" s="346" t="str">
        <f t="shared" si="77"/>
        <v/>
      </c>
      <c r="FE82" s="346" t="str">
        <f t="shared" si="77"/>
        <v/>
      </c>
      <c r="FF82" s="346" t="str">
        <f t="shared" si="77"/>
        <v/>
      </c>
      <c r="FG82" s="346" t="str">
        <f t="shared" si="77"/>
        <v/>
      </c>
      <c r="FH82" s="346" t="str">
        <f t="shared" si="77"/>
        <v/>
      </c>
      <c r="FI82" s="347" t="e">
        <f>+#REF!</f>
        <v>#REF!</v>
      </c>
      <c r="FJ82" s="347">
        <v>0</v>
      </c>
      <c r="FK82" s="346" t="str">
        <f t="shared" si="78"/>
        <v/>
      </c>
      <c r="FL82" s="346" t="str">
        <f t="shared" si="78"/>
        <v/>
      </c>
      <c r="FM82" s="346" t="str">
        <f t="shared" si="78"/>
        <v/>
      </c>
      <c r="FN82" s="346" t="str">
        <f t="shared" si="78"/>
        <v/>
      </c>
      <c r="FO82" s="346" t="str">
        <f t="shared" si="78"/>
        <v/>
      </c>
      <c r="FP82" s="346" t="str">
        <f t="shared" si="78"/>
        <v/>
      </c>
      <c r="FQ82" s="346" t="str">
        <f t="shared" si="78"/>
        <v/>
      </c>
      <c r="FR82" s="347" t="e">
        <f>+#REF!</f>
        <v>#REF!</v>
      </c>
      <c r="FS82" s="347">
        <v>0</v>
      </c>
      <c r="FT82" s="346" t="str">
        <f t="shared" si="79"/>
        <v/>
      </c>
      <c r="FU82" s="346" t="str">
        <f t="shared" si="79"/>
        <v/>
      </c>
      <c r="FV82" s="346" t="str">
        <f t="shared" si="79"/>
        <v/>
      </c>
      <c r="FW82" s="346" t="str">
        <f t="shared" si="79"/>
        <v/>
      </c>
      <c r="FX82" s="346" t="str">
        <f t="shared" si="79"/>
        <v/>
      </c>
      <c r="FY82" s="346" t="str">
        <f t="shared" si="79"/>
        <v/>
      </c>
      <c r="FZ82" s="346" t="str">
        <f t="shared" si="79"/>
        <v/>
      </c>
      <c r="GA82" s="347" t="e">
        <f>+#REF!</f>
        <v>#REF!</v>
      </c>
      <c r="GB82" s="347">
        <v>0</v>
      </c>
      <c r="GC82" s="346" t="str">
        <f t="shared" si="80"/>
        <v/>
      </c>
      <c r="GD82" s="346" t="str">
        <f t="shared" si="80"/>
        <v/>
      </c>
      <c r="GE82" s="346" t="str">
        <f t="shared" si="80"/>
        <v/>
      </c>
      <c r="GF82" s="346" t="str">
        <f t="shared" si="80"/>
        <v/>
      </c>
      <c r="GG82" s="346" t="str">
        <f t="shared" si="80"/>
        <v/>
      </c>
      <c r="GH82" s="346" t="str">
        <f t="shared" si="80"/>
        <v/>
      </c>
      <c r="GI82" s="346" t="str">
        <f t="shared" si="80"/>
        <v/>
      </c>
      <c r="GJ82" s="347" t="e">
        <f>+#REF!</f>
        <v>#REF!</v>
      </c>
      <c r="GK82" s="347"/>
      <c r="GL82" s="346" t="str">
        <f t="shared" si="81"/>
        <v/>
      </c>
      <c r="GM82" s="346" t="str">
        <f t="shared" si="81"/>
        <v/>
      </c>
      <c r="GN82" s="346" t="str">
        <f t="shared" si="81"/>
        <v/>
      </c>
      <c r="GO82" s="346" t="str">
        <f t="shared" si="81"/>
        <v/>
      </c>
      <c r="GP82" s="346" t="str">
        <f t="shared" si="81"/>
        <v/>
      </c>
      <c r="GQ82" s="346" t="str">
        <f t="shared" si="81"/>
        <v/>
      </c>
      <c r="GR82" s="346" t="str">
        <f t="shared" si="81"/>
        <v/>
      </c>
      <c r="GS82" s="347" t="e">
        <f>+#REF!</f>
        <v>#REF!</v>
      </c>
      <c r="GT82" s="347"/>
      <c r="GU82" s="346" t="str">
        <f t="shared" si="82"/>
        <v/>
      </c>
      <c r="GV82" s="346" t="str">
        <f t="shared" si="82"/>
        <v/>
      </c>
      <c r="GW82" s="346" t="str">
        <f t="shared" si="82"/>
        <v/>
      </c>
      <c r="GX82" s="346" t="str">
        <f t="shared" si="82"/>
        <v/>
      </c>
      <c r="GY82" s="346" t="str">
        <f t="shared" si="82"/>
        <v/>
      </c>
      <c r="GZ82" s="346" t="str">
        <f t="shared" si="82"/>
        <v/>
      </c>
      <c r="HA82" s="346" t="str">
        <f t="shared" si="82"/>
        <v/>
      </c>
      <c r="HB82" s="347" t="e">
        <f>+#REF!</f>
        <v>#REF!</v>
      </c>
      <c r="HC82" s="347"/>
      <c r="HD82" s="346" t="str">
        <f t="shared" si="83"/>
        <v/>
      </c>
      <c r="HE82" s="346" t="str">
        <f t="shared" si="83"/>
        <v/>
      </c>
      <c r="HF82" s="346" t="str">
        <f t="shared" si="83"/>
        <v/>
      </c>
      <c r="HG82" s="346" t="str">
        <f t="shared" si="83"/>
        <v/>
      </c>
      <c r="HH82" s="346" t="str">
        <f t="shared" si="83"/>
        <v/>
      </c>
      <c r="HI82" s="346" t="str">
        <f t="shared" si="83"/>
        <v/>
      </c>
      <c r="HJ82" s="346" t="str">
        <f t="shared" si="83"/>
        <v/>
      </c>
      <c r="HK82" s="347" t="e">
        <f>+#REF!</f>
        <v>#REF!</v>
      </c>
      <c r="HL82" s="347"/>
      <c r="HM82" s="346" t="str">
        <f t="shared" si="84"/>
        <v/>
      </c>
      <c r="HN82" s="346" t="str">
        <f t="shared" si="84"/>
        <v/>
      </c>
      <c r="HO82" s="346" t="str">
        <f t="shared" si="84"/>
        <v/>
      </c>
      <c r="HP82" s="346" t="str">
        <f t="shared" si="84"/>
        <v/>
      </c>
      <c r="HQ82" s="346" t="str">
        <f t="shared" si="84"/>
        <v/>
      </c>
      <c r="HR82" s="346" t="str">
        <f t="shared" si="84"/>
        <v/>
      </c>
      <c r="HS82" s="346" t="str">
        <f t="shared" si="84"/>
        <v/>
      </c>
      <c r="HT82" s="347" t="e">
        <f>+#REF!</f>
        <v>#REF!</v>
      </c>
      <c r="HU82" s="347"/>
      <c r="HV82" s="346" t="str">
        <f t="shared" si="85"/>
        <v/>
      </c>
      <c r="HW82" s="346" t="str">
        <f t="shared" si="85"/>
        <v/>
      </c>
      <c r="HX82" s="346" t="str">
        <f t="shared" si="85"/>
        <v/>
      </c>
      <c r="HY82" s="346" t="str">
        <f t="shared" si="85"/>
        <v/>
      </c>
      <c r="HZ82" s="346" t="str">
        <f t="shared" si="85"/>
        <v/>
      </c>
      <c r="IA82" s="346" t="str">
        <f t="shared" si="85"/>
        <v/>
      </c>
      <c r="IB82" s="346" t="str">
        <f t="shared" si="85"/>
        <v/>
      </c>
      <c r="IC82" s="347" t="e">
        <f>+#REF!</f>
        <v>#REF!</v>
      </c>
      <c r="ID82" s="347"/>
      <c r="IE82" s="346" t="str">
        <f t="shared" si="85"/>
        <v/>
      </c>
      <c r="IF82" s="346" t="str">
        <f t="shared" si="85"/>
        <v/>
      </c>
      <c r="IG82" s="346" t="str">
        <f t="shared" si="85"/>
        <v/>
      </c>
      <c r="IH82" s="346" t="str">
        <f t="shared" si="85"/>
        <v/>
      </c>
      <c r="II82" s="346" t="str">
        <f t="shared" si="85"/>
        <v/>
      </c>
      <c r="IJ82" s="346" t="str">
        <f t="shared" si="85"/>
        <v/>
      </c>
      <c r="IK82" s="346" t="str">
        <f t="shared" si="85"/>
        <v/>
      </c>
      <c r="IL82" s="347" t="e">
        <f>+#REF!</f>
        <v>#REF!</v>
      </c>
      <c r="IM82" s="347"/>
      <c r="IN82" s="346" t="str">
        <f t="shared" si="85"/>
        <v/>
      </c>
      <c r="IO82" s="346" t="str">
        <f t="shared" si="85"/>
        <v/>
      </c>
      <c r="IP82" s="346" t="str">
        <f t="shared" si="85"/>
        <v/>
      </c>
      <c r="IQ82" s="346" t="str">
        <f t="shared" si="85"/>
        <v/>
      </c>
      <c r="IR82" s="346" t="str">
        <f t="shared" si="85"/>
        <v/>
      </c>
      <c r="IS82" s="346" t="str">
        <f t="shared" si="85"/>
        <v/>
      </c>
      <c r="IT82" s="346" t="str">
        <f t="shared" si="85"/>
        <v/>
      </c>
      <c r="IU82" s="347" t="e">
        <f>+#REF!</f>
        <v>#REF!</v>
      </c>
      <c r="IV82" s="347"/>
    </row>
    <row r="83" spans="1:256">
      <c r="A83" s="227" t="s">
        <v>437</v>
      </c>
      <c r="B83" s="227" t="s">
        <v>202</v>
      </c>
      <c r="C83" s="228">
        <v>45196</v>
      </c>
      <c r="D83" s="228">
        <v>45202</v>
      </c>
      <c r="E83" s="229">
        <f t="shared" si="24"/>
        <v>6</v>
      </c>
      <c r="F83" s="230"/>
      <c r="G83" s="230"/>
      <c r="H83" s="361">
        <v>258</v>
      </c>
      <c r="I83" s="362">
        <v>793</v>
      </c>
      <c r="J83" s="356">
        <f t="shared" si="90"/>
        <v>132.16666666666666</v>
      </c>
      <c r="K83" s="357"/>
      <c r="L83" s="317"/>
      <c r="M83" s="317"/>
      <c r="N83" s="317"/>
      <c r="O83" s="317"/>
      <c r="P83" s="317"/>
      <c r="Q83" s="317"/>
      <c r="R83" s="325"/>
      <c r="S83" s="326"/>
      <c r="T83" s="327">
        <f t="shared" si="56"/>
        <v>0</v>
      </c>
      <c r="U83" s="328"/>
      <c r="V83" s="329" t="str">
        <f t="shared" si="86"/>
        <v xml:space="preserve"> </v>
      </c>
      <c r="W83" s="330" t="str">
        <f t="shared" si="86"/>
        <v xml:space="preserve"> </v>
      </c>
      <c r="X83" s="330" t="str">
        <f t="shared" si="86"/>
        <v xml:space="preserve"> </v>
      </c>
      <c r="Y83" s="330" t="str">
        <f t="shared" si="86"/>
        <v xml:space="preserve"> </v>
      </c>
      <c r="Z83" s="330" t="str">
        <f t="shared" si="86"/>
        <v xml:space="preserve"> </v>
      </c>
      <c r="AA83" s="330" t="str">
        <f t="shared" si="86"/>
        <v xml:space="preserve"> </v>
      </c>
      <c r="AB83" s="331" t="str">
        <f t="shared" si="86"/>
        <v xml:space="preserve"> </v>
      </c>
      <c r="AC83" s="313"/>
      <c r="AD83" s="332"/>
      <c r="AE83" s="333"/>
      <c r="AF83" s="338"/>
      <c r="AG83" s="364"/>
      <c r="AH83" s="329" t="str">
        <f t="shared" si="87"/>
        <v xml:space="preserve"> </v>
      </c>
      <c r="AI83" s="330" t="str">
        <f t="shared" si="87"/>
        <v xml:space="preserve"> </v>
      </c>
      <c r="AJ83" s="330" t="str">
        <f t="shared" si="87"/>
        <v xml:space="preserve"> </v>
      </c>
      <c r="AK83" s="330" t="str">
        <f t="shared" si="87"/>
        <v xml:space="preserve"> </v>
      </c>
      <c r="AL83" s="330" t="str">
        <f t="shared" si="87"/>
        <v xml:space="preserve"> </v>
      </c>
      <c r="AM83" s="330" t="str">
        <f t="shared" si="87"/>
        <v xml:space="preserve"> </v>
      </c>
      <c r="AN83" s="331" t="str">
        <f t="shared" si="87"/>
        <v xml:space="preserve"> </v>
      </c>
      <c r="AO83" s="336"/>
      <c r="AP83" s="332"/>
      <c r="AQ83" s="337"/>
      <c r="AR83" s="332"/>
      <c r="AS83" s="334"/>
      <c r="AT83" s="329" t="str">
        <f t="shared" si="88"/>
        <v xml:space="preserve"> </v>
      </c>
      <c r="AU83" s="330" t="str">
        <f t="shared" si="88"/>
        <v xml:space="preserve"> </v>
      </c>
      <c r="AV83" s="330" t="str">
        <f t="shared" si="88"/>
        <v xml:space="preserve"> </v>
      </c>
      <c r="AW83" s="330" t="str">
        <f t="shared" si="88"/>
        <v xml:space="preserve"> </v>
      </c>
      <c r="AX83" s="330" t="str">
        <f t="shared" si="88"/>
        <v xml:space="preserve"> </v>
      </c>
      <c r="AY83" s="330" t="str">
        <f t="shared" si="88"/>
        <v xml:space="preserve"> </v>
      </c>
      <c r="AZ83" s="331" t="str">
        <f t="shared" si="88"/>
        <v xml:space="preserve"> </v>
      </c>
      <c r="BA83" s="313"/>
      <c r="BB83" s="332"/>
      <c r="BC83" s="333"/>
      <c r="BD83" s="332"/>
      <c r="BE83" s="338"/>
      <c r="BF83" s="329" t="str">
        <f t="shared" si="89"/>
        <v xml:space="preserve"> </v>
      </c>
      <c r="BG83" s="330" t="str">
        <f t="shared" si="89"/>
        <v xml:space="preserve"> </v>
      </c>
      <c r="BH83" s="330" t="str">
        <f t="shared" si="89"/>
        <v xml:space="preserve"> </v>
      </c>
      <c r="BI83" s="330" t="str">
        <f t="shared" si="89"/>
        <v xml:space="preserve"> </v>
      </c>
      <c r="BJ83" s="330" t="str">
        <f t="shared" si="89"/>
        <v xml:space="preserve"> </v>
      </c>
      <c r="BK83" s="330" t="str">
        <f t="shared" si="89"/>
        <v xml:space="preserve"> </v>
      </c>
      <c r="BL83" s="331" t="str">
        <f t="shared" si="89"/>
        <v xml:space="preserve"> </v>
      </c>
      <c r="BM83" s="313"/>
      <c r="BN83" s="332"/>
      <c r="BO83" s="333"/>
      <c r="BP83" s="332"/>
      <c r="BQ83" s="363"/>
      <c r="BR83" s="340" t="str">
        <f t="shared" si="55"/>
        <v/>
      </c>
      <c r="BS83" s="341" t="str">
        <f t="shared" si="55"/>
        <v/>
      </c>
      <c r="BT83" s="341" t="str">
        <f t="shared" si="55"/>
        <v/>
      </c>
      <c r="BU83" s="341" t="str">
        <f t="shared" si="55"/>
        <v/>
      </c>
      <c r="BV83" s="341" t="str">
        <f t="shared" si="55"/>
        <v/>
      </c>
      <c r="BW83" s="341" t="str">
        <f t="shared" si="55"/>
        <v/>
      </c>
      <c r="BX83" s="342" t="str">
        <f t="shared" si="55"/>
        <v/>
      </c>
      <c r="BY83" s="313">
        <v>0.51493535443602323</v>
      </c>
      <c r="BZ83" s="332"/>
      <c r="CA83" s="333">
        <f>SUM(BR83:BX83)</f>
        <v>0</v>
      </c>
      <c r="CB83" s="332"/>
      <c r="CC83" s="339"/>
      <c r="CD83" s="232" t="str">
        <f t="shared" si="58"/>
        <v/>
      </c>
      <c r="CE83" s="343" t="str">
        <f t="shared" si="58"/>
        <v/>
      </c>
      <c r="CF83" s="343" t="str">
        <f t="shared" si="58"/>
        <v/>
      </c>
      <c r="CG83" s="343" t="str">
        <f t="shared" si="58"/>
        <v/>
      </c>
      <c r="CH83" s="343" t="str">
        <f t="shared" si="58"/>
        <v/>
      </c>
      <c r="CI83" s="343" t="str">
        <f t="shared" si="58"/>
        <v/>
      </c>
      <c r="CJ83" s="344" t="str">
        <f t="shared" si="58"/>
        <v/>
      </c>
      <c r="CK83" s="336"/>
      <c r="CL83" s="332"/>
      <c r="CM83" s="332"/>
      <c r="CN83" s="339"/>
      <c r="CO83" s="232" t="str">
        <f t="shared" si="59"/>
        <v/>
      </c>
      <c r="CP83" s="343" t="str">
        <f t="shared" si="59"/>
        <v/>
      </c>
      <c r="CQ83" s="343" t="str">
        <f t="shared" si="59"/>
        <v/>
      </c>
      <c r="CR83" s="343" t="str">
        <f t="shared" si="59"/>
        <v/>
      </c>
      <c r="CS83" s="343" t="str">
        <f t="shared" si="59"/>
        <v/>
      </c>
      <c r="CT83" s="343" t="str">
        <f t="shared" si="59"/>
        <v/>
      </c>
      <c r="CU83" s="344" t="str">
        <f t="shared" si="59"/>
        <v/>
      </c>
      <c r="CV83" s="336"/>
      <c r="CW83" s="332"/>
      <c r="CX83" s="345"/>
      <c r="CY83" s="339"/>
      <c r="CZ83" s="346" t="str">
        <f t="shared" si="60"/>
        <v/>
      </c>
      <c r="DA83" s="346" t="str">
        <f t="shared" si="60"/>
        <v/>
      </c>
      <c r="DB83" s="346" t="str">
        <f t="shared" si="60"/>
        <v/>
      </c>
      <c r="DC83" s="346" t="str">
        <f t="shared" si="60"/>
        <v/>
      </c>
      <c r="DD83" s="346" t="str">
        <f t="shared" si="60"/>
        <v/>
      </c>
      <c r="DE83" s="346" t="str">
        <f t="shared" si="60"/>
        <v/>
      </c>
      <c r="DF83" s="346" t="str">
        <f t="shared" si="60"/>
        <v/>
      </c>
      <c r="DG83" s="347">
        <v>1</v>
      </c>
      <c r="DH83" s="347">
        <v>0</v>
      </c>
      <c r="DI83" s="346" t="str">
        <f t="shared" si="61"/>
        <v/>
      </c>
      <c r="DJ83" s="346" t="str">
        <f t="shared" si="61"/>
        <v/>
      </c>
      <c r="DK83" s="346" t="str">
        <f t="shared" si="61"/>
        <v/>
      </c>
      <c r="DL83" s="346" t="str">
        <f t="shared" si="61"/>
        <v/>
      </c>
      <c r="DM83" s="346" t="str">
        <f t="shared" si="61"/>
        <v/>
      </c>
      <c r="DN83" s="346" t="str">
        <f t="shared" si="61"/>
        <v/>
      </c>
      <c r="DO83" s="346" t="str">
        <f t="shared" si="61"/>
        <v/>
      </c>
      <c r="DP83" s="347">
        <v>1</v>
      </c>
      <c r="DQ83" s="348">
        <v>0</v>
      </c>
      <c r="DR83" s="346" t="str">
        <f t="shared" si="62"/>
        <v/>
      </c>
      <c r="DS83" s="346" t="str">
        <f t="shared" si="62"/>
        <v/>
      </c>
      <c r="DT83" s="346" t="str">
        <f t="shared" si="62"/>
        <v/>
      </c>
      <c r="DU83" s="346" t="str">
        <f t="shared" si="62"/>
        <v/>
      </c>
      <c r="DV83" s="346" t="str">
        <f t="shared" si="62"/>
        <v/>
      </c>
      <c r="DW83" s="346" t="str">
        <f t="shared" si="62"/>
        <v/>
      </c>
      <c r="DX83" s="346" t="str">
        <f t="shared" si="62"/>
        <v/>
      </c>
      <c r="DY83" s="347" t="e">
        <f>+#REF!</f>
        <v>#REF!</v>
      </c>
      <c r="DZ83" s="347">
        <v>1</v>
      </c>
      <c r="EA83" s="346" t="str">
        <f t="shared" si="74"/>
        <v/>
      </c>
      <c r="EB83" s="346" t="str">
        <f t="shared" si="74"/>
        <v/>
      </c>
      <c r="EC83" s="346" t="str">
        <f t="shared" si="74"/>
        <v/>
      </c>
      <c r="ED83" s="346" t="str">
        <f t="shared" si="74"/>
        <v/>
      </c>
      <c r="EE83" s="346" t="str">
        <f t="shared" si="74"/>
        <v/>
      </c>
      <c r="EF83" s="346" t="str">
        <f t="shared" si="74"/>
        <v/>
      </c>
      <c r="EG83" s="346" t="str">
        <f t="shared" si="74"/>
        <v/>
      </c>
      <c r="EH83" s="347" t="str">
        <f>+IFERROR(VLOOKUP(A83,#REF!,61,FALSE),"-")</f>
        <v>-</v>
      </c>
      <c r="EI83" s="347">
        <v>1</v>
      </c>
      <c r="EJ83" s="346" t="str">
        <f t="shared" si="75"/>
        <v/>
      </c>
      <c r="EK83" s="346" t="str">
        <f t="shared" si="75"/>
        <v/>
      </c>
      <c r="EL83" s="346" t="str">
        <f t="shared" si="75"/>
        <v/>
      </c>
      <c r="EM83" s="346" t="str">
        <f t="shared" si="75"/>
        <v/>
      </c>
      <c r="EN83" s="346" t="str">
        <f t="shared" si="75"/>
        <v/>
      </c>
      <c r="EO83" s="346" t="str">
        <f t="shared" si="75"/>
        <v/>
      </c>
      <c r="EP83" s="346" t="str">
        <f t="shared" si="75"/>
        <v/>
      </c>
      <c r="EQ83" s="347" t="e">
        <f>+#REF!</f>
        <v>#REF!</v>
      </c>
      <c r="ER83" s="347"/>
      <c r="ES83" s="346" t="str">
        <f t="shared" si="76"/>
        <v/>
      </c>
      <c r="ET83" s="346" t="str">
        <f t="shared" si="76"/>
        <v/>
      </c>
      <c r="EU83" s="346" t="str">
        <f t="shared" si="76"/>
        <v/>
      </c>
      <c r="EV83" s="346" t="str">
        <f t="shared" si="76"/>
        <v/>
      </c>
      <c r="EW83" s="346" t="str">
        <f t="shared" si="76"/>
        <v/>
      </c>
      <c r="EX83" s="346" t="str">
        <f t="shared" si="76"/>
        <v/>
      </c>
      <c r="EY83" s="346" t="str">
        <f t="shared" si="76"/>
        <v/>
      </c>
      <c r="EZ83" s="347" t="e">
        <f>+#REF!</f>
        <v>#REF!</v>
      </c>
      <c r="FA83" s="347">
        <v>0</v>
      </c>
      <c r="FB83" s="346" t="str">
        <f t="shared" si="77"/>
        <v/>
      </c>
      <c r="FC83" s="346" t="str">
        <f t="shared" si="77"/>
        <v/>
      </c>
      <c r="FD83" s="346" t="str">
        <f t="shared" si="77"/>
        <v/>
      </c>
      <c r="FE83" s="346" t="str">
        <f t="shared" si="77"/>
        <v/>
      </c>
      <c r="FF83" s="346" t="str">
        <f t="shared" si="77"/>
        <v/>
      </c>
      <c r="FG83" s="346" t="str">
        <f t="shared" si="77"/>
        <v/>
      </c>
      <c r="FH83" s="346" t="str">
        <f t="shared" si="77"/>
        <v/>
      </c>
      <c r="FI83" s="347" t="e">
        <f>+#REF!</f>
        <v>#REF!</v>
      </c>
      <c r="FJ83" s="347">
        <v>0</v>
      </c>
      <c r="FK83" s="346" t="str">
        <f t="shared" si="78"/>
        <v/>
      </c>
      <c r="FL83" s="346" t="str">
        <f t="shared" si="78"/>
        <v/>
      </c>
      <c r="FM83" s="346" t="str">
        <f t="shared" si="78"/>
        <v/>
      </c>
      <c r="FN83" s="346" t="str">
        <f t="shared" si="78"/>
        <v/>
      </c>
      <c r="FO83" s="346" t="str">
        <f t="shared" si="78"/>
        <v/>
      </c>
      <c r="FP83" s="346" t="str">
        <f t="shared" si="78"/>
        <v/>
      </c>
      <c r="FQ83" s="346" t="str">
        <f t="shared" si="78"/>
        <v/>
      </c>
      <c r="FR83" s="347" t="e">
        <f>+#REF!</f>
        <v>#REF!</v>
      </c>
      <c r="FS83" s="347">
        <v>0</v>
      </c>
      <c r="FT83" s="346" t="str">
        <f t="shared" si="79"/>
        <v/>
      </c>
      <c r="FU83" s="346" t="str">
        <f t="shared" si="79"/>
        <v/>
      </c>
      <c r="FV83" s="346" t="str">
        <f t="shared" si="79"/>
        <v/>
      </c>
      <c r="FW83" s="346" t="str">
        <f t="shared" si="79"/>
        <v/>
      </c>
      <c r="FX83" s="346" t="str">
        <f t="shared" si="79"/>
        <v/>
      </c>
      <c r="FY83" s="346" t="str">
        <f t="shared" si="79"/>
        <v/>
      </c>
      <c r="FZ83" s="346" t="str">
        <f t="shared" si="79"/>
        <v/>
      </c>
      <c r="GA83" s="347" t="e">
        <f>+#REF!</f>
        <v>#REF!</v>
      </c>
      <c r="GB83" s="347">
        <v>0</v>
      </c>
      <c r="GC83" s="346" t="str">
        <f t="shared" si="80"/>
        <v/>
      </c>
      <c r="GD83" s="346" t="str">
        <f t="shared" si="80"/>
        <v/>
      </c>
      <c r="GE83" s="346" t="str">
        <f t="shared" si="80"/>
        <v/>
      </c>
      <c r="GF83" s="346" t="str">
        <f t="shared" si="80"/>
        <v/>
      </c>
      <c r="GG83" s="346" t="str">
        <f t="shared" si="80"/>
        <v/>
      </c>
      <c r="GH83" s="346" t="str">
        <f t="shared" si="80"/>
        <v/>
      </c>
      <c r="GI83" s="346" t="str">
        <f t="shared" si="80"/>
        <v/>
      </c>
      <c r="GJ83" s="347" t="e">
        <f>+#REF!</f>
        <v>#REF!</v>
      </c>
      <c r="GK83" s="347"/>
      <c r="GL83" s="346" t="str">
        <f t="shared" si="81"/>
        <v/>
      </c>
      <c r="GM83" s="346" t="str">
        <f t="shared" si="81"/>
        <v/>
      </c>
      <c r="GN83" s="346" t="str">
        <f t="shared" si="81"/>
        <v/>
      </c>
      <c r="GO83" s="346" t="str">
        <f t="shared" si="81"/>
        <v/>
      </c>
      <c r="GP83" s="346" t="str">
        <f t="shared" si="81"/>
        <v/>
      </c>
      <c r="GQ83" s="346" t="str">
        <f t="shared" si="81"/>
        <v/>
      </c>
      <c r="GR83" s="346" t="str">
        <f t="shared" si="81"/>
        <v/>
      </c>
      <c r="GS83" s="347" t="e">
        <f>+#REF!</f>
        <v>#REF!</v>
      </c>
      <c r="GT83" s="347"/>
      <c r="GU83" s="346" t="str">
        <f t="shared" si="82"/>
        <v/>
      </c>
      <c r="GV83" s="346" t="str">
        <f t="shared" si="82"/>
        <v/>
      </c>
      <c r="GW83" s="346" t="str">
        <f t="shared" si="82"/>
        <v/>
      </c>
      <c r="GX83" s="346" t="str">
        <f t="shared" si="82"/>
        <v/>
      </c>
      <c r="GY83" s="346" t="str">
        <f t="shared" si="82"/>
        <v/>
      </c>
      <c r="GZ83" s="346" t="str">
        <f t="shared" si="82"/>
        <v/>
      </c>
      <c r="HA83" s="346" t="str">
        <f t="shared" si="82"/>
        <v/>
      </c>
      <c r="HB83" s="347" t="e">
        <f>+#REF!</f>
        <v>#REF!</v>
      </c>
      <c r="HC83" s="347"/>
      <c r="HD83" s="346" t="str">
        <f t="shared" si="83"/>
        <v/>
      </c>
      <c r="HE83" s="346" t="str">
        <f t="shared" si="83"/>
        <v/>
      </c>
      <c r="HF83" s="346" t="str">
        <f t="shared" si="83"/>
        <v/>
      </c>
      <c r="HG83" s="346" t="str">
        <f t="shared" si="83"/>
        <v/>
      </c>
      <c r="HH83" s="346" t="str">
        <f t="shared" si="83"/>
        <v/>
      </c>
      <c r="HI83" s="346" t="str">
        <f t="shared" si="83"/>
        <v/>
      </c>
      <c r="HJ83" s="346" t="str">
        <f t="shared" si="83"/>
        <v/>
      </c>
      <c r="HK83" s="347" t="e">
        <f>+#REF!</f>
        <v>#REF!</v>
      </c>
      <c r="HL83" s="347"/>
      <c r="HM83" s="346" t="str">
        <f t="shared" si="84"/>
        <v/>
      </c>
      <c r="HN83" s="346" t="str">
        <f t="shared" si="84"/>
        <v/>
      </c>
      <c r="HO83" s="346" t="str">
        <f t="shared" si="84"/>
        <v/>
      </c>
      <c r="HP83" s="346" t="str">
        <f t="shared" si="84"/>
        <v/>
      </c>
      <c r="HQ83" s="346" t="str">
        <f t="shared" si="84"/>
        <v/>
      </c>
      <c r="HR83" s="346" t="str">
        <f t="shared" si="84"/>
        <v/>
      </c>
      <c r="HS83" s="346" t="str">
        <f t="shared" si="84"/>
        <v/>
      </c>
      <c r="HT83" s="347" t="e">
        <f>+#REF!</f>
        <v>#REF!</v>
      </c>
      <c r="HU83" s="347"/>
      <c r="HV83" s="346" t="str">
        <f t="shared" si="85"/>
        <v/>
      </c>
      <c r="HW83" s="346" t="str">
        <f t="shared" si="85"/>
        <v/>
      </c>
      <c r="HX83" s="346" t="str">
        <f t="shared" si="85"/>
        <v/>
      </c>
      <c r="HY83" s="346" t="str">
        <f t="shared" si="85"/>
        <v/>
      </c>
      <c r="HZ83" s="346" t="str">
        <f t="shared" si="85"/>
        <v/>
      </c>
      <c r="IA83" s="346" t="str">
        <f t="shared" si="85"/>
        <v/>
      </c>
      <c r="IB83" s="346" t="str">
        <f t="shared" si="85"/>
        <v/>
      </c>
      <c r="IC83" s="347" t="e">
        <f>+#REF!</f>
        <v>#REF!</v>
      </c>
      <c r="ID83" s="347"/>
      <c r="IE83" s="346" t="str">
        <f t="shared" si="85"/>
        <v/>
      </c>
      <c r="IF83" s="346" t="str">
        <f t="shared" si="85"/>
        <v/>
      </c>
      <c r="IG83" s="346" t="str">
        <f t="shared" si="85"/>
        <v/>
      </c>
      <c r="IH83" s="346" t="str">
        <f t="shared" si="85"/>
        <v/>
      </c>
      <c r="II83" s="346" t="str">
        <f t="shared" si="85"/>
        <v/>
      </c>
      <c r="IJ83" s="346" t="str">
        <f t="shared" si="85"/>
        <v/>
      </c>
      <c r="IK83" s="346" t="str">
        <f t="shared" si="85"/>
        <v/>
      </c>
      <c r="IL83" s="347" t="e">
        <f>+#REF!</f>
        <v>#REF!</v>
      </c>
      <c r="IM83" s="347"/>
      <c r="IN83" s="346" t="str">
        <f t="shared" si="85"/>
        <v/>
      </c>
      <c r="IO83" s="346" t="str">
        <f t="shared" si="85"/>
        <v/>
      </c>
      <c r="IP83" s="346" t="str">
        <f t="shared" si="85"/>
        <v/>
      </c>
      <c r="IQ83" s="346" t="str">
        <f t="shared" si="85"/>
        <v/>
      </c>
      <c r="IR83" s="346" t="str">
        <f t="shared" si="85"/>
        <v/>
      </c>
      <c r="IS83" s="346" t="str">
        <f t="shared" si="85"/>
        <v/>
      </c>
      <c r="IT83" s="346" t="str">
        <f t="shared" si="85"/>
        <v/>
      </c>
      <c r="IU83" s="347" t="e">
        <f>+#REF!</f>
        <v>#REF!</v>
      </c>
      <c r="IV83" s="347"/>
    </row>
    <row r="84" spans="1:256">
      <c r="A84" s="227" t="s">
        <v>438</v>
      </c>
      <c r="B84" s="227" t="s">
        <v>203</v>
      </c>
      <c r="C84" s="228">
        <v>45203</v>
      </c>
      <c r="D84" s="228">
        <v>45207</v>
      </c>
      <c r="E84" s="229">
        <f t="shared" si="24"/>
        <v>4</v>
      </c>
      <c r="F84" s="230"/>
      <c r="G84" s="230"/>
      <c r="H84" s="361">
        <v>28</v>
      </c>
      <c r="I84" s="362">
        <v>335</v>
      </c>
      <c r="J84" s="356">
        <f t="shared" si="90"/>
        <v>83.75</v>
      </c>
      <c r="K84" s="357"/>
      <c r="L84" s="317"/>
      <c r="M84" s="317"/>
      <c r="N84" s="317"/>
      <c r="O84" s="317"/>
      <c r="P84" s="317"/>
      <c r="Q84" s="317"/>
      <c r="R84" s="325"/>
      <c r="S84" s="326"/>
      <c r="T84" s="327">
        <f t="shared" si="56"/>
        <v>0</v>
      </c>
      <c r="U84" s="328"/>
      <c r="V84" s="329" t="str">
        <f t="shared" si="86"/>
        <v xml:space="preserve"> </v>
      </c>
      <c r="W84" s="330" t="str">
        <f t="shared" si="86"/>
        <v xml:space="preserve"> </v>
      </c>
      <c r="X84" s="330" t="str">
        <f t="shared" si="86"/>
        <v xml:space="preserve"> </v>
      </c>
      <c r="Y84" s="330" t="str">
        <f t="shared" si="86"/>
        <v xml:space="preserve"> </v>
      </c>
      <c r="Z84" s="330" t="str">
        <f t="shared" si="86"/>
        <v xml:space="preserve"> </v>
      </c>
      <c r="AA84" s="330" t="str">
        <f t="shared" si="86"/>
        <v xml:space="preserve"> </v>
      </c>
      <c r="AB84" s="331" t="str">
        <f t="shared" si="86"/>
        <v xml:space="preserve"> </v>
      </c>
      <c r="AC84" s="313"/>
      <c r="AD84" s="332"/>
      <c r="AE84" s="333"/>
      <c r="AF84" s="338"/>
      <c r="AG84" s="364"/>
      <c r="AH84" s="329" t="str">
        <f t="shared" si="87"/>
        <v xml:space="preserve"> </v>
      </c>
      <c r="AI84" s="330" t="str">
        <f t="shared" si="87"/>
        <v xml:space="preserve"> </v>
      </c>
      <c r="AJ84" s="330" t="str">
        <f t="shared" si="87"/>
        <v xml:space="preserve"> </v>
      </c>
      <c r="AK84" s="330" t="str">
        <f t="shared" si="87"/>
        <v xml:space="preserve"> </v>
      </c>
      <c r="AL84" s="330" t="str">
        <f t="shared" si="87"/>
        <v xml:space="preserve"> </v>
      </c>
      <c r="AM84" s="330" t="str">
        <f t="shared" si="87"/>
        <v xml:space="preserve"> </v>
      </c>
      <c r="AN84" s="331" t="str">
        <f t="shared" si="87"/>
        <v xml:space="preserve"> </v>
      </c>
      <c r="AO84" s="336"/>
      <c r="AP84" s="332"/>
      <c r="AQ84" s="337"/>
      <c r="AR84" s="332"/>
      <c r="AS84" s="334"/>
      <c r="AT84" s="329" t="str">
        <f t="shared" si="88"/>
        <v xml:space="preserve"> </v>
      </c>
      <c r="AU84" s="330" t="str">
        <f t="shared" si="88"/>
        <v xml:space="preserve"> </v>
      </c>
      <c r="AV84" s="330" t="str">
        <f t="shared" si="88"/>
        <v xml:space="preserve"> </v>
      </c>
      <c r="AW84" s="330" t="str">
        <f t="shared" si="88"/>
        <v xml:space="preserve"> </v>
      </c>
      <c r="AX84" s="330" t="str">
        <f t="shared" si="88"/>
        <v xml:space="preserve"> </v>
      </c>
      <c r="AY84" s="330" t="str">
        <f t="shared" si="88"/>
        <v xml:space="preserve"> </v>
      </c>
      <c r="AZ84" s="331" t="str">
        <f t="shared" si="88"/>
        <v xml:space="preserve"> </v>
      </c>
      <c r="BA84" s="313"/>
      <c r="BB84" s="332"/>
      <c r="BC84" s="333"/>
      <c r="BD84" s="332"/>
      <c r="BE84" s="338"/>
      <c r="BF84" s="329" t="str">
        <f t="shared" si="89"/>
        <v xml:space="preserve"> </v>
      </c>
      <c r="BG84" s="330" t="str">
        <f t="shared" si="89"/>
        <v xml:space="preserve"> </v>
      </c>
      <c r="BH84" s="330" t="str">
        <f t="shared" si="89"/>
        <v xml:space="preserve"> </v>
      </c>
      <c r="BI84" s="330" t="str">
        <f t="shared" si="89"/>
        <v xml:space="preserve"> </v>
      </c>
      <c r="BJ84" s="330" t="str">
        <f t="shared" si="89"/>
        <v xml:space="preserve"> </v>
      </c>
      <c r="BK84" s="330" t="str">
        <f t="shared" si="89"/>
        <v xml:space="preserve"> </v>
      </c>
      <c r="BL84" s="331" t="str">
        <f t="shared" si="89"/>
        <v xml:space="preserve"> </v>
      </c>
      <c r="BM84" s="313"/>
      <c r="BN84" s="332"/>
      <c r="BO84" s="333"/>
      <c r="BP84" s="332"/>
      <c r="BQ84" s="339"/>
      <c r="BR84" s="340" t="str">
        <f t="shared" si="55"/>
        <v/>
      </c>
      <c r="BS84" s="341" t="str">
        <f t="shared" si="55"/>
        <v/>
      </c>
      <c r="BT84" s="341" t="str">
        <f t="shared" si="55"/>
        <v/>
      </c>
      <c r="BU84" s="341" t="str">
        <f t="shared" si="55"/>
        <v/>
      </c>
      <c r="BV84" s="341" t="str">
        <f t="shared" si="55"/>
        <v/>
      </c>
      <c r="BW84" s="341" t="str">
        <f t="shared" si="55"/>
        <v/>
      </c>
      <c r="BX84" s="342" t="str">
        <f t="shared" si="55"/>
        <v/>
      </c>
      <c r="BY84" s="313">
        <v>0.55832591273374887</v>
      </c>
      <c r="BZ84" s="332"/>
      <c r="CA84" s="333">
        <f t="shared" si="57"/>
        <v>0</v>
      </c>
      <c r="CB84" s="332"/>
      <c r="CC84" s="339"/>
      <c r="CD84" s="366" t="str">
        <f>IF(CD$2&gt;$G84,"",IF(CD$2&lt;$F84,"",IF(AND(CD$2&gt;=$F84,CD$2&lt;=$G84),$J84)))</f>
        <v/>
      </c>
      <c r="CE84" s="367" t="str">
        <f>IF(CE$2&gt;$G84,"",IF(CE$2&lt;$F84,"",IF(AND(CE$2&gt;=$F84,CE$2&lt;=$G84),$J84)))</f>
        <v/>
      </c>
      <c r="CF84" s="367" t="str">
        <f>IF(CF$2&gt;$G84,"",IF(CF$2&lt;$F84,"",IF(AND(CF$2&gt;=$F84,CF$2&lt;=$G84),$J84)))</f>
        <v/>
      </c>
      <c r="CG84" s="367" t="str">
        <f>IF(CG$2&gt;$G84,"",IF(CG$2&lt;$F84,"",IF(AND(CG$2&gt;=$F84,CG$2&lt;=$G84),$J84)))</f>
        <v/>
      </c>
      <c r="CH84" s="343" t="str">
        <f t="shared" si="58"/>
        <v/>
      </c>
      <c r="CI84" s="343" t="str">
        <f t="shared" si="58"/>
        <v/>
      </c>
      <c r="CJ84" s="344" t="str">
        <f t="shared" si="58"/>
        <v/>
      </c>
      <c r="CK84" s="336">
        <v>0.44167408726625113</v>
      </c>
      <c r="CL84" s="332"/>
      <c r="CM84" s="368">
        <f>+SUM(CD84:CG84)</f>
        <v>0</v>
      </c>
      <c r="CN84" s="339"/>
      <c r="CO84" s="232" t="str">
        <f t="shared" si="59"/>
        <v/>
      </c>
      <c r="CP84" s="343" t="str">
        <f t="shared" si="59"/>
        <v/>
      </c>
      <c r="CQ84" s="343" t="str">
        <f t="shared" si="59"/>
        <v/>
      </c>
      <c r="CR84" s="343" t="str">
        <f t="shared" si="59"/>
        <v/>
      </c>
      <c r="CS84" s="343" t="str">
        <f t="shared" si="59"/>
        <v/>
      </c>
      <c r="CT84" s="343" t="str">
        <f t="shared" si="59"/>
        <v/>
      </c>
      <c r="CU84" s="344" t="str">
        <f t="shared" si="59"/>
        <v/>
      </c>
      <c r="CV84" s="336"/>
      <c r="CW84" s="332"/>
      <c r="CX84" s="345"/>
      <c r="CY84" s="339"/>
      <c r="CZ84" s="346" t="str">
        <f t="shared" si="60"/>
        <v/>
      </c>
      <c r="DA84" s="346" t="str">
        <f t="shared" si="60"/>
        <v/>
      </c>
      <c r="DB84" s="346" t="str">
        <f t="shared" si="60"/>
        <v/>
      </c>
      <c r="DC84" s="346" t="str">
        <f t="shared" si="60"/>
        <v/>
      </c>
      <c r="DD84" s="346" t="str">
        <f t="shared" si="60"/>
        <v/>
      </c>
      <c r="DE84" s="346" t="str">
        <f t="shared" si="60"/>
        <v/>
      </c>
      <c r="DF84" s="346" t="str">
        <f t="shared" si="60"/>
        <v/>
      </c>
      <c r="DG84" s="347">
        <v>0</v>
      </c>
      <c r="DH84" s="347">
        <v>0</v>
      </c>
      <c r="DI84" s="346" t="str">
        <f t="shared" si="61"/>
        <v/>
      </c>
      <c r="DJ84" s="346" t="str">
        <f t="shared" si="61"/>
        <v/>
      </c>
      <c r="DK84" s="346" t="str">
        <f t="shared" si="61"/>
        <v/>
      </c>
      <c r="DL84" s="346" t="str">
        <f t="shared" si="61"/>
        <v/>
      </c>
      <c r="DM84" s="346" t="str">
        <f t="shared" si="61"/>
        <v/>
      </c>
      <c r="DN84" s="346" t="str">
        <f t="shared" si="61"/>
        <v/>
      </c>
      <c r="DO84" s="346" t="str">
        <f t="shared" si="61"/>
        <v/>
      </c>
      <c r="DP84" s="347">
        <v>0</v>
      </c>
      <c r="DQ84" s="348">
        <v>0</v>
      </c>
      <c r="DR84" s="346" t="str">
        <f t="shared" si="62"/>
        <v/>
      </c>
      <c r="DS84" s="346" t="str">
        <f t="shared" si="62"/>
        <v/>
      </c>
      <c r="DT84" s="346" t="str">
        <f t="shared" si="62"/>
        <v/>
      </c>
      <c r="DU84" s="346" t="str">
        <f t="shared" si="62"/>
        <v/>
      </c>
      <c r="DV84" s="346" t="str">
        <f t="shared" si="62"/>
        <v/>
      </c>
      <c r="DW84" s="346" t="str">
        <f t="shared" si="62"/>
        <v/>
      </c>
      <c r="DX84" s="346" t="str">
        <f t="shared" si="62"/>
        <v/>
      </c>
      <c r="DY84" s="347" t="e">
        <f>+#REF!</f>
        <v>#REF!</v>
      </c>
      <c r="DZ84" s="347">
        <v>0</v>
      </c>
      <c r="EA84" s="346" t="str">
        <f t="shared" si="74"/>
        <v/>
      </c>
      <c r="EB84" s="346" t="str">
        <f t="shared" si="74"/>
        <v/>
      </c>
      <c r="EC84" s="346" t="str">
        <f t="shared" si="74"/>
        <v/>
      </c>
      <c r="ED84" s="346" t="str">
        <f t="shared" si="74"/>
        <v/>
      </c>
      <c r="EE84" s="346" t="str">
        <f t="shared" si="74"/>
        <v/>
      </c>
      <c r="EF84" s="346" t="str">
        <f t="shared" si="74"/>
        <v/>
      </c>
      <c r="EG84" s="346" t="str">
        <f t="shared" si="74"/>
        <v/>
      </c>
      <c r="EH84" s="347" t="str">
        <f>+IFERROR(VLOOKUP(A84,#REF!,61,FALSE),"-")</f>
        <v>-</v>
      </c>
      <c r="EI84" s="347">
        <v>0</v>
      </c>
      <c r="EJ84" s="346" t="str">
        <f t="shared" si="75"/>
        <v/>
      </c>
      <c r="EK84" s="346" t="str">
        <f t="shared" si="75"/>
        <v/>
      </c>
      <c r="EL84" s="346" t="str">
        <f t="shared" si="75"/>
        <v/>
      </c>
      <c r="EM84" s="346" t="str">
        <f t="shared" si="75"/>
        <v/>
      </c>
      <c r="EN84" s="346" t="str">
        <f t="shared" si="75"/>
        <v/>
      </c>
      <c r="EO84" s="346" t="str">
        <f t="shared" si="75"/>
        <v/>
      </c>
      <c r="EP84" s="346" t="str">
        <f t="shared" si="75"/>
        <v/>
      </c>
      <c r="EQ84" s="347" t="e">
        <f>+#REF!</f>
        <v>#REF!</v>
      </c>
      <c r="ER84" s="347"/>
      <c r="ES84" s="346" t="str">
        <f t="shared" si="76"/>
        <v/>
      </c>
      <c r="ET84" s="346" t="str">
        <f t="shared" si="76"/>
        <v/>
      </c>
      <c r="EU84" s="346" t="str">
        <f t="shared" si="76"/>
        <v/>
      </c>
      <c r="EV84" s="346" t="str">
        <f t="shared" si="76"/>
        <v/>
      </c>
      <c r="EW84" s="346" t="str">
        <f t="shared" si="76"/>
        <v/>
      </c>
      <c r="EX84" s="346" t="str">
        <f t="shared" si="76"/>
        <v/>
      </c>
      <c r="EY84" s="346" t="str">
        <f t="shared" si="76"/>
        <v/>
      </c>
      <c r="EZ84" s="347" t="e">
        <f>+#REF!</f>
        <v>#REF!</v>
      </c>
      <c r="FA84" s="347">
        <v>0</v>
      </c>
      <c r="FB84" s="346" t="str">
        <f t="shared" si="77"/>
        <v/>
      </c>
      <c r="FC84" s="346" t="str">
        <f t="shared" si="77"/>
        <v/>
      </c>
      <c r="FD84" s="346" t="str">
        <f t="shared" si="77"/>
        <v/>
      </c>
      <c r="FE84" s="346" t="str">
        <f t="shared" si="77"/>
        <v/>
      </c>
      <c r="FF84" s="346" t="str">
        <f t="shared" si="77"/>
        <v/>
      </c>
      <c r="FG84" s="346" t="str">
        <f t="shared" si="77"/>
        <v/>
      </c>
      <c r="FH84" s="346" t="str">
        <f t="shared" si="77"/>
        <v/>
      </c>
      <c r="FI84" s="347" t="e">
        <f>+#REF!</f>
        <v>#REF!</v>
      </c>
      <c r="FJ84" s="347">
        <v>0</v>
      </c>
      <c r="FK84" s="346" t="str">
        <f t="shared" si="78"/>
        <v/>
      </c>
      <c r="FL84" s="346" t="str">
        <f t="shared" si="78"/>
        <v/>
      </c>
      <c r="FM84" s="346" t="str">
        <f t="shared" si="78"/>
        <v/>
      </c>
      <c r="FN84" s="346" t="str">
        <f t="shared" si="78"/>
        <v/>
      </c>
      <c r="FO84" s="346" t="str">
        <f t="shared" si="78"/>
        <v/>
      </c>
      <c r="FP84" s="346" t="str">
        <f t="shared" si="78"/>
        <v/>
      </c>
      <c r="FQ84" s="346" t="str">
        <f t="shared" si="78"/>
        <v/>
      </c>
      <c r="FR84" s="347" t="e">
        <f>+#REF!</f>
        <v>#REF!</v>
      </c>
      <c r="FS84" s="347">
        <v>0</v>
      </c>
      <c r="FT84" s="346" t="str">
        <f t="shared" si="79"/>
        <v/>
      </c>
      <c r="FU84" s="346" t="str">
        <f t="shared" si="79"/>
        <v/>
      </c>
      <c r="FV84" s="346" t="str">
        <f t="shared" si="79"/>
        <v/>
      </c>
      <c r="FW84" s="346" t="str">
        <f t="shared" si="79"/>
        <v/>
      </c>
      <c r="FX84" s="346" t="str">
        <f t="shared" si="79"/>
        <v/>
      </c>
      <c r="FY84" s="346" t="str">
        <f t="shared" si="79"/>
        <v/>
      </c>
      <c r="FZ84" s="346" t="str">
        <f t="shared" si="79"/>
        <v/>
      </c>
      <c r="GA84" s="347" t="e">
        <f>+#REF!</f>
        <v>#REF!</v>
      </c>
      <c r="GB84" s="347">
        <v>0</v>
      </c>
      <c r="GC84" s="346" t="str">
        <f t="shared" si="80"/>
        <v/>
      </c>
      <c r="GD84" s="346" t="str">
        <f t="shared" si="80"/>
        <v/>
      </c>
      <c r="GE84" s="346" t="str">
        <f t="shared" si="80"/>
        <v/>
      </c>
      <c r="GF84" s="346" t="str">
        <f t="shared" si="80"/>
        <v/>
      </c>
      <c r="GG84" s="346" t="str">
        <f t="shared" si="80"/>
        <v/>
      </c>
      <c r="GH84" s="346" t="str">
        <f t="shared" si="80"/>
        <v/>
      </c>
      <c r="GI84" s="346" t="str">
        <f t="shared" si="80"/>
        <v/>
      </c>
      <c r="GJ84" s="347" t="e">
        <f>+#REF!</f>
        <v>#REF!</v>
      </c>
      <c r="GK84" s="347"/>
      <c r="GL84" s="346" t="str">
        <f t="shared" si="81"/>
        <v/>
      </c>
      <c r="GM84" s="346" t="str">
        <f t="shared" si="81"/>
        <v/>
      </c>
      <c r="GN84" s="346" t="str">
        <f t="shared" si="81"/>
        <v/>
      </c>
      <c r="GO84" s="346" t="str">
        <f t="shared" si="81"/>
        <v/>
      </c>
      <c r="GP84" s="346" t="str">
        <f t="shared" si="81"/>
        <v/>
      </c>
      <c r="GQ84" s="346" t="str">
        <f t="shared" si="81"/>
        <v/>
      </c>
      <c r="GR84" s="346" t="str">
        <f t="shared" si="81"/>
        <v/>
      </c>
      <c r="GS84" s="347" t="e">
        <f>+#REF!</f>
        <v>#REF!</v>
      </c>
      <c r="GT84" s="347"/>
      <c r="GU84" s="346" t="str">
        <f t="shared" si="82"/>
        <v/>
      </c>
      <c r="GV84" s="346" t="str">
        <f t="shared" si="82"/>
        <v/>
      </c>
      <c r="GW84" s="346" t="str">
        <f t="shared" si="82"/>
        <v/>
      </c>
      <c r="GX84" s="346" t="str">
        <f t="shared" si="82"/>
        <v/>
      </c>
      <c r="GY84" s="346" t="str">
        <f t="shared" si="82"/>
        <v/>
      </c>
      <c r="GZ84" s="346" t="str">
        <f t="shared" si="82"/>
        <v/>
      </c>
      <c r="HA84" s="346" t="str">
        <f t="shared" si="82"/>
        <v/>
      </c>
      <c r="HB84" s="347" t="e">
        <f>+#REF!</f>
        <v>#REF!</v>
      </c>
      <c r="HC84" s="347"/>
      <c r="HD84" s="346" t="str">
        <f t="shared" si="83"/>
        <v/>
      </c>
      <c r="HE84" s="346" t="str">
        <f t="shared" si="83"/>
        <v/>
      </c>
      <c r="HF84" s="346" t="str">
        <f t="shared" si="83"/>
        <v/>
      </c>
      <c r="HG84" s="346" t="str">
        <f t="shared" si="83"/>
        <v/>
      </c>
      <c r="HH84" s="346" t="str">
        <f t="shared" si="83"/>
        <v/>
      </c>
      <c r="HI84" s="346" t="str">
        <f t="shared" si="83"/>
        <v/>
      </c>
      <c r="HJ84" s="346" t="str">
        <f t="shared" si="83"/>
        <v/>
      </c>
      <c r="HK84" s="347" t="e">
        <f>+#REF!</f>
        <v>#REF!</v>
      </c>
      <c r="HL84" s="347"/>
      <c r="HM84" s="346" t="str">
        <f t="shared" si="84"/>
        <v/>
      </c>
      <c r="HN84" s="346" t="str">
        <f t="shared" si="84"/>
        <v/>
      </c>
      <c r="HO84" s="346" t="str">
        <f t="shared" si="84"/>
        <v/>
      </c>
      <c r="HP84" s="346" t="str">
        <f t="shared" si="84"/>
        <v/>
      </c>
      <c r="HQ84" s="346" t="str">
        <f t="shared" si="84"/>
        <v/>
      </c>
      <c r="HR84" s="346" t="str">
        <f t="shared" si="84"/>
        <v/>
      </c>
      <c r="HS84" s="346" t="str">
        <f t="shared" si="84"/>
        <v/>
      </c>
      <c r="HT84" s="347" t="e">
        <f>+#REF!</f>
        <v>#REF!</v>
      </c>
      <c r="HU84" s="347"/>
      <c r="HV84" s="346" t="str">
        <f t="shared" si="85"/>
        <v/>
      </c>
      <c r="HW84" s="346" t="str">
        <f t="shared" si="85"/>
        <v/>
      </c>
      <c r="HX84" s="346" t="str">
        <f t="shared" si="85"/>
        <v/>
      </c>
      <c r="HY84" s="346" t="str">
        <f t="shared" si="85"/>
        <v/>
      </c>
      <c r="HZ84" s="346" t="str">
        <f t="shared" si="85"/>
        <v/>
      </c>
      <c r="IA84" s="346" t="str">
        <f t="shared" si="85"/>
        <v/>
      </c>
      <c r="IB84" s="346" t="str">
        <f t="shared" si="85"/>
        <v/>
      </c>
      <c r="IC84" s="347" t="e">
        <f>+#REF!</f>
        <v>#REF!</v>
      </c>
      <c r="ID84" s="347"/>
      <c r="IE84" s="346" t="str">
        <f t="shared" si="85"/>
        <v/>
      </c>
      <c r="IF84" s="346" t="str">
        <f t="shared" si="85"/>
        <v/>
      </c>
      <c r="IG84" s="346" t="str">
        <f t="shared" si="85"/>
        <v/>
      </c>
      <c r="IH84" s="346" t="str">
        <f t="shared" si="85"/>
        <v/>
      </c>
      <c r="II84" s="346" t="str">
        <f t="shared" si="85"/>
        <v/>
      </c>
      <c r="IJ84" s="346" t="str">
        <f t="shared" si="85"/>
        <v/>
      </c>
      <c r="IK84" s="346" t="str">
        <f t="shared" si="85"/>
        <v/>
      </c>
      <c r="IL84" s="347" t="e">
        <f>+#REF!</f>
        <v>#REF!</v>
      </c>
      <c r="IM84" s="347"/>
      <c r="IN84" s="346" t="str">
        <f t="shared" si="85"/>
        <v/>
      </c>
      <c r="IO84" s="346" t="str">
        <f t="shared" si="85"/>
        <v/>
      </c>
      <c r="IP84" s="346" t="str">
        <f t="shared" si="85"/>
        <v/>
      </c>
      <c r="IQ84" s="346" t="str">
        <f t="shared" si="85"/>
        <v/>
      </c>
      <c r="IR84" s="346" t="str">
        <f t="shared" si="85"/>
        <v/>
      </c>
      <c r="IS84" s="346" t="str">
        <f t="shared" si="85"/>
        <v/>
      </c>
      <c r="IT84" s="346" t="str">
        <f t="shared" si="85"/>
        <v/>
      </c>
      <c r="IU84" s="347" t="e">
        <f>+#REF!</f>
        <v>#REF!</v>
      </c>
      <c r="IV84" s="347"/>
    </row>
    <row r="85" spans="1:256">
      <c r="A85" s="288"/>
      <c r="B85" s="288" t="s">
        <v>439</v>
      </c>
      <c r="C85" s="289"/>
      <c r="D85" s="289"/>
      <c r="E85" s="290"/>
      <c r="F85" s="291"/>
      <c r="G85" s="291"/>
      <c r="H85" s="369"/>
      <c r="I85" s="369"/>
      <c r="J85" s="293"/>
      <c r="K85" s="294"/>
      <c r="L85" s="370"/>
      <c r="M85" s="370"/>
      <c r="N85" s="370"/>
      <c r="O85" s="370"/>
      <c r="P85" s="370"/>
      <c r="Q85" s="370"/>
      <c r="R85" s="296"/>
      <c r="S85" s="297"/>
      <c r="T85" s="298">
        <f t="shared" si="56"/>
        <v>0</v>
      </c>
      <c r="U85" s="299"/>
      <c r="V85" s="371"/>
      <c r="W85" s="372"/>
      <c r="X85" s="372"/>
      <c r="Y85" s="372"/>
      <c r="Z85" s="372"/>
      <c r="AA85" s="372"/>
      <c r="AB85" s="373"/>
      <c r="AC85" s="306"/>
      <c r="AD85" s="307"/>
      <c r="AE85" s="308"/>
      <c r="AF85" s="374"/>
      <c r="AG85" s="375"/>
      <c r="AH85" s="303"/>
      <c r="AI85" s="304"/>
      <c r="AJ85" s="304"/>
      <c r="AK85" s="304"/>
      <c r="AL85" s="304"/>
      <c r="AM85" s="304"/>
      <c r="AN85" s="305"/>
      <c r="AO85" s="306"/>
      <c r="AP85" s="307"/>
      <c r="AQ85" s="308"/>
      <c r="AR85" s="307"/>
      <c r="AS85" s="376"/>
      <c r="AT85" s="303"/>
      <c r="AU85" s="304"/>
      <c r="AV85" s="304"/>
      <c r="AW85" s="304"/>
      <c r="AX85" s="304"/>
      <c r="AY85" s="304"/>
      <c r="AZ85" s="305"/>
      <c r="BA85" s="306"/>
      <c r="BB85" s="307"/>
      <c r="BC85" s="308"/>
      <c r="BD85" s="307"/>
      <c r="BE85" s="374"/>
      <c r="BF85" s="303"/>
      <c r="BG85" s="304"/>
      <c r="BH85" s="304"/>
      <c r="BI85" s="304"/>
      <c r="BJ85" s="304"/>
      <c r="BK85" s="304"/>
      <c r="BL85" s="305"/>
      <c r="BM85" s="306"/>
      <c r="BN85" s="307"/>
      <c r="BO85" s="308"/>
      <c r="BP85" s="307"/>
      <c r="BQ85" s="309"/>
      <c r="BR85" s="303" t="str">
        <f t="shared" si="55"/>
        <v/>
      </c>
      <c r="BS85" s="304" t="str">
        <f t="shared" si="55"/>
        <v/>
      </c>
      <c r="BT85" s="304" t="str">
        <f t="shared" si="55"/>
        <v/>
      </c>
      <c r="BU85" s="304" t="str">
        <f t="shared" si="55"/>
        <v/>
      </c>
      <c r="BV85" s="304" t="str">
        <f t="shared" si="55"/>
        <v/>
      </c>
      <c r="BW85" s="304" t="str">
        <f t="shared" si="55"/>
        <v/>
      </c>
      <c r="BX85" s="305" t="str">
        <f t="shared" si="55"/>
        <v/>
      </c>
      <c r="BY85" s="377"/>
      <c r="BZ85" s="378"/>
      <c r="CA85" s="379">
        <f t="shared" si="57"/>
        <v>0</v>
      </c>
      <c r="CB85" s="378"/>
      <c r="CC85" s="380"/>
      <c r="CD85" s="366"/>
      <c r="CE85" s="367"/>
      <c r="CF85" s="367"/>
      <c r="CG85" s="367"/>
      <c r="CH85" s="367"/>
      <c r="CI85" s="367"/>
      <c r="CJ85" s="381"/>
      <c r="CK85" s="336">
        <v>0.34897360703812319</v>
      </c>
      <c r="CL85" s="332"/>
      <c r="CM85" s="368">
        <f>+SUM(CD85:CG85)</f>
        <v>0</v>
      </c>
      <c r="CN85" s="339"/>
      <c r="CO85" s="366" t="str">
        <f t="shared" ref="CO85:CT85" si="91">IF(CO$2&gt;$G85,"",IF(CO$2&lt;$F85,"",IF(AND(CO$2&gt;=$F85,CO$2&lt;=$G85),$J85)))</f>
        <v/>
      </c>
      <c r="CP85" s="367" t="str">
        <f t="shared" si="91"/>
        <v/>
      </c>
      <c r="CQ85" s="367" t="str">
        <f t="shared" si="91"/>
        <v/>
      </c>
      <c r="CR85" s="367" t="str">
        <f t="shared" si="91"/>
        <v/>
      </c>
      <c r="CS85" s="367" t="str">
        <f t="shared" si="91"/>
        <v/>
      </c>
      <c r="CT85" s="367" t="str">
        <f t="shared" si="91"/>
        <v/>
      </c>
      <c r="CU85" s="344" t="str">
        <f t="shared" si="59"/>
        <v/>
      </c>
      <c r="CV85" s="336">
        <v>0.16422287390029325</v>
      </c>
      <c r="CW85" s="332"/>
      <c r="CX85" s="345">
        <f>+SUM(CO85:CR85)</f>
        <v>0</v>
      </c>
      <c r="CY85" s="339"/>
      <c r="CZ85" s="346" t="str">
        <f t="shared" si="60"/>
        <v/>
      </c>
      <c r="DA85" s="346" t="str">
        <f t="shared" si="60"/>
        <v/>
      </c>
      <c r="DB85" s="346" t="str">
        <f t="shared" si="60"/>
        <v/>
      </c>
      <c r="DC85" s="346" t="str">
        <f t="shared" si="60"/>
        <v/>
      </c>
      <c r="DD85" s="346" t="str">
        <f t="shared" si="60"/>
        <v/>
      </c>
      <c r="DE85" s="346" t="str">
        <f t="shared" si="60"/>
        <v/>
      </c>
      <c r="DF85" s="346" t="str">
        <f t="shared" si="60"/>
        <v/>
      </c>
      <c r="DG85" s="347">
        <v>1</v>
      </c>
      <c r="DH85" s="347">
        <v>0</v>
      </c>
      <c r="DI85" s="346" t="str">
        <f t="shared" si="61"/>
        <v/>
      </c>
      <c r="DJ85" s="346" t="str">
        <f t="shared" si="61"/>
        <v/>
      </c>
      <c r="DK85" s="346" t="str">
        <f t="shared" si="61"/>
        <v/>
      </c>
      <c r="DL85" s="346" t="str">
        <f t="shared" si="61"/>
        <v/>
      </c>
      <c r="DM85" s="346" t="str">
        <f t="shared" si="61"/>
        <v/>
      </c>
      <c r="DN85" s="346" t="str">
        <f t="shared" si="61"/>
        <v/>
      </c>
      <c r="DO85" s="346" t="str">
        <f t="shared" si="61"/>
        <v/>
      </c>
      <c r="DP85" s="347">
        <v>1</v>
      </c>
      <c r="DQ85" s="348">
        <v>0</v>
      </c>
      <c r="DR85" s="346" t="str">
        <f t="shared" si="62"/>
        <v/>
      </c>
      <c r="DS85" s="346" t="str">
        <f t="shared" si="62"/>
        <v/>
      </c>
      <c r="DT85" s="346" t="str">
        <f t="shared" si="62"/>
        <v/>
      </c>
      <c r="DU85" s="346" t="str">
        <f t="shared" si="62"/>
        <v/>
      </c>
      <c r="DV85" s="346" t="str">
        <f t="shared" si="62"/>
        <v/>
      </c>
      <c r="DW85" s="346" t="str">
        <f t="shared" si="62"/>
        <v/>
      </c>
      <c r="DX85" s="346" t="str">
        <f t="shared" si="62"/>
        <v/>
      </c>
      <c r="DY85" s="347" t="e">
        <f>+#REF!</f>
        <v>#REF!</v>
      </c>
      <c r="DZ85" s="347">
        <v>0.95</v>
      </c>
      <c r="EA85" s="346" t="str">
        <f t="shared" si="74"/>
        <v/>
      </c>
      <c r="EB85" s="346" t="str">
        <f t="shared" si="74"/>
        <v/>
      </c>
      <c r="EC85" s="346" t="str">
        <f t="shared" si="74"/>
        <v/>
      </c>
      <c r="ED85" s="346" t="str">
        <f t="shared" si="74"/>
        <v/>
      </c>
      <c r="EE85" s="346" t="str">
        <f t="shared" si="74"/>
        <v/>
      </c>
      <c r="EF85" s="346" t="str">
        <f t="shared" si="74"/>
        <v/>
      </c>
      <c r="EG85" s="346" t="str">
        <f t="shared" si="74"/>
        <v/>
      </c>
      <c r="EH85" s="347" t="str">
        <f>+IFERROR(VLOOKUP(A85,#REF!,61,FALSE),"-")</f>
        <v>-</v>
      </c>
      <c r="EI85" s="347">
        <v>0.95</v>
      </c>
      <c r="EJ85" s="346" t="str">
        <f t="shared" si="75"/>
        <v/>
      </c>
      <c r="EK85" s="346" t="str">
        <f t="shared" si="75"/>
        <v/>
      </c>
      <c r="EL85" s="346" t="str">
        <f t="shared" si="75"/>
        <v/>
      </c>
      <c r="EM85" s="346" t="str">
        <f t="shared" si="75"/>
        <v/>
      </c>
      <c r="EN85" s="346" t="str">
        <f t="shared" si="75"/>
        <v/>
      </c>
      <c r="EO85" s="346" t="str">
        <f t="shared" si="75"/>
        <v/>
      </c>
      <c r="EP85" s="346" t="str">
        <f t="shared" si="75"/>
        <v/>
      </c>
      <c r="EQ85" s="347" t="e">
        <f>+#REF!</f>
        <v>#REF!</v>
      </c>
      <c r="ER85" s="347"/>
      <c r="ES85" s="346" t="str">
        <f t="shared" si="76"/>
        <v/>
      </c>
      <c r="ET85" s="346" t="str">
        <f t="shared" si="76"/>
        <v/>
      </c>
      <c r="EU85" s="346" t="str">
        <f t="shared" si="76"/>
        <v/>
      </c>
      <c r="EV85" s="346" t="str">
        <f t="shared" si="76"/>
        <v/>
      </c>
      <c r="EW85" s="346" t="str">
        <f t="shared" si="76"/>
        <v/>
      </c>
      <c r="EX85" s="346" t="str">
        <f t="shared" si="76"/>
        <v/>
      </c>
      <c r="EY85" s="346" t="str">
        <f t="shared" si="76"/>
        <v/>
      </c>
      <c r="EZ85" s="347" t="e">
        <f>+#REF!</f>
        <v>#REF!</v>
      </c>
      <c r="FA85" s="347">
        <v>0</v>
      </c>
      <c r="FB85" s="346" t="str">
        <f t="shared" si="77"/>
        <v/>
      </c>
      <c r="FC85" s="346" t="str">
        <f t="shared" si="77"/>
        <v/>
      </c>
      <c r="FD85" s="346" t="str">
        <f t="shared" si="77"/>
        <v/>
      </c>
      <c r="FE85" s="346" t="str">
        <f t="shared" si="77"/>
        <v/>
      </c>
      <c r="FF85" s="346" t="str">
        <f t="shared" si="77"/>
        <v/>
      </c>
      <c r="FG85" s="346" t="str">
        <f t="shared" si="77"/>
        <v/>
      </c>
      <c r="FH85" s="346" t="str">
        <f t="shared" si="77"/>
        <v/>
      </c>
      <c r="FI85" s="347" t="e">
        <f>+#REF!</f>
        <v>#REF!</v>
      </c>
      <c r="FJ85" s="347">
        <v>0</v>
      </c>
      <c r="FK85" s="346" t="str">
        <f t="shared" si="78"/>
        <v/>
      </c>
      <c r="FL85" s="346" t="str">
        <f t="shared" si="78"/>
        <v/>
      </c>
      <c r="FM85" s="346" t="str">
        <f t="shared" si="78"/>
        <v/>
      </c>
      <c r="FN85" s="346" t="str">
        <f t="shared" si="78"/>
        <v/>
      </c>
      <c r="FO85" s="346" t="str">
        <f t="shared" si="78"/>
        <v/>
      </c>
      <c r="FP85" s="346" t="str">
        <f t="shared" si="78"/>
        <v/>
      </c>
      <c r="FQ85" s="346" t="str">
        <f t="shared" si="78"/>
        <v/>
      </c>
      <c r="FR85" s="347" t="e">
        <f>+#REF!</f>
        <v>#REF!</v>
      </c>
      <c r="FS85" s="347">
        <v>0</v>
      </c>
      <c r="FT85" s="346" t="str">
        <f t="shared" si="79"/>
        <v/>
      </c>
      <c r="FU85" s="346" t="str">
        <f t="shared" si="79"/>
        <v/>
      </c>
      <c r="FV85" s="346" t="str">
        <f t="shared" si="79"/>
        <v/>
      </c>
      <c r="FW85" s="346" t="str">
        <f t="shared" si="79"/>
        <v/>
      </c>
      <c r="FX85" s="346" t="str">
        <f t="shared" si="79"/>
        <v/>
      </c>
      <c r="FY85" s="346" t="str">
        <f t="shared" si="79"/>
        <v/>
      </c>
      <c r="FZ85" s="346" t="str">
        <f t="shared" si="79"/>
        <v/>
      </c>
      <c r="GA85" s="347" t="e">
        <f>+#REF!</f>
        <v>#REF!</v>
      </c>
      <c r="GB85" s="347">
        <v>0</v>
      </c>
      <c r="GC85" s="346" t="str">
        <f t="shared" si="80"/>
        <v/>
      </c>
      <c r="GD85" s="346" t="str">
        <f t="shared" si="80"/>
        <v/>
      </c>
      <c r="GE85" s="346" t="str">
        <f t="shared" si="80"/>
        <v/>
      </c>
      <c r="GF85" s="346" t="str">
        <f t="shared" si="80"/>
        <v/>
      </c>
      <c r="GG85" s="346" t="str">
        <f t="shared" si="80"/>
        <v/>
      </c>
      <c r="GH85" s="346" t="str">
        <f t="shared" si="80"/>
        <v/>
      </c>
      <c r="GI85" s="346" t="str">
        <f t="shared" si="80"/>
        <v/>
      </c>
      <c r="GJ85" s="347" t="e">
        <f>+#REF!</f>
        <v>#REF!</v>
      </c>
      <c r="GK85" s="347"/>
      <c r="GL85" s="346" t="str">
        <f t="shared" si="81"/>
        <v/>
      </c>
      <c r="GM85" s="346" t="str">
        <f t="shared" si="81"/>
        <v/>
      </c>
      <c r="GN85" s="346" t="str">
        <f t="shared" si="81"/>
        <v/>
      </c>
      <c r="GO85" s="346" t="str">
        <f t="shared" si="81"/>
        <v/>
      </c>
      <c r="GP85" s="346" t="str">
        <f t="shared" si="81"/>
        <v/>
      </c>
      <c r="GQ85" s="346" t="str">
        <f t="shared" si="81"/>
        <v/>
      </c>
      <c r="GR85" s="346" t="str">
        <f t="shared" si="81"/>
        <v/>
      </c>
      <c r="GS85" s="347" t="e">
        <f>+#REF!</f>
        <v>#REF!</v>
      </c>
      <c r="GT85" s="347"/>
      <c r="GU85" s="346" t="str">
        <f t="shared" si="82"/>
        <v/>
      </c>
      <c r="GV85" s="346" t="str">
        <f t="shared" si="82"/>
        <v/>
      </c>
      <c r="GW85" s="346" t="str">
        <f t="shared" si="82"/>
        <v/>
      </c>
      <c r="GX85" s="346" t="str">
        <f t="shared" si="82"/>
        <v/>
      </c>
      <c r="GY85" s="346" t="str">
        <f t="shared" si="82"/>
        <v/>
      </c>
      <c r="GZ85" s="346" t="str">
        <f t="shared" si="82"/>
        <v/>
      </c>
      <c r="HA85" s="346" t="str">
        <f t="shared" si="82"/>
        <v/>
      </c>
      <c r="HB85" s="347" t="e">
        <f>+#REF!</f>
        <v>#REF!</v>
      </c>
      <c r="HC85" s="347"/>
      <c r="HD85" s="346" t="str">
        <f t="shared" si="83"/>
        <v/>
      </c>
      <c r="HE85" s="346" t="str">
        <f t="shared" si="83"/>
        <v/>
      </c>
      <c r="HF85" s="346" t="str">
        <f t="shared" si="83"/>
        <v/>
      </c>
      <c r="HG85" s="346" t="str">
        <f t="shared" si="83"/>
        <v/>
      </c>
      <c r="HH85" s="346" t="str">
        <f t="shared" si="83"/>
        <v/>
      </c>
      <c r="HI85" s="346" t="str">
        <f t="shared" si="83"/>
        <v/>
      </c>
      <c r="HJ85" s="346" t="str">
        <f t="shared" si="83"/>
        <v/>
      </c>
      <c r="HK85" s="347" t="e">
        <f>+#REF!</f>
        <v>#REF!</v>
      </c>
      <c r="HL85" s="347"/>
      <c r="HM85" s="346" t="str">
        <f t="shared" si="84"/>
        <v/>
      </c>
      <c r="HN85" s="346" t="str">
        <f t="shared" si="84"/>
        <v/>
      </c>
      <c r="HO85" s="346" t="str">
        <f t="shared" si="84"/>
        <v/>
      </c>
      <c r="HP85" s="346" t="str">
        <f t="shared" si="84"/>
        <v/>
      </c>
      <c r="HQ85" s="346" t="str">
        <f t="shared" si="84"/>
        <v/>
      </c>
      <c r="HR85" s="346" t="str">
        <f t="shared" si="84"/>
        <v/>
      </c>
      <c r="HS85" s="346" t="str">
        <f t="shared" si="84"/>
        <v/>
      </c>
      <c r="HT85" s="347" t="e">
        <f>+#REF!</f>
        <v>#REF!</v>
      </c>
      <c r="HU85" s="347"/>
      <c r="HV85" s="346" t="str">
        <f t="shared" si="85"/>
        <v/>
      </c>
      <c r="HW85" s="346" t="str">
        <f t="shared" si="85"/>
        <v/>
      </c>
      <c r="HX85" s="346" t="str">
        <f t="shared" si="85"/>
        <v/>
      </c>
      <c r="HY85" s="346" t="str">
        <f t="shared" si="85"/>
        <v/>
      </c>
      <c r="HZ85" s="346" t="str">
        <f t="shared" si="85"/>
        <v/>
      </c>
      <c r="IA85" s="346" t="str">
        <f t="shared" si="85"/>
        <v/>
      </c>
      <c r="IB85" s="346" t="str">
        <f t="shared" si="85"/>
        <v/>
      </c>
      <c r="IC85" s="347" t="e">
        <f>+#REF!</f>
        <v>#REF!</v>
      </c>
      <c r="ID85" s="347"/>
      <c r="IE85" s="346" t="str">
        <f t="shared" si="85"/>
        <v/>
      </c>
      <c r="IF85" s="346" t="str">
        <f t="shared" si="85"/>
        <v/>
      </c>
      <c r="IG85" s="346" t="str">
        <f t="shared" si="85"/>
        <v/>
      </c>
      <c r="IH85" s="346" t="str">
        <f t="shared" si="85"/>
        <v/>
      </c>
      <c r="II85" s="346" t="str">
        <f t="shared" si="85"/>
        <v/>
      </c>
      <c r="IJ85" s="346" t="str">
        <f t="shared" si="85"/>
        <v/>
      </c>
      <c r="IK85" s="346" t="str">
        <f t="shared" si="85"/>
        <v/>
      </c>
      <c r="IL85" s="347" t="e">
        <f>+#REF!</f>
        <v>#REF!</v>
      </c>
      <c r="IM85" s="347"/>
      <c r="IN85" s="346" t="str">
        <f t="shared" si="85"/>
        <v/>
      </c>
      <c r="IO85" s="346" t="str">
        <f t="shared" si="85"/>
        <v/>
      </c>
      <c r="IP85" s="346" t="str">
        <f t="shared" si="85"/>
        <v/>
      </c>
      <c r="IQ85" s="346" t="str">
        <f t="shared" si="85"/>
        <v/>
      </c>
      <c r="IR85" s="346" t="str">
        <f t="shared" si="85"/>
        <v/>
      </c>
      <c r="IS85" s="346" t="str">
        <f t="shared" si="85"/>
        <v/>
      </c>
      <c r="IT85" s="346" t="str">
        <f t="shared" si="85"/>
        <v/>
      </c>
      <c r="IU85" s="347" t="e">
        <f>+#REF!</f>
        <v>#REF!</v>
      </c>
      <c r="IV85" s="347"/>
    </row>
    <row r="86" spans="1:256">
      <c r="A86" s="227" t="s">
        <v>440</v>
      </c>
      <c r="B86" s="227" t="s">
        <v>204</v>
      </c>
      <c r="C86" s="228">
        <v>45265</v>
      </c>
      <c r="D86" s="228">
        <v>45270</v>
      </c>
      <c r="E86" s="229">
        <f t="shared" si="24"/>
        <v>5</v>
      </c>
      <c r="F86" s="230"/>
      <c r="G86" s="230"/>
      <c r="H86" s="361">
        <v>350</v>
      </c>
      <c r="I86" s="362"/>
      <c r="J86" s="356">
        <f t="shared" si="90"/>
        <v>0</v>
      </c>
      <c r="K86" s="357"/>
      <c r="L86" s="317"/>
      <c r="M86" s="317"/>
      <c r="N86" s="317"/>
      <c r="O86" s="317"/>
      <c r="P86" s="317"/>
      <c r="Q86" s="317"/>
      <c r="R86" s="325"/>
      <c r="S86" s="326"/>
      <c r="T86" s="327">
        <f t="shared" si="56"/>
        <v>0</v>
      </c>
      <c r="U86" s="328"/>
      <c r="V86" s="329" t="str">
        <f t="shared" ref="V86:AB92" si="92">+IF(AND($C86&lt;=V$2,$D86&gt;=V$2),"gg"," ")</f>
        <v xml:space="preserve"> </v>
      </c>
      <c r="W86" s="330" t="str">
        <f t="shared" si="92"/>
        <v xml:space="preserve"> </v>
      </c>
      <c r="X86" s="330" t="str">
        <f t="shared" si="92"/>
        <v xml:space="preserve"> </v>
      </c>
      <c r="Y86" s="330" t="str">
        <f t="shared" si="92"/>
        <v xml:space="preserve"> </v>
      </c>
      <c r="Z86" s="330" t="str">
        <f t="shared" si="92"/>
        <v xml:space="preserve"> </v>
      </c>
      <c r="AA86" s="330" t="str">
        <f t="shared" si="92"/>
        <v xml:space="preserve"> </v>
      </c>
      <c r="AB86" s="331" t="str">
        <f t="shared" si="92"/>
        <v xml:space="preserve"> </v>
      </c>
      <c r="AC86" s="313"/>
      <c r="AD86" s="332"/>
      <c r="AE86" s="333"/>
      <c r="AF86" s="338"/>
      <c r="AG86" s="364"/>
      <c r="AH86" s="329" t="str">
        <f t="shared" ref="AH86:AN92" si="93">+IF(AND($C86&lt;=AH$2,$D86&gt;=AH$2),"gg"," ")</f>
        <v xml:space="preserve"> </v>
      </c>
      <c r="AI86" s="330" t="str">
        <f t="shared" si="93"/>
        <v xml:space="preserve"> </v>
      </c>
      <c r="AJ86" s="330" t="str">
        <f t="shared" si="93"/>
        <v xml:space="preserve"> </v>
      </c>
      <c r="AK86" s="330" t="str">
        <f t="shared" si="93"/>
        <v xml:space="preserve"> </v>
      </c>
      <c r="AL86" s="330" t="str">
        <f t="shared" si="93"/>
        <v xml:space="preserve"> </v>
      </c>
      <c r="AM86" s="330" t="str">
        <f t="shared" si="93"/>
        <v xml:space="preserve"> </v>
      </c>
      <c r="AN86" s="331" t="str">
        <f t="shared" si="93"/>
        <v xml:space="preserve"> </v>
      </c>
      <c r="AO86" s="313"/>
      <c r="AP86" s="332"/>
      <c r="AQ86" s="333"/>
      <c r="AR86" s="332"/>
      <c r="AS86" s="334"/>
      <c r="AT86" s="329" t="str">
        <f t="shared" ref="AT86:AZ92" si="94">+IF(AND($C86&lt;=AT$2,$D86&gt;=AT$2),"gg"," ")</f>
        <v xml:space="preserve"> </v>
      </c>
      <c r="AU86" s="330" t="str">
        <f t="shared" si="94"/>
        <v xml:space="preserve"> </v>
      </c>
      <c r="AV86" s="330" t="str">
        <f t="shared" si="94"/>
        <v xml:space="preserve"> </v>
      </c>
      <c r="AW86" s="330" t="str">
        <f t="shared" si="94"/>
        <v xml:space="preserve"> </v>
      </c>
      <c r="AX86" s="330" t="str">
        <f t="shared" si="94"/>
        <v xml:space="preserve"> </v>
      </c>
      <c r="AY86" s="330" t="str">
        <f t="shared" si="94"/>
        <v xml:space="preserve"> </v>
      </c>
      <c r="AZ86" s="331" t="str">
        <f t="shared" si="94"/>
        <v xml:space="preserve"> </v>
      </c>
      <c r="BA86" s="313"/>
      <c r="BB86" s="332"/>
      <c r="BC86" s="333"/>
      <c r="BD86" s="332"/>
      <c r="BE86" s="338"/>
      <c r="BF86" s="329" t="str">
        <f t="shared" si="89"/>
        <v xml:space="preserve"> </v>
      </c>
      <c r="BG86" s="330" t="str">
        <f t="shared" si="89"/>
        <v xml:space="preserve"> </v>
      </c>
      <c r="BH86" s="330" t="str">
        <f t="shared" si="89"/>
        <v xml:space="preserve"> </v>
      </c>
      <c r="BI86" s="330" t="str">
        <f t="shared" si="89"/>
        <v xml:space="preserve"> </v>
      </c>
      <c r="BJ86" s="330" t="str">
        <f t="shared" si="89"/>
        <v xml:space="preserve"> </v>
      </c>
      <c r="BK86" s="330" t="str">
        <f t="shared" si="89"/>
        <v xml:space="preserve"> </v>
      </c>
      <c r="BL86" s="331" t="str">
        <f t="shared" si="89"/>
        <v xml:space="preserve"> </v>
      </c>
      <c r="BM86" s="313"/>
      <c r="BN86" s="332"/>
      <c r="BO86" s="333"/>
      <c r="BP86" s="332"/>
      <c r="BQ86" s="382"/>
      <c r="BR86" s="340" t="str">
        <f t="shared" si="55"/>
        <v/>
      </c>
      <c r="BS86" s="341" t="str">
        <f t="shared" si="55"/>
        <v/>
      </c>
      <c r="BT86" s="341" t="str">
        <f t="shared" si="55"/>
        <v/>
      </c>
      <c r="BU86" s="341" t="str">
        <f t="shared" si="55"/>
        <v/>
      </c>
      <c r="BV86" s="341" t="str">
        <f t="shared" si="55"/>
        <v/>
      </c>
      <c r="BW86" s="341" t="str">
        <f t="shared" si="55"/>
        <v/>
      </c>
      <c r="BX86" s="342" t="str">
        <f t="shared" si="55"/>
        <v/>
      </c>
      <c r="BY86" s="313">
        <v>0.54545454545454541</v>
      </c>
      <c r="BZ86" s="332"/>
      <c r="CA86" s="333">
        <f t="shared" si="57"/>
        <v>0</v>
      </c>
      <c r="CB86" s="332"/>
      <c r="CC86" s="339"/>
      <c r="CD86" s="232" t="str">
        <f t="shared" si="58"/>
        <v/>
      </c>
      <c r="CE86" s="343" t="str">
        <f t="shared" si="58"/>
        <v/>
      </c>
      <c r="CF86" s="343" t="str">
        <f t="shared" si="58"/>
        <v/>
      </c>
      <c r="CG86" s="343" t="str">
        <f t="shared" si="58"/>
        <v/>
      </c>
      <c r="CH86" s="343" t="str">
        <f t="shared" si="58"/>
        <v/>
      </c>
      <c r="CI86" s="343" t="str">
        <f t="shared" si="58"/>
        <v/>
      </c>
      <c r="CJ86" s="344" t="str">
        <f t="shared" si="58"/>
        <v/>
      </c>
      <c r="CK86" s="336"/>
      <c r="CL86" s="332"/>
      <c r="CM86" s="368"/>
      <c r="CN86" s="339"/>
      <c r="CO86" s="232" t="str">
        <f t="shared" si="59"/>
        <v/>
      </c>
      <c r="CP86" s="343" t="str">
        <f t="shared" si="59"/>
        <v/>
      </c>
      <c r="CQ86" s="343" t="str">
        <f t="shared" si="59"/>
        <v/>
      </c>
      <c r="CR86" s="343" t="str">
        <f t="shared" si="59"/>
        <v/>
      </c>
      <c r="CS86" s="343" t="str">
        <f t="shared" si="59"/>
        <v/>
      </c>
      <c r="CT86" s="343" t="str">
        <f t="shared" si="59"/>
        <v/>
      </c>
      <c r="CU86" s="344" t="str">
        <f t="shared" si="59"/>
        <v/>
      </c>
      <c r="CV86" s="336"/>
      <c r="CW86" s="332"/>
      <c r="CX86" s="345"/>
      <c r="CY86" s="339"/>
      <c r="CZ86" s="346" t="str">
        <f t="shared" si="60"/>
        <v/>
      </c>
      <c r="DA86" s="346" t="str">
        <f t="shared" si="60"/>
        <v/>
      </c>
      <c r="DB86" s="346" t="str">
        <f t="shared" si="60"/>
        <v/>
      </c>
      <c r="DC86" s="346" t="str">
        <f t="shared" si="60"/>
        <v/>
      </c>
      <c r="DD86" s="346" t="str">
        <f t="shared" si="60"/>
        <v/>
      </c>
      <c r="DE86" s="346" t="str">
        <f t="shared" si="60"/>
        <v/>
      </c>
      <c r="DF86" s="346" t="str">
        <f t="shared" si="60"/>
        <v/>
      </c>
      <c r="DG86" s="347">
        <v>1</v>
      </c>
      <c r="DH86" s="347">
        <v>0</v>
      </c>
      <c r="DI86" s="346" t="str">
        <f t="shared" si="61"/>
        <v/>
      </c>
      <c r="DJ86" s="346" t="str">
        <f t="shared" si="61"/>
        <v/>
      </c>
      <c r="DK86" s="346" t="str">
        <f t="shared" si="61"/>
        <v/>
      </c>
      <c r="DL86" s="346" t="str">
        <f t="shared" si="61"/>
        <v/>
      </c>
      <c r="DM86" s="346" t="str">
        <f t="shared" si="61"/>
        <v/>
      </c>
      <c r="DN86" s="346" t="str">
        <f t="shared" si="61"/>
        <v/>
      </c>
      <c r="DO86" s="346" t="str">
        <f t="shared" si="61"/>
        <v/>
      </c>
      <c r="DP86" s="347">
        <v>1</v>
      </c>
      <c r="DQ86" s="348">
        <v>0</v>
      </c>
      <c r="DR86" s="346" t="str">
        <f t="shared" si="62"/>
        <v/>
      </c>
      <c r="DS86" s="346" t="str">
        <f t="shared" si="62"/>
        <v/>
      </c>
      <c r="DT86" s="346" t="str">
        <f t="shared" si="62"/>
        <v/>
      </c>
      <c r="DU86" s="346" t="str">
        <f t="shared" si="62"/>
        <v/>
      </c>
      <c r="DV86" s="346" t="str">
        <f t="shared" si="62"/>
        <v/>
      </c>
      <c r="DW86" s="346" t="str">
        <f t="shared" si="62"/>
        <v/>
      </c>
      <c r="DX86" s="346" t="str">
        <f t="shared" si="62"/>
        <v/>
      </c>
      <c r="DY86" s="347" t="e">
        <f>+#REF!</f>
        <v>#REF!</v>
      </c>
      <c r="DZ86" s="347">
        <v>0</v>
      </c>
      <c r="EA86" s="346" t="str">
        <f t="shared" si="74"/>
        <v/>
      </c>
      <c r="EB86" s="346" t="str">
        <f t="shared" si="74"/>
        <v/>
      </c>
      <c r="EC86" s="346" t="str">
        <f t="shared" si="74"/>
        <v/>
      </c>
      <c r="ED86" s="346" t="str">
        <f t="shared" si="74"/>
        <v/>
      </c>
      <c r="EE86" s="346" t="str">
        <f t="shared" si="74"/>
        <v/>
      </c>
      <c r="EF86" s="346" t="str">
        <f t="shared" si="74"/>
        <v/>
      </c>
      <c r="EG86" s="346" t="str">
        <f t="shared" si="74"/>
        <v/>
      </c>
      <c r="EH86" s="347">
        <v>1</v>
      </c>
      <c r="EI86" s="347">
        <v>0</v>
      </c>
      <c r="EJ86" s="346" t="str">
        <f t="shared" si="75"/>
        <v/>
      </c>
      <c r="EK86" s="346" t="str">
        <f t="shared" si="75"/>
        <v/>
      </c>
      <c r="EL86" s="346" t="str">
        <f t="shared" si="75"/>
        <v/>
      </c>
      <c r="EM86" s="346" t="str">
        <f t="shared" si="75"/>
        <v/>
      </c>
      <c r="EN86" s="346" t="str">
        <f t="shared" si="75"/>
        <v/>
      </c>
      <c r="EO86" s="346" t="str">
        <f t="shared" si="75"/>
        <v/>
      </c>
      <c r="EP86" s="346" t="str">
        <f t="shared" si="75"/>
        <v/>
      </c>
      <c r="EQ86" s="347" t="e">
        <f>+#REF!</f>
        <v>#REF!</v>
      </c>
      <c r="ER86" s="347"/>
      <c r="ES86" s="346" t="str">
        <f t="shared" si="76"/>
        <v/>
      </c>
      <c r="ET86" s="346" t="str">
        <f t="shared" si="76"/>
        <v/>
      </c>
      <c r="EU86" s="346" t="str">
        <f t="shared" si="76"/>
        <v/>
      </c>
      <c r="EV86" s="346" t="str">
        <f t="shared" si="76"/>
        <v/>
      </c>
      <c r="EW86" s="346" t="str">
        <f t="shared" si="76"/>
        <v/>
      </c>
      <c r="EX86" s="346" t="str">
        <f t="shared" si="76"/>
        <v/>
      </c>
      <c r="EY86" s="346" t="str">
        <f t="shared" si="76"/>
        <v/>
      </c>
      <c r="EZ86" s="347" t="e">
        <f>+#REF!</f>
        <v>#REF!</v>
      </c>
      <c r="FA86" s="347">
        <v>0</v>
      </c>
      <c r="FB86" s="346" t="str">
        <f t="shared" si="77"/>
        <v/>
      </c>
      <c r="FC86" s="346" t="str">
        <f t="shared" si="77"/>
        <v/>
      </c>
      <c r="FD86" s="346" t="str">
        <f t="shared" si="77"/>
        <v/>
      </c>
      <c r="FE86" s="346" t="str">
        <f t="shared" si="77"/>
        <v/>
      </c>
      <c r="FF86" s="346" t="str">
        <f t="shared" si="77"/>
        <v/>
      </c>
      <c r="FG86" s="346" t="str">
        <f t="shared" si="77"/>
        <v/>
      </c>
      <c r="FH86" s="346" t="str">
        <f t="shared" si="77"/>
        <v/>
      </c>
      <c r="FI86" s="347" t="e">
        <f>+#REF!</f>
        <v>#REF!</v>
      </c>
      <c r="FJ86" s="347">
        <v>0</v>
      </c>
      <c r="FK86" s="346" t="str">
        <f t="shared" si="78"/>
        <v/>
      </c>
      <c r="FL86" s="346" t="str">
        <f t="shared" si="78"/>
        <v/>
      </c>
      <c r="FM86" s="346" t="str">
        <f t="shared" si="78"/>
        <v/>
      </c>
      <c r="FN86" s="346" t="str">
        <f t="shared" si="78"/>
        <v/>
      </c>
      <c r="FO86" s="346" t="str">
        <f t="shared" si="78"/>
        <v/>
      </c>
      <c r="FP86" s="346" t="str">
        <f t="shared" si="78"/>
        <v/>
      </c>
      <c r="FQ86" s="346" t="str">
        <f t="shared" si="78"/>
        <v/>
      </c>
      <c r="FR86" s="347" t="e">
        <f>+#REF!</f>
        <v>#REF!</v>
      </c>
      <c r="FS86" s="347">
        <v>0</v>
      </c>
      <c r="FT86" s="346" t="str">
        <f t="shared" si="79"/>
        <v/>
      </c>
      <c r="FU86" s="346" t="str">
        <f t="shared" si="79"/>
        <v/>
      </c>
      <c r="FV86" s="346" t="str">
        <f t="shared" si="79"/>
        <v/>
      </c>
      <c r="FW86" s="346" t="str">
        <f t="shared" si="79"/>
        <v/>
      </c>
      <c r="FX86" s="346" t="str">
        <f t="shared" si="79"/>
        <v/>
      </c>
      <c r="FY86" s="346" t="str">
        <f t="shared" si="79"/>
        <v/>
      </c>
      <c r="FZ86" s="346" t="str">
        <f t="shared" si="79"/>
        <v/>
      </c>
      <c r="GA86" s="347" t="e">
        <f>+#REF!</f>
        <v>#REF!</v>
      </c>
      <c r="GB86" s="347">
        <v>0</v>
      </c>
      <c r="GC86" s="346" t="str">
        <f t="shared" si="80"/>
        <v/>
      </c>
      <c r="GD86" s="346" t="str">
        <f t="shared" si="80"/>
        <v/>
      </c>
      <c r="GE86" s="346" t="str">
        <f t="shared" si="80"/>
        <v/>
      </c>
      <c r="GF86" s="346" t="str">
        <f t="shared" si="80"/>
        <v/>
      </c>
      <c r="GG86" s="346" t="str">
        <f t="shared" si="80"/>
        <v/>
      </c>
      <c r="GH86" s="346" t="str">
        <f t="shared" si="80"/>
        <v/>
      </c>
      <c r="GI86" s="346" t="str">
        <f t="shared" si="80"/>
        <v/>
      </c>
      <c r="GJ86" s="347" t="e">
        <f>+#REF!</f>
        <v>#REF!</v>
      </c>
      <c r="GK86" s="347"/>
      <c r="GL86" s="346" t="str">
        <f t="shared" si="81"/>
        <v/>
      </c>
      <c r="GM86" s="346" t="str">
        <f t="shared" si="81"/>
        <v/>
      </c>
      <c r="GN86" s="346" t="str">
        <f t="shared" si="81"/>
        <v/>
      </c>
      <c r="GO86" s="346" t="str">
        <f t="shared" si="81"/>
        <v/>
      </c>
      <c r="GP86" s="346" t="str">
        <f t="shared" si="81"/>
        <v/>
      </c>
      <c r="GQ86" s="346" t="str">
        <f t="shared" si="81"/>
        <v/>
      </c>
      <c r="GR86" s="346" t="str">
        <f t="shared" si="81"/>
        <v/>
      </c>
      <c r="GS86" s="347" t="e">
        <f>+#REF!</f>
        <v>#REF!</v>
      </c>
      <c r="GT86" s="347"/>
      <c r="GU86" s="346" t="str">
        <f t="shared" si="82"/>
        <v/>
      </c>
      <c r="GV86" s="346" t="str">
        <f t="shared" si="82"/>
        <v/>
      </c>
      <c r="GW86" s="346" t="str">
        <f t="shared" si="82"/>
        <v/>
      </c>
      <c r="GX86" s="346" t="str">
        <f t="shared" si="82"/>
        <v/>
      </c>
      <c r="GY86" s="346" t="str">
        <f t="shared" si="82"/>
        <v/>
      </c>
      <c r="GZ86" s="346" t="str">
        <f t="shared" si="82"/>
        <v/>
      </c>
      <c r="HA86" s="346" t="str">
        <f t="shared" si="82"/>
        <v/>
      </c>
      <c r="HB86" s="347" t="e">
        <f>+#REF!</f>
        <v>#REF!</v>
      </c>
      <c r="HC86" s="347"/>
      <c r="HD86" s="346" t="str">
        <f t="shared" si="83"/>
        <v/>
      </c>
      <c r="HE86" s="346" t="str">
        <f t="shared" si="83"/>
        <v/>
      </c>
      <c r="HF86" s="346" t="str">
        <f t="shared" si="83"/>
        <v/>
      </c>
      <c r="HG86" s="346" t="str">
        <f t="shared" si="83"/>
        <v/>
      </c>
      <c r="HH86" s="346" t="str">
        <f t="shared" si="83"/>
        <v/>
      </c>
      <c r="HI86" s="346" t="str">
        <f t="shared" si="83"/>
        <v/>
      </c>
      <c r="HJ86" s="346" t="str">
        <f t="shared" si="83"/>
        <v/>
      </c>
      <c r="HK86" s="347" t="e">
        <f>+#REF!</f>
        <v>#REF!</v>
      </c>
      <c r="HL86" s="347"/>
      <c r="HM86" s="346" t="str">
        <f t="shared" si="84"/>
        <v/>
      </c>
      <c r="HN86" s="346" t="str">
        <f t="shared" si="84"/>
        <v/>
      </c>
      <c r="HO86" s="346" t="str">
        <f t="shared" si="84"/>
        <v/>
      </c>
      <c r="HP86" s="346" t="str">
        <f t="shared" si="84"/>
        <v/>
      </c>
      <c r="HQ86" s="346" t="str">
        <f t="shared" si="84"/>
        <v/>
      </c>
      <c r="HR86" s="346" t="str">
        <f t="shared" si="84"/>
        <v/>
      </c>
      <c r="HS86" s="346" t="str">
        <f t="shared" si="84"/>
        <v/>
      </c>
      <c r="HT86" s="347" t="e">
        <f>+#REF!</f>
        <v>#REF!</v>
      </c>
      <c r="HU86" s="347"/>
      <c r="HV86" s="346" t="str">
        <f t="shared" si="85"/>
        <v/>
      </c>
      <c r="HW86" s="346" t="str">
        <f t="shared" si="85"/>
        <v/>
      </c>
      <c r="HX86" s="346" t="str">
        <f t="shared" si="85"/>
        <v/>
      </c>
      <c r="HY86" s="346" t="str">
        <f t="shared" si="85"/>
        <v/>
      </c>
      <c r="HZ86" s="346" t="str">
        <f t="shared" si="85"/>
        <v/>
      </c>
      <c r="IA86" s="346" t="str">
        <f t="shared" si="85"/>
        <v/>
      </c>
      <c r="IB86" s="346" t="str">
        <f t="shared" si="85"/>
        <v/>
      </c>
      <c r="IC86" s="347" t="e">
        <f>+#REF!</f>
        <v>#REF!</v>
      </c>
      <c r="ID86" s="347"/>
      <c r="IE86" s="346" t="str">
        <f t="shared" si="85"/>
        <v/>
      </c>
      <c r="IF86" s="346" t="str">
        <f t="shared" si="85"/>
        <v/>
      </c>
      <c r="IG86" s="346" t="str">
        <f t="shared" si="85"/>
        <v/>
      </c>
      <c r="IH86" s="346" t="str">
        <f t="shared" si="85"/>
        <v/>
      </c>
      <c r="II86" s="346" t="str">
        <f t="shared" si="85"/>
        <v/>
      </c>
      <c r="IJ86" s="346" t="str">
        <f t="shared" si="85"/>
        <v/>
      </c>
      <c r="IK86" s="346" t="str">
        <f t="shared" si="85"/>
        <v/>
      </c>
      <c r="IL86" s="347" t="e">
        <f>+#REF!</f>
        <v>#REF!</v>
      </c>
      <c r="IM86" s="347"/>
      <c r="IN86" s="346" t="str">
        <f t="shared" si="85"/>
        <v/>
      </c>
      <c r="IO86" s="346" t="str">
        <f t="shared" si="85"/>
        <v/>
      </c>
      <c r="IP86" s="346" t="str">
        <f t="shared" si="85"/>
        <v/>
      </c>
      <c r="IQ86" s="346" t="str">
        <f t="shared" si="85"/>
        <v/>
      </c>
      <c r="IR86" s="346" t="str">
        <f t="shared" si="85"/>
        <v/>
      </c>
      <c r="IS86" s="346" t="str">
        <f t="shared" si="85"/>
        <v/>
      </c>
      <c r="IT86" s="346" t="str">
        <f t="shared" si="85"/>
        <v/>
      </c>
      <c r="IU86" s="347" t="e">
        <f>+#REF!</f>
        <v>#REF!</v>
      </c>
      <c r="IV86" s="347"/>
    </row>
    <row r="87" spans="1:256">
      <c r="A87" s="227" t="s">
        <v>441</v>
      </c>
      <c r="B87" s="227" t="s">
        <v>205</v>
      </c>
      <c r="C87" s="228">
        <v>45270</v>
      </c>
      <c r="D87" s="228">
        <v>45273</v>
      </c>
      <c r="E87" s="229">
        <f t="shared" si="24"/>
        <v>3</v>
      </c>
      <c r="F87" s="230"/>
      <c r="G87" s="230"/>
      <c r="H87" s="361">
        <v>221</v>
      </c>
      <c r="I87" s="362">
        <v>330</v>
      </c>
      <c r="J87" s="356">
        <f t="shared" si="90"/>
        <v>110</v>
      </c>
      <c r="K87" s="357"/>
      <c r="L87" s="317"/>
      <c r="M87" s="317"/>
      <c r="N87" s="317"/>
      <c r="O87" s="317"/>
      <c r="P87" s="317"/>
      <c r="Q87" s="317"/>
      <c r="R87" s="325"/>
      <c r="S87" s="326"/>
      <c r="T87" s="327">
        <f t="shared" si="56"/>
        <v>0</v>
      </c>
      <c r="U87" s="328"/>
      <c r="V87" s="329" t="str">
        <f t="shared" si="92"/>
        <v xml:space="preserve"> </v>
      </c>
      <c r="W87" s="330" t="str">
        <f t="shared" si="92"/>
        <v xml:space="preserve"> </v>
      </c>
      <c r="X87" s="330" t="str">
        <f t="shared" si="92"/>
        <v xml:space="preserve"> </v>
      </c>
      <c r="Y87" s="330" t="str">
        <f t="shared" si="92"/>
        <v xml:space="preserve"> </v>
      </c>
      <c r="Z87" s="330" t="str">
        <f t="shared" si="92"/>
        <v xml:space="preserve"> </v>
      </c>
      <c r="AA87" s="330" t="str">
        <f t="shared" si="92"/>
        <v xml:space="preserve"> </v>
      </c>
      <c r="AB87" s="331" t="str">
        <f t="shared" si="92"/>
        <v xml:space="preserve"> </v>
      </c>
      <c r="AC87" s="313"/>
      <c r="AD87" s="332"/>
      <c r="AE87" s="333"/>
      <c r="AF87" s="338"/>
      <c r="AG87" s="364"/>
      <c r="AH87" s="329" t="str">
        <f t="shared" si="93"/>
        <v xml:space="preserve"> </v>
      </c>
      <c r="AI87" s="330" t="str">
        <f t="shared" si="93"/>
        <v xml:space="preserve"> </v>
      </c>
      <c r="AJ87" s="330" t="str">
        <f t="shared" si="93"/>
        <v xml:space="preserve"> </v>
      </c>
      <c r="AK87" s="330" t="str">
        <f t="shared" si="93"/>
        <v xml:space="preserve"> </v>
      </c>
      <c r="AL87" s="330" t="str">
        <f t="shared" si="93"/>
        <v xml:space="preserve"> </v>
      </c>
      <c r="AM87" s="330" t="str">
        <f t="shared" si="93"/>
        <v xml:space="preserve"> </v>
      </c>
      <c r="AN87" s="331" t="str">
        <f t="shared" si="93"/>
        <v xml:space="preserve"> </v>
      </c>
      <c r="AO87" s="313"/>
      <c r="AP87" s="332"/>
      <c r="AQ87" s="333"/>
      <c r="AR87" s="332"/>
      <c r="AS87" s="334"/>
      <c r="AT87" s="329" t="str">
        <f t="shared" si="94"/>
        <v xml:space="preserve"> </v>
      </c>
      <c r="AU87" s="330" t="str">
        <f t="shared" si="94"/>
        <v xml:space="preserve"> </v>
      </c>
      <c r="AV87" s="330" t="str">
        <f t="shared" si="94"/>
        <v xml:space="preserve"> </v>
      </c>
      <c r="AW87" s="330" t="str">
        <f t="shared" si="94"/>
        <v xml:space="preserve"> </v>
      </c>
      <c r="AX87" s="330" t="str">
        <f t="shared" si="94"/>
        <v xml:space="preserve"> </v>
      </c>
      <c r="AY87" s="330" t="str">
        <f t="shared" si="94"/>
        <v xml:space="preserve"> </v>
      </c>
      <c r="AZ87" s="331" t="str">
        <f t="shared" si="94"/>
        <v xml:space="preserve"> </v>
      </c>
      <c r="BA87" s="313"/>
      <c r="BB87" s="332"/>
      <c r="BC87" s="333"/>
      <c r="BD87" s="332"/>
      <c r="BE87" s="338"/>
      <c r="BF87" s="329" t="str">
        <f t="shared" si="89"/>
        <v xml:space="preserve"> </v>
      </c>
      <c r="BG87" s="330" t="str">
        <f t="shared" si="89"/>
        <v xml:space="preserve"> </v>
      </c>
      <c r="BH87" s="330" t="str">
        <f t="shared" si="89"/>
        <v xml:space="preserve"> </v>
      </c>
      <c r="BI87" s="330" t="str">
        <f t="shared" si="89"/>
        <v xml:space="preserve"> </v>
      </c>
      <c r="BJ87" s="330" t="str">
        <f t="shared" si="89"/>
        <v xml:space="preserve"> </v>
      </c>
      <c r="BK87" s="330" t="str">
        <f t="shared" si="89"/>
        <v xml:space="preserve"> </v>
      </c>
      <c r="BL87" s="331" t="str">
        <f t="shared" si="89"/>
        <v xml:space="preserve"> </v>
      </c>
      <c r="BM87" s="313"/>
      <c r="BN87" s="332"/>
      <c r="BO87" s="333"/>
      <c r="BP87" s="332"/>
      <c r="BQ87" s="339"/>
      <c r="BR87" s="340" t="str">
        <f t="shared" si="55"/>
        <v/>
      </c>
      <c r="BS87" s="341" t="str">
        <f t="shared" si="55"/>
        <v/>
      </c>
      <c r="BT87" s="341" t="str">
        <f t="shared" si="55"/>
        <v/>
      </c>
      <c r="BU87" s="341" t="str">
        <f t="shared" si="55"/>
        <v/>
      </c>
      <c r="BV87" s="341" t="str">
        <f t="shared" si="55"/>
        <v/>
      </c>
      <c r="BW87" s="341" t="str">
        <f t="shared" si="55"/>
        <v/>
      </c>
      <c r="BX87" s="342" t="str">
        <f t="shared" si="55"/>
        <v/>
      </c>
      <c r="BY87" s="313">
        <v>2.2727272727272728E-2</v>
      </c>
      <c r="BZ87" s="332"/>
      <c r="CA87" s="333">
        <f t="shared" si="57"/>
        <v>0</v>
      </c>
      <c r="CB87" s="332"/>
      <c r="CC87" s="339"/>
      <c r="CD87" s="366" t="str">
        <f t="shared" ref="CD87:CJ88" si="95">IF(CD$2&gt;$G87,"",IF(CD$2&lt;$F87,"",IF(AND(CD$2&gt;=$F87,CD$2&lt;=$G87),$J87)))</f>
        <v/>
      </c>
      <c r="CE87" s="343" t="str">
        <f t="shared" si="95"/>
        <v/>
      </c>
      <c r="CF87" s="343" t="str">
        <f t="shared" si="95"/>
        <v/>
      </c>
      <c r="CG87" s="343" t="str">
        <f t="shared" si="95"/>
        <v/>
      </c>
      <c r="CH87" s="343" t="str">
        <f t="shared" si="58"/>
        <v/>
      </c>
      <c r="CI87" s="343" t="str">
        <f t="shared" si="58"/>
        <v/>
      </c>
      <c r="CJ87" s="344" t="str">
        <f t="shared" si="58"/>
        <v/>
      </c>
      <c r="CK87" s="336">
        <v>0.97727272727272729</v>
      </c>
      <c r="CL87" s="332"/>
      <c r="CM87" s="368">
        <f>+SUM(CD87:CG87)</f>
        <v>0</v>
      </c>
      <c r="CN87" s="339"/>
      <c r="CO87" s="232" t="str">
        <f t="shared" si="59"/>
        <v/>
      </c>
      <c r="CP87" s="343" t="str">
        <f t="shared" si="59"/>
        <v/>
      </c>
      <c r="CQ87" s="343" t="str">
        <f t="shared" si="59"/>
        <v/>
      </c>
      <c r="CR87" s="343" t="str">
        <f t="shared" si="59"/>
        <v/>
      </c>
      <c r="CS87" s="343" t="str">
        <f t="shared" si="59"/>
        <v/>
      </c>
      <c r="CT87" s="343" t="str">
        <f t="shared" si="59"/>
        <v/>
      </c>
      <c r="CU87" s="344" t="str">
        <f t="shared" si="59"/>
        <v/>
      </c>
      <c r="CV87" s="336"/>
      <c r="CW87" s="332"/>
      <c r="CX87" s="345"/>
      <c r="CY87" s="339"/>
      <c r="CZ87" s="346" t="str">
        <f t="shared" si="60"/>
        <v/>
      </c>
      <c r="DA87" s="346" t="str">
        <f t="shared" si="60"/>
        <v/>
      </c>
      <c r="DB87" s="346" t="str">
        <f t="shared" si="60"/>
        <v/>
      </c>
      <c r="DC87" s="346" t="str">
        <f t="shared" si="60"/>
        <v/>
      </c>
      <c r="DD87" s="346" t="str">
        <f t="shared" si="60"/>
        <v/>
      </c>
      <c r="DE87" s="346" t="str">
        <f t="shared" si="60"/>
        <v/>
      </c>
      <c r="DF87" s="346" t="str">
        <f t="shared" si="60"/>
        <v/>
      </c>
      <c r="DG87" s="347">
        <v>0</v>
      </c>
      <c r="DH87" s="347">
        <v>0</v>
      </c>
      <c r="DI87" s="346" t="str">
        <f t="shared" si="61"/>
        <v/>
      </c>
      <c r="DJ87" s="346" t="str">
        <f t="shared" si="61"/>
        <v/>
      </c>
      <c r="DK87" s="346" t="str">
        <f t="shared" si="61"/>
        <v/>
      </c>
      <c r="DL87" s="346" t="str">
        <f t="shared" si="61"/>
        <v/>
      </c>
      <c r="DM87" s="346" t="str">
        <f t="shared" si="61"/>
        <v/>
      </c>
      <c r="DN87" s="346" t="str">
        <f t="shared" si="61"/>
        <v/>
      </c>
      <c r="DO87" s="346" t="str">
        <f t="shared" si="61"/>
        <v/>
      </c>
      <c r="DP87" s="347">
        <v>0</v>
      </c>
      <c r="DQ87" s="348">
        <v>0</v>
      </c>
      <c r="DR87" s="346" t="str">
        <f t="shared" si="62"/>
        <v/>
      </c>
      <c r="DS87" s="346" t="str">
        <f t="shared" si="62"/>
        <v/>
      </c>
      <c r="DT87" s="346" t="str">
        <f t="shared" si="62"/>
        <v/>
      </c>
      <c r="DU87" s="346" t="str">
        <f t="shared" si="62"/>
        <v/>
      </c>
      <c r="DV87" s="346" t="str">
        <f t="shared" si="62"/>
        <v/>
      </c>
      <c r="DW87" s="346" t="str">
        <f t="shared" si="62"/>
        <v/>
      </c>
      <c r="DX87" s="346" t="str">
        <f t="shared" si="62"/>
        <v/>
      </c>
      <c r="DY87" s="347" t="e">
        <f>+#REF!</f>
        <v>#REF!</v>
      </c>
      <c r="DZ87" s="347">
        <v>0</v>
      </c>
      <c r="EA87" s="346" t="str">
        <f t="shared" si="74"/>
        <v/>
      </c>
      <c r="EB87" s="346" t="str">
        <f t="shared" si="74"/>
        <v/>
      </c>
      <c r="EC87" s="346" t="str">
        <f t="shared" si="74"/>
        <v/>
      </c>
      <c r="ED87" s="346" t="str">
        <f t="shared" si="74"/>
        <v/>
      </c>
      <c r="EE87" s="346" t="str">
        <f t="shared" si="74"/>
        <v/>
      </c>
      <c r="EF87" s="346" t="str">
        <f t="shared" si="74"/>
        <v/>
      </c>
      <c r="EG87" s="346" t="str">
        <f t="shared" si="74"/>
        <v/>
      </c>
      <c r="EH87" s="347">
        <v>1</v>
      </c>
      <c r="EI87" s="347">
        <v>0</v>
      </c>
      <c r="EJ87" s="346" t="str">
        <f t="shared" si="75"/>
        <v/>
      </c>
      <c r="EK87" s="346" t="str">
        <f t="shared" si="75"/>
        <v/>
      </c>
      <c r="EL87" s="346" t="str">
        <f t="shared" si="75"/>
        <v/>
      </c>
      <c r="EM87" s="346" t="str">
        <f t="shared" si="75"/>
        <v/>
      </c>
      <c r="EN87" s="346" t="str">
        <f t="shared" si="75"/>
        <v/>
      </c>
      <c r="EO87" s="346" t="str">
        <f t="shared" si="75"/>
        <v/>
      </c>
      <c r="EP87" s="346" t="str">
        <f t="shared" si="75"/>
        <v/>
      </c>
      <c r="EQ87" s="347" t="e">
        <f>+#REF!</f>
        <v>#REF!</v>
      </c>
      <c r="ER87" s="347"/>
      <c r="ES87" s="346" t="str">
        <f t="shared" si="76"/>
        <v/>
      </c>
      <c r="ET87" s="346" t="str">
        <f t="shared" si="76"/>
        <v/>
      </c>
      <c r="EU87" s="346" t="str">
        <f t="shared" si="76"/>
        <v/>
      </c>
      <c r="EV87" s="346" t="str">
        <f t="shared" si="76"/>
        <v/>
      </c>
      <c r="EW87" s="346" t="str">
        <f t="shared" si="76"/>
        <v/>
      </c>
      <c r="EX87" s="346" t="str">
        <f t="shared" si="76"/>
        <v/>
      </c>
      <c r="EY87" s="346" t="str">
        <f t="shared" si="76"/>
        <v/>
      </c>
      <c r="EZ87" s="347" t="e">
        <f>+#REF!</f>
        <v>#REF!</v>
      </c>
      <c r="FA87" s="347">
        <v>0</v>
      </c>
      <c r="FB87" s="346" t="str">
        <f t="shared" si="77"/>
        <v/>
      </c>
      <c r="FC87" s="346" t="str">
        <f t="shared" si="77"/>
        <v/>
      </c>
      <c r="FD87" s="346" t="str">
        <f t="shared" si="77"/>
        <v/>
      </c>
      <c r="FE87" s="346" t="str">
        <f t="shared" si="77"/>
        <v/>
      </c>
      <c r="FF87" s="346" t="str">
        <f t="shared" si="77"/>
        <v/>
      </c>
      <c r="FG87" s="346" t="str">
        <f t="shared" si="77"/>
        <v/>
      </c>
      <c r="FH87" s="346" t="str">
        <f t="shared" si="77"/>
        <v/>
      </c>
      <c r="FI87" s="347" t="e">
        <f>+#REF!</f>
        <v>#REF!</v>
      </c>
      <c r="FJ87" s="347">
        <v>0</v>
      </c>
      <c r="FK87" s="346" t="str">
        <f t="shared" si="78"/>
        <v/>
      </c>
      <c r="FL87" s="346" t="str">
        <f t="shared" si="78"/>
        <v/>
      </c>
      <c r="FM87" s="346" t="str">
        <f t="shared" si="78"/>
        <v/>
      </c>
      <c r="FN87" s="346" t="str">
        <f t="shared" si="78"/>
        <v/>
      </c>
      <c r="FO87" s="346" t="str">
        <f t="shared" si="78"/>
        <v/>
      </c>
      <c r="FP87" s="346" t="str">
        <f t="shared" si="78"/>
        <v/>
      </c>
      <c r="FQ87" s="346" t="str">
        <f t="shared" si="78"/>
        <v/>
      </c>
      <c r="FR87" s="347" t="e">
        <f>+#REF!</f>
        <v>#REF!</v>
      </c>
      <c r="FS87" s="347">
        <v>0</v>
      </c>
      <c r="FT87" s="346" t="str">
        <f t="shared" si="79"/>
        <v/>
      </c>
      <c r="FU87" s="346" t="str">
        <f t="shared" si="79"/>
        <v/>
      </c>
      <c r="FV87" s="346" t="str">
        <f t="shared" si="79"/>
        <v/>
      </c>
      <c r="FW87" s="346" t="str">
        <f t="shared" si="79"/>
        <v/>
      </c>
      <c r="FX87" s="346" t="str">
        <f t="shared" si="79"/>
        <v/>
      </c>
      <c r="FY87" s="346" t="str">
        <f t="shared" si="79"/>
        <v/>
      </c>
      <c r="FZ87" s="346" t="str">
        <f t="shared" si="79"/>
        <v/>
      </c>
      <c r="GA87" s="347" t="e">
        <f>+#REF!</f>
        <v>#REF!</v>
      </c>
      <c r="GB87" s="347">
        <v>0</v>
      </c>
      <c r="GC87" s="346" t="str">
        <f t="shared" si="80"/>
        <v/>
      </c>
      <c r="GD87" s="346" t="str">
        <f t="shared" si="80"/>
        <v/>
      </c>
      <c r="GE87" s="346" t="str">
        <f t="shared" si="80"/>
        <v/>
      </c>
      <c r="GF87" s="346" t="str">
        <f t="shared" si="80"/>
        <v/>
      </c>
      <c r="GG87" s="346" t="str">
        <f t="shared" si="80"/>
        <v/>
      </c>
      <c r="GH87" s="346" t="str">
        <f t="shared" si="80"/>
        <v/>
      </c>
      <c r="GI87" s="346" t="str">
        <f t="shared" si="80"/>
        <v/>
      </c>
      <c r="GJ87" s="347" t="e">
        <f>+#REF!</f>
        <v>#REF!</v>
      </c>
      <c r="GK87" s="347"/>
      <c r="GL87" s="346" t="str">
        <f t="shared" si="81"/>
        <v/>
      </c>
      <c r="GM87" s="346" t="str">
        <f t="shared" si="81"/>
        <v/>
      </c>
      <c r="GN87" s="346" t="str">
        <f t="shared" si="81"/>
        <v/>
      </c>
      <c r="GO87" s="346" t="str">
        <f t="shared" si="81"/>
        <v/>
      </c>
      <c r="GP87" s="346" t="str">
        <f t="shared" si="81"/>
        <v/>
      </c>
      <c r="GQ87" s="346" t="str">
        <f t="shared" si="81"/>
        <v/>
      </c>
      <c r="GR87" s="346" t="str">
        <f t="shared" si="81"/>
        <v/>
      </c>
      <c r="GS87" s="347" t="e">
        <f>+#REF!</f>
        <v>#REF!</v>
      </c>
      <c r="GT87" s="347"/>
      <c r="GU87" s="346" t="str">
        <f t="shared" si="82"/>
        <v/>
      </c>
      <c r="GV87" s="346" t="str">
        <f t="shared" si="82"/>
        <v/>
      </c>
      <c r="GW87" s="346" t="str">
        <f t="shared" si="82"/>
        <v/>
      </c>
      <c r="GX87" s="346" t="str">
        <f t="shared" si="82"/>
        <v/>
      </c>
      <c r="GY87" s="346" t="str">
        <f t="shared" si="82"/>
        <v/>
      </c>
      <c r="GZ87" s="346" t="str">
        <f t="shared" si="82"/>
        <v/>
      </c>
      <c r="HA87" s="346" t="str">
        <f t="shared" si="82"/>
        <v/>
      </c>
      <c r="HB87" s="347" t="e">
        <f>+#REF!</f>
        <v>#REF!</v>
      </c>
      <c r="HC87" s="347"/>
      <c r="HD87" s="346" t="str">
        <f t="shared" si="83"/>
        <v/>
      </c>
      <c r="HE87" s="346" t="str">
        <f t="shared" si="83"/>
        <v/>
      </c>
      <c r="HF87" s="346" t="str">
        <f t="shared" si="83"/>
        <v/>
      </c>
      <c r="HG87" s="346" t="str">
        <f t="shared" si="83"/>
        <v/>
      </c>
      <c r="HH87" s="346" t="str">
        <f t="shared" si="83"/>
        <v/>
      </c>
      <c r="HI87" s="346" t="str">
        <f t="shared" si="83"/>
        <v/>
      </c>
      <c r="HJ87" s="346" t="str">
        <f t="shared" si="83"/>
        <v/>
      </c>
      <c r="HK87" s="347" t="e">
        <f>+#REF!</f>
        <v>#REF!</v>
      </c>
      <c r="HL87" s="347"/>
      <c r="HM87" s="346" t="str">
        <f t="shared" si="84"/>
        <v/>
      </c>
      <c r="HN87" s="346" t="str">
        <f t="shared" si="84"/>
        <v/>
      </c>
      <c r="HO87" s="346" t="str">
        <f t="shared" si="84"/>
        <v/>
      </c>
      <c r="HP87" s="346" t="str">
        <f t="shared" si="84"/>
        <v/>
      </c>
      <c r="HQ87" s="346" t="str">
        <f t="shared" si="84"/>
        <v/>
      </c>
      <c r="HR87" s="346" t="str">
        <f t="shared" si="84"/>
        <v/>
      </c>
      <c r="HS87" s="346" t="str">
        <f t="shared" si="84"/>
        <v/>
      </c>
      <c r="HT87" s="347" t="e">
        <f>+#REF!</f>
        <v>#REF!</v>
      </c>
      <c r="HU87" s="347"/>
      <c r="HV87" s="346" t="str">
        <f t="shared" si="85"/>
        <v/>
      </c>
      <c r="HW87" s="346" t="str">
        <f t="shared" si="85"/>
        <v/>
      </c>
      <c r="HX87" s="346" t="str">
        <f t="shared" si="85"/>
        <v/>
      </c>
      <c r="HY87" s="346" t="str">
        <f t="shared" si="85"/>
        <v/>
      </c>
      <c r="HZ87" s="346" t="str">
        <f t="shared" si="85"/>
        <v/>
      </c>
      <c r="IA87" s="346" t="str">
        <f t="shared" si="85"/>
        <v/>
      </c>
      <c r="IB87" s="346" t="str">
        <f t="shared" si="85"/>
        <v/>
      </c>
      <c r="IC87" s="347" t="e">
        <f>+#REF!</f>
        <v>#REF!</v>
      </c>
      <c r="ID87" s="347"/>
      <c r="IE87" s="346" t="str">
        <f t="shared" si="85"/>
        <v/>
      </c>
      <c r="IF87" s="346" t="str">
        <f t="shared" si="85"/>
        <v/>
      </c>
      <c r="IG87" s="346" t="str">
        <f t="shared" si="85"/>
        <v/>
      </c>
      <c r="IH87" s="346" t="str">
        <f t="shared" si="85"/>
        <v/>
      </c>
      <c r="II87" s="346" t="str">
        <f t="shared" si="85"/>
        <v/>
      </c>
      <c r="IJ87" s="346" t="str">
        <f t="shared" si="85"/>
        <v/>
      </c>
      <c r="IK87" s="346" t="str">
        <f t="shared" si="85"/>
        <v/>
      </c>
      <c r="IL87" s="347" t="e">
        <f>+#REF!</f>
        <v>#REF!</v>
      </c>
      <c r="IM87" s="347"/>
      <c r="IN87" s="346" t="str">
        <f t="shared" si="85"/>
        <v/>
      </c>
      <c r="IO87" s="346" t="str">
        <f t="shared" si="85"/>
        <v/>
      </c>
      <c r="IP87" s="346" t="str">
        <f t="shared" si="85"/>
        <v/>
      </c>
      <c r="IQ87" s="346" t="str">
        <f t="shared" si="85"/>
        <v/>
      </c>
      <c r="IR87" s="346" t="str">
        <f t="shared" si="85"/>
        <v/>
      </c>
      <c r="IS87" s="346" t="str">
        <f t="shared" si="85"/>
        <v/>
      </c>
      <c r="IT87" s="346" t="str">
        <f t="shared" si="85"/>
        <v/>
      </c>
      <c r="IU87" s="347" t="e">
        <f>+#REF!</f>
        <v>#REF!</v>
      </c>
      <c r="IV87" s="347"/>
    </row>
    <row r="88" spans="1:256">
      <c r="A88" s="227" t="s">
        <v>442</v>
      </c>
      <c r="B88" s="227" t="s">
        <v>206</v>
      </c>
      <c r="C88" s="228">
        <v>45273</v>
      </c>
      <c r="D88" s="228">
        <v>45276</v>
      </c>
      <c r="E88" s="229">
        <f t="shared" si="24"/>
        <v>3</v>
      </c>
      <c r="F88" s="230"/>
      <c r="G88" s="230"/>
      <c r="H88" s="361">
        <v>221</v>
      </c>
      <c r="I88" s="362">
        <v>330</v>
      </c>
      <c r="J88" s="356">
        <f t="shared" si="90"/>
        <v>110</v>
      </c>
      <c r="K88" s="357"/>
      <c r="L88" s="317"/>
      <c r="M88" s="317"/>
      <c r="N88" s="317"/>
      <c r="O88" s="317"/>
      <c r="P88" s="317"/>
      <c r="Q88" s="317"/>
      <c r="R88" s="325"/>
      <c r="S88" s="326"/>
      <c r="T88" s="327">
        <f t="shared" si="56"/>
        <v>0</v>
      </c>
      <c r="U88" s="328"/>
      <c r="V88" s="329" t="str">
        <f t="shared" si="92"/>
        <v xml:space="preserve"> </v>
      </c>
      <c r="W88" s="330" t="str">
        <f t="shared" si="92"/>
        <v xml:space="preserve"> </v>
      </c>
      <c r="X88" s="330" t="str">
        <f t="shared" si="92"/>
        <v xml:space="preserve"> </v>
      </c>
      <c r="Y88" s="330" t="str">
        <f t="shared" si="92"/>
        <v xml:space="preserve"> </v>
      </c>
      <c r="Z88" s="330" t="str">
        <f t="shared" si="92"/>
        <v xml:space="preserve"> </v>
      </c>
      <c r="AA88" s="330" t="str">
        <f t="shared" si="92"/>
        <v xml:space="preserve"> </v>
      </c>
      <c r="AB88" s="331" t="str">
        <f t="shared" si="92"/>
        <v xml:space="preserve"> </v>
      </c>
      <c r="AC88" s="313"/>
      <c r="AD88" s="332"/>
      <c r="AE88" s="333"/>
      <c r="AF88" s="338"/>
      <c r="AG88" s="364"/>
      <c r="AH88" s="329" t="str">
        <f t="shared" si="93"/>
        <v xml:space="preserve"> </v>
      </c>
      <c r="AI88" s="330" t="str">
        <f t="shared" si="93"/>
        <v xml:space="preserve"> </v>
      </c>
      <c r="AJ88" s="330" t="str">
        <f t="shared" si="93"/>
        <v xml:space="preserve"> </v>
      </c>
      <c r="AK88" s="330" t="str">
        <f t="shared" si="93"/>
        <v xml:space="preserve"> </v>
      </c>
      <c r="AL88" s="330" t="str">
        <f t="shared" si="93"/>
        <v xml:space="preserve"> </v>
      </c>
      <c r="AM88" s="330" t="str">
        <f t="shared" si="93"/>
        <v xml:space="preserve"> </v>
      </c>
      <c r="AN88" s="331" t="str">
        <f t="shared" si="93"/>
        <v xml:space="preserve"> </v>
      </c>
      <c r="AO88" s="313"/>
      <c r="AP88" s="332"/>
      <c r="AQ88" s="333"/>
      <c r="AR88" s="332"/>
      <c r="AS88" s="334"/>
      <c r="AT88" s="329" t="str">
        <f t="shared" si="94"/>
        <v xml:space="preserve"> </v>
      </c>
      <c r="AU88" s="330" t="str">
        <f t="shared" si="94"/>
        <v xml:space="preserve"> </v>
      </c>
      <c r="AV88" s="330" t="str">
        <f t="shared" si="94"/>
        <v xml:space="preserve"> </v>
      </c>
      <c r="AW88" s="330" t="str">
        <f t="shared" si="94"/>
        <v xml:space="preserve"> </v>
      </c>
      <c r="AX88" s="330" t="str">
        <f t="shared" si="94"/>
        <v xml:space="preserve"> </v>
      </c>
      <c r="AY88" s="330" t="str">
        <f t="shared" si="94"/>
        <v xml:space="preserve"> </v>
      </c>
      <c r="AZ88" s="331" t="str">
        <f t="shared" si="94"/>
        <v xml:space="preserve"> </v>
      </c>
      <c r="BA88" s="313"/>
      <c r="BB88" s="332"/>
      <c r="BC88" s="333"/>
      <c r="BD88" s="332"/>
      <c r="BE88" s="338"/>
      <c r="BF88" s="329" t="str">
        <f t="shared" si="89"/>
        <v xml:space="preserve"> </v>
      </c>
      <c r="BG88" s="330" t="str">
        <f t="shared" si="89"/>
        <v xml:space="preserve"> </v>
      </c>
      <c r="BH88" s="330" t="str">
        <f t="shared" si="89"/>
        <v xml:space="preserve"> </v>
      </c>
      <c r="BI88" s="330" t="str">
        <f t="shared" si="89"/>
        <v xml:space="preserve"> </v>
      </c>
      <c r="BJ88" s="330" t="str">
        <f t="shared" si="89"/>
        <v xml:space="preserve"> </v>
      </c>
      <c r="BK88" s="330" t="str">
        <f t="shared" si="89"/>
        <v xml:space="preserve"> </v>
      </c>
      <c r="BL88" s="331" t="str">
        <f t="shared" si="89"/>
        <v xml:space="preserve"> </v>
      </c>
      <c r="BM88" s="313"/>
      <c r="BN88" s="332"/>
      <c r="BO88" s="333"/>
      <c r="BP88" s="332"/>
      <c r="BQ88" s="339"/>
      <c r="BR88" s="340" t="str">
        <f t="shared" si="55"/>
        <v/>
      </c>
      <c r="BS88" s="341" t="str">
        <f t="shared" si="55"/>
        <v/>
      </c>
      <c r="BT88" s="341" t="str">
        <f t="shared" si="55"/>
        <v/>
      </c>
      <c r="BU88" s="341" t="str">
        <f t="shared" si="55"/>
        <v/>
      </c>
      <c r="BV88" s="341" t="str">
        <f t="shared" si="55"/>
        <v/>
      </c>
      <c r="BW88" s="341" t="str">
        <f t="shared" si="55"/>
        <v/>
      </c>
      <c r="BX88" s="342" t="str">
        <f t="shared" si="55"/>
        <v/>
      </c>
      <c r="BY88" s="313"/>
      <c r="BZ88" s="332"/>
      <c r="CA88" s="333">
        <f t="shared" si="57"/>
        <v>0</v>
      </c>
      <c r="CB88" s="332"/>
      <c r="CC88" s="339"/>
      <c r="CD88" s="366" t="str">
        <f t="shared" si="95"/>
        <v/>
      </c>
      <c r="CE88" s="367" t="str">
        <f t="shared" si="95"/>
        <v/>
      </c>
      <c r="CF88" s="367" t="str">
        <f t="shared" si="95"/>
        <v/>
      </c>
      <c r="CG88" s="367" t="str">
        <f t="shared" si="95"/>
        <v/>
      </c>
      <c r="CH88" s="367" t="str">
        <f t="shared" si="95"/>
        <v/>
      </c>
      <c r="CI88" s="367" t="str">
        <f t="shared" si="95"/>
        <v/>
      </c>
      <c r="CJ88" s="381" t="str">
        <f t="shared" si="95"/>
        <v/>
      </c>
      <c r="CK88" s="336">
        <v>0.86363636363636365</v>
      </c>
      <c r="CL88" s="332"/>
      <c r="CM88" s="368">
        <f>+SUM(CD88:CG88)</f>
        <v>0</v>
      </c>
      <c r="CN88" s="339"/>
      <c r="CO88" s="366" t="str">
        <f t="shared" ref="CO88:CT89" si="96">IF(CO$2&gt;$G88,"",IF(CO$2&lt;$F88,"",IF(AND(CO$2&gt;=$F88,CO$2&lt;=$G88),$J88)))</f>
        <v/>
      </c>
      <c r="CP88" s="367" t="str">
        <f t="shared" si="96"/>
        <v/>
      </c>
      <c r="CQ88" s="343" t="str">
        <f t="shared" si="59"/>
        <v/>
      </c>
      <c r="CR88" s="343" t="str">
        <f t="shared" si="59"/>
        <v/>
      </c>
      <c r="CS88" s="343" t="str">
        <f t="shared" si="59"/>
        <v/>
      </c>
      <c r="CT88" s="343" t="str">
        <f t="shared" si="59"/>
        <v/>
      </c>
      <c r="CU88" s="344" t="str">
        <f t="shared" si="59"/>
        <v/>
      </c>
      <c r="CV88" s="336">
        <v>0.13636363636363635</v>
      </c>
      <c r="CW88" s="332"/>
      <c r="CX88" s="345">
        <f>+SUM(CO88:CR88)</f>
        <v>0</v>
      </c>
      <c r="CY88" s="339"/>
      <c r="CZ88" s="346" t="str">
        <f t="shared" si="60"/>
        <v/>
      </c>
      <c r="DA88" s="346" t="str">
        <f t="shared" si="60"/>
        <v/>
      </c>
      <c r="DB88" s="346" t="str">
        <f t="shared" si="60"/>
        <v/>
      </c>
      <c r="DC88" s="346" t="str">
        <f t="shared" si="60"/>
        <v/>
      </c>
      <c r="DD88" s="346" t="str">
        <f t="shared" si="60"/>
        <v/>
      </c>
      <c r="DE88" s="346" t="str">
        <f t="shared" si="60"/>
        <v/>
      </c>
      <c r="DF88" s="346" t="str">
        <f t="shared" si="60"/>
        <v/>
      </c>
      <c r="DG88" s="347">
        <v>1</v>
      </c>
      <c r="DH88" s="347">
        <v>0</v>
      </c>
      <c r="DI88" s="346" t="str">
        <f t="shared" si="61"/>
        <v/>
      </c>
      <c r="DJ88" s="346" t="str">
        <f t="shared" si="61"/>
        <v/>
      </c>
      <c r="DK88" s="346" t="str">
        <f t="shared" si="61"/>
        <v/>
      </c>
      <c r="DL88" s="346" t="str">
        <f t="shared" si="61"/>
        <v/>
      </c>
      <c r="DM88" s="346" t="str">
        <f t="shared" si="61"/>
        <v/>
      </c>
      <c r="DN88" s="346" t="str">
        <f t="shared" si="61"/>
        <v/>
      </c>
      <c r="DO88" s="346" t="str">
        <f t="shared" si="61"/>
        <v/>
      </c>
      <c r="DP88" s="347">
        <v>1</v>
      </c>
      <c r="DQ88" s="348">
        <v>0</v>
      </c>
      <c r="DR88" s="346" t="str">
        <f t="shared" si="62"/>
        <v/>
      </c>
      <c r="DS88" s="346" t="str">
        <f t="shared" si="62"/>
        <v/>
      </c>
      <c r="DT88" s="346" t="str">
        <f t="shared" si="62"/>
        <v/>
      </c>
      <c r="DU88" s="346" t="str">
        <f t="shared" si="62"/>
        <v/>
      </c>
      <c r="DV88" s="346" t="str">
        <f t="shared" si="62"/>
        <v/>
      </c>
      <c r="DW88" s="346" t="str">
        <f t="shared" si="62"/>
        <v/>
      </c>
      <c r="DX88" s="346" t="str">
        <f t="shared" si="62"/>
        <v/>
      </c>
      <c r="DY88" s="347" t="e">
        <f>+#REF!</f>
        <v>#REF!</v>
      </c>
      <c r="DZ88" s="347">
        <v>0</v>
      </c>
      <c r="EA88" s="346" t="str">
        <f t="shared" si="74"/>
        <v/>
      </c>
      <c r="EB88" s="346" t="str">
        <f t="shared" si="74"/>
        <v/>
      </c>
      <c r="EC88" s="346" t="str">
        <f t="shared" si="74"/>
        <v/>
      </c>
      <c r="ED88" s="346" t="str">
        <f t="shared" si="74"/>
        <v/>
      </c>
      <c r="EE88" s="346" t="str">
        <f t="shared" si="74"/>
        <v/>
      </c>
      <c r="EF88" s="346" t="str">
        <f t="shared" si="74"/>
        <v/>
      </c>
      <c r="EG88" s="346" t="str">
        <f t="shared" si="74"/>
        <v/>
      </c>
      <c r="EH88" s="347">
        <v>1</v>
      </c>
      <c r="EI88" s="347">
        <v>0</v>
      </c>
      <c r="EJ88" s="346" t="str">
        <f t="shared" si="75"/>
        <v/>
      </c>
      <c r="EK88" s="346" t="str">
        <f t="shared" si="75"/>
        <v/>
      </c>
      <c r="EL88" s="346" t="str">
        <f t="shared" si="75"/>
        <v/>
      </c>
      <c r="EM88" s="346" t="str">
        <f t="shared" si="75"/>
        <v/>
      </c>
      <c r="EN88" s="346" t="str">
        <f t="shared" si="75"/>
        <v/>
      </c>
      <c r="EO88" s="346" t="str">
        <f t="shared" si="75"/>
        <v/>
      </c>
      <c r="EP88" s="346" t="str">
        <f t="shared" si="75"/>
        <v/>
      </c>
      <c r="EQ88" s="347" t="e">
        <f>+#REF!</f>
        <v>#REF!</v>
      </c>
      <c r="ER88" s="347"/>
      <c r="ES88" s="346" t="str">
        <f t="shared" si="76"/>
        <v/>
      </c>
      <c r="ET88" s="346" t="str">
        <f t="shared" si="76"/>
        <v/>
      </c>
      <c r="EU88" s="346" t="str">
        <f t="shared" si="76"/>
        <v/>
      </c>
      <c r="EV88" s="346" t="str">
        <f t="shared" si="76"/>
        <v/>
      </c>
      <c r="EW88" s="346" t="str">
        <f t="shared" si="76"/>
        <v/>
      </c>
      <c r="EX88" s="346" t="str">
        <f t="shared" si="76"/>
        <v/>
      </c>
      <c r="EY88" s="346" t="str">
        <f t="shared" si="76"/>
        <v/>
      </c>
      <c r="EZ88" s="347" t="e">
        <f>+#REF!</f>
        <v>#REF!</v>
      </c>
      <c r="FA88" s="347">
        <v>0</v>
      </c>
      <c r="FB88" s="346" t="str">
        <f t="shared" si="77"/>
        <v/>
      </c>
      <c r="FC88" s="346" t="str">
        <f t="shared" si="77"/>
        <v/>
      </c>
      <c r="FD88" s="346" t="str">
        <f t="shared" si="77"/>
        <v/>
      </c>
      <c r="FE88" s="346" t="str">
        <f t="shared" si="77"/>
        <v/>
      </c>
      <c r="FF88" s="346" t="str">
        <f t="shared" si="77"/>
        <v/>
      </c>
      <c r="FG88" s="346" t="str">
        <f t="shared" si="77"/>
        <v/>
      </c>
      <c r="FH88" s="346" t="str">
        <f t="shared" si="77"/>
        <v/>
      </c>
      <c r="FI88" s="347" t="e">
        <f>+#REF!</f>
        <v>#REF!</v>
      </c>
      <c r="FJ88" s="347">
        <v>0</v>
      </c>
      <c r="FK88" s="346" t="str">
        <f t="shared" si="78"/>
        <v/>
      </c>
      <c r="FL88" s="346" t="str">
        <f t="shared" si="78"/>
        <v/>
      </c>
      <c r="FM88" s="346" t="str">
        <f t="shared" si="78"/>
        <v/>
      </c>
      <c r="FN88" s="346" t="str">
        <f t="shared" si="78"/>
        <v/>
      </c>
      <c r="FO88" s="346" t="str">
        <f t="shared" si="78"/>
        <v/>
      </c>
      <c r="FP88" s="346" t="str">
        <f t="shared" si="78"/>
        <v/>
      </c>
      <c r="FQ88" s="346" t="str">
        <f t="shared" si="78"/>
        <v/>
      </c>
      <c r="FR88" s="347" t="e">
        <f>+#REF!</f>
        <v>#REF!</v>
      </c>
      <c r="FS88" s="347">
        <v>0</v>
      </c>
      <c r="FT88" s="346" t="str">
        <f t="shared" si="79"/>
        <v/>
      </c>
      <c r="FU88" s="346" t="str">
        <f t="shared" si="79"/>
        <v/>
      </c>
      <c r="FV88" s="346" t="str">
        <f t="shared" si="79"/>
        <v/>
      </c>
      <c r="FW88" s="346" t="str">
        <f t="shared" si="79"/>
        <v/>
      </c>
      <c r="FX88" s="346" t="str">
        <f t="shared" si="79"/>
        <v/>
      </c>
      <c r="FY88" s="346" t="str">
        <f t="shared" si="79"/>
        <v/>
      </c>
      <c r="FZ88" s="346" t="str">
        <f t="shared" si="79"/>
        <v/>
      </c>
      <c r="GA88" s="347" t="e">
        <f>+#REF!</f>
        <v>#REF!</v>
      </c>
      <c r="GB88" s="347">
        <v>0</v>
      </c>
      <c r="GC88" s="346" t="str">
        <f t="shared" si="80"/>
        <v/>
      </c>
      <c r="GD88" s="346" t="str">
        <f t="shared" si="80"/>
        <v/>
      </c>
      <c r="GE88" s="346" t="str">
        <f t="shared" si="80"/>
        <v/>
      </c>
      <c r="GF88" s="346" t="str">
        <f t="shared" si="80"/>
        <v/>
      </c>
      <c r="GG88" s="346" t="str">
        <f t="shared" si="80"/>
        <v/>
      </c>
      <c r="GH88" s="346" t="str">
        <f t="shared" si="80"/>
        <v/>
      </c>
      <c r="GI88" s="346" t="str">
        <f t="shared" si="80"/>
        <v/>
      </c>
      <c r="GJ88" s="347" t="e">
        <f>+#REF!</f>
        <v>#REF!</v>
      </c>
      <c r="GK88" s="347"/>
      <c r="GL88" s="346" t="str">
        <f t="shared" si="81"/>
        <v/>
      </c>
      <c r="GM88" s="346" t="str">
        <f t="shared" si="81"/>
        <v/>
      </c>
      <c r="GN88" s="346" t="str">
        <f t="shared" si="81"/>
        <v/>
      </c>
      <c r="GO88" s="346" t="str">
        <f t="shared" si="81"/>
        <v/>
      </c>
      <c r="GP88" s="346" t="str">
        <f t="shared" si="81"/>
        <v/>
      </c>
      <c r="GQ88" s="346" t="str">
        <f t="shared" si="81"/>
        <v/>
      </c>
      <c r="GR88" s="346" t="str">
        <f t="shared" si="81"/>
        <v/>
      </c>
      <c r="GS88" s="347" t="e">
        <f>+#REF!</f>
        <v>#REF!</v>
      </c>
      <c r="GT88" s="347"/>
      <c r="GU88" s="346" t="str">
        <f t="shared" si="82"/>
        <v/>
      </c>
      <c r="GV88" s="346" t="str">
        <f t="shared" si="82"/>
        <v/>
      </c>
      <c r="GW88" s="346" t="str">
        <f t="shared" si="82"/>
        <v/>
      </c>
      <c r="GX88" s="346" t="str">
        <f t="shared" si="82"/>
        <v/>
      </c>
      <c r="GY88" s="346" t="str">
        <f t="shared" si="82"/>
        <v/>
      </c>
      <c r="GZ88" s="346" t="str">
        <f t="shared" si="82"/>
        <v/>
      </c>
      <c r="HA88" s="346" t="str">
        <f t="shared" si="82"/>
        <v/>
      </c>
      <c r="HB88" s="347" t="e">
        <f>+#REF!</f>
        <v>#REF!</v>
      </c>
      <c r="HC88" s="347"/>
      <c r="HD88" s="346" t="str">
        <f t="shared" si="83"/>
        <v/>
      </c>
      <c r="HE88" s="346" t="str">
        <f t="shared" si="83"/>
        <v/>
      </c>
      <c r="HF88" s="346" t="str">
        <f t="shared" si="83"/>
        <v/>
      </c>
      <c r="HG88" s="346" t="str">
        <f t="shared" si="83"/>
        <v/>
      </c>
      <c r="HH88" s="346" t="str">
        <f t="shared" si="83"/>
        <v/>
      </c>
      <c r="HI88" s="346" t="str">
        <f t="shared" si="83"/>
        <v/>
      </c>
      <c r="HJ88" s="346" t="str">
        <f t="shared" si="83"/>
        <v/>
      </c>
      <c r="HK88" s="347" t="e">
        <f>+#REF!</f>
        <v>#REF!</v>
      </c>
      <c r="HL88" s="347"/>
      <c r="HM88" s="346" t="str">
        <f t="shared" si="84"/>
        <v/>
      </c>
      <c r="HN88" s="346" t="str">
        <f t="shared" si="84"/>
        <v/>
      </c>
      <c r="HO88" s="346" t="str">
        <f t="shared" si="84"/>
        <v/>
      </c>
      <c r="HP88" s="346" t="str">
        <f t="shared" si="84"/>
        <v/>
      </c>
      <c r="HQ88" s="346" t="str">
        <f t="shared" si="84"/>
        <v/>
      </c>
      <c r="HR88" s="346" t="str">
        <f t="shared" si="84"/>
        <v/>
      </c>
      <c r="HS88" s="346" t="str">
        <f t="shared" si="84"/>
        <v/>
      </c>
      <c r="HT88" s="347" t="e">
        <f>+#REF!</f>
        <v>#REF!</v>
      </c>
      <c r="HU88" s="347"/>
      <c r="HV88" s="346" t="str">
        <f t="shared" si="85"/>
        <v/>
      </c>
      <c r="HW88" s="346" t="str">
        <f t="shared" si="85"/>
        <v/>
      </c>
      <c r="HX88" s="346" t="str">
        <f t="shared" si="85"/>
        <v/>
      </c>
      <c r="HY88" s="346" t="str">
        <f t="shared" si="85"/>
        <v/>
      </c>
      <c r="HZ88" s="346" t="str">
        <f t="shared" si="85"/>
        <v/>
      </c>
      <c r="IA88" s="346" t="str">
        <f t="shared" si="85"/>
        <v/>
      </c>
      <c r="IB88" s="346" t="str">
        <f t="shared" si="85"/>
        <v/>
      </c>
      <c r="IC88" s="347" t="e">
        <f>+#REF!</f>
        <v>#REF!</v>
      </c>
      <c r="ID88" s="347"/>
      <c r="IE88" s="346" t="str">
        <f t="shared" si="85"/>
        <v/>
      </c>
      <c r="IF88" s="346" t="str">
        <f t="shared" si="85"/>
        <v/>
      </c>
      <c r="IG88" s="346" t="str">
        <f t="shared" si="85"/>
        <v/>
      </c>
      <c r="IH88" s="346" t="str">
        <f t="shared" si="85"/>
        <v/>
      </c>
      <c r="II88" s="346" t="str">
        <f t="shared" si="85"/>
        <v/>
      </c>
      <c r="IJ88" s="346" t="str">
        <f t="shared" si="85"/>
        <v/>
      </c>
      <c r="IK88" s="346" t="str">
        <f t="shared" si="85"/>
        <v/>
      </c>
      <c r="IL88" s="347" t="e">
        <f>+#REF!</f>
        <v>#REF!</v>
      </c>
      <c r="IM88" s="347"/>
      <c r="IN88" s="346" t="str">
        <f t="shared" si="85"/>
        <v/>
      </c>
      <c r="IO88" s="346" t="str">
        <f t="shared" si="85"/>
        <v/>
      </c>
      <c r="IP88" s="346" t="str">
        <f t="shared" si="85"/>
        <v/>
      </c>
      <c r="IQ88" s="346" t="str">
        <f t="shared" si="85"/>
        <v/>
      </c>
      <c r="IR88" s="346" t="str">
        <f t="shared" si="85"/>
        <v/>
      </c>
      <c r="IS88" s="346" t="str">
        <f t="shared" si="85"/>
        <v/>
      </c>
      <c r="IT88" s="346" t="str">
        <f t="shared" si="85"/>
        <v/>
      </c>
      <c r="IU88" s="347" t="e">
        <f>+#REF!</f>
        <v>#REF!</v>
      </c>
      <c r="IV88" s="347"/>
    </row>
    <row r="89" spans="1:256">
      <c r="A89" s="227" t="s">
        <v>443</v>
      </c>
      <c r="B89" s="227" t="s">
        <v>207</v>
      </c>
      <c r="C89" s="228">
        <v>45276</v>
      </c>
      <c r="D89" s="228">
        <v>45279</v>
      </c>
      <c r="E89" s="229">
        <f t="shared" si="24"/>
        <v>3</v>
      </c>
      <c r="F89" s="230"/>
      <c r="G89" s="230"/>
      <c r="H89" s="361">
        <v>302</v>
      </c>
      <c r="I89" s="362">
        <v>140</v>
      </c>
      <c r="J89" s="356">
        <f t="shared" si="90"/>
        <v>46.666666666666664</v>
      </c>
      <c r="K89" s="357"/>
      <c r="L89" s="317"/>
      <c r="M89" s="317"/>
      <c r="N89" s="317"/>
      <c r="O89" s="317"/>
      <c r="P89" s="317"/>
      <c r="Q89" s="317"/>
      <c r="R89" s="325"/>
      <c r="S89" s="326"/>
      <c r="T89" s="327">
        <f t="shared" si="56"/>
        <v>0</v>
      </c>
      <c r="U89" s="328"/>
      <c r="V89" s="329" t="str">
        <f t="shared" si="92"/>
        <v xml:space="preserve"> </v>
      </c>
      <c r="W89" s="330" t="str">
        <f t="shared" si="92"/>
        <v xml:space="preserve"> </v>
      </c>
      <c r="X89" s="330" t="str">
        <f t="shared" si="92"/>
        <v xml:space="preserve"> </v>
      </c>
      <c r="Y89" s="330" t="str">
        <f t="shared" si="92"/>
        <v xml:space="preserve"> </v>
      </c>
      <c r="Z89" s="330" t="str">
        <f t="shared" si="92"/>
        <v xml:space="preserve"> </v>
      </c>
      <c r="AA89" s="330" t="str">
        <f t="shared" si="92"/>
        <v xml:space="preserve"> </v>
      </c>
      <c r="AB89" s="331" t="str">
        <f t="shared" si="92"/>
        <v xml:space="preserve"> </v>
      </c>
      <c r="AC89" s="313"/>
      <c r="AD89" s="332"/>
      <c r="AE89" s="333"/>
      <c r="AF89" s="338"/>
      <c r="AG89" s="364"/>
      <c r="AH89" s="329" t="str">
        <f t="shared" si="93"/>
        <v xml:space="preserve"> </v>
      </c>
      <c r="AI89" s="330" t="str">
        <f t="shared" si="93"/>
        <v xml:space="preserve"> </v>
      </c>
      <c r="AJ89" s="330" t="str">
        <f t="shared" si="93"/>
        <v xml:space="preserve"> </v>
      </c>
      <c r="AK89" s="330" t="str">
        <f t="shared" si="93"/>
        <v xml:space="preserve"> </v>
      </c>
      <c r="AL89" s="330" t="str">
        <f t="shared" si="93"/>
        <v xml:space="preserve"> </v>
      </c>
      <c r="AM89" s="330" t="str">
        <f t="shared" si="93"/>
        <v xml:space="preserve"> </v>
      </c>
      <c r="AN89" s="331" t="str">
        <f t="shared" si="93"/>
        <v xml:space="preserve"> </v>
      </c>
      <c r="AO89" s="313"/>
      <c r="AP89" s="332"/>
      <c r="AQ89" s="333"/>
      <c r="AR89" s="332"/>
      <c r="AS89" s="334"/>
      <c r="AT89" s="329" t="str">
        <f t="shared" si="94"/>
        <v xml:space="preserve"> </v>
      </c>
      <c r="AU89" s="330" t="str">
        <f t="shared" si="94"/>
        <v xml:space="preserve"> </v>
      </c>
      <c r="AV89" s="330" t="str">
        <f t="shared" si="94"/>
        <v xml:space="preserve"> </v>
      </c>
      <c r="AW89" s="330" t="str">
        <f t="shared" si="94"/>
        <v xml:space="preserve"> </v>
      </c>
      <c r="AX89" s="330" t="str">
        <f t="shared" si="94"/>
        <v xml:space="preserve"> </v>
      </c>
      <c r="AY89" s="330" t="str">
        <f t="shared" si="94"/>
        <v xml:space="preserve"> </v>
      </c>
      <c r="AZ89" s="331" t="str">
        <f t="shared" si="94"/>
        <v xml:space="preserve"> </v>
      </c>
      <c r="BA89" s="313"/>
      <c r="BB89" s="332"/>
      <c r="BC89" s="333"/>
      <c r="BD89" s="332"/>
      <c r="BE89" s="338"/>
      <c r="BF89" s="329" t="str">
        <f t="shared" si="89"/>
        <v xml:space="preserve"> </v>
      </c>
      <c r="BG89" s="330" t="str">
        <f t="shared" si="89"/>
        <v xml:space="preserve"> </v>
      </c>
      <c r="BH89" s="330" t="str">
        <f t="shared" si="89"/>
        <v xml:space="preserve"> </v>
      </c>
      <c r="BI89" s="330" t="str">
        <f t="shared" si="89"/>
        <v xml:space="preserve"> </v>
      </c>
      <c r="BJ89" s="330" t="str">
        <f t="shared" si="89"/>
        <v xml:space="preserve"> </v>
      </c>
      <c r="BK89" s="330" t="str">
        <f t="shared" si="89"/>
        <v xml:space="preserve"> </v>
      </c>
      <c r="BL89" s="331" t="str">
        <f t="shared" si="89"/>
        <v xml:space="preserve"> </v>
      </c>
      <c r="BM89" s="313"/>
      <c r="BN89" s="332"/>
      <c r="BO89" s="333"/>
      <c r="BP89" s="332"/>
      <c r="BQ89" s="339"/>
      <c r="BR89" s="340" t="str">
        <f t="shared" si="55"/>
        <v/>
      </c>
      <c r="BS89" s="341" t="str">
        <f t="shared" si="55"/>
        <v/>
      </c>
      <c r="BT89" s="341" t="str">
        <f t="shared" si="55"/>
        <v/>
      </c>
      <c r="BU89" s="341" t="str">
        <f t="shared" si="55"/>
        <v/>
      </c>
      <c r="BV89" s="341" t="str">
        <f t="shared" si="55"/>
        <v/>
      </c>
      <c r="BW89" s="341" t="str">
        <f t="shared" si="55"/>
        <v/>
      </c>
      <c r="BX89" s="342" t="str">
        <f t="shared" si="55"/>
        <v/>
      </c>
      <c r="BY89" s="313"/>
      <c r="BZ89" s="332"/>
      <c r="CA89" s="333">
        <f t="shared" si="57"/>
        <v>0</v>
      </c>
      <c r="CB89" s="332"/>
      <c r="CC89" s="339"/>
      <c r="CD89" s="232" t="str">
        <f t="shared" si="58"/>
        <v/>
      </c>
      <c r="CE89" s="343" t="str">
        <f t="shared" si="58"/>
        <v/>
      </c>
      <c r="CF89" s="343" t="str">
        <f t="shared" si="58"/>
        <v/>
      </c>
      <c r="CG89" s="343" t="str">
        <f t="shared" si="58"/>
        <v/>
      </c>
      <c r="CH89" s="343" t="str">
        <f t="shared" si="58"/>
        <v/>
      </c>
      <c r="CI89" s="343" t="str">
        <f t="shared" si="58"/>
        <v/>
      </c>
      <c r="CJ89" s="344" t="str">
        <f t="shared" si="58"/>
        <v/>
      </c>
      <c r="CK89" s="336"/>
      <c r="CL89" s="332"/>
      <c r="CM89" s="332"/>
      <c r="CN89" s="339"/>
      <c r="CO89" s="232" t="str">
        <f t="shared" si="59"/>
        <v/>
      </c>
      <c r="CP89" s="367" t="str">
        <f t="shared" si="96"/>
        <v/>
      </c>
      <c r="CQ89" s="367" t="str">
        <f t="shared" si="96"/>
        <v/>
      </c>
      <c r="CR89" s="367" t="str">
        <f t="shared" si="96"/>
        <v/>
      </c>
      <c r="CS89" s="367" t="str">
        <f t="shared" si="96"/>
        <v/>
      </c>
      <c r="CT89" s="367" t="str">
        <f t="shared" si="96"/>
        <v/>
      </c>
      <c r="CU89" s="344" t="str">
        <f t="shared" si="59"/>
        <v/>
      </c>
      <c r="CV89" s="336">
        <v>1</v>
      </c>
      <c r="CW89" s="332"/>
      <c r="CX89" s="345">
        <f>+SUM(CO89:CR89)</f>
        <v>0</v>
      </c>
      <c r="CY89" s="339"/>
      <c r="CZ89" s="346" t="str">
        <f t="shared" si="60"/>
        <v/>
      </c>
      <c r="DA89" s="346" t="str">
        <f t="shared" si="60"/>
        <v/>
      </c>
      <c r="DB89" s="346" t="str">
        <f t="shared" si="60"/>
        <v/>
      </c>
      <c r="DC89" s="346" t="str">
        <f t="shared" si="60"/>
        <v/>
      </c>
      <c r="DD89" s="346" t="str">
        <f t="shared" si="60"/>
        <v/>
      </c>
      <c r="DE89" s="346" t="str">
        <f t="shared" si="60"/>
        <v/>
      </c>
      <c r="DF89" s="346" t="str">
        <f t="shared" si="60"/>
        <v/>
      </c>
      <c r="DG89" s="347">
        <v>1</v>
      </c>
      <c r="DH89" s="347">
        <v>0</v>
      </c>
      <c r="DI89" s="346" t="str">
        <f t="shared" si="61"/>
        <v/>
      </c>
      <c r="DJ89" s="346" t="str">
        <f t="shared" si="61"/>
        <v/>
      </c>
      <c r="DK89" s="346" t="str">
        <f t="shared" si="61"/>
        <v/>
      </c>
      <c r="DL89" s="346" t="str">
        <f t="shared" si="61"/>
        <v/>
      </c>
      <c r="DM89" s="346" t="str">
        <f t="shared" si="61"/>
        <v/>
      </c>
      <c r="DN89" s="346" t="str">
        <f t="shared" si="61"/>
        <v/>
      </c>
      <c r="DO89" s="346" t="str">
        <f t="shared" si="61"/>
        <v/>
      </c>
      <c r="DP89" s="347">
        <v>1</v>
      </c>
      <c r="DQ89" s="348">
        <v>0</v>
      </c>
      <c r="DR89" s="346" t="str">
        <f t="shared" si="62"/>
        <v/>
      </c>
      <c r="DS89" s="346" t="str">
        <f t="shared" si="62"/>
        <v/>
      </c>
      <c r="DT89" s="346" t="str">
        <f t="shared" si="62"/>
        <v/>
      </c>
      <c r="DU89" s="346" t="str">
        <f t="shared" si="62"/>
        <v/>
      </c>
      <c r="DV89" s="346" t="str">
        <f t="shared" si="62"/>
        <v/>
      </c>
      <c r="DW89" s="346" t="str">
        <f t="shared" si="62"/>
        <v/>
      </c>
      <c r="DX89" s="346" t="str">
        <f t="shared" si="62"/>
        <v/>
      </c>
      <c r="DY89" s="347" t="e">
        <f>+#REF!</f>
        <v>#REF!</v>
      </c>
      <c r="DZ89" s="347">
        <v>0</v>
      </c>
      <c r="EA89" s="346" t="str">
        <f t="shared" si="74"/>
        <v/>
      </c>
      <c r="EB89" s="346" t="str">
        <f t="shared" si="74"/>
        <v/>
      </c>
      <c r="EC89" s="346" t="str">
        <f t="shared" si="74"/>
        <v/>
      </c>
      <c r="ED89" s="346" t="str">
        <f t="shared" si="74"/>
        <v/>
      </c>
      <c r="EE89" s="346" t="str">
        <f t="shared" si="74"/>
        <v/>
      </c>
      <c r="EF89" s="346" t="str">
        <f t="shared" si="74"/>
        <v/>
      </c>
      <c r="EG89" s="346" t="str">
        <f t="shared" si="74"/>
        <v/>
      </c>
      <c r="EH89" s="347">
        <v>1</v>
      </c>
      <c r="EI89" s="347">
        <v>0</v>
      </c>
      <c r="EJ89" s="346" t="str">
        <f t="shared" si="75"/>
        <v/>
      </c>
      <c r="EK89" s="346" t="str">
        <f t="shared" si="75"/>
        <v/>
      </c>
      <c r="EL89" s="346" t="str">
        <f t="shared" si="75"/>
        <v/>
      </c>
      <c r="EM89" s="346" t="str">
        <f t="shared" si="75"/>
        <v/>
      </c>
      <c r="EN89" s="346" t="str">
        <f t="shared" si="75"/>
        <v/>
      </c>
      <c r="EO89" s="346" t="str">
        <f t="shared" si="75"/>
        <v/>
      </c>
      <c r="EP89" s="346" t="str">
        <f t="shared" si="75"/>
        <v/>
      </c>
      <c r="EQ89" s="347" t="e">
        <f>+#REF!</f>
        <v>#REF!</v>
      </c>
      <c r="ER89" s="347"/>
      <c r="ES89" s="346" t="str">
        <f t="shared" si="76"/>
        <v/>
      </c>
      <c r="ET89" s="346" t="str">
        <f t="shared" si="76"/>
        <v/>
      </c>
      <c r="EU89" s="346" t="str">
        <f t="shared" si="76"/>
        <v/>
      </c>
      <c r="EV89" s="346" t="str">
        <f t="shared" si="76"/>
        <v/>
      </c>
      <c r="EW89" s="346" t="str">
        <f t="shared" si="76"/>
        <v/>
      </c>
      <c r="EX89" s="346" t="str">
        <f t="shared" si="76"/>
        <v/>
      </c>
      <c r="EY89" s="346" t="str">
        <f t="shared" si="76"/>
        <v/>
      </c>
      <c r="EZ89" s="347" t="e">
        <f>+#REF!</f>
        <v>#REF!</v>
      </c>
      <c r="FA89" s="347">
        <v>0</v>
      </c>
      <c r="FB89" s="346" t="str">
        <f t="shared" si="77"/>
        <v/>
      </c>
      <c r="FC89" s="346" t="str">
        <f t="shared" si="77"/>
        <v/>
      </c>
      <c r="FD89" s="346" t="str">
        <f t="shared" si="77"/>
        <v/>
      </c>
      <c r="FE89" s="346" t="str">
        <f t="shared" si="77"/>
        <v/>
      </c>
      <c r="FF89" s="346" t="str">
        <f t="shared" si="77"/>
        <v/>
      </c>
      <c r="FG89" s="346" t="str">
        <f t="shared" si="77"/>
        <v/>
      </c>
      <c r="FH89" s="346" t="str">
        <f t="shared" si="77"/>
        <v/>
      </c>
      <c r="FI89" s="347" t="e">
        <f>+#REF!</f>
        <v>#REF!</v>
      </c>
      <c r="FJ89" s="347">
        <v>0</v>
      </c>
      <c r="FK89" s="346" t="str">
        <f t="shared" si="78"/>
        <v/>
      </c>
      <c r="FL89" s="346" t="str">
        <f t="shared" si="78"/>
        <v/>
      </c>
      <c r="FM89" s="346" t="str">
        <f t="shared" si="78"/>
        <v/>
      </c>
      <c r="FN89" s="346" t="str">
        <f t="shared" si="78"/>
        <v/>
      </c>
      <c r="FO89" s="346" t="str">
        <f t="shared" si="78"/>
        <v/>
      </c>
      <c r="FP89" s="346" t="str">
        <f t="shared" si="78"/>
        <v/>
      </c>
      <c r="FQ89" s="346" t="str">
        <f t="shared" si="78"/>
        <v/>
      </c>
      <c r="FR89" s="347" t="e">
        <f>+#REF!</f>
        <v>#REF!</v>
      </c>
      <c r="FS89" s="347">
        <v>0</v>
      </c>
      <c r="FT89" s="346" t="str">
        <f t="shared" si="79"/>
        <v/>
      </c>
      <c r="FU89" s="346" t="str">
        <f t="shared" si="79"/>
        <v/>
      </c>
      <c r="FV89" s="346" t="str">
        <f t="shared" si="79"/>
        <v/>
      </c>
      <c r="FW89" s="346" t="str">
        <f t="shared" si="79"/>
        <v/>
      </c>
      <c r="FX89" s="346" t="str">
        <f t="shared" si="79"/>
        <v/>
      </c>
      <c r="FY89" s="346" t="str">
        <f t="shared" si="79"/>
        <v/>
      </c>
      <c r="FZ89" s="346" t="str">
        <f t="shared" si="79"/>
        <v/>
      </c>
      <c r="GA89" s="347" t="e">
        <f>+#REF!</f>
        <v>#REF!</v>
      </c>
      <c r="GB89" s="347">
        <v>0</v>
      </c>
      <c r="GC89" s="346" t="str">
        <f t="shared" si="80"/>
        <v/>
      </c>
      <c r="GD89" s="346" t="str">
        <f t="shared" si="80"/>
        <v/>
      </c>
      <c r="GE89" s="346" t="str">
        <f t="shared" si="80"/>
        <v/>
      </c>
      <c r="GF89" s="346" t="str">
        <f t="shared" si="80"/>
        <v/>
      </c>
      <c r="GG89" s="346" t="str">
        <f t="shared" si="80"/>
        <v/>
      </c>
      <c r="GH89" s="346" t="str">
        <f t="shared" si="80"/>
        <v/>
      </c>
      <c r="GI89" s="346" t="str">
        <f t="shared" si="80"/>
        <v/>
      </c>
      <c r="GJ89" s="347" t="e">
        <f>+#REF!</f>
        <v>#REF!</v>
      </c>
      <c r="GK89" s="347"/>
      <c r="GL89" s="346" t="str">
        <f t="shared" si="81"/>
        <v/>
      </c>
      <c r="GM89" s="346" t="str">
        <f t="shared" si="81"/>
        <v/>
      </c>
      <c r="GN89" s="346" t="str">
        <f t="shared" si="81"/>
        <v/>
      </c>
      <c r="GO89" s="346" t="str">
        <f t="shared" si="81"/>
        <v/>
      </c>
      <c r="GP89" s="346" t="str">
        <f t="shared" si="81"/>
        <v/>
      </c>
      <c r="GQ89" s="346" t="str">
        <f t="shared" si="81"/>
        <v/>
      </c>
      <c r="GR89" s="346" t="str">
        <f t="shared" si="81"/>
        <v/>
      </c>
      <c r="GS89" s="347" t="e">
        <f>+#REF!</f>
        <v>#REF!</v>
      </c>
      <c r="GT89" s="347"/>
      <c r="GU89" s="346" t="str">
        <f t="shared" si="82"/>
        <v/>
      </c>
      <c r="GV89" s="346" t="str">
        <f t="shared" si="82"/>
        <v/>
      </c>
      <c r="GW89" s="346" t="str">
        <f t="shared" si="82"/>
        <v/>
      </c>
      <c r="GX89" s="346" t="str">
        <f t="shared" si="82"/>
        <v/>
      </c>
      <c r="GY89" s="346" t="str">
        <f t="shared" si="82"/>
        <v/>
      </c>
      <c r="GZ89" s="346" t="str">
        <f t="shared" si="82"/>
        <v/>
      </c>
      <c r="HA89" s="346" t="str">
        <f t="shared" si="82"/>
        <v/>
      </c>
      <c r="HB89" s="347" t="e">
        <f>+#REF!</f>
        <v>#REF!</v>
      </c>
      <c r="HC89" s="347"/>
      <c r="HD89" s="346" t="str">
        <f t="shared" si="83"/>
        <v/>
      </c>
      <c r="HE89" s="346" t="str">
        <f t="shared" si="83"/>
        <v/>
      </c>
      <c r="HF89" s="346" t="str">
        <f t="shared" si="83"/>
        <v/>
      </c>
      <c r="HG89" s="346" t="str">
        <f t="shared" si="83"/>
        <v/>
      </c>
      <c r="HH89" s="346" t="str">
        <f t="shared" si="83"/>
        <v/>
      </c>
      <c r="HI89" s="346" t="str">
        <f t="shared" si="83"/>
        <v/>
      </c>
      <c r="HJ89" s="346" t="str">
        <f t="shared" si="83"/>
        <v/>
      </c>
      <c r="HK89" s="347" t="e">
        <f>+#REF!</f>
        <v>#REF!</v>
      </c>
      <c r="HL89" s="347"/>
      <c r="HM89" s="346" t="str">
        <f t="shared" si="84"/>
        <v/>
      </c>
      <c r="HN89" s="346" t="str">
        <f t="shared" si="84"/>
        <v/>
      </c>
      <c r="HO89" s="346" t="str">
        <f t="shared" si="84"/>
        <v/>
      </c>
      <c r="HP89" s="346" t="str">
        <f t="shared" si="84"/>
        <v/>
      </c>
      <c r="HQ89" s="346" t="str">
        <f t="shared" si="84"/>
        <v/>
      </c>
      <c r="HR89" s="346" t="str">
        <f t="shared" si="84"/>
        <v/>
      </c>
      <c r="HS89" s="346" t="str">
        <f t="shared" si="84"/>
        <v/>
      </c>
      <c r="HT89" s="347" t="e">
        <f>+#REF!</f>
        <v>#REF!</v>
      </c>
      <c r="HU89" s="347"/>
      <c r="HV89" s="346" t="str">
        <f t="shared" si="85"/>
        <v/>
      </c>
      <c r="HW89" s="346" t="str">
        <f t="shared" si="85"/>
        <v/>
      </c>
      <c r="HX89" s="346" t="str">
        <f t="shared" si="85"/>
        <v/>
      </c>
      <c r="HY89" s="346" t="str">
        <f t="shared" ref="HY89:IT89" si="97">+IF(HY$2&gt;=$F89-1,IF(HY$2&lt;=$G89,"X",""),"")</f>
        <v/>
      </c>
      <c r="HZ89" s="346" t="str">
        <f t="shared" si="97"/>
        <v/>
      </c>
      <c r="IA89" s="346" t="str">
        <f t="shared" si="97"/>
        <v/>
      </c>
      <c r="IB89" s="346" t="str">
        <f t="shared" si="97"/>
        <v/>
      </c>
      <c r="IC89" s="347" t="e">
        <f>+#REF!</f>
        <v>#REF!</v>
      </c>
      <c r="ID89" s="347"/>
      <c r="IE89" s="346" t="str">
        <f t="shared" si="97"/>
        <v/>
      </c>
      <c r="IF89" s="346" t="str">
        <f t="shared" si="97"/>
        <v/>
      </c>
      <c r="IG89" s="346" t="str">
        <f t="shared" si="97"/>
        <v/>
      </c>
      <c r="IH89" s="346" t="str">
        <f t="shared" si="97"/>
        <v/>
      </c>
      <c r="II89" s="346" t="str">
        <f t="shared" si="97"/>
        <v/>
      </c>
      <c r="IJ89" s="346" t="str">
        <f t="shared" si="97"/>
        <v/>
      </c>
      <c r="IK89" s="346" t="str">
        <f t="shared" si="97"/>
        <v/>
      </c>
      <c r="IL89" s="347" t="e">
        <f>+#REF!</f>
        <v>#REF!</v>
      </c>
      <c r="IM89" s="347"/>
      <c r="IN89" s="346" t="str">
        <f t="shared" si="97"/>
        <v/>
      </c>
      <c r="IO89" s="346" t="str">
        <f t="shared" si="97"/>
        <v/>
      </c>
      <c r="IP89" s="346" t="str">
        <f t="shared" si="97"/>
        <v/>
      </c>
      <c r="IQ89" s="346" t="str">
        <f t="shared" si="97"/>
        <v/>
      </c>
      <c r="IR89" s="346" t="str">
        <f t="shared" si="97"/>
        <v/>
      </c>
      <c r="IS89" s="346" t="str">
        <f t="shared" si="97"/>
        <v/>
      </c>
      <c r="IT89" s="346" t="str">
        <f t="shared" si="97"/>
        <v/>
      </c>
      <c r="IU89" s="347" t="e">
        <f>+#REF!</f>
        <v>#REF!</v>
      </c>
      <c r="IV89" s="347"/>
    </row>
    <row r="90" spans="1:256">
      <c r="A90" s="227" t="s">
        <v>444</v>
      </c>
      <c r="B90" s="227" t="s">
        <v>208</v>
      </c>
      <c r="C90" s="228">
        <v>45279</v>
      </c>
      <c r="D90" s="228">
        <v>45280</v>
      </c>
      <c r="E90" s="229">
        <f t="shared" si="24"/>
        <v>1</v>
      </c>
      <c r="F90" s="230"/>
      <c r="G90" s="230"/>
      <c r="H90" s="361">
        <v>92</v>
      </c>
      <c r="I90" s="362">
        <v>11</v>
      </c>
      <c r="J90" s="356">
        <f t="shared" si="90"/>
        <v>11</v>
      </c>
      <c r="K90" s="357"/>
      <c r="L90" s="317"/>
      <c r="M90" s="317"/>
      <c r="N90" s="317"/>
      <c r="O90" s="317"/>
      <c r="P90" s="317"/>
      <c r="Q90" s="317"/>
      <c r="R90" s="325"/>
      <c r="S90" s="326"/>
      <c r="T90" s="327">
        <f t="shared" si="56"/>
        <v>0</v>
      </c>
      <c r="U90" s="328"/>
      <c r="V90" s="329" t="str">
        <f t="shared" si="92"/>
        <v xml:space="preserve"> </v>
      </c>
      <c r="W90" s="330" t="str">
        <f t="shared" si="92"/>
        <v xml:space="preserve"> </v>
      </c>
      <c r="X90" s="330" t="str">
        <f t="shared" si="92"/>
        <v xml:space="preserve"> </v>
      </c>
      <c r="Y90" s="330" t="str">
        <f t="shared" si="92"/>
        <v xml:space="preserve"> </v>
      </c>
      <c r="Z90" s="330" t="str">
        <f t="shared" si="92"/>
        <v xml:space="preserve"> </v>
      </c>
      <c r="AA90" s="330" t="str">
        <f t="shared" si="92"/>
        <v xml:space="preserve"> </v>
      </c>
      <c r="AB90" s="331" t="str">
        <f t="shared" si="92"/>
        <v xml:space="preserve"> </v>
      </c>
      <c r="AC90" s="313"/>
      <c r="AD90" s="332"/>
      <c r="AE90" s="333"/>
      <c r="AF90" s="338"/>
      <c r="AG90" s="364"/>
      <c r="AH90" s="329" t="str">
        <f t="shared" si="93"/>
        <v xml:space="preserve"> </v>
      </c>
      <c r="AI90" s="330" t="str">
        <f t="shared" si="93"/>
        <v xml:space="preserve"> </v>
      </c>
      <c r="AJ90" s="330" t="str">
        <f t="shared" si="93"/>
        <v xml:space="preserve"> </v>
      </c>
      <c r="AK90" s="330" t="str">
        <f t="shared" si="93"/>
        <v xml:space="preserve"> </v>
      </c>
      <c r="AL90" s="330" t="str">
        <f t="shared" si="93"/>
        <v xml:space="preserve"> </v>
      </c>
      <c r="AM90" s="330" t="str">
        <f t="shared" si="93"/>
        <v xml:space="preserve"> </v>
      </c>
      <c r="AN90" s="331" t="str">
        <f t="shared" si="93"/>
        <v xml:space="preserve"> </v>
      </c>
      <c r="AO90" s="313"/>
      <c r="AP90" s="332"/>
      <c r="AQ90" s="333"/>
      <c r="AR90" s="332"/>
      <c r="AS90" s="334"/>
      <c r="AT90" s="329" t="str">
        <f t="shared" si="94"/>
        <v xml:space="preserve"> </v>
      </c>
      <c r="AU90" s="330" t="str">
        <f t="shared" si="94"/>
        <v xml:space="preserve"> </v>
      </c>
      <c r="AV90" s="330" t="str">
        <f t="shared" si="94"/>
        <v xml:space="preserve"> </v>
      </c>
      <c r="AW90" s="330" t="str">
        <f t="shared" si="94"/>
        <v xml:space="preserve"> </v>
      </c>
      <c r="AX90" s="330" t="str">
        <f t="shared" si="94"/>
        <v xml:space="preserve"> </v>
      </c>
      <c r="AY90" s="330" t="str">
        <f t="shared" si="94"/>
        <v xml:space="preserve"> </v>
      </c>
      <c r="AZ90" s="331" t="str">
        <f t="shared" si="94"/>
        <v xml:space="preserve"> </v>
      </c>
      <c r="BA90" s="313"/>
      <c r="BB90" s="332"/>
      <c r="BC90" s="333"/>
      <c r="BD90" s="332"/>
      <c r="BE90" s="338"/>
      <c r="BF90" s="329" t="str">
        <f t="shared" si="89"/>
        <v xml:space="preserve"> </v>
      </c>
      <c r="BG90" s="330" t="str">
        <f t="shared" si="89"/>
        <v xml:space="preserve"> </v>
      </c>
      <c r="BH90" s="330" t="str">
        <f t="shared" si="89"/>
        <v xml:space="preserve"> </v>
      </c>
      <c r="BI90" s="330" t="str">
        <f t="shared" si="89"/>
        <v xml:space="preserve"> </v>
      </c>
      <c r="BJ90" s="330" t="str">
        <f t="shared" si="89"/>
        <v xml:space="preserve"> </v>
      </c>
      <c r="BK90" s="330" t="str">
        <f t="shared" si="89"/>
        <v xml:space="preserve"> </v>
      </c>
      <c r="BL90" s="331" t="str">
        <f t="shared" si="89"/>
        <v xml:space="preserve"> </v>
      </c>
      <c r="BM90" s="313"/>
      <c r="BN90" s="332"/>
      <c r="BO90" s="333"/>
      <c r="BP90" s="332"/>
      <c r="BQ90" s="339"/>
      <c r="BR90" s="340" t="str">
        <f t="shared" si="55"/>
        <v/>
      </c>
      <c r="BS90" s="341" t="str">
        <f t="shared" si="55"/>
        <v/>
      </c>
      <c r="BT90" s="341" t="str">
        <f t="shared" si="55"/>
        <v/>
      </c>
      <c r="BU90" s="341" t="str">
        <f t="shared" si="55"/>
        <v/>
      </c>
      <c r="BV90" s="341" t="str">
        <f t="shared" si="55"/>
        <v/>
      </c>
      <c r="BW90" s="341" t="str">
        <f t="shared" si="55"/>
        <v/>
      </c>
      <c r="BX90" s="342" t="str">
        <f t="shared" si="55"/>
        <v/>
      </c>
      <c r="BY90" s="313"/>
      <c r="BZ90" s="332"/>
      <c r="CA90" s="333">
        <f t="shared" si="57"/>
        <v>0</v>
      </c>
      <c r="CB90" s="332"/>
      <c r="CC90" s="339"/>
      <c r="CD90" s="232" t="str">
        <f t="shared" si="58"/>
        <v/>
      </c>
      <c r="CE90" s="343" t="str">
        <f t="shared" si="58"/>
        <v/>
      </c>
      <c r="CF90" s="343" t="str">
        <f t="shared" si="58"/>
        <v/>
      </c>
      <c r="CG90" s="343" t="str">
        <f t="shared" si="58"/>
        <v/>
      </c>
      <c r="CH90" s="343" t="str">
        <f t="shared" si="58"/>
        <v/>
      </c>
      <c r="CI90" s="343" t="str">
        <f t="shared" si="58"/>
        <v/>
      </c>
      <c r="CJ90" s="344" t="str">
        <f t="shared" si="58"/>
        <v/>
      </c>
      <c r="CK90" s="336"/>
      <c r="CL90" s="332"/>
      <c r="CM90" s="332"/>
      <c r="CN90" s="339"/>
      <c r="CO90" s="232" t="str">
        <f t="shared" si="59"/>
        <v/>
      </c>
      <c r="CP90" s="343" t="str">
        <f t="shared" si="59"/>
        <v/>
      </c>
      <c r="CQ90" s="343" t="str">
        <f t="shared" si="59"/>
        <v/>
      </c>
      <c r="CR90" s="343" t="str">
        <f t="shared" si="59"/>
        <v/>
      </c>
      <c r="CS90" s="343" t="str">
        <f t="shared" si="59"/>
        <v/>
      </c>
      <c r="CT90" s="343" t="str">
        <f t="shared" si="59"/>
        <v/>
      </c>
      <c r="CU90" s="344" t="str">
        <f t="shared" si="59"/>
        <v/>
      </c>
      <c r="CV90" s="336"/>
      <c r="CW90" s="332"/>
      <c r="CX90" s="345"/>
      <c r="CY90" s="339"/>
      <c r="CZ90" s="346" t="str">
        <f t="shared" si="60"/>
        <v/>
      </c>
      <c r="DA90" s="346" t="str">
        <f t="shared" si="60"/>
        <v/>
      </c>
      <c r="DB90" s="346" t="str">
        <f t="shared" si="60"/>
        <v/>
      </c>
      <c r="DC90" s="346" t="str">
        <f t="shared" si="60"/>
        <v/>
      </c>
      <c r="DD90" s="346" t="str">
        <f t="shared" si="60"/>
        <v/>
      </c>
      <c r="DE90" s="346" t="str">
        <f t="shared" si="60"/>
        <v/>
      </c>
      <c r="DF90" s="346" t="str">
        <f t="shared" si="60"/>
        <v/>
      </c>
      <c r="DG90" s="347">
        <v>1</v>
      </c>
      <c r="DH90" s="347">
        <v>0</v>
      </c>
      <c r="DI90" s="346" t="str">
        <f t="shared" si="61"/>
        <v/>
      </c>
      <c r="DJ90" s="346" t="str">
        <f t="shared" si="61"/>
        <v/>
      </c>
      <c r="DK90" s="346" t="str">
        <f t="shared" si="61"/>
        <v/>
      </c>
      <c r="DL90" s="346" t="str">
        <f t="shared" si="61"/>
        <v/>
      </c>
      <c r="DM90" s="346" t="str">
        <f t="shared" si="61"/>
        <v/>
      </c>
      <c r="DN90" s="346" t="str">
        <f t="shared" si="61"/>
        <v/>
      </c>
      <c r="DO90" s="346" t="str">
        <f t="shared" si="61"/>
        <v/>
      </c>
      <c r="DP90" s="347">
        <v>1</v>
      </c>
      <c r="DQ90" s="348">
        <v>0</v>
      </c>
      <c r="DR90" s="346" t="str">
        <f t="shared" si="62"/>
        <v/>
      </c>
      <c r="DS90" s="346" t="str">
        <f t="shared" si="62"/>
        <v/>
      </c>
      <c r="DT90" s="346" t="str">
        <f t="shared" si="62"/>
        <v/>
      </c>
      <c r="DU90" s="346" t="str">
        <f t="shared" si="62"/>
        <v/>
      </c>
      <c r="DV90" s="346" t="str">
        <f t="shared" si="62"/>
        <v/>
      </c>
      <c r="DW90" s="346" t="str">
        <f t="shared" si="62"/>
        <v/>
      </c>
      <c r="DX90" s="346" t="str">
        <f t="shared" si="62"/>
        <v/>
      </c>
      <c r="DY90" s="347" t="e">
        <f>+#REF!</f>
        <v>#REF!</v>
      </c>
      <c r="DZ90" s="347">
        <v>0</v>
      </c>
      <c r="EA90" s="346" t="str">
        <f t="shared" si="74"/>
        <v/>
      </c>
      <c r="EB90" s="346" t="str">
        <f t="shared" si="74"/>
        <v/>
      </c>
      <c r="EC90" s="346" t="str">
        <f t="shared" si="74"/>
        <v/>
      </c>
      <c r="ED90" s="346" t="str">
        <f t="shared" si="74"/>
        <v/>
      </c>
      <c r="EE90" s="346" t="str">
        <f t="shared" si="74"/>
        <v/>
      </c>
      <c r="EF90" s="346" t="str">
        <f t="shared" si="74"/>
        <v/>
      </c>
      <c r="EG90" s="346" t="str">
        <f t="shared" si="74"/>
        <v/>
      </c>
      <c r="EH90" s="347">
        <v>1</v>
      </c>
      <c r="EI90" s="347">
        <v>0</v>
      </c>
      <c r="EJ90" s="346" t="str">
        <f t="shared" si="75"/>
        <v/>
      </c>
      <c r="EK90" s="346" t="str">
        <f t="shared" si="75"/>
        <v/>
      </c>
      <c r="EL90" s="346" t="str">
        <f t="shared" si="75"/>
        <v/>
      </c>
      <c r="EM90" s="346" t="str">
        <f t="shared" si="75"/>
        <v/>
      </c>
      <c r="EN90" s="346" t="str">
        <f t="shared" si="75"/>
        <v/>
      </c>
      <c r="EO90" s="346" t="str">
        <f t="shared" si="75"/>
        <v/>
      </c>
      <c r="EP90" s="346" t="str">
        <f t="shared" si="75"/>
        <v/>
      </c>
      <c r="EQ90" s="347" t="e">
        <f>+#REF!</f>
        <v>#REF!</v>
      </c>
      <c r="ER90" s="347"/>
      <c r="ES90" s="346" t="str">
        <f t="shared" si="76"/>
        <v/>
      </c>
      <c r="ET90" s="346" t="str">
        <f t="shared" si="76"/>
        <v/>
      </c>
      <c r="EU90" s="346" t="str">
        <f t="shared" si="76"/>
        <v/>
      </c>
      <c r="EV90" s="346" t="str">
        <f t="shared" si="76"/>
        <v/>
      </c>
      <c r="EW90" s="346" t="str">
        <f t="shared" si="76"/>
        <v/>
      </c>
      <c r="EX90" s="346" t="str">
        <f t="shared" si="76"/>
        <v/>
      </c>
      <c r="EY90" s="346" t="str">
        <f t="shared" si="76"/>
        <v/>
      </c>
      <c r="EZ90" s="347" t="e">
        <f>+#REF!</f>
        <v>#REF!</v>
      </c>
      <c r="FA90" s="347">
        <v>0</v>
      </c>
      <c r="FB90" s="346" t="str">
        <f t="shared" si="77"/>
        <v/>
      </c>
      <c r="FC90" s="346" t="str">
        <f t="shared" si="77"/>
        <v/>
      </c>
      <c r="FD90" s="346" t="str">
        <f t="shared" si="77"/>
        <v/>
      </c>
      <c r="FE90" s="346" t="str">
        <f t="shared" si="77"/>
        <v/>
      </c>
      <c r="FF90" s="346" t="str">
        <f t="shared" si="77"/>
        <v/>
      </c>
      <c r="FG90" s="346" t="str">
        <f t="shared" si="77"/>
        <v/>
      </c>
      <c r="FH90" s="346" t="str">
        <f t="shared" si="77"/>
        <v/>
      </c>
      <c r="FI90" s="347" t="e">
        <f>+#REF!</f>
        <v>#REF!</v>
      </c>
      <c r="FJ90" s="347">
        <v>0</v>
      </c>
      <c r="FK90" s="346" t="str">
        <f t="shared" si="78"/>
        <v/>
      </c>
      <c r="FL90" s="346" t="str">
        <f t="shared" si="78"/>
        <v/>
      </c>
      <c r="FM90" s="346" t="str">
        <f t="shared" si="78"/>
        <v/>
      </c>
      <c r="FN90" s="346" t="str">
        <f t="shared" si="78"/>
        <v/>
      </c>
      <c r="FO90" s="346" t="str">
        <f t="shared" si="78"/>
        <v/>
      </c>
      <c r="FP90" s="346" t="str">
        <f t="shared" si="78"/>
        <v/>
      </c>
      <c r="FQ90" s="346" t="str">
        <f t="shared" si="78"/>
        <v/>
      </c>
      <c r="FR90" s="347" t="e">
        <f>+#REF!</f>
        <v>#REF!</v>
      </c>
      <c r="FS90" s="347">
        <v>0</v>
      </c>
      <c r="FT90" s="346" t="str">
        <f t="shared" si="79"/>
        <v/>
      </c>
      <c r="FU90" s="346" t="str">
        <f t="shared" si="79"/>
        <v/>
      </c>
      <c r="FV90" s="346" t="str">
        <f t="shared" si="79"/>
        <v/>
      </c>
      <c r="FW90" s="346" t="str">
        <f t="shared" si="79"/>
        <v/>
      </c>
      <c r="FX90" s="346" t="str">
        <f t="shared" si="79"/>
        <v/>
      </c>
      <c r="FY90" s="346" t="str">
        <f t="shared" si="79"/>
        <v/>
      </c>
      <c r="FZ90" s="346" t="str">
        <f t="shared" si="79"/>
        <v/>
      </c>
      <c r="GA90" s="347" t="e">
        <f>+#REF!</f>
        <v>#REF!</v>
      </c>
      <c r="GB90" s="347">
        <v>0</v>
      </c>
      <c r="GC90" s="346" t="str">
        <f t="shared" si="80"/>
        <v/>
      </c>
      <c r="GD90" s="346" t="str">
        <f t="shared" si="80"/>
        <v/>
      </c>
      <c r="GE90" s="346" t="str">
        <f t="shared" si="80"/>
        <v/>
      </c>
      <c r="GF90" s="346" t="str">
        <f t="shared" si="80"/>
        <v/>
      </c>
      <c r="GG90" s="346" t="str">
        <f t="shared" si="80"/>
        <v/>
      </c>
      <c r="GH90" s="346" t="str">
        <f t="shared" si="80"/>
        <v/>
      </c>
      <c r="GI90" s="346" t="str">
        <f t="shared" si="80"/>
        <v/>
      </c>
      <c r="GJ90" s="347" t="e">
        <f>+#REF!</f>
        <v>#REF!</v>
      </c>
      <c r="GK90" s="347"/>
      <c r="GL90" s="346" t="str">
        <f t="shared" si="81"/>
        <v/>
      </c>
      <c r="GM90" s="346" t="str">
        <f t="shared" si="81"/>
        <v/>
      </c>
      <c r="GN90" s="346" t="str">
        <f t="shared" si="81"/>
        <v/>
      </c>
      <c r="GO90" s="346" t="str">
        <f t="shared" si="81"/>
        <v/>
      </c>
      <c r="GP90" s="346" t="str">
        <f t="shared" si="81"/>
        <v/>
      </c>
      <c r="GQ90" s="346" t="str">
        <f t="shared" si="81"/>
        <v/>
      </c>
      <c r="GR90" s="346" t="str">
        <f t="shared" si="81"/>
        <v/>
      </c>
      <c r="GS90" s="347" t="e">
        <f>+#REF!</f>
        <v>#REF!</v>
      </c>
      <c r="GT90" s="347"/>
      <c r="GU90" s="346" t="str">
        <f t="shared" si="82"/>
        <v/>
      </c>
      <c r="GV90" s="346" t="str">
        <f t="shared" si="82"/>
        <v/>
      </c>
      <c r="GW90" s="346" t="str">
        <f t="shared" si="82"/>
        <v/>
      </c>
      <c r="GX90" s="346" t="str">
        <f t="shared" si="82"/>
        <v/>
      </c>
      <c r="GY90" s="346" t="str">
        <f t="shared" si="82"/>
        <v/>
      </c>
      <c r="GZ90" s="346" t="str">
        <f t="shared" si="82"/>
        <v/>
      </c>
      <c r="HA90" s="346" t="str">
        <f t="shared" si="82"/>
        <v/>
      </c>
      <c r="HB90" s="347" t="e">
        <f>+#REF!</f>
        <v>#REF!</v>
      </c>
      <c r="HC90" s="347"/>
      <c r="HD90" s="346" t="str">
        <f t="shared" si="83"/>
        <v/>
      </c>
      <c r="HE90" s="346" t="str">
        <f t="shared" si="83"/>
        <v/>
      </c>
      <c r="HF90" s="346" t="str">
        <f t="shared" si="83"/>
        <v/>
      </c>
      <c r="HG90" s="346" t="str">
        <f t="shared" si="83"/>
        <v/>
      </c>
      <c r="HH90" s="346" t="str">
        <f t="shared" si="83"/>
        <v/>
      </c>
      <c r="HI90" s="346" t="str">
        <f t="shared" si="83"/>
        <v/>
      </c>
      <c r="HJ90" s="346" t="str">
        <f t="shared" si="83"/>
        <v/>
      </c>
      <c r="HK90" s="347" t="e">
        <f>+#REF!</f>
        <v>#REF!</v>
      </c>
      <c r="HL90" s="347"/>
      <c r="HM90" s="346" t="str">
        <f t="shared" si="84"/>
        <v/>
      </c>
      <c r="HN90" s="346" t="str">
        <f t="shared" si="84"/>
        <v/>
      </c>
      <c r="HO90" s="346" t="str">
        <f t="shared" si="84"/>
        <v/>
      </c>
      <c r="HP90" s="346" t="str">
        <f t="shared" si="84"/>
        <v/>
      </c>
      <c r="HQ90" s="346" t="str">
        <f t="shared" si="84"/>
        <v/>
      </c>
      <c r="HR90" s="346" t="str">
        <f t="shared" si="84"/>
        <v/>
      </c>
      <c r="HS90" s="346" t="str">
        <f t="shared" si="84"/>
        <v/>
      </c>
      <c r="HT90" s="347" t="e">
        <f>+#REF!</f>
        <v>#REF!</v>
      </c>
      <c r="HU90" s="347"/>
      <c r="HV90" s="346" t="str">
        <f t="shared" ref="HV90:IT105" si="98">+IF(HV$2&gt;=$F90-1,IF(HV$2&lt;=$G90,"X",""),"")</f>
        <v/>
      </c>
      <c r="HW90" s="346" t="str">
        <f t="shared" si="98"/>
        <v/>
      </c>
      <c r="HX90" s="346" t="str">
        <f t="shared" si="98"/>
        <v/>
      </c>
      <c r="HY90" s="346" t="str">
        <f t="shared" si="98"/>
        <v/>
      </c>
      <c r="HZ90" s="346" t="str">
        <f t="shared" si="98"/>
        <v/>
      </c>
      <c r="IA90" s="346" t="str">
        <f t="shared" si="98"/>
        <v/>
      </c>
      <c r="IB90" s="346" t="str">
        <f t="shared" si="98"/>
        <v/>
      </c>
      <c r="IC90" s="347" t="e">
        <f>+#REF!</f>
        <v>#REF!</v>
      </c>
      <c r="ID90" s="347"/>
      <c r="IE90" s="346" t="str">
        <f t="shared" si="98"/>
        <v/>
      </c>
      <c r="IF90" s="346" t="str">
        <f t="shared" si="98"/>
        <v/>
      </c>
      <c r="IG90" s="346" t="str">
        <f t="shared" si="98"/>
        <v/>
      </c>
      <c r="IH90" s="346" t="str">
        <f t="shared" si="98"/>
        <v/>
      </c>
      <c r="II90" s="346" t="str">
        <f t="shared" si="98"/>
        <v/>
      </c>
      <c r="IJ90" s="346" t="str">
        <f t="shared" si="98"/>
        <v/>
      </c>
      <c r="IK90" s="346" t="str">
        <f t="shared" si="98"/>
        <v/>
      </c>
      <c r="IL90" s="347" t="e">
        <f>+#REF!</f>
        <v>#REF!</v>
      </c>
      <c r="IM90" s="347"/>
      <c r="IN90" s="346" t="str">
        <f t="shared" si="98"/>
        <v/>
      </c>
      <c r="IO90" s="346" t="str">
        <f t="shared" si="98"/>
        <v/>
      </c>
      <c r="IP90" s="346" t="str">
        <f t="shared" si="98"/>
        <v/>
      </c>
      <c r="IQ90" s="346" t="str">
        <f t="shared" si="98"/>
        <v/>
      </c>
      <c r="IR90" s="346" t="str">
        <f t="shared" si="98"/>
        <v/>
      </c>
      <c r="IS90" s="346" t="str">
        <f t="shared" si="98"/>
        <v/>
      </c>
      <c r="IT90" s="346" t="str">
        <f t="shared" si="98"/>
        <v/>
      </c>
      <c r="IU90" s="347" t="e">
        <f>+#REF!</f>
        <v>#REF!</v>
      </c>
      <c r="IV90" s="347"/>
    </row>
    <row r="91" spans="1:256">
      <c r="A91" s="227" t="s">
        <v>445</v>
      </c>
      <c r="B91" s="227" t="s">
        <v>209</v>
      </c>
      <c r="C91" s="228">
        <v>45280</v>
      </c>
      <c r="D91" s="228">
        <v>45281</v>
      </c>
      <c r="E91" s="229">
        <f t="shared" si="24"/>
        <v>1</v>
      </c>
      <c r="F91" s="230"/>
      <c r="G91" s="230"/>
      <c r="H91" s="361">
        <v>228</v>
      </c>
      <c r="I91" s="362">
        <v>42</v>
      </c>
      <c r="J91" s="356">
        <f t="shared" si="90"/>
        <v>42</v>
      </c>
      <c r="K91" s="357"/>
      <c r="L91" s="317"/>
      <c r="M91" s="317"/>
      <c r="N91" s="317"/>
      <c r="O91" s="317"/>
      <c r="P91" s="317"/>
      <c r="Q91" s="317"/>
      <c r="R91" s="325"/>
      <c r="S91" s="326"/>
      <c r="T91" s="327">
        <f t="shared" si="56"/>
        <v>0</v>
      </c>
      <c r="U91" s="328"/>
      <c r="V91" s="329" t="str">
        <f t="shared" si="92"/>
        <v xml:space="preserve"> </v>
      </c>
      <c r="W91" s="330" t="str">
        <f t="shared" si="92"/>
        <v xml:space="preserve"> </v>
      </c>
      <c r="X91" s="330" t="str">
        <f t="shared" si="92"/>
        <v xml:space="preserve"> </v>
      </c>
      <c r="Y91" s="330" t="str">
        <f t="shared" si="92"/>
        <v xml:space="preserve"> </v>
      </c>
      <c r="Z91" s="330" t="str">
        <f t="shared" si="92"/>
        <v xml:space="preserve"> </v>
      </c>
      <c r="AA91" s="330" t="str">
        <f t="shared" si="92"/>
        <v xml:space="preserve"> </v>
      </c>
      <c r="AB91" s="331" t="str">
        <f t="shared" si="92"/>
        <v xml:space="preserve"> </v>
      </c>
      <c r="AC91" s="313"/>
      <c r="AD91" s="332"/>
      <c r="AE91" s="333"/>
      <c r="AF91" s="338"/>
      <c r="AG91" s="364"/>
      <c r="AH91" s="329" t="str">
        <f t="shared" si="93"/>
        <v xml:space="preserve"> </v>
      </c>
      <c r="AI91" s="330" t="str">
        <f t="shared" si="93"/>
        <v xml:space="preserve"> </v>
      </c>
      <c r="AJ91" s="330" t="str">
        <f t="shared" si="93"/>
        <v xml:space="preserve"> </v>
      </c>
      <c r="AK91" s="330" t="str">
        <f t="shared" si="93"/>
        <v xml:space="preserve"> </v>
      </c>
      <c r="AL91" s="330" t="str">
        <f t="shared" si="93"/>
        <v xml:space="preserve"> </v>
      </c>
      <c r="AM91" s="330" t="str">
        <f t="shared" si="93"/>
        <v xml:space="preserve"> </v>
      </c>
      <c r="AN91" s="331" t="str">
        <f t="shared" si="93"/>
        <v xml:space="preserve"> </v>
      </c>
      <c r="AO91" s="313"/>
      <c r="AP91" s="332"/>
      <c r="AQ91" s="333"/>
      <c r="AR91" s="332"/>
      <c r="AS91" s="334"/>
      <c r="AT91" s="329" t="str">
        <f t="shared" si="94"/>
        <v xml:space="preserve"> </v>
      </c>
      <c r="AU91" s="330" t="str">
        <f t="shared" si="94"/>
        <v xml:space="preserve"> </v>
      </c>
      <c r="AV91" s="330" t="str">
        <f t="shared" si="94"/>
        <v xml:space="preserve"> </v>
      </c>
      <c r="AW91" s="330" t="str">
        <f t="shared" si="94"/>
        <v xml:space="preserve"> </v>
      </c>
      <c r="AX91" s="330" t="str">
        <f t="shared" si="94"/>
        <v xml:space="preserve"> </v>
      </c>
      <c r="AY91" s="330" t="str">
        <f t="shared" si="94"/>
        <v xml:space="preserve"> </v>
      </c>
      <c r="AZ91" s="331" t="str">
        <f t="shared" si="94"/>
        <v xml:space="preserve"> </v>
      </c>
      <c r="BA91" s="313"/>
      <c r="BB91" s="332"/>
      <c r="BC91" s="333"/>
      <c r="BD91" s="332"/>
      <c r="BE91" s="338"/>
      <c r="BF91" s="329" t="str">
        <f t="shared" si="89"/>
        <v xml:space="preserve"> </v>
      </c>
      <c r="BG91" s="330" t="str">
        <f t="shared" si="89"/>
        <v xml:space="preserve"> </v>
      </c>
      <c r="BH91" s="330" t="str">
        <f t="shared" si="89"/>
        <v xml:space="preserve"> </v>
      </c>
      <c r="BI91" s="330" t="str">
        <f t="shared" si="89"/>
        <v xml:space="preserve"> </v>
      </c>
      <c r="BJ91" s="330" t="str">
        <f t="shared" si="89"/>
        <v xml:space="preserve"> </v>
      </c>
      <c r="BK91" s="330" t="str">
        <f t="shared" si="89"/>
        <v xml:space="preserve"> </v>
      </c>
      <c r="BL91" s="331" t="str">
        <f t="shared" si="89"/>
        <v xml:space="preserve"> </v>
      </c>
      <c r="BM91" s="313"/>
      <c r="BN91" s="332"/>
      <c r="BO91" s="333"/>
      <c r="BP91" s="332"/>
      <c r="BQ91" s="382"/>
      <c r="BR91" s="340" t="str">
        <f t="shared" ref="BR91:BX129" si="99">IF(BR$2&gt;$G91,"",IF(BR$2&lt;$F91,"",IF(AND(BR$2&gt;=$F91,BR$2&lt;=$G91),$J91)))</f>
        <v/>
      </c>
      <c r="BS91" s="341" t="str">
        <f t="shared" si="99"/>
        <v/>
      </c>
      <c r="BT91" s="341" t="str">
        <f t="shared" si="99"/>
        <v/>
      </c>
      <c r="BU91" s="341" t="str">
        <f t="shared" si="99"/>
        <v/>
      </c>
      <c r="BV91" s="341" t="str">
        <f t="shared" si="99"/>
        <v/>
      </c>
      <c r="BW91" s="341" t="str">
        <f t="shared" si="99"/>
        <v/>
      </c>
      <c r="BX91" s="342" t="str">
        <f t="shared" si="99"/>
        <v/>
      </c>
      <c r="BY91" s="313"/>
      <c r="BZ91" s="332"/>
      <c r="CA91" s="333">
        <f t="shared" si="57"/>
        <v>0</v>
      </c>
      <c r="CB91" s="332"/>
      <c r="CC91" s="339"/>
      <c r="CD91" s="232" t="str">
        <f t="shared" si="58"/>
        <v/>
      </c>
      <c r="CE91" s="343" t="str">
        <f t="shared" si="58"/>
        <v/>
      </c>
      <c r="CF91" s="343" t="str">
        <f t="shared" si="58"/>
        <v/>
      </c>
      <c r="CG91" s="343" t="str">
        <f t="shared" si="58"/>
        <v/>
      </c>
      <c r="CH91" s="343" t="str">
        <f t="shared" si="58"/>
        <v/>
      </c>
      <c r="CI91" s="343" t="str">
        <f t="shared" si="58"/>
        <v/>
      </c>
      <c r="CJ91" s="344" t="str">
        <f t="shared" si="58"/>
        <v/>
      </c>
      <c r="CK91" s="336"/>
      <c r="CL91" s="332"/>
      <c r="CM91" s="332"/>
      <c r="CN91" s="339"/>
      <c r="CO91" s="232" t="str">
        <f t="shared" si="59"/>
        <v/>
      </c>
      <c r="CP91" s="343" t="str">
        <f t="shared" si="59"/>
        <v/>
      </c>
      <c r="CQ91" s="343" t="str">
        <f t="shared" si="59"/>
        <v/>
      </c>
      <c r="CR91" s="343" t="str">
        <f t="shared" si="59"/>
        <v/>
      </c>
      <c r="CS91" s="343" t="str">
        <f t="shared" si="59"/>
        <v/>
      </c>
      <c r="CT91" s="343" t="str">
        <f t="shared" si="59"/>
        <v/>
      </c>
      <c r="CU91" s="344" t="str">
        <f t="shared" si="59"/>
        <v/>
      </c>
      <c r="CV91" s="336"/>
      <c r="CW91" s="332"/>
      <c r="CX91" s="345">
        <f>+SUM(CO91:CR91)</f>
        <v>0</v>
      </c>
      <c r="CY91" s="339"/>
      <c r="CZ91" s="346" t="str">
        <f t="shared" si="60"/>
        <v/>
      </c>
      <c r="DA91" s="346" t="str">
        <f t="shared" si="60"/>
        <v/>
      </c>
      <c r="DB91" s="346" t="str">
        <f t="shared" si="60"/>
        <v/>
      </c>
      <c r="DC91" s="346" t="str">
        <f t="shared" si="60"/>
        <v/>
      </c>
      <c r="DD91" s="346" t="str">
        <f t="shared" si="60"/>
        <v/>
      </c>
      <c r="DE91" s="346" t="str">
        <f t="shared" si="60"/>
        <v/>
      </c>
      <c r="DF91" s="346" t="str">
        <f t="shared" si="60"/>
        <v/>
      </c>
      <c r="DG91" s="347">
        <v>1</v>
      </c>
      <c r="DH91" s="347">
        <v>0</v>
      </c>
      <c r="DI91" s="346" t="str">
        <f t="shared" si="61"/>
        <v/>
      </c>
      <c r="DJ91" s="346" t="str">
        <f t="shared" si="61"/>
        <v/>
      </c>
      <c r="DK91" s="346" t="str">
        <f t="shared" si="61"/>
        <v/>
      </c>
      <c r="DL91" s="346" t="str">
        <f t="shared" si="61"/>
        <v/>
      </c>
      <c r="DM91" s="346" t="str">
        <f t="shared" si="61"/>
        <v/>
      </c>
      <c r="DN91" s="346" t="str">
        <f t="shared" si="61"/>
        <v/>
      </c>
      <c r="DO91" s="346" t="str">
        <f t="shared" si="61"/>
        <v/>
      </c>
      <c r="DP91" s="347">
        <v>1</v>
      </c>
      <c r="DQ91" s="348">
        <v>0</v>
      </c>
      <c r="DR91" s="346" t="str">
        <f t="shared" si="62"/>
        <v/>
      </c>
      <c r="DS91" s="346" t="str">
        <f t="shared" si="62"/>
        <v/>
      </c>
      <c r="DT91" s="346" t="str">
        <f t="shared" si="62"/>
        <v/>
      </c>
      <c r="DU91" s="346" t="str">
        <f t="shared" si="62"/>
        <v/>
      </c>
      <c r="DV91" s="346" t="str">
        <f t="shared" si="62"/>
        <v/>
      </c>
      <c r="DW91" s="346" t="str">
        <f t="shared" si="62"/>
        <v/>
      </c>
      <c r="DX91" s="346" t="str">
        <f t="shared" si="62"/>
        <v/>
      </c>
      <c r="DY91" s="347" t="e">
        <f>+#REF!</f>
        <v>#REF!</v>
      </c>
      <c r="DZ91" s="347">
        <v>0</v>
      </c>
      <c r="EA91" s="346" t="str">
        <f>+IF(EA$2&gt;=$F91-1,IF(EA$2&lt;=$G91,"X",""),"")</f>
        <v/>
      </c>
      <c r="EB91" s="346" t="str">
        <f>+IF(EB$2&gt;=$F91-1,IF(EB$2&lt;=$G91,"X",""),"")</f>
        <v/>
      </c>
      <c r="EC91" s="346" t="str">
        <f>+IF(EC$2&gt;=$F91-1,IF(EC$2&lt;=$G91,"X",""),"")</f>
        <v/>
      </c>
      <c r="ED91" s="346" t="str">
        <f>+IF(ED$2&gt;=$F91-1,IF(ED$2&lt;=$G91,"X",""),"")</f>
        <v/>
      </c>
      <c r="EE91" s="346" t="str">
        <f>+IF(EE$2&gt;=$F91-1,IF(EE$2&lt;=$G91,"X",""),"")</f>
        <v/>
      </c>
      <c r="EF91" s="346" t="str">
        <f>+IF(EF$2&gt;=$F91,IF(EF$2&lt;=$G91,"X",""),"")</f>
        <v/>
      </c>
      <c r="EG91" s="346" t="str">
        <f>+IF(EG$2&gt;=$F91,IF(EG$2&lt;=$G91,"X",""),"")</f>
        <v/>
      </c>
      <c r="EH91" s="347">
        <v>1</v>
      </c>
      <c r="EI91" s="347">
        <v>0</v>
      </c>
      <c r="EJ91" s="346" t="str">
        <f t="shared" si="75"/>
        <v/>
      </c>
      <c r="EK91" s="346" t="str">
        <f t="shared" si="75"/>
        <v/>
      </c>
      <c r="EL91" s="346" t="str">
        <f t="shared" si="75"/>
        <v/>
      </c>
      <c r="EM91" s="346" t="str">
        <f t="shared" si="75"/>
        <v/>
      </c>
      <c r="EN91" s="346" t="str">
        <f t="shared" si="75"/>
        <v/>
      </c>
      <c r="EO91" s="346" t="str">
        <f t="shared" si="75"/>
        <v/>
      </c>
      <c r="EP91" s="346" t="str">
        <f t="shared" si="75"/>
        <v/>
      </c>
      <c r="EQ91" s="347" t="e">
        <f>+#REF!</f>
        <v>#REF!</v>
      </c>
      <c r="ER91" s="347"/>
      <c r="ES91" s="346" t="str">
        <f t="shared" si="76"/>
        <v/>
      </c>
      <c r="ET91" s="346" t="str">
        <f t="shared" si="76"/>
        <v/>
      </c>
      <c r="EU91" s="346" t="str">
        <f t="shared" si="76"/>
        <v/>
      </c>
      <c r="EV91" s="346" t="str">
        <f t="shared" si="76"/>
        <v/>
      </c>
      <c r="EW91" s="346" t="str">
        <f t="shared" si="76"/>
        <v/>
      </c>
      <c r="EX91" s="346" t="str">
        <f t="shared" si="76"/>
        <v/>
      </c>
      <c r="EY91" s="346" t="str">
        <f t="shared" si="76"/>
        <v/>
      </c>
      <c r="EZ91" s="347" t="e">
        <f>+#REF!</f>
        <v>#REF!</v>
      </c>
      <c r="FA91" s="347">
        <v>0</v>
      </c>
      <c r="FB91" s="346" t="str">
        <f t="shared" si="77"/>
        <v/>
      </c>
      <c r="FC91" s="346" t="str">
        <f t="shared" si="77"/>
        <v/>
      </c>
      <c r="FD91" s="346" t="str">
        <f t="shared" si="77"/>
        <v/>
      </c>
      <c r="FE91" s="346" t="str">
        <f t="shared" si="77"/>
        <v/>
      </c>
      <c r="FF91" s="346" t="str">
        <f t="shared" si="77"/>
        <v/>
      </c>
      <c r="FG91" s="346" t="str">
        <f t="shared" si="77"/>
        <v/>
      </c>
      <c r="FH91" s="346" t="str">
        <f t="shared" si="77"/>
        <v/>
      </c>
      <c r="FI91" s="347" t="e">
        <f>+#REF!</f>
        <v>#REF!</v>
      </c>
      <c r="FJ91" s="347">
        <v>0</v>
      </c>
      <c r="FK91" s="346" t="str">
        <f t="shared" si="78"/>
        <v/>
      </c>
      <c r="FL91" s="346" t="str">
        <f t="shared" si="78"/>
        <v/>
      </c>
      <c r="FM91" s="346" t="str">
        <f t="shared" si="78"/>
        <v/>
      </c>
      <c r="FN91" s="346" t="str">
        <f t="shared" si="78"/>
        <v/>
      </c>
      <c r="FO91" s="346" t="str">
        <f t="shared" si="78"/>
        <v/>
      </c>
      <c r="FP91" s="346" t="str">
        <f t="shared" si="78"/>
        <v/>
      </c>
      <c r="FQ91" s="346" t="str">
        <f t="shared" si="78"/>
        <v/>
      </c>
      <c r="FR91" s="347" t="e">
        <f>+#REF!</f>
        <v>#REF!</v>
      </c>
      <c r="FS91" s="347">
        <v>0</v>
      </c>
      <c r="FT91" s="346" t="str">
        <f t="shared" si="79"/>
        <v/>
      </c>
      <c r="FU91" s="346" t="str">
        <f t="shared" si="79"/>
        <v/>
      </c>
      <c r="FV91" s="346" t="str">
        <f t="shared" si="79"/>
        <v/>
      </c>
      <c r="FW91" s="346" t="str">
        <f t="shared" si="79"/>
        <v/>
      </c>
      <c r="FX91" s="346" t="str">
        <f t="shared" si="79"/>
        <v/>
      </c>
      <c r="FY91" s="346" t="str">
        <f t="shared" si="79"/>
        <v/>
      </c>
      <c r="FZ91" s="346" t="str">
        <f t="shared" si="79"/>
        <v/>
      </c>
      <c r="GA91" s="347" t="e">
        <f>+#REF!</f>
        <v>#REF!</v>
      </c>
      <c r="GB91" s="347">
        <v>0</v>
      </c>
      <c r="GC91" s="346" t="str">
        <f t="shared" si="80"/>
        <v/>
      </c>
      <c r="GD91" s="346" t="str">
        <f t="shared" si="80"/>
        <v/>
      </c>
      <c r="GE91" s="346" t="str">
        <f t="shared" si="80"/>
        <v/>
      </c>
      <c r="GF91" s="346" t="str">
        <f t="shared" si="80"/>
        <v/>
      </c>
      <c r="GG91" s="346" t="str">
        <f t="shared" si="80"/>
        <v/>
      </c>
      <c r="GH91" s="346" t="str">
        <f t="shared" si="80"/>
        <v/>
      </c>
      <c r="GI91" s="346" t="str">
        <f t="shared" si="80"/>
        <v/>
      </c>
      <c r="GJ91" s="347" t="e">
        <f>+#REF!</f>
        <v>#REF!</v>
      </c>
      <c r="GK91" s="347"/>
      <c r="GL91" s="346" t="str">
        <f t="shared" si="81"/>
        <v/>
      </c>
      <c r="GM91" s="346" t="str">
        <f t="shared" si="81"/>
        <v/>
      </c>
      <c r="GN91" s="346" t="str">
        <f t="shared" si="81"/>
        <v/>
      </c>
      <c r="GO91" s="346" t="str">
        <f t="shared" si="81"/>
        <v/>
      </c>
      <c r="GP91" s="346" t="str">
        <f t="shared" si="81"/>
        <v/>
      </c>
      <c r="GQ91" s="346" t="str">
        <f t="shared" si="81"/>
        <v/>
      </c>
      <c r="GR91" s="346" t="str">
        <f t="shared" si="81"/>
        <v/>
      </c>
      <c r="GS91" s="347" t="e">
        <f>+#REF!</f>
        <v>#REF!</v>
      </c>
      <c r="GT91" s="347"/>
      <c r="GU91" s="346" t="str">
        <f t="shared" si="82"/>
        <v/>
      </c>
      <c r="GV91" s="346" t="str">
        <f t="shared" si="82"/>
        <v/>
      </c>
      <c r="GW91" s="346" t="str">
        <f t="shared" si="82"/>
        <v/>
      </c>
      <c r="GX91" s="346" t="str">
        <f t="shared" si="82"/>
        <v/>
      </c>
      <c r="GY91" s="346" t="str">
        <f t="shared" si="82"/>
        <v/>
      </c>
      <c r="GZ91" s="346" t="str">
        <f t="shared" si="82"/>
        <v/>
      </c>
      <c r="HA91" s="346" t="str">
        <f t="shared" si="82"/>
        <v/>
      </c>
      <c r="HB91" s="347" t="e">
        <f>+#REF!</f>
        <v>#REF!</v>
      </c>
      <c r="HC91" s="347"/>
      <c r="HD91" s="346" t="str">
        <f t="shared" si="83"/>
        <v/>
      </c>
      <c r="HE91" s="346" t="str">
        <f t="shared" si="83"/>
        <v/>
      </c>
      <c r="HF91" s="346" t="str">
        <f t="shared" si="83"/>
        <v/>
      </c>
      <c r="HG91" s="346" t="str">
        <f t="shared" si="83"/>
        <v/>
      </c>
      <c r="HH91" s="346" t="str">
        <f t="shared" si="83"/>
        <v/>
      </c>
      <c r="HI91" s="346" t="str">
        <f t="shared" si="83"/>
        <v/>
      </c>
      <c r="HJ91" s="346" t="str">
        <f t="shared" si="83"/>
        <v/>
      </c>
      <c r="HK91" s="347" t="e">
        <f>+#REF!</f>
        <v>#REF!</v>
      </c>
      <c r="HL91" s="347"/>
      <c r="HM91" s="346" t="str">
        <f t="shared" si="84"/>
        <v/>
      </c>
      <c r="HN91" s="346" t="str">
        <f t="shared" si="84"/>
        <v/>
      </c>
      <c r="HO91" s="346" t="str">
        <f t="shared" si="84"/>
        <v/>
      </c>
      <c r="HP91" s="346" t="str">
        <f t="shared" si="84"/>
        <v/>
      </c>
      <c r="HQ91" s="346" t="str">
        <f t="shared" si="84"/>
        <v/>
      </c>
      <c r="HR91" s="346" t="str">
        <f t="shared" si="84"/>
        <v/>
      </c>
      <c r="HS91" s="346" t="str">
        <f t="shared" si="84"/>
        <v/>
      </c>
      <c r="HT91" s="347" t="e">
        <f>+#REF!</f>
        <v>#REF!</v>
      </c>
      <c r="HU91" s="347"/>
      <c r="HV91" s="346" t="str">
        <f t="shared" si="98"/>
        <v/>
      </c>
      <c r="HW91" s="346" t="str">
        <f t="shared" si="98"/>
        <v/>
      </c>
      <c r="HX91" s="346" t="str">
        <f t="shared" si="98"/>
        <v/>
      </c>
      <c r="HY91" s="346" t="str">
        <f t="shared" si="98"/>
        <v/>
      </c>
      <c r="HZ91" s="346" t="str">
        <f t="shared" si="98"/>
        <v/>
      </c>
      <c r="IA91" s="346" t="str">
        <f t="shared" si="98"/>
        <v/>
      </c>
      <c r="IB91" s="346" t="str">
        <f t="shared" si="98"/>
        <v/>
      </c>
      <c r="IC91" s="347" t="e">
        <f>+#REF!</f>
        <v>#REF!</v>
      </c>
      <c r="ID91" s="347"/>
      <c r="IE91" s="346" t="str">
        <f t="shared" si="98"/>
        <v/>
      </c>
      <c r="IF91" s="346" t="str">
        <f t="shared" si="98"/>
        <v/>
      </c>
      <c r="IG91" s="346" t="str">
        <f t="shared" si="98"/>
        <v/>
      </c>
      <c r="IH91" s="346" t="str">
        <f t="shared" si="98"/>
        <v/>
      </c>
      <c r="II91" s="346" t="str">
        <f t="shared" si="98"/>
        <v/>
      </c>
      <c r="IJ91" s="346" t="str">
        <f t="shared" si="98"/>
        <v/>
      </c>
      <c r="IK91" s="346" t="str">
        <f t="shared" si="98"/>
        <v/>
      </c>
      <c r="IL91" s="347" t="e">
        <f>+#REF!</f>
        <v>#REF!</v>
      </c>
      <c r="IM91" s="347"/>
      <c r="IN91" s="346" t="str">
        <f t="shared" si="98"/>
        <v/>
      </c>
      <c r="IO91" s="346" t="str">
        <f t="shared" si="98"/>
        <v/>
      </c>
      <c r="IP91" s="346" t="str">
        <f t="shared" si="98"/>
        <v/>
      </c>
      <c r="IQ91" s="346" t="str">
        <f t="shared" si="98"/>
        <v/>
      </c>
      <c r="IR91" s="346" t="str">
        <f t="shared" si="98"/>
        <v/>
      </c>
      <c r="IS91" s="346" t="str">
        <f t="shared" si="98"/>
        <v/>
      </c>
      <c r="IT91" s="346" t="str">
        <f t="shared" si="98"/>
        <v/>
      </c>
      <c r="IU91" s="347" t="e">
        <f>+#REF!</f>
        <v>#REF!</v>
      </c>
      <c r="IV91" s="347"/>
    </row>
    <row r="92" spans="1:256">
      <c r="A92" s="227" t="s">
        <v>446</v>
      </c>
      <c r="B92" s="227" t="s">
        <v>210</v>
      </c>
      <c r="C92" s="228">
        <v>45281</v>
      </c>
      <c r="D92" s="228">
        <v>45282</v>
      </c>
      <c r="E92" s="229">
        <f t="shared" si="24"/>
        <v>1</v>
      </c>
      <c r="F92" s="230"/>
      <c r="G92" s="230"/>
      <c r="H92" s="361">
        <v>68</v>
      </c>
      <c r="I92" s="362">
        <v>141</v>
      </c>
      <c r="J92" s="356">
        <f t="shared" si="90"/>
        <v>141</v>
      </c>
      <c r="K92" s="357"/>
      <c r="L92" s="317"/>
      <c r="M92" s="317"/>
      <c r="N92" s="317"/>
      <c r="O92" s="317"/>
      <c r="P92" s="317"/>
      <c r="Q92" s="317"/>
      <c r="R92" s="325"/>
      <c r="S92" s="326"/>
      <c r="T92" s="327"/>
      <c r="U92" s="328"/>
      <c r="V92" s="329" t="str">
        <f t="shared" si="92"/>
        <v xml:space="preserve"> </v>
      </c>
      <c r="W92" s="330" t="str">
        <f t="shared" si="92"/>
        <v xml:space="preserve"> </v>
      </c>
      <c r="X92" s="330" t="str">
        <f t="shared" si="92"/>
        <v xml:space="preserve"> </v>
      </c>
      <c r="Y92" s="330" t="str">
        <f t="shared" si="92"/>
        <v xml:space="preserve"> </v>
      </c>
      <c r="Z92" s="330" t="str">
        <f t="shared" si="92"/>
        <v xml:space="preserve"> </v>
      </c>
      <c r="AA92" s="330" t="str">
        <f t="shared" si="92"/>
        <v xml:space="preserve"> </v>
      </c>
      <c r="AB92" s="331" t="str">
        <f t="shared" si="92"/>
        <v xml:space="preserve"> </v>
      </c>
      <c r="AC92" s="313"/>
      <c r="AD92" s="332"/>
      <c r="AE92" s="333"/>
      <c r="AF92" s="338"/>
      <c r="AG92" s="364"/>
      <c r="AH92" s="329" t="str">
        <f t="shared" si="93"/>
        <v xml:space="preserve"> </v>
      </c>
      <c r="AI92" s="330" t="str">
        <f t="shared" si="93"/>
        <v xml:space="preserve"> </v>
      </c>
      <c r="AJ92" s="330" t="str">
        <f t="shared" si="93"/>
        <v xml:space="preserve"> </v>
      </c>
      <c r="AK92" s="330" t="str">
        <f t="shared" si="93"/>
        <v xml:space="preserve"> </v>
      </c>
      <c r="AL92" s="330" t="str">
        <f t="shared" si="93"/>
        <v xml:space="preserve"> </v>
      </c>
      <c r="AM92" s="330" t="str">
        <f t="shared" si="93"/>
        <v xml:space="preserve"> </v>
      </c>
      <c r="AN92" s="331" t="str">
        <f t="shared" si="93"/>
        <v xml:space="preserve"> </v>
      </c>
      <c r="AO92" s="313"/>
      <c r="AP92" s="332"/>
      <c r="AQ92" s="333"/>
      <c r="AR92" s="332"/>
      <c r="AS92" s="334"/>
      <c r="AT92" s="329" t="str">
        <f t="shared" si="94"/>
        <v xml:space="preserve"> </v>
      </c>
      <c r="AU92" s="330" t="str">
        <f t="shared" si="94"/>
        <v xml:space="preserve"> </v>
      </c>
      <c r="AV92" s="330" t="str">
        <f t="shared" si="94"/>
        <v xml:space="preserve"> </v>
      </c>
      <c r="AW92" s="330" t="str">
        <f t="shared" si="94"/>
        <v xml:space="preserve"> </v>
      </c>
      <c r="AX92" s="330" t="str">
        <f t="shared" si="94"/>
        <v xml:space="preserve"> </v>
      </c>
      <c r="AY92" s="330" t="str">
        <f t="shared" si="94"/>
        <v xml:space="preserve"> </v>
      </c>
      <c r="AZ92" s="331" t="str">
        <f t="shared" si="94"/>
        <v xml:space="preserve"> </v>
      </c>
      <c r="BA92" s="313"/>
      <c r="BB92" s="332"/>
      <c r="BC92" s="333"/>
      <c r="BD92" s="332"/>
      <c r="BE92" s="338"/>
      <c r="BF92" s="329" t="str">
        <f t="shared" si="89"/>
        <v xml:space="preserve"> </v>
      </c>
      <c r="BG92" s="330" t="str">
        <f t="shared" si="89"/>
        <v xml:space="preserve"> </v>
      </c>
      <c r="BH92" s="330" t="str">
        <f t="shared" si="89"/>
        <v xml:space="preserve"> </v>
      </c>
      <c r="BI92" s="330" t="str">
        <f t="shared" si="89"/>
        <v xml:space="preserve"> </v>
      </c>
      <c r="BJ92" s="330" t="str">
        <f t="shared" si="89"/>
        <v xml:space="preserve"> </v>
      </c>
      <c r="BK92" s="330" t="str">
        <f t="shared" si="89"/>
        <v xml:space="preserve"> </v>
      </c>
      <c r="BL92" s="331" t="str">
        <f t="shared" si="89"/>
        <v xml:space="preserve"> </v>
      </c>
      <c r="BM92" s="313"/>
      <c r="BN92" s="332"/>
      <c r="BO92" s="333"/>
      <c r="BP92" s="332"/>
      <c r="BQ92" s="382"/>
      <c r="BR92" s="340"/>
      <c r="BS92" s="341"/>
      <c r="BT92" s="341"/>
      <c r="BU92" s="341"/>
      <c r="BV92" s="341"/>
      <c r="BW92" s="341"/>
      <c r="BX92" s="342"/>
      <c r="BY92" s="313"/>
      <c r="BZ92" s="332"/>
      <c r="CA92" s="333"/>
      <c r="CB92" s="332"/>
      <c r="CC92" s="339"/>
      <c r="CD92" s="232"/>
      <c r="CE92" s="343"/>
      <c r="CF92" s="343"/>
      <c r="CG92" s="343"/>
      <c r="CH92" s="343"/>
      <c r="CI92" s="343"/>
      <c r="CJ92" s="344"/>
      <c r="CK92" s="336"/>
      <c r="CL92" s="332"/>
      <c r="CM92" s="332"/>
      <c r="CN92" s="339"/>
      <c r="CO92" s="232"/>
      <c r="CP92" s="343"/>
      <c r="CQ92" s="343"/>
      <c r="CR92" s="343"/>
      <c r="CS92" s="343"/>
      <c r="CT92" s="343"/>
      <c r="CU92" s="344"/>
      <c r="CV92" s="336"/>
      <c r="CW92" s="332"/>
      <c r="CX92" s="345"/>
      <c r="CY92" s="339"/>
      <c r="CZ92" s="346"/>
      <c r="DA92" s="346"/>
      <c r="DB92" s="346"/>
      <c r="DC92" s="346"/>
      <c r="DD92" s="346"/>
      <c r="DE92" s="346"/>
      <c r="DF92" s="346"/>
      <c r="DG92" s="347"/>
      <c r="DH92" s="347"/>
      <c r="DI92" s="346"/>
      <c r="DJ92" s="346"/>
      <c r="DK92" s="346"/>
      <c r="DL92" s="346"/>
      <c r="DM92" s="346"/>
      <c r="DN92" s="346"/>
      <c r="DO92" s="346"/>
      <c r="DP92" s="347"/>
      <c r="DQ92" s="348"/>
      <c r="DR92" s="346"/>
      <c r="DS92" s="346"/>
      <c r="DT92" s="346"/>
      <c r="DU92" s="346"/>
      <c r="DV92" s="346"/>
      <c r="DW92" s="346"/>
      <c r="DX92" s="346"/>
      <c r="DY92" s="347"/>
      <c r="DZ92" s="347"/>
      <c r="EA92" s="346"/>
      <c r="EB92" s="346"/>
      <c r="EC92" s="346"/>
      <c r="ED92" s="346"/>
      <c r="EE92" s="346"/>
      <c r="EF92" s="346"/>
      <c r="EG92" s="346"/>
      <c r="EH92" s="347"/>
      <c r="EI92" s="347"/>
      <c r="EJ92" s="346"/>
      <c r="EK92" s="346"/>
      <c r="EL92" s="346"/>
      <c r="EM92" s="346"/>
      <c r="EN92" s="346"/>
      <c r="EO92" s="346"/>
      <c r="EP92" s="346"/>
      <c r="EQ92" s="347"/>
      <c r="ER92" s="347"/>
      <c r="ES92" s="346"/>
      <c r="ET92" s="346"/>
      <c r="EU92" s="346"/>
      <c r="EV92" s="346"/>
      <c r="EW92" s="346"/>
      <c r="EX92" s="346"/>
      <c r="EY92" s="346"/>
      <c r="EZ92" s="347"/>
      <c r="FA92" s="347"/>
      <c r="FB92" s="346"/>
      <c r="FC92" s="346"/>
      <c r="FD92" s="346"/>
      <c r="FE92" s="346"/>
      <c r="FF92" s="346"/>
      <c r="FG92" s="346"/>
      <c r="FH92" s="346"/>
      <c r="FI92" s="347"/>
      <c r="FJ92" s="347"/>
      <c r="FK92" s="346"/>
      <c r="FL92" s="346"/>
      <c r="FM92" s="346"/>
      <c r="FN92" s="346"/>
      <c r="FO92" s="346"/>
      <c r="FP92" s="346"/>
      <c r="FQ92" s="346"/>
      <c r="FR92" s="347"/>
      <c r="FS92" s="347"/>
      <c r="FT92" s="346"/>
      <c r="FU92" s="346"/>
      <c r="FV92" s="346"/>
      <c r="FW92" s="346"/>
      <c r="FX92" s="346"/>
      <c r="FY92" s="346"/>
      <c r="FZ92" s="346"/>
      <c r="GA92" s="347"/>
      <c r="GB92" s="347"/>
      <c r="GC92" s="346"/>
      <c r="GD92" s="346"/>
      <c r="GE92" s="346"/>
      <c r="GF92" s="346"/>
      <c r="GG92" s="346"/>
      <c r="GH92" s="346"/>
      <c r="GI92" s="346"/>
      <c r="GJ92" s="347"/>
      <c r="GK92" s="347"/>
      <c r="GL92" s="346"/>
      <c r="GM92" s="346"/>
      <c r="GN92" s="346"/>
      <c r="GO92" s="346"/>
      <c r="GP92" s="346"/>
      <c r="GQ92" s="346"/>
      <c r="GR92" s="346"/>
      <c r="GS92" s="347"/>
      <c r="GT92" s="347"/>
      <c r="GU92" s="346"/>
      <c r="GV92" s="346"/>
      <c r="GW92" s="346"/>
      <c r="GX92" s="346"/>
      <c r="GY92" s="346"/>
      <c r="GZ92" s="346"/>
      <c r="HA92" s="346"/>
      <c r="HB92" s="347"/>
      <c r="HC92" s="347"/>
      <c r="HD92" s="346"/>
      <c r="HE92" s="346"/>
      <c r="HF92" s="346"/>
      <c r="HG92" s="346"/>
      <c r="HH92" s="346"/>
      <c r="HI92" s="346"/>
      <c r="HJ92" s="346"/>
      <c r="HK92" s="347"/>
      <c r="HL92" s="347"/>
      <c r="HM92" s="346"/>
      <c r="HN92" s="346"/>
      <c r="HO92" s="346"/>
      <c r="HP92" s="346"/>
      <c r="HQ92" s="346"/>
      <c r="HR92" s="346"/>
      <c r="HS92" s="346"/>
      <c r="HT92" s="347"/>
      <c r="HU92" s="347"/>
      <c r="HV92" s="346"/>
      <c r="HW92" s="346"/>
      <c r="HX92" s="346"/>
      <c r="HY92" s="346"/>
      <c r="HZ92" s="346"/>
      <c r="IA92" s="346"/>
      <c r="IB92" s="346"/>
      <c r="IC92" s="347"/>
      <c r="ID92" s="347"/>
      <c r="IE92" s="346"/>
      <c r="IF92" s="346"/>
      <c r="IG92" s="346"/>
      <c r="IH92" s="346"/>
      <c r="II92" s="346"/>
      <c r="IJ92" s="346"/>
      <c r="IK92" s="346"/>
      <c r="IL92" s="347"/>
      <c r="IM92" s="347"/>
      <c r="IN92" s="346"/>
      <c r="IO92" s="346"/>
      <c r="IP92" s="346"/>
      <c r="IQ92" s="346"/>
      <c r="IR92" s="346"/>
      <c r="IS92" s="346"/>
      <c r="IT92" s="346"/>
      <c r="IU92" s="347"/>
      <c r="IV92" s="347"/>
    </row>
    <row r="93" spans="1:256">
      <c r="A93" s="288"/>
      <c r="B93" s="288" t="s">
        <v>211</v>
      </c>
      <c r="C93" s="289"/>
      <c r="D93" s="289"/>
      <c r="E93" s="290"/>
      <c r="F93" s="291"/>
      <c r="G93" s="291"/>
      <c r="H93" s="369"/>
      <c r="I93" s="369"/>
      <c r="J93" s="293"/>
      <c r="K93" s="294"/>
      <c r="L93" s="370"/>
      <c r="M93" s="370"/>
      <c r="N93" s="370"/>
      <c r="O93" s="370"/>
      <c r="P93" s="370"/>
      <c r="Q93" s="370"/>
      <c r="R93" s="296"/>
      <c r="S93" s="297"/>
      <c r="T93" s="298"/>
      <c r="U93" s="299"/>
      <c r="V93" s="371"/>
      <c r="W93" s="372"/>
      <c r="X93" s="372"/>
      <c r="Y93" s="372"/>
      <c r="Z93" s="372"/>
      <c r="AA93" s="372"/>
      <c r="AB93" s="373"/>
      <c r="AC93" s="306"/>
      <c r="AD93" s="307"/>
      <c r="AE93" s="308"/>
      <c r="AF93" s="374"/>
      <c r="AG93" s="375"/>
      <c r="AH93" s="303"/>
      <c r="AI93" s="304"/>
      <c r="AJ93" s="304"/>
      <c r="AK93" s="304"/>
      <c r="AL93" s="304"/>
      <c r="AM93" s="304"/>
      <c r="AN93" s="305"/>
      <c r="AO93" s="383"/>
      <c r="AP93" s="384"/>
      <c r="AQ93" s="385"/>
      <c r="AR93" s="307"/>
      <c r="AS93" s="376"/>
      <c r="AT93" s="303"/>
      <c r="AU93" s="304"/>
      <c r="AV93" s="304"/>
      <c r="AW93" s="304"/>
      <c r="AX93" s="304"/>
      <c r="AY93" s="304"/>
      <c r="AZ93" s="305"/>
      <c r="BA93" s="306"/>
      <c r="BB93" s="307"/>
      <c r="BC93" s="308"/>
      <c r="BD93" s="307"/>
      <c r="BE93" s="374"/>
      <c r="BF93" s="303"/>
      <c r="BG93" s="304"/>
      <c r="BH93" s="304"/>
      <c r="BI93" s="304"/>
      <c r="BJ93" s="304"/>
      <c r="BK93" s="304"/>
      <c r="BL93" s="305"/>
      <c r="BM93" s="306"/>
      <c r="BN93" s="307"/>
      <c r="BO93" s="308"/>
      <c r="BP93" s="307"/>
      <c r="BQ93" s="386"/>
      <c r="BR93" s="303"/>
      <c r="BS93" s="304"/>
      <c r="BT93" s="304"/>
      <c r="BU93" s="304"/>
      <c r="BV93" s="304"/>
      <c r="BW93" s="304"/>
      <c r="BX93" s="305"/>
      <c r="BY93" s="306"/>
      <c r="BZ93" s="307"/>
      <c r="CA93" s="308"/>
      <c r="CB93" s="307"/>
      <c r="CC93" s="309"/>
      <c r="CD93" s="387"/>
      <c r="CE93" s="388"/>
      <c r="CF93" s="388"/>
      <c r="CG93" s="388"/>
      <c r="CH93" s="388"/>
      <c r="CI93" s="388"/>
      <c r="CJ93" s="389"/>
      <c r="CK93" s="306"/>
      <c r="CL93" s="307"/>
      <c r="CM93" s="307"/>
      <c r="CN93" s="309"/>
      <c r="CO93" s="387"/>
      <c r="CP93" s="388"/>
      <c r="CQ93" s="388"/>
      <c r="CR93" s="388"/>
      <c r="CS93" s="388"/>
      <c r="CT93" s="388"/>
      <c r="CU93" s="389"/>
      <c r="CV93" s="306"/>
      <c r="CW93" s="307"/>
      <c r="CX93" s="390"/>
      <c r="CY93" s="309"/>
      <c r="CZ93" s="346"/>
      <c r="DA93" s="346"/>
      <c r="DB93" s="346"/>
      <c r="DC93" s="346"/>
      <c r="DD93" s="346"/>
      <c r="DE93" s="346"/>
      <c r="DF93" s="346" t="str">
        <f t="shared" ref="CZ93:DF131" si="100">+IF(OR($F93&gt;DF$2,$G93&lt;DF$2),"","X")</f>
        <v/>
      </c>
      <c r="DG93" s="347">
        <v>1</v>
      </c>
      <c r="DH93" s="347">
        <v>0</v>
      </c>
      <c r="DI93" s="346" t="str">
        <f t="shared" ref="DI93:DO129" si="101">+IF(OR($F93&gt;DI$2,$G93&lt;DI$2),"","X")</f>
        <v/>
      </c>
      <c r="DJ93" s="346" t="str">
        <f t="shared" si="101"/>
        <v/>
      </c>
      <c r="DK93" s="346" t="str">
        <f t="shared" si="101"/>
        <v/>
      </c>
      <c r="DL93" s="346" t="str">
        <f t="shared" si="101"/>
        <v/>
      </c>
      <c r="DM93" s="346" t="str">
        <f t="shared" si="101"/>
        <v/>
      </c>
      <c r="DN93" s="346" t="str">
        <f t="shared" si="101"/>
        <v/>
      </c>
      <c r="DO93" s="346" t="str">
        <f t="shared" si="101"/>
        <v/>
      </c>
      <c r="DP93" s="347">
        <v>1</v>
      </c>
      <c r="DQ93" s="348">
        <v>0</v>
      </c>
      <c r="DR93" s="346" t="str">
        <f t="shared" ref="DR93:DX129" si="102">+IF(OR($F93&gt;DR$2,$G93&lt;DR$2),"","X")</f>
        <v/>
      </c>
      <c r="DS93" s="346" t="str">
        <f t="shared" si="102"/>
        <v/>
      </c>
      <c r="DT93" s="346" t="str">
        <f t="shared" si="102"/>
        <v/>
      </c>
      <c r="DU93" s="346" t="str">
        <f t="shared" si="102"/>
        <v/>
      </c>
      <c r="DV93" s="346" t="str">
        <f t="shared" si="102"/>
        <v/>
      </c>
      <c r="DW93" s="346" t="str">
        <f t="shared" si="102"/>
        <v/>
      </c>
      <c r="DX93" s="346" t="str">
        <f t="shared" si="102"/>
        <v/>
      </c>
      <c r="DY93" s="347" t="e">
        <f>+#REF!</f>
        <v>#REF!</v>
      </c>
      <c r="DZ93" s="347">
        <v>1</v>
      </c>
      <c r="EA93" s="346" t="str">
        <f t="shared" ref="EA93:EG95" si="103">+IF(OR($F93&gt;EA$2,$G93&lt;EA$2),"","X")</f>
        <v/>
      </c>
      <c r="EB93" s="346" t="str">
        <f t="shared" si="103"/>
        <v/>
      </c>
      <c r="EC93" s="346" t="str">
        <f t="shared" si="103"/>
        <v/>
      </c>
      <c r="ED93" s="346" t="str">
        <f t="shared" si="103"/>
        <v/>
      </c>
      <c r="EE93" s="346" t="str">
        <f>+IF(EE$2&gt;=$F93-1,IF(EE$2&lt;=$G93,"X",""),"")</f>
        <v/>
      </c>
      <c r="EF93" s="346" t="str">
        <f>+IF(EF$2&gt;=$F93-1,IF(EF$2&lt;=$G93,"X",""),"")</f>
        <v/>
      </c>
      <c r="EG93" s="346" t="str">
        <f>+IF(EG$2&gt;=$F93-1,IF(EG$2&lt;=$G93,"X",""),"")</f>
        <v/>
      </c>
      <c r="EH93" s="347" t="str">
        <f>+IFERROR(VLOOKUP(A93,#REF!,61,FALSE),"-")</f>
        <v>-</v>
      </c>
      <c r="EI93" s="347">
        <v>1</v>
      </c>
      <c r="EJ93" s="346" t="str">
        <f t="shared" ref="EJ93:EP93" si="104">+IF(EJ$2&gt;=$F93-1,IF(EJ$2&lt;=$G93,"X",""),"")</f>
        <v/>
      </c>
      <c r="EK93" s="346" t="str">
        <f t="shared" si="104"/>
        <v/>
      </c>
      <c r="EL93" s="346" t="str">
        <f t="shared" si="104"/>
        <v/>
      </c>
      <c r="EM93" s="346" t="str">
        <f t="shared" si="104"/>
        <v/>
      </c>
      <c r="EN93" s="346" t="str">
        <f t="shared" si="104"/>
        <v/>
      </c>
      <c r="EO93" s="346" t="str">
        <f t="shared" si="104"/>
        <v/>
      </c>
      <c r="EP93" s="346" t="str">
        <f t="shared" si="104"/>
        <v/>
      </c>
      <c r="EQ93" s="347" t="e">
        <f>+#REF!</f>
        <v>#REF!</v>
      </c>
      <c r="ER93" s="347"/>
      <c r="ES93" s="346" t="str">
        <f t="shared" ref="ES93:EY93" si="105">+IF(ES$2&gt;=$F93-1,IF(ES$2&lt;=$G93,"X",""),"")</f>
        <v/>
      </c>
      <c r="ET93" s="346" t="str">
        <f t="shared" si="105"/>
        <v/>
      </c>
      <c r="EU93" s="346" t="str">
        <f t="shared" si="105"/>
        <v/>
      </c>
      <c r="EV93" s="346" t="str">
        <f t="shared" si="105"/>
        <v/>
      </c>
      <c r="EW93" s="346" t="str">
        <f t="shared" si="105"/>
        <v/>
      </c>
      <c r="EX93" s="346" t="str">
        <f t="shared" si="105"/>
        <v/>
      </c>
      <c r="EY93" s="346" t="str">
        <f t="shared" si="105"/>
        <v/>
      </c>
      <c r="EZ93" s="347" t="e">
        <f>+#REF!</f>
        <v>#REF!</v>
      </c>
      <c r="FA93" s="347">
        <v>0</v>
      </c>
      <c r="FB93" s="346" t="str">
        <f t="shared" ref="FB93:FH93" si="106">+IF(FB$2&gt;=$F93-1,IF(FB$2&lt;=$G93,"X",""),"")</f>
        <v/>
      </c>
      <c r="FC93" s="346" t="str">
        <f t="shared" si="106"/>
        <v/>
      </c>
      <c r="FD93" s="346" t="str">
        <f t="shared" si="106"/>
        <v/>
      </c>
      <c r="FE93" s="346" t="str">
        <f t="shared" si="106"/>
        <v/>
      </c>
      <c r="FF93" s="346" t="str">
        <f t="shared" si="106"/>
        <v/>
      </c>
      <c r="FG93" s="346" t="str">
        <f t="shared" si="106"/>
        <v/>
      </c>
      <c r="FH93" s="346" t="str">
        <f t="shared" si="106"/>
        <v/>
      </c>
      <c r="FI93" s="347" t="e">
        <f>+#REF!</f>
        <v>#REF!</v>
      </c>
      <c r="FJ93" s="347">
        <v>0</v>
      </c>
      <c r="FK93" s="346" t="str">
        <f t="shared" si="78"/>
        <v/>
      </c>
      <c r="FL93" s="346" t="str">
        <f t="shared" si="78"/>
        <v/>
      </c>
      <c r="FM93" s="346" t="str">
        <f t="shared" si="78"/>
        <v/>
      </c>
      <c r="FN93" s="346" t="str">
        <f t="shared" si="78"/>
        <v/>
      </c>
      <c r="FO93" s="346" t="str">
        <f t="shared" si="78"/>
        <v/>
      </c>
      <c r="FP93" s="346" t="str">
        <f t="shared" si="78"/>
        <v/>
      </c>
      <c r="FQ93" s="346" t="str">
        <f t="shared" si="78"/>
        <v/>
      </c>
      <c r="FR93" s="347" t="e">
        <f>+#REF!</f>
        <v>#REF!</v>
      </c>
      <c r="FS93" s="347">
        <v>0</v>
      </c>
      <c r="FT93" s="346" t="str">
        <f t="shared" si="79"/>
        <v/>
      </c>
      <c r="FU93" s="346" t="str">
        <f t="shared" si="79"/>
        <v/>
      </c>
      <c r="FV93" s="346" t="str">
        <f t="shared" si="79"/>
        <v/>
      </c>
      <c r="FW93" s="346" t="str">
        <f t="shared" si="79"/>
        <v/>
      </c>
      <c r="FX93" s="346" t="str">
        <f t="shared" si="79"/>
        <v/>
      </c>
      <c r="FY93" s="346" t="str">
        <f t="shared" si="79"/>
        <v/>
      </c>
      <c r="FZ93" s="346" t="str">
        <f t="shared" si="79"/>
        <v/>
      </c>
      <c r="GA93" s="347" t="e">
        <f>+#REF!</f>
        <v>#REF!</v>
      </c>
      <c r="GB93" s="347">
        <v>0</v>
      </c>
      <c r="GC93" s="346" t="str">
        <f t="shared" si="80"/>
        <v/>
      </c>
      <c r="GD93" s="346" t="str">
        <f t="shared" si="80"/>
        <v/>
      </c>
      <c r="GE93" s="346" t="str">
        <f t="shared" si="80"/>
        <v/>
      </c>
      <c r="GF93" s="346" t="str">
        <f t="shared" si="80"/>
        <v/>
      </c>
      <c r="GG93" s="346" t="str">
        <f t="shared" si="80"/>
        <v/>
      </c>
      <c r="GH93" s="346" t="str">
        <f t="shared" si="80"/>
        <v/>
      </c>
      <c r="GI93" s="346" t="str">
        <f t="shared" si="80"/>
        <v/>
      </c>
      <c r="GJ93" s="347" t="e">
        <f>+#REF!</f>
        <v>#REF!</v>
      </c>
      <c r="GK93" s="347"/>
      <c r="GL93" s="346" t="str">
        <f t="shared" si="81"/>
        <v/>
      </c>
      <c r="GM93" s="346" t="str">
        <f t="shared" si="81"/>
        <v/>
      </c>
      <c r="GN93" s="346" t="str">
        <f t="shared" si="81"/>
        <v/>
      </c>
      <c r="GO93" s="346" t="str">
        <f t="shared" si="81"/>
        <v/>
      </c>
      <c r="GP93" s="346" t="str">
        <f t="shared" si="81"/>
        <v/>
      </c>
      <c r="GQ93" s="346" t="str">
        <f t="shared" si="81"/>
        <v/>
      </c>
      <c r="GR93" s="346" t="str">
        <f t="shared" si="81"/>
        <v/>
      </c>
      <c r="GS93" s="347" t="e">
        <f>+#REF!</f>
        <v>#REF!</v>
      </c>
      <c r="GT93" s="347"/>
      <c r="GU93" s="346" t="str">
        <f t="shared" si="82"/>
        <v/>
      </c>
      <c r="GV93" s="346" t="str">
        <f t="shared" si="82"/>
        <v/>
      </c>
      <c r="GW93" s="346" t="str">
        <f t="shared" si="82"/>
        <v/>
      </c>
      <c r="GX93" s="346" t="str">
        <f t="shared" si="82"/>
        <v/>
      </c>
      <c r="GY93" s="346" t="str">
        <f t="shared" si="82"/>
        <v/>
      </c>
      <c r="GZ93" s="346" t="str">
        <f t="shared" si="82"/>
        <v/>
      </c>
      <c r="HA93" s="346" t="str">
        <f t="shared" si="82"/>
        <v/>
      </c>
      <c r="HB93" s="347" t="e">
        <f>+#REF!</f>
        <v>#REF!</v>
      </c>
      <c r="HC93" s="347"/>
      <c r="HD93" s="346" t="str">
        <f t="shared" si="83"/>
        <v/>
      </c>
      <c r="HE93" s="346" t="str">
        <f t="shared" si="83"/>
        <v/>
      </c>
      <c r="HF93" s="346" t="str">
        <f t="shared" si="83"/>
        <v/>
      </c>
      <c r="HG93" s="346" t="str">
        <f t="shared" si="83"/>
        <v/>
      </c>
      <c r="HH93" s="346" t="str">
        <f t="shared" si="83"/>
        <v/>
      </c>
      <c r="HI93" s="346" t="str">
        <f t="shared" si="83"/>
        <v/>
      </c>
      <c r="HJ93" s="346" t="str">
        <f t="shared" si="83"/>
        <v/>
      </c>
      <c r="HK93" s="347" t="e">
        <f>+#REF!</f>
        <v>#REF!</v>
      </c>
      <c r="HL93" s="347"/>
      <c r="HM93" s="346" t="str">
        <f t="shared" si="84"/>
        <v/>
      </c>
      <c r="HN93" s="346" t="str">
        <f t="shared" si="84"/>
        <v/>
      </c>
      <c r="HO93" s="346" t="str">
        <f t="shared" si="84"/>
        <v/>
      </c>
      <c r="HP93" s="346" t="str">
        <f t="shared" si="84"/>
        <v/>
      </c>
      <c r="HQ93" s="346" t="str">
        <f t="shared" si="84"/>
        <v/>
      </c>
      <c r="HR93" s="346" t="str">
        <f t="shared" si="84"/>
        <v/>
      </c>
      <c r="HS93" s="346" t="str">
        <f t="shared" si="84"/>
        <v/>
      </c>
      <c r="HT93" s="347" t="e">
        <f>+#REF!</f>
        <v>#REF!</v>
      </c>
      <c r="HU93" s="347"/>
      <c r="HV93" s="346" t="str">
        <f t="shared" si="98"/>
        <v/>
      </c>
      <c r="HW93" s="346" t="str">
        <f t="shared" si="98"/>
        <v/>
      </c>
      <c r="HX93" s="346" t="str">
        <f t="shared" si="98"/>
        <v/>
      </c>
      <c r="HY93" s="346" t="str">
        <f t="shared" si="98"/>
        <v/>
      </c>
      <c r="HZ93" s="346" t="str">
        <f t="shared" si="98"/>
        <v/>
      </c>
      <c r="IA93" s="346" t="str">
        <f t="shared" si="98"/>
        <v/>
      </c>
      <c r="IB93" s="346" t="str">
        <f t="shared" si="98"/>
        <v/>
      </c>
      <c r="IC93" s="347" t="e">
        <f>+#REF!</f>
        <v>#REF!</v>
      </c>
      <c r="ID93" s="347"/>
      <c r="IE93" s="346" t="str">
        <f t="shared" si="98"/>
        <v/>
      </c>
      <c r="IF93" s="346" t="str">
        <f t="shared" si="98"/>
        <v/>
      </c>
      <c r="IG93" s="346" t="str">
        <f t="shared" si="98"/>
        <v/>
      </c>
      <c r="IH93" s="346" t="str">
        <f t="shared" si="98"/>
        <v/>
      </c>
      <c r="II93" s="346" t="str">
        <f t="shared" si="98"/>
        <v/>
      </c>
      <c r="IJ93" s="346" t="str">
        <f t="shared" si="98"/>
        <v/>
      </c>
      <c r="IK93" s="346" t="str">
        <f t="shared" si="98"/>
        <v/>
      </c>
      <c r="IL93" s="347" t="e">
        <f>+#REF!</f>
        <v>#REF!</v>
      </c>
      <c r="IM93" s="347"/>
      <c r="IN93" s="346" t="str">
        <f t="shared" si="98"/>
        <v/>
      </c>
      <c r="IO93" s="346" t="str">
        <f t="shared" si="98"/>
        <v/>
      </c>
      <c r="IP93" s="346" t="str">
        <f t="shared" si="98"/>
        <v/>
      </c>
      <c r="IQ93" s="346" t="str">
        <f t="shared" si="98"/>
        <v/>
      </c>
      <c r="IR93" s="346" t="str">
        <f t="shared" si="98"/>
        <v/>
      </c>
      <c r="IS93" s="346" t="str">
        <f t="shared" si="98"/>
        <v/>
      </c>
      <c r="IT93" s="346" t="str">
        <f t="shared" si="98"/>
        <v/>
      </c>
      <c r="IU93" s="347" t="e">
        <f>+#REF!</f>
        <v>#REF!</v>
      </c>
      <c r="IV93" s="347"/>
    </row>
    <row r="94" spans="1:256">
      <c r="A94" s="227" t="s">
        <v>447</v>
      </c>
      <c r="B94" s="227" t="s">
        <v>212</v>
      </c>
      <c r="C94" s="228">
        <v>45168</v>
      </c>
      <c r="D94" s="228">
        <v>45172</v>
      </c>
      <c r="E94" s="229">
        <f t="shared" si="24"/>
        <v>4</v>
      </c>
      <c r="F94" s="230"/>
      <c r="G94" s="230"/>
      <c r="H94" s="361">
        <v>15</v>
      </c>
      <c r="I94" s="362">
        <v>51</v>
      </c>
      <c r="J94" s="356">
        <f t="shared" si="90"/>
        <v>12.75</v>
      </c>
      <c r="K94" s="357"/>
      <c r="L94" s="317"/>
      <c r="M94" s="317"/>
      <c r="N94" s="317"/>
      <c r="O94" s="317"/>
      <c r="P94" s="317"/>
      <c r="Q94" s="317"/>
      <c r="R94" s="325"/>
      <c r="S94" s="326"/>
      <c r="T94" s="327">
        <f t="shared" si="56"/>
        <v>0</v>
      </c>
      <c r="U94" s="328"/>
      <c r="V94" s="391" t="str">
        <f t="shared" ref="V94:AB101" si="107">+IF(AND($C94&lt;=V$2,$D94&gt;=V$2),"gg"," ")</f>
        <v xml:space="preserve"> </v>
      </c>
      <c r="W94" s="392" t="str">
        <f t="shared" si="107"/>
        <v xml:space="preserve"> </v>
      </c>
      <c r="X94" s="392" t="str">
        <f t="shared" si="107"/>
        <v xml:space="preserve"> </v>
      </c>
      <c r="Y94" s="392" t="str">
        <f t="shared" si="107"/>
        <v xml:space="preserve"> </v>
      </c>
      <c r="Z94" s="392" t="str">
        <f t="shared" si="107"/>
        <v xml:space="preserve"> </v>
      </c>
      <c r="AA94" s="392" t="str">
        <f t="shared" si="107"/>
        <v xml:space="preserve"> </v>
      </c>
      <c r="AB94" s="393" t="str">
        <f t="shared" si="107"/>
        <v xml:space="preserve"> </v>
      </c>
      <c r="AC94" s="313"/>
      <c r="AD94" s="332"/>
      <c r="AE94" s="333"/>
      <c r="AF94" s="338"/>
      <c r="AG94" s="364"/>
      <c r="AH94" s="391" t="str">
        <f t="shared" ref="AH94:AN101" si="108">+IF(AND($C94&lt;=AH$2,$D94&gt;=AH$2),"gg"," ")</f>
        <v xml:space="preserve"> </v>
      </c>
      <c r="AI94" s="392" t="str">
        <f t="shared" si="108"/>
        <v xml:space="preserve"> </v>
      </c>
      <c r="AJ94" s="392" t="str">
        <f t="shared" si="108"/>
        <v xml:space="preserve"> </v>
      </c>
      <c r="AK94" s="392" t="str">
        <f t="shared" si="108"/>
        <v xml:space="preserve"> </v>
      </c>
      <c r="AL94" s="392" t="str">
        <f t="shared" si="108"/>
        <v xml:space="preserve"> </v>
      </c>
      <c r="AM94" s="392" t="str">
        <f t="shared" si="108"/>
        <v xml:space="preserve"> </v>
      </c>
      <c r="AN94" s="393" t="str">
        <f t="shared" si="108"/>
        <v xml:space="preserve"> </v>
      </c>
      <c r="AO94" s="313"/>
      <c r="AP94" s="332"/>
      <c r="AQ94" s="333"/>
      <c r="AR94" s="332"/>
      <c r="AS94" s="394"/>
      <c r="AT94" s="391" t="str">
        <f t="shared" ref="AT94:AZ101" si="109">+IF(AND($C94&lt;=AT$2,$D94&gt;=AT$2),"gg"," ")</f>
        <v xml:space="preserve"> </v>
      </c>
      <c r="AU94" s="392" t="str">
        <f t="shared" si="109"/>
        <v xml:space="preserve"> </v>
      </c>
      <c r="AV94" s="392" t="str">
        <f t="shared" si="109"/>
        <v xml:space="preserve"> </v>
      </c>
      <c r="AW94" s="392" t="str">
        <f t="shared" si="109"/>
        <v xml:space="preserve"> </v>
      </c>
      <c r="AX94" s="392" t="str">
        <f t="shared" si="109"/>
        <v>gg</v>
      </c>
      <c r="AY94" s="392" t="str">
        <f t="shared" si="109"/>
        <v>gg</v>
      </c>
      <c r="AZ94" s="393" t="str">
        <f t="shared" si="109"/>
        <v>gg</v>
      </c>
      <c r="BA94" s="313"/>
      <c r="BB94" s="332"/>
      <c r="BC94" s="333"/>
      <c r="BD94" s="332"/>
      <c r="BE94" s="334"/>
      <c r="BF94" s="391" t="str">
        <f t="shared" ref="BF94:BL101" si="110">+IF(AND($C94&lt;=BF$2,$D94&gt;=BF$2),"gg"," ")</f>
        <v>gg</v>
      </c>
      <c r="BG94" s="392" t="str">
        <f t="shared" si="110"/>
        <v>gg</v>
      </c>
      <c r="BH94" s="392" t="str">
        <f t="shared" si="110"/>
        <v xml:space="preserve"> </v>
      </c>
      <c r="BI94" s="392" t="str">
        <f t="shared" si="110"/>
        <v xml:space="preserve"> </v>
      </c>
      <c r="BJ94" s="392" t="str">
        <f t="shared" si="110"/>
        <v xml:space="preserve"> </v>
      </c>
      <c r="BK94" s="392" t="str">
        <f t="shared" si="110"/>
        <v xml:space="preserve"> </v>
      </c>
      <c r="BL94" s="393" t="str">
        <f t="shared" si="110"/>
        <v xml:space="preserve"> </v>
      </c>
      <c r="BM94" s="313"/>
      <c r="BN94" s="332"/>
      <c r="BO94" s="333"/>
      <c r="BP94" s="332"/>
      <c r="BQ94" s="382"/>
      <c r="BR94" s="340" t="str">
        <f t="shared" si="99"/>
        <v/>
      </c>
      <c r="BS94" s="341" t="str">
        <f t="shared" si="99"/>
        <v/>
      </c>
      <c r="BT94" s="341" t="str">
        <f t="shared" si="99"/>
        <v/>
      </c>
      <c r="BU94" s="341" t="str">
        <f t="shared" si="99"/>
        <v/>
      </c>
      <c r="BV94" s="341" t="str">
        <f t="shared" si="99"/>
        <v/>
      </c>
      <c r="BW94" s="341" t="str">
        <f t="shared" si="99"/>
        <v/>
      </c>
      <c r="BX94" s="342" t="str">
        <f t="shared" si="99"/>
        <v/>
      </c>
      <c r="BY94" s="313"/>
      <c r="BZ94" s="332"/>
      <c r="CA94" s="333">
        <f t="shared" si="57"/>
        <v>0</v>
      </c>
      <c r="CB94" s="332"/>
      <c r="CC94" s="339"/>
      <c r="CD94" s="232" t="str">
        <f t="shared" ref="CD94:CJ132" si="111">+IF(OR($F94&gt;CD$2,$G94&lt;CD$2),"","X")</f>
        <v/>
      </c>
      <c r="CE94" s="343" t="str">
        <f t="shared" si="111"/>
        <v/>
      </c>
      <c r="CF94" s="343" t="str">
        <f t="shared" si="111"/>
        <v/>
      </c>
      <c r="CG94" s="343" t="str">
        <f t="shared" si="111"/>
        <v/>
      </c>
      <c r="CH94" s="343" t="str">
        <f t="shared" si="111"/>
        <v/>
      </c>
      <c r="CI94" s="343" t="str">
        <f t="shared" si="111"/>
        <v/>
      </c>
      <c r="CJ94" s="344" t="str">
        <f t="shared" si="111"/>
        <v/>
      </c>
      <c r="CK94" s="336"/>
      <c r="CL94" s="332"/>
      <c r="CM94" s="332"/>
      <c r="CN94" s="339"/>
      <c r="CO94" s="232" t="str">
        <f t="shared" ref="CO94:CU132" si="112">+IF(OR($F94&gt;CO$2,$G94&lt;CO$2),"","X")</f>
        <v/>
      </c>
      <c r="CP94" s="343" t="str">
        <f t="shared" si="112"/>
        <v/>
      </c>
      <c r="CQ94" s="343" t="str">
        <f t="shared" si="112"/>
        <v/>
      </c>
      <c r="CR94" s="343" t="str">
        <f t="shared" si="112"/>
        <v/>
      </c>
      <c r="CS94" s="343" t="str">
        <f t="shared" si="112"/>
        <v/>
      </c>
      <c r="CT94" s="343" t="str">
        <f t="shared" si="112"/>
        <v/>
      </c>
      <c r="CU94" s="344" t="str">
        <f t="shared" si="112"/>
        <v/>
      </c>
      <c r="CV94" s="336"/>
      <c r="CW94" s="332"/>
      <c r="CX94" s="345"/>
      <c r="CY94" s="339"/>
      <c r="CZ94" s="346" t="str">
        <f t="shared" si="100"/>
        <v/>
      </c>
      <c r="DA94" s="346" t="str">
        <f t="shared" si="100"/>
        <v/>
      </c>
      <c r="DB94" s="346" t="str">
        <f t="shared" si="100"/>
        <v/>
      </c>
      <c r="DC94" s="346" t="str">
        <f t="shared" si="100"/>
        <v/>
      </c>
      <c r="DD94" s="346" t="str">
        <f t="shared" si="100"/>
        <v/>
      </c>
      <c r="DE94" s="346" t="str">
        <f t="shared" si="100"/>
        <v/>
      </c>
      <c r="DF94" s="346" t="str">
        <f t="shared" si="100"/>
        <v/>
      </c>
      <c r="DG94" s="347">
        <v>1</v>
      </c>
      <c r="DH94" s="347">
        <v>0</v>
      </c>
      <c r="DI94" s="346" t="str">
        <f t="shared" si="101"/>
        <v/>
      </c>
      <c r="DJ94" s="346" t="str">
        <f t="shared" si="101"/>
        <v/>
      </c>
      <c r="DK94" s="346" t="str">
        <f t="shared" si="101"/>
        <v/>
      </c>
      <c r="DL94" s="346" t="str">
        <f t="shared" si="101"/>
        <v/>
      </c>
      <c r="DM94" s="346" t="str">
        <f t="shared" si="101"/>
        <v/>
      </c>
      <c r="DN94" s="346" t="str">
        <f t="shared" si="101"/>
        <v/>
      </c>
      <c r="DO94" s="346" t="str">
        <f t="shared" si="101"/>
        <v/>
      </c>
      <c r="DP94" s="347">
        <v>1</v>
      </c>
      <c r="DQ94" s="348">
        <v>0</v>
      </c>
      <c r="DR94" s="346" t="str">
        <f t="shared" si="102"/>
        <v/>
      </c>
      <c r="DS94" s="346" t="str">
        <f t="shared" si="102"/>
        <v/>
      </c>
      <c r="DT94" s="346" t="str">
        <f t="shared" si="102"/>
        <v/>
      </c>
      <c r="DU94" s="346" t="str">
        <f t="shared" si="102"/>
        <v/>
      </c>
      <c r="DV94" s="346" t="str">
        <f t="shared" si="102"/>
        <v/>
      </c>
      <c r="DW94" s="346" t="str">
        <f t="shared" si="102"/>
        <v/>
      </c>
      <c r="DX94" s="346" t="str">
        <f t="shared" si="102"/>
        <v/>
      </c>
      <c r="DY94" s="347" t="e">
        <f>+#REF!</f>
        <v>#REF!</v>
      </c>
      <c r="DZ94" s="347">
        <v>1</v>
      </c>
      <c r="EA94" s="346" t="str">
        <f t="shared" si="103"/>
        <v/>
      </c>
      <c r="EB94" s="346" t="str">
        <f t="shared" si="103"/>
        <v/>
      </c>
      <c r="EC94" s="346" t="str">
        <f t="shared" si="103"/>
        <v/>
      </c>
      <c r="ED94" s="346" t="str">
        <f t="shared" si="103"/>
        <v/>
      </c>
      <c r="EE94" s="346" t="str">
        <f t="shared" si="103"/>
        <v/>
      </c>
      <c r="EF94" s="346" t="str">
        <f t="shared" si="103"/>
        <v/>
      </c>
      <c r="EG94" s="346" t="str">
        <f t="shared" si="103"/>
        <v/>
      </c>
      <c r="EH94" s="347" t="str">
        <f>+IFERROR(VLOOKUP(A94,#REF!,61,FALSE),"-")</f>
        <v>-</v>
      </c>
      <c r="EI94" s="347">
        <v>1</v>
      </c>
      <c r="EJ94" s="346" t="str">
        <f t="shared" ref="EJ94:EP95" si="113">+IF(OR($F94&gt;EJ$2,$G94&lt;EJ$2),"","X")</f>
        <v/>
      </c>
      <c r="EK94" s="346" t="str">
        <f t="shared" si="113"/>
        <v/>
      </c>
      <c r="EL94" s="346" t="str">
        <f t="shared" si="113"/>
        <v/>
      </c>
      <c r="EM94" s="346" t="str">
        <f t="shared" si="113"/>
        <v/>
      </c>
      <c r="EN94" s="346" t="str">
        <f t="shared" si="113"/>
        <v/>
      </c>
      <c r="EO94" s="346" t="str">
        <f t="shared" si="113"/>
        <v/>
      </c>
      <c r="EP94" s="346" t="str">
        <f t="shared" si="113"/>
        <v/>
      </c>
      <c r="EQ94" s="347" t="e">
        <f>+#REF!</f>
        <v>#REF!</v>
      </c>
      <c r="ER94" s="347"/>
      <c r="ES94" s="346" t="str">
        <f t="shared" ref="ES94:EY95" si="114">+IF(OR($F94&gt;ES$2,$G94&lt;ES$2),"","X")</f>
        <v/>
      </c>
      <c r="ET94" s="346" t="str">
        <f t="shared" si="114"/>
        <v/>
      </c>
      <c r="EU94" s="346" t="str">
        <f t="shared" si="114"/>
        <v/>
      </c>
      <c r="EV94" s="346" t="str">
        <f t="shared" si="114"/>
        <v/>
      </c>
      <c r="EW94" s="346" t="str">
        <f t="shared" si="114"/>
        <v/>
      </c>
      <c r="EX94" s="346" t="str">
        <f t="shared" si="114"/>
        <v/>
      </c>
      <c r="EY94" s="346" t="str">
        <f t="shared" si="114"/>
        <v/>
      </c>
      <c r="EZ94" s="347" t="e">
        <f>+#REF!</f>
        <v>#REF!</v>
      </c>
      <c r="FA94" s="347">
        <v>0</v>
      </c>
      <c r="FB94" s="346" t="str">
        <f t="shared" ref="FB94:FH95" si="115">+IF(OR($F94&gt;FB$2,$G94&lt;FB$2),"","X")</f>
        <v/>
      </c>
      <c r="FC94" s="346" t="str">
        <f t="shared" si="115"/>
        <v/>
      </c>
      <c r="FD94" s="346" t="str">
        <f t="shared" si="115"/>
        <v/>
      </c>
      <c r="FE94" s="346" t="str">
        <f t="shared" si="115"/>
        <v/>
      </c>
      <c r="FF94" s="346" t="str">
        <f t="shared" si="115"/>
        <v/>
      </c>
      <c r="FG94" s="346" t="str">
        <f t="shared" si="115"/>
        <v/>
      </c>
      <c r="FH94" s="346" t="str">
        <f t="shared" si="115"/>
        <v/>
      </c>
      <c r="FI94" s="347" t="e">
        <f>+#REF!</f>
        <v>#REF!</v>
      </c>
      <c r="FJ94" s="347">
        <v>0</v>
      </c>
      <c r="FK94" s="346" t="str">
        <f t="shared" ref="FK94:FQ95" si="116">+IF(OR($F94&gt;FK$2,$G94&lt;FK$2),"","X")</f>
        <v/>
      </c>
      <c r="FL94" s="346" t="str">
        <f t="shared" si="116"/>
        <v/>
      </c>
      <c r="FM94" s="346" t="str">
        <f t="shared" si="116"/>
        <v/>
      </c>
      <c r="FN94" s="346" t="str">
        <f t="shared" si="116"/>
        <v/>
      </c>
      <c r="FO94" s="346" t="str">
        <f t="shared" si="116"/>
        <v/>
      </c>
      <c r="FP94" s="346" t="str">
        <f t="shared" si="116"/>
        <v/>
      </c>
      <c r="FQ94" s="346" t="str">
        <f t="shared" si="116"/>
        <v/>
      </c>
      <c r="FR94" s="347" t="e">
        <f>+#REF!</f>
        <v>#REF!</v>
      </c>
      <c r="FS94" s="347">
        <v>0</v>
      </c>
      <c r="FT94" s="346" t="str">
        <f t="shared" ref="FT94:FZ95" si="117">+IF(OR($F94&gt;FT$2,$G94&lt;FT$2),"","X")</f>
        <v/>
      </c>
      <c r="FU94" s="346" t="str">
        <f t="shared" si="117"/>
        <v/>
      </c>
      <c r="FV94" s="346" t="str">
        <f t="shared" si="117"/>
        <v/>
      </c>
      <c r="FW94" s="346" t="str">
        <f t="shared" si="117"/>
        <v/>
      </c>
      <c r="FX94" s="346" t="str">
        <f t="shared" si="117"/>
        <v/>
      </c>
      <c r="FY94" s="346" t="str">
        <f t="shared" si="117"/>
        <v/>
      </c>
      <c r="FZ94" s="346" t="str">
        <f t="shared" si="117"/>
        <v/>
      </c>
      <c r="GA94" s="347" t="e">
        <f>+#REF!</f>
        <v>#REF!</v>
      </c>
      <c r="GB94" s="347">
        <v>0</v>
      </c>
      <c r="GC94" s="346" t="str">
        <f t="shared" si="80"/>
        <v/>
      </c>
      <c r="GD94" s="346" t="str">
        <f t="shared" si="80"/>
        <v/>
      </c>
      <c r="GE94" s="346" t="str">
        <f t="shared" si="80"/>
        <v/>
      </c>
      <c r="GF94" s="346" t="str">
        <f t="shared" si="80"/>
        <v/>
      </c>
      <c r="GG94" s="346" t="str">
        <f t="shared" si="80"/>
        <v/>
      </c>
      <c r="GH94" s="346" t="str">
        <f t="shared" si="80"/>
        <v/>
      </c>
      <c r="GI94" s="346" t="str">
        <f t="shared" si="80"/>
        <v/>
      </c>
      <c r="GJ94" s="347" t="e">
        <f>+#REF!</f>
        <v>#REF!</v>
      </c>
      <c r="GK94" s="347"/>
      <c r="GL94" s="346" t="str">
        <f t="shared" si="81"/>
        <v/>
      </c>
      <c r="GM94" s="346" t="str">
        <f t="shared" si="81"/>
        <v/>
      </c>
      <c r="GN94" s="346" t="str">
        <f t="shared" si="81"/>
        <v/>
      </c>
      <c r="GO94" s="346" t="str">
        <f t="shared" si="81"/>
        <v/>
      </c>
      <c r="GP94" s="346" t="str">
        <f t="shared" si="81"/>
        <v/>
      </c>
      <c r="GQ94" s="346" t="str">
        <f t="shared" si="81"/>
        <v/>
      </c>
      <c r="GR94" s="346" t="str">
        <f t="shared" si="81"/>
        <v/>
      </c>
      <c r="GS94" s="347" t="e">
        <f>+#REF!</f>
        <v>#REF!</v>
      </c>
      <c r="GT94" s="347"/>
      <c r="GU94" s="346" t="str">
        <f t="shared" si="82"/>
        <v/>
      </c>
      <c r="GV94" s="346" t="str">
        <f t="shared" si="82"/>
        <v/>
      </c>
      <c r="GW94" s="346" t="str">
        <f t="shared" si="82"/>
        <v/>
      </c>
      <c r="GX94" s="346" t="str">
        <f t="shared" si="82"/>
        <v/>
      </c>
      <c r="GY94" s="346" t="str">
        <f t="shared" si="82"/>
        <v/>
      </c>
      <c r="GZ94" s="346" t="str">
        <f t="shared" si="82"/>
        <v/>
      </c>
      <c r="HA94" s="346" t="str">
        <f t="shared" si="82"/>
        <v/>
      </c>
      <c r="HB94" s="347" t="e">
        <f>+#REF!</f>
        <v>#REF!</v>
      </c>
      <c r="HC94" s="347"/>
      <c r="HD94" s="346" t="str">
        <f t="shared" si="83"/>
        <v/>
      </c>
      <c r="HE94" s="346" t="str">
        <f t="shared" si="83"/>
        <v/>
      </c>
      <c r="HF94" s="346" t="str">
        <f t="shared" si="83"/>
        <v/>
      </c>
      <c r="HG94" s="346" t="str">
        <f t="shared" si="83"/>
        <v/>
      </c>
      <c r="HH94" s="346" t="str">
        <f t="shared" si="83"/>
        <v/>
      </c>
      <c r="HI94" s="346" t="str">
        <f t="shared" si="83"/>
        <v/>
      </c>
      <c r="HJ94" s="346" t="str">
        <f t="shared" si="83"/>
        <v/>
      </c>
      <c r="HK94" s="347" t="e">
        <f>+#REF!</f>
        <v>#REF!</v>
      </c>
      <c r="HL94" s="347"/>
      <c r="HM94" s="346" t="str">
        <f t="shared" si="84"/>
        <v/>
      </c>
      <c r="HN94" s="346" t="str">
        <f t="shared" si="84"/>
        <v/>
      </c>
      <c r="HO94" s="346" t="str">
        <f t="shared" si="84"/>
        <v/>
      </c>
      <c r="HP94" s="346" t="str">
        <f t="shared" si="84"/>
        <v/>
      </c>
      <c r="HQ94" s="346" t="str">
        <f t="shared" si="84"/>
        <v/>
      </c>
      <c r="HR94" s="346" t="str">
        <f t="shared" si="84"/>
        <v/>
      </c>
      <c r="HS94" s="346" t="str">
        <f t="shared" si="84"/>
        <v/>
      </c>
      <c r="HT94" s="347" t="e">
        <f>+#REF!</f>
        <v>#REF!</v>
      </c>
      <c r="HU94" s="347"/>
      <c r="HV94" s="346" t="str">
        <f t="shared" si="98"/>
        <v/>
      </c>
      <c r="HW94" s="346" t="str">
        <f t="shared" si="98"/>
        <v/>
      </c>
      <c r="HX94" s="346" t="str">
        <f t="shared" si="98"/>
        <v/>
      </c>
      <c r="HY94" s="346" t="str">
        <f t="shared" si="98"/>
        <v/>
      </c>
      <c r="HZ94" s="346" t="str">
        <f t="shared" si="98"/>
        <v/>
      </c>
      <c r="IA94" s="346" t="str">
        <f t="shared" si="98"/>
        <v/>
      </c>
      <c r="IB94" s="346" t="str">
        <f t="shared" si="98"/>
        <v/>
      </c>
      <c r="IC94" s="347" t="e">
        <f>+#REF!</f>
        <v>#REF!</v>
      </c>
      <c r="ID94" s="347"/>
      <c r="IE94" s="346" t="str">
        <f t="shared" si="98"/>
        <v/>
      </c>
      <c r="IF94" s="346" t="str">
        <f t="shared" si="98"/>
        <v/>
      </c>
      <c r="IG94" s="346" t="str">
        <f t="shared" si="98"/>
        <v/>
      </c>
      <c r="IH94" s="346" t="str">
        <f t="shared" si="98"/>
        <v/>
      </c>
      <c r="II94" s="346" t="str">
        <f t="shared" si="98"/>
        <v/>
      </c>
      <c r="IJ94" s="346" t="str">
        <f t="shared" si="98"/>
        <v/>
      </c>
      <c r="IK94" s="346" t="str">
        <f t="shared" si="98"/>
        <v/>
      </c>
      <c r="IL94" s="347" t="e">
        <f>+#REF!</f>
        <v>#REF!</v>
      </c>
      <c r="IM94" s="347"/>
      <c r="IN94" s="346" t="str">
        <f t="shared" si="98"/>
        <v/>
      </c>
      <c r="IO94" s="346" t="str">
        <f t="shared" si="98"/>
        <v/>
      </c>
      <c r="IP94" s="346" t="str">
        <f t="shared" si="98"/>
        <v/>
      </c>
      <c r="IQ94" s="346" t="str">
        <f t="shared" si="98"/>
        <v/>
      </c>
      <c r="IR94" s="346" t="str">
        <f t="shared" si="98"/>
        <v/>
      </c>
      <c r="IS94" s="346" t="str">
        <f t="shared" si="98"/>
        <v/>
      </c>
      <c r="IT94" s="346" t="str">
        <f t="shared" si="98"/>
        <v/>
      </c>
      <c r="IU94" s="347" t="e">
        <f>+#REF!</f>
        <v>#REF!</v>
      </c>
      <c r="IV94" s="347"/>
    </row>
    <row r="95" spans="1:256">
      <c r="A95" s="395" t="s">
        <v>448</v>
      </c>
      <c r="B95" s="395" t="s">
        <v>213</v>
      </c>
      <c r="C95" s="396">
        <v>45190</v>
      </c>
      <c r="D95" s="396">
        <v>45191</v>
      </c>
      <c r="E95" s="397">
        <f t="shared" si="24"/>
        <v>1</v>
      </c>
      <c r="F95" s="230"/>
      <c r="G95" s="230"/>
      <c r="H95" s="362">
        <v>40</v>
      </c>
      <c r="I95" s="362">
        <v>3</v>
      </c>
      <c r="J95" s="356">
        <f t="shared" si="90"/>
        <v>3</v>
      </c>
      <c r="K95" s="398"/>
      <c r="L95" s="317"/>
      <c r="M95" s="317"/>
      <c r="N95" s="317"/>
      <c r="O95" s="317"/>
      <c r="P95" s="317"/>
      <c r="Q95" s="317"/>
      <c r="R95" s="325"/>
      <c r="S95" s="399"/>
      <c r="T95" s="327">
        <f t="shared" si="56"/>
        <v>0</v>
      </c>
      <c r="U95" s="400"/>
      <c r="V95" s="401" t="str">
        <f t="shared" si="107"/>
        <v xml:space="preserve"> </v>
      </c>
      <c r="W95" s="392" t="str">
        <f t="shared" si="107"/>
        <v xml:space="preserve"> </v>
      </c>
      <c r="X95" s="392" t="str">
        <f t="shared" si="107"/>
        <v xml:space="preserve"> </v>
      </c>
      <c r="Y95" s="392" t="str">
        <f t="shared" si="107"/>
        <v xml:space="preserve"> </v>
      </c>
      <c r="Z95" s="392" t="str">
        <f t="shared" si="107"/>
        <v xml:space="preserve"> </v>
      </c>
      <c r="AA95" s="392" t="str">
        <f t="shared" si="107"/>
        <v xml:space="preserve"> </v>
      </c>
      <c r="AB95" s="393" t="str">
        <f t="shared" si="107"/>
        <v xml:space="preserve"> </v>
      </c>
      <c r="AC95" s="313"/>
      <c r="AD95" s="314"/>
      <c r="AE95" s="333"/>
      <c r="AF95" s="402"/>
      <c r="AG95" s="403"/>
      <c r="AH95" s="401" t="str">
        <f t="shared" si="108"/>
        <v xml:space="preserve"> </v>
      </c>
      <c r="AI95" s="392" t="str">
        <f t="shared" si="108"/>
        <v xml:space="preserve"> </v>
      </c>
      <c r="AJ95" s="392" t="str">
        <f t="shared" si="108"/>
        <v xml:space="preserve"> </v>
      </c>
      <c r="AK95" s="392" t="str">
        <f t="shared" si="108"/>
        <v xml:space="preserve"> </v>
      </c>
      <c r="AL95" s="392" t="str">
        <f t="shared" si="108"/>
        <v xml:space="preserve"> </v>
      </c>
      <c r="AM95" s="392" t="str">
        <f t="shared" si="108"/>
        <v xml:space="preserve"> </v>
      </c>
      <c r="AN95" s="393" t="str">
        <f t="shared" si="108"/>
        <v xml:space="preserve"> </v>
      </c>
      <c r="AO95" s="313"/>
      <c r="AP95" s="314"/>
      <c r="AQ95" s="333"/>
      <c r="AR95" s="314"/>
      <c r="AS95" s="404"/>
      <c r="AT95" s="401" t="str">
        <f t="shared" si="109"/>
        <v xml:space="preserve"> </v>
      </c>
      <c r="AU95" s="392" t="str">
        <f t="shared" si="109"/>
        <v xml:space="preserve"> </v>
      </c>
      <c r="AV95" s="392" t="str">
        <f t="shared" si="109"/>
        <v xml:space="preserve"> </v>
      </c>
      <c r="AW95" s="392" t="str">
        <f t="shared" si="109"/>
        <v xml:space="preserve"> </v>
      </c>
      <c r="AX95" s="392" t="str">
        <f t="shared" si="109"/>
        <v xml:space="preserve"> </v>
      </c>
      <c r="AY95" s="392" t="str">
        <f t="shared" si="109"/>
        <v xml:space="preserve"> </v>
      </c>
      <c r="AZ95" s="393" t="str">
        <f t="shared" si="109"/>
        <v xml:space="preserve"> </v>
      </c>
      <c r="BA95" s="313"/>
      <c r="BB95" s="314"/>
      <c r="BC95" s="333"/>
      <c r="BD95" s="314"/>
      <c r="BE95" s="334"/>
      <c r="BF95" s="401" t="str">
        <f t="shared" si="110"/>
        <v xml:space="preserve"> </v>
      </c>
      <c r="BG95" s="392" t="str">
        <f t="shared" si="110"/>
        <v xml:space="preserve"> </v>
      </c>
      <c r="BH95" s="392" t="str">
        <f t="shared" si="110"/>
        <v xml:space="preserve"> </v>
      </c>
      <c r="BI95" s="392" t="str">
        <f t="shared" si="110"/>
        <v xml:space="preserve"> </v>
      </c>
      <c r="BJ95" s="392" t="str">
        <f t="shared" si="110"/>
        <v xml:space="preserve"> </v>
      </c>
      <c r="BK95" s="392" t="str">
        <f t="shared" si="110"/>
        <v xml:space="preserve"> </v>
      </c>
      <c r="BL95" s="393" t="str">
        <f t="shared" si="110"/>
        <v xml:space="preserve"> </v>
      </c>
      <c r="BM95" s="313"/>
      <c r="BN95" s="314"/>
      <c r="BO95" s="333"/>
      <c r="BP95" s="314"/>
      <c r="BQ95" s="405"/>
      <c r="BR95" s="340" t="str">
        <f t="shared" si="99"/>
        <v/>
      </c>
      <c r="BS95" s="341" t="str">
        <f t="shared" si="99"/>
        <v/>
      </c>
      <c r="BT95" s="341" t="str">
        <f t="shared" si="99"/>
        <v/>
      </c>
      <c r="BU95" s="341" t="str">
        <f t="shared" si="99"/>
        <v/>
      </c>
      <c r="BV95" s="341" t="str">
        <f t="shared" si="99"/>
        <v/>
      </c>
      <c r="BW95" s="341" t="str">
        <f t="shared" si="99"/>
        <v/>
      </c>
      <c r="BX95" s="342" t="str">
        <f t="shared" si="99"/>
        <v/>
      </c>
      <c r="BY95" s="313"/>
      <c r="BZ95" s="314"/>
      <c r="CA95" s="333">
        <f t="shared" si="57"/>
        <v>0</v>
      </c>
      <c r="CB95" s="314"/>
      <c r="CC95" s="315"/>
      <c r="CD95" s="310" t="str">
        <f t="shared" si="111"/>
        <v/>
      </c>
      <c r="CE95" s="311" t="str">
        <f t="shared" si="111"/>
        <v/>
      </c>
      <c r="CF95" s="311" t="str">
        <f t="shared" si="111"/>
        <v/>
      </c>
      <c r="CG95" s="311" t="str">
        <f t="shared" si="111"/>
        <v/>
      </c>
      <c r="CH95" s="311" t="str">
        <f t="shared" si="111"/>
        <v/>
      </c>
      <c r="CI95" s="311" t="str">
        <f t="shared" si="111"/>
        <v/>
      </c>
      <c r="CJ95" s="312" t="str">
        <f t="shared" si="111"/>
        <v/>
      </c>
      <c r="CK95" s="313"/>
      <c r="CL95" s="314"/>
      <c r="CM95" s="314"/>
      <c r="CN95" s="315"/>
      <c r="CO95" s="310" t="str">
        <f t="shared" si="112"/>
        <v/>
      </c>
      <c r="CP95" s="311" t="str">
        <f t="shared" si="112"/>
        <v/>
      </c>
      <c r="CQ95" s="311" t="str">
        <f t="shared" si="112"/>
        <v/>
      </c>
      <c r="CR95" s="311" t="str">
        <f t="shared" si="112"/>
        <v/>
      </c>
      <c r="CS95" s="311" t="str">
        <f t="shared" si="112"/>
        <v/>
      </c>
      <c r="CT95" s="311" t="str">
        <f t="shared" si="112"/>
        <v/>
      </c>
      <c r="CU95" s="312" t="str">
        <f t="shared" si="112"/>
        <v/>
      </c>
      <c r="CV95" s="313"/>
      <c r="CW95" s="314"/>
      <c r="CX95" s="316"/>
      <c r="CY95" s="315"/>
      <c r="CZ95" s="317" t="str">
        <f t="shared" si="100"/>
        <v/>
      </c>
      <c r="DA95" s="317" t="str">
        <f t="shared" si="100"/>
        <v/>
      </c>
      <c r="DB95" s="317" t="str">
        <f t="shared" si="100"/>
        <v/>
      </c>
      <c r="DC95" s="317" t="str">
        <f t="shared" si="100"/>
        <v/>
      </c>
      <c r="DD95" s="317" t="str">
        <f t="shared" si="100"/>
        <v/>
      </c>
      <c r="DE95" s="317" t="str">
        <f t="shared" si="100"/>
        <v/>
      </c>
      <c r="DF95" s="317" t="str">
        <f t="shared" si="100"/>
        <v/>
      </c>
      <c r="DG95" s="318">
        <v>1</v>
      </c>
      <c r="DH95" s="318">
        <v>0</v>
      </c>
      <c r="DI95" s="317" t="str">
        <f t="shared" si="101"/>
        <v/>
      </c>
      <c r="DJ95" s="317" t="str">
        <f t="shared" si="101"/>
        <v/>
      </c>
      <c r="DK95" s="317" t="str">
        <f t="shared" si="101"/>
        <v/>
      </c>
      <c r="DL95" s="317" t="str">
        <f t="shared" si="101"/>
        <v/>
      </c>
      <c r="DM95" s="317" t="str">
        <f t="shared" si="101"/>
        <v/>
      </c>
      <c r="DN95" s="317" t="str">
        <f t="shared" si="101"/>
        <v/>
      </c>
      <c r="DO95" s="317" t="str">
        <f t="shared" si="101"/>
        <v/>
      </c>
      <c r="DP95" s="318">
        <v>1</v>
      </c>
      <c r="DQ95" s="319">
        <v>0</v>
      </c>
      <c r="DR95" s="317" t="str">
        <f t="shared" si="102"/>
        <v/>
      </c>
      <c r="DS95" s="317" t="str">
        <f t="shared" si="102"/>
        <v/>
      </c>
      <c r="DT95" s="317" t="str">
        <f t="shared" si="102"/>
        <v/>
      </c>
      <c r="DU95" s="317" t="str">
        <f t="shared" si="102"/>
        <v/>
      </c>
      <c r="DV95" s="317" t="str">
        <f t="shared" si="102"/>
        <v/>
      </c>
      <c r="DW95" s="317" t="str">
        <f t="shared" si="102"/>
        <v/>
      </c>
      <c r="DX95" s="317" t="str">
        <f t="shared" si="102"/>
        <v/>
      </c>
      <c r="DY95" s="318" t="e">
        <f>+#REF!</f>
        <v>#REF!</v>
      </c>
      <c r="DZ95" s="318">
        <v>1</v>
      </c>
      <c r="EA95" s="317" t="str">
        <f t="shared" si="103"/>
        <v/>
      </c>
      <c r="EB95" s="317" t="str">
        <f t="shared" si="103"/>
        <v/>
      </c>
      <c r="EC95" s="317" t="str">
        <f t="shared" si="103"/>
        <v/>
      </c>
      <c r="ED95" s="317" t="str">
        <f t="shared" si="103"/>
        <v/>
      </c>
      <c r="EE95" s="317" t="str">
        <f t="shared" si="103"/>
        <v/>
      </c>
      <c r="EF95" s="317" t="str">
        <f t="shared" si="103"/>
        <v/>
      </c>
      <c r="EG95" s="317" t="str">
        <f t="shared" si="103"/>
        <v/>
      </c>
      <c r="EH95" s="318" t="str">
        <f>+IFERROR(VLOOKUP(A95,#REF!,61,FALSE),"-")</f>
        <v>-</v>
      </c>
      <c r="EI95" s="318">
        <v>1</v>
      </c>
      <c r="EJ95" s="317" t="str">
        <f t="shared" si="113"/>
        <v/>
      </c>
      <c r="EK95" s="317" t="str">
        <f t="shared" si="113"/>
        <v/>
      </c>
      <c r="EL95" s="317" t="str">
        <f t="shared" si="113"/>
        <v/>
      </c>
      <c r="EM95" s="317" t="str">
        <f t="shared" si="113"/>
        <v/>
      </c>
      <c r="EN95" s="317" t="str">
        <f t="shared" si="113"/>
        <v/>
      </c>
      <c r="EO95" s="317" t="str">
        <f t="shared" si="113"/>
        <v/>
      </c>
      <c r="EP95" s="317" t="str">
        <f t="shared" si="113"/>
        <v/>
      </c>
      <c r="EQ95" s="318" t="e">
        <f>+#REF!</f>
        <v>#REF!</v>
      </c>
      <c r="ER95" s="318"/>
      <c r="ES95" s="317" t="str">
        <f t="shared" si="114"/>
        <v/>
      </c>
      <c r="ET95" s="317" t="str">
        <f t="shared" si="114"/>
        <v/>
      </c>
      <c r="EU95" s="317" t="str">
        <f t="shared" si="114"/>
        <v/>
      </c>
      <c r="EV95" s="317" t="str">
        <f t="shared" si="114"/>
        <v/>
      </c>
      <c r="EW95" s="317" t="str">
        <f t="shared" si="114"/>
        <v/>
      </c>
      <c r="EX95" s="317" t="str">
        <f t="shared" si="114"/>
        <v/>
      </c>
      <c r="EY95" s="317" t="str">
        <f t="shared" si="114"/>
        <v/>
      </c>
      <c r="EZ95" s="318" t="e">
        <f>+#REF!</f>
        <v>#REF!</v>
      </c>
      <c r="FA95" s="318">
        <v>0</v>
      </c>
      <c r="FB95" s="317" t="str">
        <f t="shared" si="115"/>
        <v/>
      </c>
      <c r="FC95" s="317" t="str">
        <f t="shared" si="115"/>
        <v/>
      </c>
      <c r="FD95" s="317" t="str">
        <f t="shared" si="115"/>
        <v/>
      </c>
      <c r="FE95" s="317" t="str">
        <f t="shared" si="115"/>
        <v/>
      </c>
      <c r="FF95" s="317" t="str">
        <f t="shared" si="115"/>
        <v/>
      </c>
      <c r="FG95" s="317" t="str">
        <f t="shared" si="115"/>
        <v/>
      </c>
      <c r="FH95" s="317" t="str">
        <f t="shared" si="115"/>
        <v/>
      </c>
      <c r="FI95" s="318" t="e">
        <f>+#REF!</f>
        <v>#REF!</v>
      </c>
      <c r="FJ95" s="318">
        <v>0</v>
      </c>
      <c r="FK95" s="317" t="str">
        <f t="shared" si="116"/>
        <v/>
      </c>
      <c r="FL95" s="317" t="str">
        <f t="shared" si="116"/>
        <v/>
      </c>
      <c r="FM95" s="317" t="str">
        <f t="shared" si="116"/>
        <v/>
      </c>
      <c r="FN95" s="317" t="str">
        <f t="shared" si="116"/>
        <v/>
      </c>
      <c r="FO95" s="317" t="str">
        <f t="shared" si="116"/>
        <v/>
      </c>
      <c r="FP95" s="317" t="str">
        <f t="shared" si="116"/>
        <v/>
      </c>
      <c r="FQ95" s="317" t="str">
        <f t="shared" si="116"/>
        <v/>
      </c>
      <c r="FR95" s="318" t="e">
        <f>+#REF!</f>
        <v>#REF!</v>
      </c>
      <c r="FS95" s="318">
        <v>0</v>
      </c>
      <c r="FT95" s="317" t="str">
        <f t="shared" si="117"/>
        <v/>
      </c>
      <c r="FU95" s="317" t="str">
        <f t="shared" si="117"/>
        <v/>
      </c>
      <c r="FV95" s="317" t="str">
        <f t="shared" si="117"/>
        <v/>
      </c>
      <c r="FW95" s="317" t="str">
        <f t="shared" si="117"/>
        <v/>
      </c>
      <c r="FX95" s="317" t="str">
        <f t="shared" si="117"/>
        <v/>
      </c>
      <c r="FY95" s="317" t="str">
        <f t="shared" si="117"/>
        <v/>
      </c>
      <c r="FZ95" s="317" t="str">
        <f t="shared" si="117"/>
        <v/>
      </c>
      <c r="GA95" s="318" t="e">
        <f>+#REF!</f>
        <v>#REF!</v>
      </c>
      <c r="GB95" s="318">
        <v>0</v>
      </c>
      <c r="GC95" s="317" t="str">
        <f t="shared" si="80"/>
        <v/>
      </c>
      <c r="GD95" s="317" t="str">
        <f t="shared" si="80"/>
        <v/>
      </c>
      <c r="GE95" s="317" t="str">
        <f t="shared" si="80"/>
        <v/>
      </c>
      <c r="GF95" s="317" t="str">
        <f t="shared" si="80"/>
        <v/>
      </c>
      <c r="GG95" s="317" t="str">
        <f t="shared" si="80"/>
        <v/>
      </c>
      <c r="GH95" s="317" t="str">
        <f t="shared" si="80"/>
        <v/>
      </c>
      <c r="GI95" s="317" t="str">
        <f t="shared" si="80"/>
        <v/>
      </c>
      <c r="GJ95" s="318" t="e">
        <f>+#REF!</f>
        <v>#REF!</v>
      </c>
      <c r="GK95" s="318"/>
      <c r="GL95" s="317" t="str">
        <f t="shared" si="81"/>
        <v/>
      </c>
      <c r="GM95" s="317" t="str">
        <f t="shared" si="81"/>
        <v/>
      </c>
      <c r="GN95" s="317" t="str">
        <f t="shared" si="81"/>
        <v/>
      </c>
      <c r="GO95" s="317" t="str">
        <f t="shared" si="81"/>
        <v/>
      </c>
      <c r="GP95" s="317" t="str">
        <f t="shared" si="81"/>
        <v/>
      </c>
      <c r="GQ95" s="317" t="str">
        <f t="shared" si="81"/>
        <v/>
      </c>
      <c r="GR95" s="317" t="str">
        <f t="shared" si="81"/>
        <v/>
      </c>
      <c r="GS95" s="318" t="e">
        <f>+#REF!</f>
        <v>#REF!</v>
      </c>
      <c r="GT95" s="318"/>
      <c r="GU95" s="317" t="str">
        <f t="shared" si="82"/>
        <v/>
      </c>
      <c r="GV95" s="317" t="str">
        <f t="shared" si="82"/>
        <v/>
      </c>
      <c r="GW95" s="317" t="str">
        <f t="shared" si="82"/>
        <v/>
      </c>
      <c r="GX95" s="317" t="str">
        <f t="shared" si="82"/>
        <v/>
      </c>
      <c r="GY95" s="317" t="str">
        <f t="shared" si="82"/>
        <v/>
      </c>
      <c r="GZ95" s="317" t="str">
        <f t="shared" si="82"/>
        <v/>
      </c>
      <c r="HA95" s="317" t="str">
        <f t="shared" si="82"/>
        <v/>
      </c>
      <c r="HB95" s="318" t="e">
        <f>+#REF!</f>
        <v>#REF!</v>
      </c>
      <c r="HC95" s="318"/>
      <c r="HD95" s="317" t="str">
        <f t="shared" si="83"/>
        <v/>
      </c>
      <c r="HE95" s="317" t="str">
        <f t="shared" si="83"/>
        <v/>
      </c>
      <c r="HF95" s="317" t="str">
        <f t="shared" si="83"/>
        <v/>
      </c>
      <c r="HG95" s="317" t="str">
        <f t="shared" si="83"/>
        <v/>
      </c>
      <c r="HH95" s="317" t="str">
        <f t="shared" si="83"/>
        <v/>
      </c>
      <c r="HI95" s="317" t="str">
        <f t="shared" si="83"/>
        <v/>
      </c>
      <c r="HJ95" s="317" t="str">
        <f t="shared" si="83"/>
        <v/>
      </c>
      <c r="HK95" s="318" t="e">
        <f>+#REF!</f>
        <v>#REF!</v>
      </c>
      <c r="HL95" s="318"/>
      <c r="HM95" s="317" t="str">
        <f t="shared" si="84"/>
        <v/>
      </c>
      <c r="HN95" s="317" t="str">
        <f t="shared" si="84"/>
        <v/>
      </c>
      <c r="HO95" s="317" t="str">
        <f t="shared" si="84"/>
        <v/>
      </c>
      <c r="HP95" s="317" t="str">
        <f t="shared" si="84"/>
        <v/>
      </c>
      <c r="HQ95" s="317" t="str">
        <f t="shared" si="84"/>
        <v/>
      </c>
      <c r="HR95" s="317" t="str">
        <f t="shared" si="84"/>
        <v/>
      </c>
      <c r="HS95" s="317" t="str">
        <f t="shared" si="84"/>
        <v/>
      </c>
      <c r="HT95" s="318" t="e">
        <f>+#REF!</f>
        <v>#REF!</v>
      </c>
      <c r="HU95" s="318"/>
      <c r="HV95" s="317" t="str">
        <f t="shared" si="98"/>
        <v/>
      </c>
      <c r="HW95" s="317" t="str">
        <f t="shared" si="98"/>
        <v/>
      </c>
      <c r="HX95" s="317" t="str">
        <f t="shared" si="98"/>
        <v/>
      </c>
      <c r="HY95" s="317" t="str">
        <f t="shared" si="98"/>
        <v/>
      </c>
      <c r="HZ95" s="317" t="str">
        <f t="shared" si="98"/>
        <v/>
      </c>
      <c r="IA95" s="317" t="str">
        <f t="shared" si="98"/>
        <v/>
      </c>
      <c r="IB95" s="317" t="str">
        <f t="shared" si="98"/>
        <v/>
      </c>
      <c r="IC95" s="318" t="e">
        <f>+#REF!</f>
        <v>#REF!</v>
      </c>
      <c r="ID95" s="318"/>
      <c r="IE95" s="317" t="str">
        <f t="shared" si="98"/>
        <v/>
      </c>
      <c r="IF95" s="317" t="str">
        <f t="shared" si="98"/>
        <v/>
      </c>
      <c r="IG95" s="317" t="str">
        <f t="shared" si="98"/>
        <v/>
      </c>
      <c r="IH95" s="317" t="str">
        <f t="shared" si="98"/>
        <v/>
      </c>
      <c r="II95" s="317" t="str">
        <f t="shared" si="98"/>
        <v/>
      </c>
      <c r="IJ95" s="317" t="str">
        <f t="shared" si="98"/>
        <v/>
      </c>
      <c r="IK95" s="317" t="str">
        <f t="shared" si="98"/>
        <v/>
      </c>
      <c r="IL95" s="318" t="e">
        <f>+#REF!</f>
        <v>#REF!</v>
      </c>
      <c r="IM95" s="318"/>
      <c r="IN95" s="317" t="str">
        <f t="shared" si="98"/>
        <v/>
      </c>
      <c r="IO95" s="317" t="str">
        <f t="shared" si="98"/>
        <v/>
      </c>
      <c r="IP95" s="317" t="str">
        <f t="shared" si="98"/>
        <v/>
      </c>
      <c r="IQ95" s="317" t="str">
        <f t="shared" si="98"/>
        <v/>
      </c>
      <c r="IR95" s="317" t="str">
        <f t="shared" si="98"/>
        <v/>
      </c>
      <c r="IS95" s="317" t="str">
        <f t="shared" si="98"/>
        <v/>
      </c>
      <c r="IT95" s="317" t="str">
        <f t="shared" si="98"/>
        <v/>
      </c>
      <c r="IU95" s="318" t="e">
        <f>+#REF!</f>
        <v>#REF!</v>
      </c>
      <c r="IV95" s="318"/>
    </row>
    <row r="96" spans="1:256">
      <c r="A96" s="395" t="s">
        <v>449</v>
      </c>
      <c r="B96" s="395" t="s">
        <v>214</v>
      </c>
      <c r="C96" s="396">
        <v>45192</v>
      </c>
      <c r="D96" s="396">
        <v>45196</v>
      </c>
      <c r="E96" s="397">
        <f t="shared" si="24"/>
        <v>4</v>
      </c>
      <c r="F96" s="230"/>
      <c r="G96" s="230"/>
      <c r="H96" s="362">
        <v>354</v>
      </c>
      <c r="I96" s="362">
        <v>92</v>
      </c>
      <c r="J96" s="356">
        <f t="shared" si="90"/>
        <v>23</v>
      </c>
      <c r="K96" s="398"/>
      <c r="L96" s="317"/>
      <c r="M96" s="358"/>
      <c r="N96" s="358"/>
      <c r="O96" s="358"/>
      <c r="P96" s="358"/>
      <c r="Q96" s="358"/>
      <c r="R96" s="325"/>
      <c r="S96" s="399"/>
      <c r="T96" s="327">
        <f t="shared" si="56"/>
        <v>0</v>
      </c>
      <c r="U96" s="400"/>
      <c r="V96" s="401" t="str">
        <f t="shared" si="107"/>
        <v xml:space="preserve"> </v>
      </c>
      <c r="W96" s="392" t="str">
        <f t="shared" si="107"/>
        <v xml:space="preserve"> </v>
      </c>
      <c r="X96" s="392" t="str">
        <f t="shared" si="107"/>
        <v xml:space="preserve"> </v>
      </c>
      <c r="Y96" s="392" t="str">
        <f t="shared" si="107"/>
        <v xml:space="preserve"> </v>
      </c>
      <c r="Z96" s="392" t="str">
        <f t="shared" si="107"/>
        <v xml:space="preserve"> </v>
      </c>
      <c r="AA96" s="392" t="str">
        <f t="shared" si="107"/>
        <v xml:space="preserve"> </v>
      </c>
      <c r="AB96" s="393" t="str">
        <f t="shared" si="107"/>
        <v xml:space="preserve"> </v>
      </c>
      <c r="AC96" s="313"/>
      <c r="AD96" s="314"/>
      <c r="AE96" s="333"/>
      <c r="AF96" s="402"/>
      <c r="AG96" s="403"/>
      <c r="AH96" s="401" t="str">
        <f t="shared" si="108"/>
        <v xml:space="preserve"> </v>
      </c>
      <c r="AI96" s="392" t="str">
        <f t="shared" si="108"/>
        <v xml:space="preserve"> </v>
      </c>
      <c r="AJ96" s="392" t="str">
        <f t="shared" si="108"/>
        <v xml:space="preserve"> </v>
      </c>
      <c r="AK96" s="392" t="str">
        <f t="shared" si="108"/>
        <v xml:space="preserve"> </v>
      </c>
      <c r="AL96" s="392" t="str">
        <f t="shared" si="108"/>
        <v xml:space="preserve"> </v>
      </c>
      <c r="AM96" s="392" t="str">
        <f t="shared" si="108"/>
        <v xml:space="preserve"> </v>
      </c>
      <c r="AN96" s="393" t="str">
        <f t="shared" si="108"/>
        <v xml:space="preserve"> </v>
      </c>
      <c r="AO96" s="313"/>
      <c r="AP96" s="314"/>
      <c r="AQ96" s="333"/>
      <c r="AR96" s="314"/>
      <c r="AS96" s="404"/>
      <c r="AT96" s="401" t="str">
        <f t="shared" si="109"/>
        <v xml:space="preserve"> </v>
      </c>
      <c r="AU96" s="392" t="str">
        <f t="shared" si="109"/>
        <v xml:space="preserve"> </v>
      </c>
      <c r="AV96" s="392" t="str">
        <f t="shared" si="109"/>
        <v xml:space="preserve"> </v>
      </c>
      <c r="AW96" s="392" t="str">
        <f t="shared" si="109"/>
        <v xml:space="preserve"> </v>
      </c>
      <c r="AX96" s="392" t="str">
        <f t="shared" si="109"/>
        <v xml:space="preserve"> </v>
      </c>
      <c r="AY96" s="392" t="str">
        <f t="shared" si="109"/>
        <v xml:space="preserve"> </v>
      </c>
      <c r="AZ96" s="393" t="str">
        <f t="shared" si="109"/>
        <v xml:space="preserve"> </v>
      </c>
      <c r="BA96" s="313"/>
      <c r="BB96" s="314"/>
      <c r="BC96" s="333"/>
      <c r="BD96" s="314"/>
      <c r="BE96" s="402"/>
      <c r="BF96" s="401" t="str">
        <f t="shared" si="110"/>
        <v xml:space="preserve"> </v>
      </c>
      <c r="BG96" s="392" t="str">
        <f t="shared" si="110"/>
        <v xml:space="preserve"> </v>
      </c>
      <c r="BH96" s="392" t="str">
        <f t="shared" si="110"/>
        <v xml:space="preserve"> </v>
      </c>
      <c r="BI96" s="392" t="str">
        <f t="shared" si="110"/>
        <v xml:space="preserve"> </v>
      </c>
      <c r="BJ96" s="392" t="str">
        <f t="shared" si="110"/>
        <v xml:space="preserve"> </v>
      </c>
      <c r="BK96" s="392" t="str">
        <f t="shared" si="110"/>
        <v xml:space="preserve"> </v>
      </c>
      <c r="BL96" s="393" t="str">
        <f t="shared" si="110"/>
        <v xml:space="preserve"> </v>
      </c>
      <c r="BM96" s="313"/>
      <c r="BN96" s="314"/>
      <c r="BO96" s="333"/>
      <c r="BP96" s="314"/>
      <c r="BQ96" s="405"/>
      <c r="BR96" s="340" t="str">
        <f t="shared" si="99"/>
        <v/>
      </c>
      <c r="BS96" s="341" t="str">
        <f t="shared" si="99"/>
        <v/>
      </c>
      <c r="BT96" s="341" t="str">
        <f t="shared" si="99"/>
        <v/>
      </c>
      <c r="BU96" s="341" t="str">
        <f t="shared" si="99"/>
        <v/>
      </c>
      <c r="BV96" s="341" t="str">
        <f t="shared" si="99"/>
        <v/>
      </c>
      <c r="BW96" s="341" t="str">
        <f t="shared" si="99"/>
        <v/>
      </c>
      <c r="BX96" s="342" t="str">
        <f t="shared" si="99"/>
        <v/>
      </c>
      <c r="BY96" s="313">
        <v>0.51523600876319453</v>
      </c>
      <c r="BZ96" s="314"/>
      <c r="CA96" s="333">
        <f t="shared" si="57"/>
        <v>0</v>
      </c>
      <c r="CB96" s="314"/>
      <c r="CC96" s="315"/>
      <c r="CD96" s="310" t="str">
        <f t="shared" si="111"/>
        <v/>
      </c>
      <c r="CE96" s="311" t="str">
        <f t="shared" si="111"/>
        <v/>
      </c>
      <c r="CF96" s="311" t="str">
        <f t="shared" si="111"/>
        <v/>
      </c>
      <c r="CG96" s="311" t="str">
        <f t="shared" si="111"/>
        <v/>
      </c>
      <c r="CH96" s="311" t="str">
        <f t="shared" si="111"/>
        <v/>
      </c>
      <c r="CI96" s="311" t="str">
        <f t="shared" si="111"/>
        <v/>
      </c>
      <c r="CJ96" s="312" t="str">
        <f t="shared" si="111"/>
        <v/>
      </c>
      <c r="CK96" s="313"/>
      <c r="CL96" s="314"/>
      <c r="CM96" s="314"/>
      <c r="CN96" s="315"/>
      <c r="CO96" s="310" t="str">
        <f t="shared" si="112"/>
        <v/>
      </c>
      <c r="CP96" s="311" t="str">
        <f t="shared" si="112"/>
        <v/>
      </c>
      <c r="CQ96" s="311" t="str">
        <f t="shared" si="112"/>
        <v/>
      </c>
      <c r="CR96" s="311" t="str">
        <f t="shared" si="112"/>
        <v/>
      </c>
      <c r="CS96" s="311" t="str">
        <f t="shared" si="112"/>
        <v/>
      </c>
      <c r="CT96" s="311" t="str">
        <f t="shared" si="112"/>
        <v/>
      </c>
      <c r="CU96" s="312" t="str">
        <f t="shared" si="112"/>
        <v/>
      </c>
      <c r="CV96" s="313"/>
      <c r="CW96" s="314"/>
      <c r="CX96" s="316"/>
      <c r="CY96" s="315"/>
      <c r="CZ96" s="317" t="str">
        <f t="shared" si="100"/>
        <v/>
      </c>
      <c r="DA96" s="317" t="str">
        <f t="shared" si="100"/>
        <v/>
      </c>
      <c r="DB96" s="317" t="str">
        <f t="shared" si="100"/>
        <v/>
      </c>
      <c r="DC96" s="317" t="str">
        <f t="shared" si="100"/>
        <v/>
      </c>
      <c r="DD96" s="317" t="str">
        <f t="shared" si="100"/>
        <v/>
      </c>
      <c r="DE96" s="317" t="str">
        <f t="shared" si="100"/>
        <v/>
      </c>
      <c r="DF96" s="317" t="str">
        <f t="shared" si="100"/>
        <v/>
      </c>
      <c r="DG96" s="318">
        <v>1</v>
      </c>
      <c r="DH96" s="318">
        <v>0</v>
      </c>
      <c r="DI96" s="317" t="str">
        <f t="shared" si="101"/>
        <v/>
      </c>
      <c r="DJ96" s="317" t="str">
        <f t="shared" si="101"/>
        <v/>
      </c>
      <c r="DK96" s="317" t="str">
        <f t="shared" si="101"/>
        <v/>
      </c>
      <c r="DL96" s="317" t="str">
        <f t="shared" si="101"/>
        <v/>
      </c>
      <c r="DM96" s="317" t="str">
        <f t="shared" si="101"/>
        <v/>
      </c>
      <c r="DN96" s="317" t="str">
        <f t="shared" si="101"/>
        <v/>
      </c>
      <c r="DO96" s="317" t="str">
        <f t="shared" si="101"/>
        <v/>
      </c>
      <c r="DP96" s="318">
        <v>1</v>
      </c>
      <c r="DQ96" s="319">
        <v>0</v>
      </c>
      <c r="DR96" s="317" t="str">
        <f t="shared" si="102"/>
        <v/>
      </c>
      <c r="DS96" s="317" t="str">
        <f t="shared" si="102"/>
        <v/>
      </c>
      <c r="DT96" s="317" t="str">
        <f t="shared" si="102"/>
        <v/>
      </c>
      <c r="DU96" s="317" t="str">
        <f t="shared" si="102"/>
        <v/>
      </c>
      <c r="DV96" s="317" t="str">
        <f t="shared" si="102"/>
        <v/>
      </c>
      <c r="DW96" s="317" t="str">
        <f t="shared" si="102"/>
        <v/>
      </c>
      <c r="DX96" s="317" t="str">
        <f t="shared" si="102"/>
        <v/>
      </c>
      <c r="DY96" s="318" t="e">
        <f>+#REF!</f>
        <v>#REF!</v>
      </c>
      <c r="DZ96" s="318">
        <v>1</v>
      </c>
      <c r="EA96" s="317" t="str">
        <f t="shared" ref="EA96:EG96" si="118">+IF(EA$2&gt;=$F96-1,IF(EA$2&lt;=$G96,"X",""),"")</f>
        <v/>
      </c>
      <c r="EB96" s="317" t="str">
        <f t="shared" si="118"/>
        <v/>
      </c>
      <c r="EC96" s="317" t="str">
        <f t="shared" si="118"/>
        <v/>
      </c>
      <c r="ED96" s="317" t="str">
        <f t="shared" si="118"/>
        <v/>
      </c>
      <c r="EE96" s="317" t="str">
        <f t="shared" si="118"/>
        <v/>
      </c>
      <c r="EF96" s="317" t="str">
        <f t="shared" si="118"/>
        <v/>
      </c>
      <c r="EG96" s="317" t="str">
        <f t="shared" si="118"/>
        <v/>
      </c>
      <c r="EH96" s="318" t="str">
        <f>+IFERROR(VLOOKUP(A96,#REF!,61,FALSE),"-")</f>
        <v>-</v>
      </c>
      <c r="EI96" s="318">
        <v>1</v>
      </c>
      <c r="EJ96" s="317" t="str">
        <f t="shared" ref="EJ96:EP96" si="119">+IF(EJ$2&gt;=$F96-1,IF(EJ$2&lt;=$G96,"X",""),"")</f>
        <v/>
      </c>
      <c r="EK96" s="317" t="str">
        <f t="shared" si="119"/>
        <v/>
      </c>
      <c r="EL96" s="317" t="str">
        <f t="shared" si="119"/>
        <v/>
      </c>
      <c r="EM96" s="317" t="str">
        <f t="shared" si="119"/>
        <v/>
      </c>
      <c r="EN96" s="317" t="str">
        <f t="shared" si="119"/>
        <v/>
      </c>
      <c r="EO96" s="317" t="str">
        <f t="shared" si="119"/>
        <v/>
      </c>
      <c r="EP96" s="317" t="str">
        <f t="shared" si="119"/>
        <v/>
      </c>
      <c r="EQ96" s="318" t="e">
        <f>+#REF!</f>
        <v>#REF!</v>
      </c>
      <c r="ER96" s="318"/>
      <c r="ES96" s="317" t="str">
        <f t="shared" ref="ES96:EY96" si="120">+IF(ES$2&gt;=$F96-1,IF(ES$2&lt;=$G96,"X",""),"")</f>
        <v/>
      </c>
      <c r="ET96" s="317" t="str">
        <f t="shared" si="120"/>
        <v/>
      </c>
      <c r="EU96" s="317" t="str">
        <f t="shared" si="120"/>
        <v/>
      </c>
      <c r="EV96" s="317" t="str">
        <f t="shared" si="120"/>
        <v/>
      </c>
      <c r="EW96" s="317" t="str">
        <f t="shared" si="120"/>
        <v/>
      </c>
      <c r="EX96" s="317" t="str">
        <f t="shared" si="120"/>
        <v/>
      </c>
      <c r="EY96" s="317" t="str">
        <f t="shared" si="120"/>
        <v/>
      </c>
      <c r="EZ96" s="318" t="e">
        <f>+#REF!</f>
        <v>#REF!</v>
      </c>
      <c r="FA96" s="318">
        <v>0</v>
      </c>
      <c r="FB96" s="317" t="str">
        <f t="shared" ref="FB96:FH96" si="121">+IF(FB$2&gt;=$F96-1,IF(FB$2&lt;=$G96,"X",""),"")</f>
        <v/>
      </c>
      <c r="FC96" s="317" t="str">
        <f t="shared" si="121"/>
        <v/>
      </c>
      <c r="FD96" s="317" t="str">
        <f t="shared" si="121"/>
        <v/>
      </c>
      <c r="FE96" s="317" t="str">
        <f t="shared" si="121"/>
        <v/>
      </c>
      <c r="FF96" s="317" t="str">
        <f t="shared" si="121"/>
        <v/>
      </c>
      <c r="FG96" s="317" t="str">
        <f t="shared" si="121"/>
        <v/>
      </c>
      <c r="FH96" s="317" t="str">
        <f t="shared" si="121"/>
        <v/>
      </c>
      <c r="FI96" s="318" t="e">
        <f>+#REF!</f>
        <v>#REF!</v>
      </c>
      <c r="FJ96" s="318">
        <v>0</v>
      </c>
      <c r="FK96" s="317" t="str">
        <f t="shared" ref="FK96:FQ96" si="122">+IF(FK$2&gt;=$F96-1,IF(FK$2&lt;=$G96,"X",""),"")</f>
        <v/>
      </c>
      <c r="FL96" s="317" t="str">
        <f t="shared" si="122"/>
        <v/>
      </c>
      <c r="FM96" s="317" t="str">
        <f t="shared" si="122"/>
        <v/>
      </c>
      <c r="FN96" s="317" t="str">
        <f t="shared" si="122"/>
        <v/>
      </c>
      <c r="FO96" s="317" t="str">
        <f t="shared" si="122"/>
        <v/>
      </c>
      <c r="FP96" s="317" t="str">
        <f t="shared" si="122"/>
        <v/>
      </c>
      <c r="FQ96" s="317" t="str">
        <f t="shared" si="122"/>
        <v/>
      </c>
      <c r="FR96" s="318" t="e">
        <f>+#REF!</f>
        <v>#REF!</v>
      </c>
      <c r="FS96" s="318">
        <v>0</v>
      </c>
      <c r="FT96" s="317" t="str">
        <f t="shared" ref="FT96:FZ96" si="123">+IF(FT$2&gt;=$F96-1,IF(FT$2&lt;=$G96,"X",""),"")</f>
        <v/>
      </c>
      <c r="FU96" s="317" t="str">
        <f t="shared" si="123"/>
        <v/>
      </c>
      <c r="FV96" s="317" t="str">
        <f t="shared" si="123"/>
        <v/>
      </c>
      <c r="FW96" s="317" t="str">
        <f t="shared" si="123"/>
        <v/>
      </c>
      <c r="FX96" s="317" t="str">
        <f t="shared" si="123"/>
        <v/>
      </c>
      <c r="FY96" s="317" t="str">
        <f t="shared" si="123"/>
        <v/>
      </c>
      <c r="FZ96" s="317" t="str">
        <f t="shared" si="123"/>
        <v/>
      </c>
      <c r="GA96" s="318" t="e">
        <f>+#REF!</f>
        <v>#REF!</v>
      </c>
      <c r="GB96" s="318">
        <v>0</v>
      </c>
      <c r="GC96" s="317" t="str">
        <f t="shared" si="80"/>
        <v/>
      </c>
      <c r="GD96" s="317" t="str">
        <f t="shared" si="80"/>
        <v/>
      </c>
      <c r="GE96" s="317" t="str">
        <f t="shared" si="80"/>
        <v/>
      </c>
      <c r="GF96" s="317" t="str">
        <f t="shared" si="80"/>
        <v/>
      </c>
      <c r="GG96" s="317" t="str">
        <f t="shared" si="80"/>
        <v/>
      </c>
      <c r="GH96" s="317" t="str">
        <f t="shared" si="80"/>
        <v/>
      </c>
      <c r="GI96" s="317" t="str">
        <f t="shared" si="80"/>
        <v/>
      </c>
      <c r="GJ96" s="318" t="e">
        <f>+#REF!</f>
        <v>#REF!</v>
      </c>
      <c r="GK96" s="318"/>
      <c r="GL96" s="317" t="str">
        <f t="shared" si="81"/>
        <v/>
      </c>
      <c r="GM96" s="317" t="str">
        <f t="shared" si="81"/>
        <v/>
      </c>
      <c r="GN96" s="317" t="str">
        <f t="shared" si="81"/>
        <v/>
      </c>
      <c r="GO96" s="317" t="str">
        <f t="shared" si="81"/>
        <v/>
      </c>
      <c r="GP96" s="317" t="str">
        <f t="shared" si="81"/>
        <v/>
      </c>
      <c r="GQ96" s="317" t="str">
        <f t="shared" si="81"/>
        <v/>
      </c>
      <c r="GR96" s="317" t="str">
        <f t="shared" si="81"/>
        <v/>
      </c>
      <c r="GS96" s="318" t="e">
        <f>+#REF!</f>
        <v>#REF!</v>
      </c>
      <c r="GT96" s="318"/>
      <c r="GU96" s="317" t="str">
        <f t="shared" si="82"/>
        <v/>
      </c>
      <c r="GV96" s="317" t="str">
        <f t="shared" si="82"/>
        <v/>
      </c>
      <c r="GW96" s="317" t="str">
        <f t="shared" si="82"/>
        <v/>
      </c>
      <c r="GX96" s="317" t="str">
        <f t="shared" si="82"/>
        <v/>
      </c>
      <c r="GY96" s="317" t="str">
        <f t="shared" si="82"/>
        <v/>
      </c>
      <c r="GZ96" s="317" t="str">
        <f t="shared" si="82"/>
        <v/>
      </c>
      <c r="HA96" s="317" t="str">
        <f t="shared" si="82"/>
        <v/>
      </c>
      <c r="HB96" s="318" t="e">
        <f>+#REF!</f>
        <v>#REF!</v>
      </c>
      <c r="HC96" s="318"/>
      <c r="HD96" s="317" t="str">
        <f t="shared" si="83"/>
        <v/>
      </c>
      <c r="HE96" s="317" t="str">
        <f t="shared" si="83"/>
        <v/>
      </c>
      <c r="HF96" s="317" t="str">
        <f t="shared" si="83"/>
        <v/>
      </c>
      <c r="HG96" s="317" t="str">
        <f t="shared" si="83"/>
        <v/>
      </c>
      <c r="HH96" s="317" t="str">
        <f t="shared" si="83"/>
        <v/>
      </c>
      <c r="HI96" s="317" t="str">
        <f t="shared" si="83"/>
        <v/>
      </c>
      <c r="HJ96" s="317" t="str">
        <f t="shared" si="83"/>
        <v/>
      </c>
      <c r="HK96" s="318" t="e">
        <f>+#REF!</f>
        <v>#REF!</v>
      </c>
      <c r="HL96" s="318"/>
      <c r="HM96" s="317" t="str">
        <f t="shared" si="84"/>
        <v/>
      </c>
      <c r="HN96" s="317" t="str">
        <f t="shared" si="84"/>
        <v/>
      </c>
      <c r="HO96" s="317" t="str">
        <f t="shared" si="84"/>
        <v/>
      </c>
      <c r="HP96" s="317" t="str">
        <f t="shared" si="84"/>
        <v/>
      </c>
      <c r="HQ96" s="317" t="str">
        <f t="shared" si="84"/>
        <v/>
      </c>
      <c r="HR96" s="317" t="str">
        <f t="shared" si="84"/>
        <v/>
      </c>
      <c r="HS96" s="317" t="str">
        <f t="shared" si="84"/>
        <v/>
      </c>
      <c r="HT96" s="318" t="e">
        <f>+#REF!</f>
        <v>#REF!</v>
      </c>
      <c r="HU96" s="318"/>
      <c r="HV96" s="317" t="str">
        <f t="shared" si="98"/>
        <v/>
      </c>
      <c r="HW96" s="317" t="str">
        <f t="shared" si="98"/>
        <v/>
      </c>
      <c r="HX96" s="317" t="str">
        <f t="shared" si="98"/>
        <v/>
      </c>
      <c r="HY96" s="317" t="str">
        <f t="shared" si="98"/>
        <v/>
      </c>
      <c r="HZ96" s="317" t="str">
        <f t="shared" si="98"/>
        <v/>
      </c>
      <c r="IA96" s="317" t="str">
        <f t="shared" si="98"/>
        <v/>
      </c>
      <c r="IB96" s="317" t="str">
        <f t="shared" si="98"/>
        <v/>
      </c>
      <c r="IC96" s="318" t="e">
        <f>+#REF!</f>
        <v>#REF!</v>
      </c>
      <c r="ID96" s="318"/>
      <c r="IE96" s="317" t="str">
        <f t="shared" si="98"/>
        <v/>
      </c>
      <c r="IF96" s="317" t="str">
        <f t="shared" si="98"/>
        <v/>
      </c>
      <c r="IG96" s="317" t="str">
        <f t="shared" si="98"/>
        <v/>
      </c>
      <c r="IH96" s="317" t="str">
        <f t="shared" si="98"/>
        <v/>
      </c>
      <c r="II96" s="317" t="str">
        <f t="shared" si="98"/>
        <v/>
      </c>
      <c r="IJ96" s="317" t="str">
        <f t="shared" si="98"/>
        <v/>
      </c>
      <c r="IK96" s="317" t="str">
        <f t="shared" si="98"/>
        <v/>
      </c>
      <c r="IL96" s="318" t="e">
        <f>+#REF!</f>
        <v>#REF!</v>
      </c>
      <c r="IM96" s="318"/>
      <c r="IN96" s="317" t="str">
        <f t="shared" si="98"/>
        <v/>
      </c>
      <c r="IO96" s="317" t="str">
        <f t="shared" si="98"/>
        <v/>
      </c>
      <c r="IP96" s="317" t="str">
        <f t="shared" si="98"/>
        <v/>
      </c>
      <c r="IQ96" s="317" t="str">
        <f t="shared" si="98"/>
        <v/>
      </c>
      <c r="IR96" s="317" t="str">
        <f t="shared" si="98"/>
        <v/>
      </c>
      <c r="IS96" s="317" t="str">
        <f t="shared" si="98"/>
        <v/>
      </c>
      <c r="IT96" s="317" t="str">
        <f t="shared" si="98"/>
        <v/>
      </c>
      <c r="IU96" s="318" t="e">
        <f>+#REF!</f>
        <v>#REF!</v>
      </c>
      <c r="IV96" s="318"/>
    </row>
    <row r="97" spans="1:256">
      <c r="A97" s="395" t="s">
        <v>450</v>
      </c>
      <c r="B97" s="395" t="s">
        <v>215</v>
      </c>
      <c r="C97" s="396">
        <v>45197</v>
      </c>
      <c r="D97" s="396">
        <v>45198</v>
      </c>
      <c r="E97" s="397">
        <f t="shared" si="24"/>
        <v>1</v>
      </c>
      <c r="F97" s="230"/>
      <c r="G97" s="230"/>
      <c r="H97" s="362">
        <v>2</v>
      </c>
      <c r="I97" s="362"/>
      <c r="J97" s="356">
        <f t="shared" si="90"/>
        <v>0</v>
      </c>
      <c r="K97" s="398"/>
      <c r="L97" s="317"/>
      <c r="M97" s="358"/>
      <c r="N97" s="358"/>
      <c r="O97" s="358"/>
      <c r="P97" s="358"/>
      <c r="Q97" s="358"/>
      <c r="R97" s="325"/>
      <c r="S97" s="399"/>
      <c r="T97" s="327"/>
      <c r="U97" s="400"/>
      <c r="V97" s="401" t="str">
        <f t="shared" si="107"/>
        <v xml:space="preserve"> </v>
      </c>
      <c r="W97" s="392" t="str">
        <f t="shared" si="107"/>
        <v xml:space="preserve"> </v>
      </c>
      <c r="X97" s="392" t="str">
        <f t="shared" si="107"/>
        <v xml:space="preserve"> </v>
      </c>
      <c r="Y97" s="392" t="str">
        <f t="shared" si="107"/>
        <v xml:space="preserve"> </v>
      </c>
      <c r="Z97" s="392" t="str">
        <f t="shared" si="107"/>
        <v xml:space="preserve"> </v>
      </c>
      <c r="AA97" s="392" t="str">
        <f t="shared" si="107"/>
        <v xml:space="preserve"> </v>
      </c>
      <c r="AB97" s="393" t="str">
        <f t="shared" si="107"/>
        <v xml:space="preserve"> </v>
      </c>
      <c r="AC97" s="313"/>
      <c r="AD97" s="314"/>
      <c r="AE97" s="333"/>
      <c r="AF97" s="402"/>
      <c r="AG97" s="403"/>
      <c r="AH97" s="401" t="str">
        <f t="shared" si="108"/>
        <v xml:space="preserve"> </v>
      </c>
      <c r="AI97" s="392" t="str">
        <f t="shared" si="108"/>
        <v xml:space="preserve"> </v>
      </c>
      <c r="AJ97" s="392" t="str">
        <f t="shared" si="108"/>
        <v xml:space="preserve"> </v>
      </c>
      <c r="AK97" s="392" t="str">
        <f t="shared" si="108"/>
        <v xml:space="preserve"> </v>
      </c>
      <c r="AL97" s="392" t="str">
        <f t="shared" si="108"/>
        <v xml:space="preserve"> </v>
      </c>
      <c r="AM97" s="392" t="str">
        <f t="shared" si="108"/>
        <v xml:space="preserve"> </v>
      </c>
      <c r="AN97" s="393" t="str">
        <f t="shared" si="108"/>
        <v xml:space="preserve"> </v>
      </c>
      <c r="AO97" s="313"/>
      <c r="AP97" s="314"/>
      <c r="AQ97" s="333"/>
      <c r="AR97" s="314"/>
      <c r="AS97" s="404"/>
      <c r="AT97" s="401" t="str">
        <f t="shared" si="109"/>
        <v xml:space="preserve"> </v>
      </c>
      <c r="AU97" s="392" t="str">
        <f t="shared" si="109"/>
        <v xml:space="preserve"> </v>
      </c>
      <c r="AV97" s="392" t="str">
        <f t="shared" si="109"/>
        <v xml:space="preserve"> </v>
      </c>
      <c r="AW97" s="392" t="str">
        <f t="shared" si="109"/>
        <v xml:space="preserve"> </v>
      </c>
      <c r="AX97" s="392" t="str">
        <f t="shared" si="109"/>
        <v xml:space="preserve"> </v>
      </c>
      <c r="AY97" s="392" t="str">
        <f t="shared" si="109"/>
        <v xml:space="preserve"> </v>
      </c>
      <c r="AZ97" s="393" t="str">
        <f t="shared" si="109"/>
        <v xml:space="preserve"> </v>
      </c>
      <c r="BA97" s="313"/>
      <c r="BB97" s="314"/>
      <c r="BC97" s="333"/>
      <c r="BD97" s="314"/>
      <c r="BE97" s="402"/>
      <c r="BF97" s="401" t="str">
        <f t="shared" si="110"/>
        <v xml:space="preserve"> </v>
      </c>
      <c r="BG97" s="392" t="str">
        <f t="shared" si="110"/>
        <v xml:space="preserve"> </v>
      </c>
      <c r="BH97" s="392" t="str">
        <f t="shared" si="110"/>
        <v xml:space="preserve"> </v>
      </c>
      <c r="BI97" s="392" t="str">
        <f t="shared" si="110"/>
        <v xml:space="preserve"> </v>
      </c>
      <c r="BJ97" s="392" t="str">
        <f t="shared" si="110"/>
        <v xml:space="preserve"> </v>
      </c>
      <c r="BK97" s="392" t="str">
        <f t="shared" si="110"/>
        <v xml:space="preserve"> </v>
      </c>
      <c r="BL97" s="393" t="str">
        <f t="shared" si="110"/>
        <v xml:space="preserve"> </v>
      </c>
      <c r="BM97" s="313"/>
      <c r="BN97" s="314"/>
      <c r="BO97" s="333"/>
      <c r="BP97" s="314"/>
      <c r="BQ97" s="405"/>
      <c r="BR97" s="340"/>
      <c r="BS97" s="341"/>
      <c r="BT97" s="341"/>
      <c r="BU97" s="341"/>
      <c r="BV97" s="341"/>
      <c r="BW97" s="341"/>
      <c r="BX97" s="342"/>
      <c r="BY97" s="313"/>
      <c r="BZ97" s="314"/>
      <c r="CA97" s="333"/>
      <c r="CB97" s="314"/>
      <c r="CC97" s="315"/>
      <c r="CD97" s="310"/>
      <c r="CE97" s="311"/>
      <c r="CF97" s="311"/>
      <c r="CG97" s="311"/>
      <c r="CH97" s="311"/>
      <c r="CI97" s="311"/>
      <c r="CJ97" s="312"/>
      <c r="CK97" s="313"/>
      <c r="CL97" s="314"/>
      <c r="CM97" s="314"/>
      <c r="CN97" s="315"/>
      <c r="CO97" s="310"/>
      <c r="CP97" s="311"/>
      <c r="CQ97" s="311"/>
      <c r="CR97" s="311"/>
      <c r="CS97" s="311"/>
      <c r="CT97" s="311"/>
      <c r="CU97" s="312"/>
      <c r="CV97" s="313"/>
      <c r="CW97" s="314"/>
      <c r="CX97" s="316"/>
      <c r="CY97" s="315"/>
      <c r="CZ97" s="317"/>
      <c r="DA97" s="317"/>
      <c r="DB97" s="317"/>
      <c r="DC97" s="317"/>
      <c r="DD97" s="317"/>
      <c r="DE97" s="317"/>
      <c r="DF97" s="317"/>
      <c r="DG97" s="318"/>
      <c r="DH97" s="318"/>
      <c r="DI97" s="317"/>
      <c r="DJ97" s="317"/>
      <c r="DK97" s="317"/>
      <c r="DL97" s="317"/>
      <c r="DM97" s="317"/>
      <c r="DN97" s="317"/>
      <c r="DO97" s="317"/>
      <c r="DP97" s="318"/>
      <c r="DQ97" s="319"/>
      <c r="DR97" s="317"/>
      <c r="DS97" s="317"/>
      <c r="DT97" s="317"/>
      <c r="DU97" s="317"/>
      <c r="DV97" s="317"/>
      <c r="DW97" s="317"/>
      <c r="DX97" s="317"/>
      <c r="DY97" s="318"/>
      <c r="DZ97" s="318"/>
      <c r="EA97" s="317"/>
      <c r="EB97" s="317"/>
      <c r="EC97" s="317"/>
      <c r="ED97" s="317"/>
      <c r="EE97" s="317"/>
      <c r="EF97" s="317"/>
      <c r="EG97" s="317"/>
      <c r="EH97" s="318"/>
      <c r="EI97" s="318"/>
      <c r="EJ97" s="317"/>
      <c r="EK97" s="317"/>
      <c r="EL97" s="317"/>
      <c r="EM97" s="317"/>
      <c r="EN97" s="317"/>
      <c r="EO97" s="317"/>
      <c r="EP97" s="317"/>
      <c r="EQ97" s="318"/>
      <c r="ER97" s="318"/>
      <c r="ES97" s="317"/>
      <c r="ET97" s="317"/>
      <c r="EU97" s="317"/>
      <c r="EV97" s="317"/>
      <c r="EW97" s="317"/>
      <c r="EX97" s="317"/>
      <c r="EY97" s="317"/>
      <c r="EZ97" s="318"/>
      <c r="FA97" s="318"/>
      <c r="FB97" s="317"/>
      <c r="FC97" s="317"/>
      <c r="FD97" s="317"/>
      <c r="FE97" s="317"/>
      <c r="FF97" s="317"/>
      <c r="FG97" s="317"/>
      <c r="FH97" s="317"/>
      <c r="FI97" s="318"/>
      <c r="FJ97" s="318"/>
      <c r="FK97" s="317"/>
      <c r="FL97" s="317"/>
      <c r="FM97" s="317"/>
      <c r="FN97" s="317"/>
      <c r="FO97" s="317"/>
      <c r="FP97" s="317"/>
      <c r="FQ97" s="317"/>
      <c r="FR97" s="318"/>
      <c r="FS97" s="318"/>
      <c r="FT97" s="317"/>
      <c r="FU97" s="317"/>
      <c r="FV97" s="317"/>
      <c r="FW97" s="317"/>
      <c r="FX97" s="317"/>
      <c r="FY97" s="317"/>
      <c r="FZ97" s="317"/>
      <c r="GA97" s="318"/>
      <c r="GB97" s="318"/>
      <c r="GC97" s="317"/>
      <c r="GD97" s="317"/>
      <c r="GE97" s="317"/>
      <c r="GF97" s="317"/>
      <c r="GG97" s="317"/>
      <c r="GH97" s="317"/>
      <c r="GI97" s="317"/>
      <c r="GJ97" s="318"/>
      <c r="GK97" s="318"/>
      <c r="GL97" s="317"/>
      <c r="GM97" s="317"/>
      <c r="GN97" s="317"/>
      <c r="GO97" s="317"/>
      <c r="GP97" s="317"/>
      <c r="GQ97" s="317"/>
      <c r="GR97" s="317"/>
      <c r="GS97" s="318"/>
      <c r="GT97" s="318"/>
      <c r="GU97" s="317"/>
      <c r="GV97" s="317"/>
      <c r="GW97" s="317"/>
      <c r="GX97" s="317"/>
      <c r="GY97" s="317"/>
      <c r="GZ97" s="317"/>
      <c r="HA97" s="317"/>
      <c r="HB97" s="318"/>
      <c r="HC97" s="318"/>
      <c r="HD97" s="317"/>
      <c r="HE97" s="317"/>
      <c r="HF97" s="317"/>
      <c r="HG97" s="317"/>
      <c r="HH97" s="317"/>
      <c r="HI97" s="317"/>
      <c r="HJ97" s="317"/>
      <c r="HK97" s="318"/>
      <c r="HL97" s="318"/>
      <c r="HM97" s="317"/>
      <c r="HN97" s="317"/>
      <c r="HO97" s="317"/>
      <c r="HP97" s="317"/>
      <c r="HQ97" s="317"/>
      <c r="HR97" s="317"/>
      <c r="HS97" s="317"/>
      <c r="HT97" s="318"/>
      <c r="HU97" s="318"/>
      <c r="HV97" s="317"/>
      <c r="HW97" s="317"/>
      <c r="HX97" s="317"/>
      <c r="HY97" s="317"/>
      <c r="HZ97" s="317"/>
      <c r="IA97" s="317"/>
      <c r="IB97" s="317"/>
      <c r="IC97" s="318"/>
      <c r="ID97" s="318"/>
      <c r="IE97" s="317"/>
      <c r="IF97" s="317"/>
      <c r="IG97" s="317"/>
      <c r="IH97" s="317"/>
      <c r="II97" s="317"/>
      <c r="IJ97" s="317"/>
      <c r="IK97" s="317"/>
      <c r="IL97" s="318"/>
      <c r="IM97" s="318"/>
      <c r="IN97" s="317"/>
      <c r="IO97" s="317"/>
      <c r="IP97" s="317"/>
      <c r="IQ97" s="317"/>
      <c r="IR97" s="317"/>
      <c r="IS97" s="317"/>
      <c r="IT97" s="317"/>
      <c r="IU97" s="318"/>
      <c r="IV97" s="318"/>
    </row>
    <row r="98" spans="1:256">
      <c r="A98" s="395" t="s">
        <v>451</v>
      </c>
      <c r="B98" s="395" t="s">
        <v>216</v>
      </c>
      <c r="C98" s="396">
        <v>45199</v>
      </c>
      <c r="D98" s="396">
        <v>45203</v>
      </c>
      <c r="E98" s="397">
        <f t="shared" si="24"/>
        <v>4</v>
      </c>
      <c r="F98" s="230"/>
      <c r="G98" s="230"/>
      <c r="H98" s="362">
        <v>4</v>
      </c>
      <c r="I98" s="362">
        <v>13</v>
      </c>
      <c r="J98" s="356">
        <f t="shared" si="90"/>
        <v>3.25</v>
      </c>
      <c r="K98" s="398"/>
      <c r="L98" s="317"/>
      <c r="M98" s="358"/>
      <c r="N98" s="358"/>
      <c r="O98" s="358"/>
      <c r="P98" s="358"/>
      <c r="Q98" s="358"/>
      <c r="R98" s="325"/>
      <c r="S98" s="399"/>
      <c r="T98" s="327"/>
      <c r="U98" s="400"/>
      <c r="V98" s="401" t="str">
        <f t="shared" si="107"/>
        <v xml:space="preserve"> </v>
      </c>
      <c r="W98" s="392" t="str">
        <f t="shared" si="107"/>
        <v xml:space="preserve"> </v>
      </c>
      <c r="X98" s="392" t="str">
        <f t="shared" si="107"/>
        <v xml:space="preserve"> </v>
      </c>
      <c r="Y98" s="392" t="str">
        <f t="shared" si="107"/>
        <v xml:space="preserve"> </v>
      </c>
      <c r="Z98" s="392" t="str">
        <f t="shared" si="107"/>
        <v xml:space="preserve"> </v>
      </c>
      <c r="AA98" s="392" t="str">
        <f t="shared" si="107"/>
        <v xml:space="preserve"> </v>
      </c>
      <c r="AB98" s="393" t="str">
        <f t="shared" si="107"/>
        <v xml:space="preserve"> </v>
      </c>
      <c r="AC98" s="313"/>
      <c r="AD98" s="314"/>
      <c r="AE98" s="333"/>
      <c r="AF98" s="402"/>
      <c r="AG98" s="403"/>
      <c r="AH98" s="401" t="str">
        <f t="shared" si="108"/>
        <v xml:space="preserve"> </v>
      </c>
      <c r="AI98" s="392" t="str">
        <f t="shared" si="108"/>
        <v xml:space="preserve"> </v>
      </c>
      <c r="AJ98" s="392" t="str">
        <f t="shared" si="108"/>
        <v xml:space="preserve"> </v>
      </c>
      <c r="AK98" s="392" t="str">
        <f t="shared" si="108"/>
        <v xml:space="preserve"> </v>
      </c>
      <c r="AL98" s="392" t="str">
        <f t="shared" si="108"/>
        <v xml:space="preserve"> </v>
      </c>
      <c r="AM98" s="392" t="str">
        <f t="shared" si="108"/>
        <v xml:space="preserve"> </v>
      </c>
      <c r="AN98" s="393" t="str">
        <f t="shared" si="108"/>
        <v xml:space="preserve"> </v>
      </c>
      <c r="AO98" s="313"/>
      <c r="AP98" s="314"/>
      <c r="AQ98" s="333"/>
      <c r="AR98" s="314"/>
      <c r="AS98" s="404"/>
      <c r="AT98" s="401" t="str">
        <f t="shared" si="109"/>
        <v xml:space="preserve"> </v>
      </c>
      <c r="AU98" s="392" t="str">
        <f t="shared" si="109"/>
        <v xml:space="preserve"> </v>
      </c>
      <c r="AV98" s="392" t="str">
        <f t="shared" si="109"/>
        <v xml:space="preserve"> </v>
      </c>
      <c r="AW98" s="392" t="str">
        <f t="shared" si="109"/>
        <v xml:space="preserve"> </v>
      </c>
      <c r="AX98" s="392" t="str">
        <f t="shared" si="109"/>
        <v xml:space="preserve"> </v>
      </c>
      <c r="AY98" s="392" t="str">
        <f t="shared" si="109"/>
        <v xml:space="preserve"> </v>
      </c>
      <c r="AZ98" s="393" t="str">
        <f t="shared" si="109"/>
        <v xml:space="preserve"> </v>
      </c>
      <c r="BA98" s="313"/>
      <c r="BB98" s="314"/>
      <c r="BC98" s="333"/>
      <c r="BD98" s="314"/>
      <c r="BE98" s="402"/>
      <c r="BF98" s="401" t="str">
        <f t="shared" si="110"/>
        <v xml:space="preserve"> </v>
      </c>
      <c r="BG98" s="392" t="str">
        <f t="shared" si="110"/>
        <v xml:space="preserve"> </v>
      </c>
      <c r="BH98" s="392" t="str">
        <f t="shared" si="110"/>
        <v xml:space="preserve"> </v>
      </c>
      <c r="BI98" s="392" t="str">
        <f t="shared" si="110"/>
        <v xml:space="preserve"> </v>
      </c>
      <c r="BJ98" s="392" t="str">
        <f t="shared" si="110"/>
        <v xml:space="preserve"> </v>
      </c>
      <c r="BK98" s="392" t="str">
        <f t="shared" si="110"/>
        <v xml:space="preserve"> </v>
      </c>
      <c r="BL98" s="393" t="str">
        <f t="shared" si="110"/>
        <v xml:space="preserve"> </v>
      </c>
      <c r="BM98" s="313"/>
      <c r="BN98" s="314"/>
      <c r="BO98" s="333"/>
      <c r="BP98" s="314"/>
      <c r="BQ98" s="405"/>
      <c r="BR98" s="340"/>
      <c r="BS98" s="341"/>
      <c r="BT98" s="341"/>
      <c r="BU98" s="341"/>
      <c r="BV98" s="341"/>
      <c r="BW98" s="341"/>
      <c r="BX98" s="342"/>
      <c r="BY98" s="313"/>
      <c r="BZ98" s="314"/>
      <c r="CA98" s="333"/>
      <c r="CB98" s="314"/>
      <c r="CC98" s="315"/>
      <c r="CD98" s="310"/>
      <c r="CE98" s="311"/>
      <c r="CF98" s="311"/>
      <c r="CG98" s="311"/>
      <c r="CH98" s="311"/>
      <c r="CI98" s="311"/>
      <c r="CJ98" s="312"/>
      <c r="CK98" s="313"/>
      <c r="CL98" s="314"/>
      <c r="CM98" s="314"/>
      <c r="CN98" s="315"/>
      <c r="CO98" s="310"/>
      <c r="CP98" s="311"/>
      <c r="CQ98" s="311"/>
      <c r="CR98" s="311"/>
      <c r="CS98" s="311"/>
      <c r="CT98" s="311"/>
      <c r="CU98" s="312"/>
      <c r="CV98" s="313"/>
      <c r="CW98" s="314"/>
      <c r="CX98" s="316"/>
      <c r="CY98" s="315"/>
      <c r="CZ98" s="317"/>
      <c r="DA98" s="317"/>
      <c r="DB98" s="317"/>
      <c r="DC98" s="317"/>
      <c r="DD98" s="317"/>
      <c r="DE98" s="317"/>
      <c r="DF98" s="317"/>
      <c r="DG98" s="318"/>
      <c r="DH98" s="318"/>
      <c r="DI98" s="317"/>
      <c r="DJ98" s="317"/>
      <c r="DK98" s="317"/>
      <c r="DL98" s="317"/>
      <c r="DM98" s="317"/>
      <c r="DN98" s="317"/>
      <c r="DO98" s="317"/>
      <c r="DP98" s="318"/>
      <c r="DQ98" s="319"/>
      <c r="DR98" s="317"/>
      <c r="DS98" s="317"/>
      <c r="DT98" s="317"/>
      <c r="DU98" s="317"/>
      <c r="DV98" s="317"/>
      <c r="DW98" s="317"/>
      <c r="DX98" s="317"/>
      <c r="DY98" s="318"/>
      <c r="DZ98" s="318"/>
      <c r="EA98" s="317"/>
      <c r="EB98" s="317"/>
      <c r="EC98" s="317"/>
      <c r="ED98" s="317"/>
      <c r="EE98" s="317"/>
      <c r="EF98" s="317"/>
      <c r="EG98" s="317"/>
      <c r="EH98" s="318"/>
      <c r="EI98" s="318"/>
      <c r="EJ98" s="317"/>
      <c r="EK98" s="317"/>
      <c r="EL98" s="317"/>
      <c r="EM98" s="317"/>
      <c r="EN98" s="317"/>
      <c r="EO98" s="317"/>
      <c r="EP98" s="317"/>
      <c r="EQ98" s="318"/>
      <c r="ER98" s="318"/>
      <c r="ES98" s="317"/>
      <c r="ET98" s="317"/>
      <c r="EU98" s="317"/>
      <c r="EV98" s="317"/>
      <c r="EW98" s="317"/>
      <c r="EX98" s="317"/>
      <c r="EY98" s="317"/>
      <c r="EZ98" s="318"/>
      <c r="FA98" s="318"/>
      <c r="FB98" s="317"/>
      <c r="FC98" s="317"/>
      <c r="FD98" s="317"/>
      <c r="FE98" s="317"/>
      <c r="FF98" s="317"/>
      <c r="FG98" s="317"/>
      <c r="FH98" s="317"/>
      <c r="FI98" s="318"/>
      <c r="FJ98" s="318"/>
      <c r="FK98" s="317"/>
      <c r="FL98" s="317"/>
      <c r="FM98" s="317"/>
      <c r="FN98" s="317"/>
      <c r="FO98" s="317"/>
      <c r="FP98" s="317"/>
      <c r="FQ98" s="317"/>
      <c r="FR98" s="318"/>
      <c r="FS98" s="318"/>
      <c r="FT98" s="317"/>
      <c r="FU98" s="317"/>
      <c r="FV98" s="317"/>
      <c r="FW98" s="317"/>
      <c r="FX98" s="317"/>
      <c r="FY98" s="317"/>
      <c r="FZ98" s="317"/>
      <c r="GA98" s="318"/>
      <c r="GB98" s="318"/>
      <c r="GC98" s="317"/>
      <c r="GD98" s="317"/>
      <c r="GE98" s="317"/>
      <c r="GF98" s="317"/>
      <c r="GG98" s="317"/>
      <c r="GH98" s="317"/>
      <c r="GI98" s="317"/>
      <c r="GJ98" s="318"/>
      <c r="GK98" s="318"/>
      <c r="GL98" s="317"/>
      <c r="GM98" s="317"/>
      <c r="GN98" s="317"/>
      <c r="GO98" s="317"/>
      <c r="GP98" s="317"/>
      <c r="GQ98" s="317"/>
      <c r="GR98" s="317"/>
      <c r="GS98" s="318"/>
      <c r="GT98" s="318"/>
      <c r="GU98" s="317"/>
      <c r="GV98" s="317"/>
      <c r="GW98" s="317"/>
      <c r="GX98" s="317"/>
      <c r="GY98" s="317"/>
      <c r="GZ98" s="317"/>
      <c r="HA98" s="317"/>
      <c r="HB98" s="318"/>
      <c r="HC98" s="318"/>
      <c r="HD98" s="317"/>
      <c r="HE98" s="317"/>
      <c r="HF98" s="317"/>
      <c r="HG98" s="317"/>
      <c r="HH98" s="317"/>
      <c r="HI98" s="317"/>
      <c r="HJ98" s="317"/>
      <c r="HK98" s="318"/>
      <c r="HL98" s="318"/>
      <c r="HM98" s="317"/>
      <c r="HN98" s="317"/>
      <c r="HO98" s="317"/>
      <c r="HP98" s="317"/>
      <c r="HQ98" s="317"/>
      <c r="HR98" s="317"/>
      <c r="HS98" s="317"/>
      <c r="HT98" s="318"/>
      <c r="HU98" s="318"/>
      <c r="HV98" s="317"/>
      <c r="HW98" s="317"/>
      <c r="HX98" s="317"/>
      <c r="HY98" s="317"/>
      <c r="HZ98" s="317"/>
      <c r="IA98" s="317"/>
      <c r="IB98" s="317"/>
      <c r="IC98" s="318"/>
      <c r="ID98" s="318"/>
      <c r="IE98" s="317"/>
      <c r="IF98" s="317"/>
      <c r="IG98" s="317"/>
      <c r="IH98" s="317"/>
      <c r="II98" s="317"/>
      <c r="IJ98" s="317"/>
      <c r="IK98" s="317"/>
      <c r="IL98" s="318"/>
      <c r="IM98" s="318"/>
      <c r="IN98" s="317"/>
      <c r="IO98" s="317"/>
      <c r="IP98" s="317"/>
      <c r="IQ98" s="317"/>
      <c r="IR98" s="317"/>
      <c r="IS98" s="317"/>
      <c r="IT98" s="317"/>
      <c r="IU98" s="318"/>
      <c r="IV98" s="318"/>
    </row>
    <row r="99" spans="1:256">
      <c r="A99" s="395" t="s">
        <v>452</v>
      </c>
      <c r="B99" s="395" t="s">
        <v>217</v>
      </c>
      <c r="C99" s="396">
        <v>45204</v>
      </c>
      <c r="D99" s="396">
        <v>45209</v>
      </c>
      <c r="E99" s="397">
        <f t="shared" si="24"/>
        <v>5</v>
      </c>
      <c r="F99" s="230"/>
      <c r="G99" s="230"/>
      <c r="H99" s="362">
        <v>5</v>
      </c>
      <c r="I99" s="362">
        <v>15</v>
      </c>
      <c r="J99" s="356">
        <f t="shared" si="90"/>
        <v>3</v>
      </c>
      <c r="K99" s="398"/>
      <c r="L99" s="317"/>
      <c r="M99" s="358"/>
      <c r="N99" s="358"/>
      <c r="O99" s="358"/>
      <c r="P99" s="358"/>
      <c r="Q99" s="358"/>
      <c r="R99" s="325"/>
      <c r="S99" s="399"/>
      <c r="T99" s="327"/>
      <c r="U99" s="400"/>
      <c r="V99" s="401" t="str">
        <f t="shared" si="107"/>
        <v xml:space="preserve"> </v>
      </c>
      <c r="W99" s="392" t="str">
        <f t="shared" si="107"/>
        <v xml:space="preserve"> </v>
      </c>
      <c r="X99" s="392" t="str">
        <f t="shared" si="107"/>
        <v xml:space="preserve"> </v>
      </c>
      <c r="Y99" s="392" t="str">
        <f t="shared" si="107"/>
        <v xml:space="preserve"> </v>
      </c>
      <c r="Z99" s="392" t="str">
        <f t="shared" si="107"/>
        <v xml:space="preserve"> </v>
      </c>
      <c r="AA99" s="392" t="str">
        <f t="shared" si="107"/>
        <v xml:space="preserve"> </v>
      </c>
      <c r="AB99" s="393" t="str">
        <f t="shared" si="107"/>
        <v xml:space="preserve"> </v>
      </c>
      <c r="AC99" s="313"/>
      <c r="AD99" s="314"/>
      <c r="AE99" s="333"/>
      <c r="AF99" s="402"/>
      <c r="AG99" s="403"/>
      <c r="AH99" s="401" t="str">
        <f t="shared" si="108"/>
        <v xml:space="preserve"> </v>
      </c>
      <c r="AI99" s="392" t="str">
        <f t="shared" si="108"/>
        <v xml:space="preserve"> </v>
      </c>
      <c r="AJ99" s="392" t="str">
        <f t="shared" si="108"/>
        <v xml:space="preserve"> </v>
      </c>
      <c r="AK99" s="392" t="str">
        <f t="shared" si="108"/>
        <v xml:space="preserve"> </v>
      </c>
      <c r="AL99" s="392" t="str">
        <f t="shared" si="108"/>
        <v xml:space="preserve"> </v>
      </c>
      <c r="AM99" s="392" t="str">
        <f t="shared" si="108"/>
        <v xml:space="preserve"> </v>
      </c>
      <c r="AN99" s="393" t="str">
        <f t="shared" si="108"/>
        <v xml:space="preserve"> </v>
      </c>
      <c r="AO99" s="313"/>
      <c r="AP99" s="314"/>
      <c r="AQ99" s="333"/>
      <c r="AR99" s="314"/>
      <c r="AS99" s="404"/>
      <c r="AT99" s="401" t="str">
        <f t="shared" si="109"/>
        <v xml:space="preserve"> </v>
      </c>
      <c r="AU99" s="392" t="str">
        <f t="shared" si="109"/>
        <v xml:space="preserve"> </v>
      </c>
      <c r="AV99" s="392" t="str">
        <f t="shared" si="109"/>
        <v xml:space="preserve"> </v>
      </c>
      <c r="AW99" s="392" t="str">
        <f t="shared" si="109"/>
        <v xml:space="preserve"> </v>
      </c>
      <c r="AX99" s="392" t="str">
        <f t="shared" si="109"/>
        <v xml:space="preserve"> </v>
      </c>
      <c r="AY99" s="392" t="str">
        <f t="shared" si="109"/>
        <v xml:space="preserve"> </v>
      </c>
      <c r="AZ99" s="393" t="str">
        <f t="shared" si="109"/>
        <v xml:space="preserve"> </v>
      </c>
      <c r="BA99" s="313"/>
      <c r="BB99" s="314"/>
      <c r="BC99" s="333"/>
      <c r="BD99" s="314"/>
      <c r="BE99" s="402"/>
      <c r="BF99" s="401" t="str">
        <f t="shared" si="110"/>
        <v xml:space="preserve"> </v>
      </c>
      <c r="BG99" s="392" t="str">
        <f t="shared" si="110"/>
        <v xml:space="preserve"> </v>
      </c>
      <c r="BH99" s="392" t="str">
        <f t="shared" si="110"/>
        <v xml:space="preserve"> </v>
      </c>
      <c r="BI99" s="392" t="str">
        <f t="shared" si="110"/>
        <v xml:space="preserve"> </v>
      </c>
      <c r="BJ99" s="392" t="str">
        <f t="shared" si="110"/>
        <v xml:space="preserve"> </v>
      </c>
      <c r="BK99" s="392" t="str">
        <f t="shared" si="110"/>
        <v xml:space="preserve"> </v>
      </c>
      <c r="BL99" s="393" t="str">
        <f t="shared" si="110"/>
        <v xml:space="preserve"> </v>
      </c>
      <c r="BM99" s="313"/>
      <c r="BN99" s="314"/>
      <c r="BO99" s="333"/>
      <c r="BP99" s="314"/>
      <c r="BQ99" s="405"/>
      <c r="BR99" s="340"/>
      <c r="BS99" s="341"/>
      <c r="BT99" s="341"/>
      <c r="BU99" s="341"/>
      <c r="BV99" s="341"/>
      <c r="BW99" s="341"/>
      <c r="BX99" s="342"/>
      <c r="BY99" s="313"/>
      <c r="BZ99" s="314"/>
      <c r="CA99" s="333"/>
      <c r="CB99" s="314"/>
      <c r="CC99" s="315"/>
      <c r="CD99" s="310"/>
      <c r="CE99" s="311"/>
      <c r="CF99" s="311"/>
      <c r="CG99" s="311"/>
      <c r="CH99" s="311"/>
      <c r="CI99" s="311"/>
      <c r="CJ99" s="312"/>
      <c r="CK99" s="313"/>
      <c r="CL99" s="314"/>
      <c r="CM99" s="314"/>
      <c r="CN99" s="315"/>
      <c r="CO99" s="310"/>
      <c r="CP99" s="311"/>
      <c r="CQ99" s="311"/>
      <c r="CR99" s="311"/>
      <c r="CS99" s="311"/>
      <c r="CT99" s="311"/>
      <c r="CU99" s="312"/>
      <c r="CV99" s="313"/>
      <c r="CW99" s="314"/>
      <c r="CX99" s="316"/>
      <c r="CY99" s="315"/>
      <c r="CZ99" s="317"/>
      <c r="DA99" s="317"/>
      <c r="DB99" s="317"/>
      <c r="DC99" s="317"/>
      <c r="DD99" s="317"/>
      <c r="DE99" s="317"/>
      <c r="DF99" s="317"/>
      <c r="DG99" s="318"/>
      <c r="DH99" s="318"/>
      <c r="DI99" s="317"/>
      <c r="DJ99" s="317"/>
      <c r="DK99" s="317"/>
      <c r="DL99" s="317"/>
      <c r="DM99" s="317"/>
      <c r="DN99" s="317"/>
      <c r="DO99" s="317"/>
      <c r="DP99" s="318"/>
      <c r="DQ99" s="319"/>
      <c r="DR99" s="317"/>
      <c r="DS99" s="317"/>
      <c r="DT99" s="317"/>
      <c r="DU99" s="317"/>
      <c r="DV99" s="317"/>
      <c r="DW99" s="317"/>
      <c r="DX99" s="317"/>
      <c r="DY99" s="318"/>
      <c r="DZ99" s="318"/>
      <c r="EA99" s="317"/>
      <c r="EB99" s="317"/>
      <c r="EC99" s="317"/>
      <c r="ED99" s="317"/>
      <c r="EE99" s="317"/>
      <c r="EF99" s="317"/>
      <c r="EG99" s="317"/>
      <c r="EH99" s="318"/>
      <c r="EI99" s="318"/>
      <c r="EJ99" s="317"/>
      <c r="EK99" s="317"/>
      <c r="EL99" s="317"/>
      <c r="EM99" s="317"/>
      <c r="EN99" s="317"/>
      <c r="EO99" s="317"/>
      <c r="EP99" s="317"/>
      <c r="EQ99" s="318"/>
      <c r="ER99" s="318"/>
      <c r="ES99" s="317"/>
      <c r="ET99" s="317"/>
      <c r="EU99" s="317"/>
      <c r="EV99" s="317"/>
      <c r="EW99" s="317"/>
      <c r="EX99" s="317"/>
      <c r="EY99" s="317"/>
      <c r="EZ99" s="318"/>
      <c r="FA99" s="318"/>
      <c r="FB99" s="317"/>
      <c r="FC99" s="317"/>
      <c r="FD99" s="317"/>
      <c r="FE99" s="317"/>
      <c r="FF99" s="317"/>
      <c r="FG99" s="317"/>
      <c r="FH99" s="317"/>
      <c r="FI99" s="318"/>
      <c r="FJ99" s="318"/>
      <c r="FK99" s="317"/>
      <c r="FL99" s="317"/>
      <c r="FM99" s="317"/>
      <c r="FN99" s="317"/>
      <c r="FO99" s="317"/>
      <c r="FP99" s="317"/>
      <c r="FQ99" s="317"/>
      <c r="FR99" s="318"/>
      <c r="FS99" s="318"/>
      <c r="FT99" s="317"/>
      <c r="FU99" s="317"/>
      <c r="FV99" s="317"/>
      <c r="FW99" s="317"/>
      <c r="FX99" s="317"/>
      <c r="FY99" s="317"/>
      <c r="FZ99" s="317"/>
      <c r="GA99" s="318"/>
      <c r="GB99" s="318"/>
      <c r="GC99" s="317"/>
      <c r="GD99" s="317"/>
      <c r="GE99" s="317"/>
      <c r="GF99" s="317"/>
      <c r="GG99" s="317"/>
      <c r="GH99" s="317"/>
      <c r="GI99" s="317"/>
      <c r="GJ99" s="318"/>
      <c r="GK99" s="318"/>
      <c r="GL99" s="317"/>
      <c r="GM99" s="317"/>
      <c r="GN99" s="317"/>
      <c r="GO99" s="317"/>
      <c r="GP99" s="317"/>
      <c r="GQ99" s="317"/>
      <c r="GR99" s="317"/>
      <c r="GS99" s="318"/>
      <c r="GT99" s="318"/>
      <c r="GU99" s="317"/>
      <c r="GV99" s="317"/>
      <c r="GW99" s="317"/>
      <c r="GX99" s="317"/>
      <c r="GY99" s="317"/>
      <c r="GZ99" s="317"/>
      <c r="HA99" s="317"/>
      <c r="HB99" s="318"/>
      <c r="HC99" s="318"/>
      <c r="HD99" s="317"/>
      <c r="HE99" s="317"/>
      <c r="HF99" s="317"/>
      <c r="HG99" s="317"/>
      <c r="HH99" s="317"/>
      <c r="HI99" s="317"/>
      <c r="HJ99" s="317"/>
      <c r="HK99" s="318"/>
      <c r="HL99" s="318"/>
      <c r="HM99" s="317"/>
      <c r="HN99" s="317"/>
      <c r="HO99" s="317"/>
      <c r="HP99" s="317"/>
      <c r="HQ99" s="317"/>
      <c r="HR99" s="317"/>
      <c r="HS99" s="317"/>
      <c r="HT99" s="318"/>
      <c r="HU99" s="318"/>
      <c r="HV99" s="317"/>
      <c r="HW99" s="317"/>
      <c r="HX99" s="317"/>
      <c r="HY99" s="317"/>
      <c r="HZ99" s="317"/>
      <c r="IA99" s="317"/>
      <c r="IB99" s="317"/>
      <c r="IC99" s="318"/>
      <c r="ID99" s="318"/>
      <c r="IE99" s="317"/>
      <c r="IF99" s="317"/>
      <c r="IG99" s="317"/>
      <c r="IH99" s="317"/>
      <c r="II99" s="317"/>
      <c r="IJ99" s="317"/>
      <c r="IK99" s="317"/>
      <c r="IL99" s="318"/>
      <c r="IM99" s="318"/>
      <c r="IN99" s="317"/>
      <c r="IO99" s="317"/>
      <c r="IP99" s="317"/>
      <c r="IQ99" s="317"/>
      <c r="IR99" s="317"/>
      <c r="IS99" s="317"/>
      <c r="IT99" s="317"/>
      <c r="IU99" s="318"/>
      <c r="IV99" s="318"/>
    </row>
    <row r="100" spans="1:256">
      <c r="A100" s="395" t="s">
        <v>453</v>
      </c>
      <c r="B100" s="395" t="s">
        <v>218</v>
      </c>
      <c r="C100" s="396">
        <v>45210</v>
      </c>
      <c r="D100" s="396">
        <v>45213</v>
      </c>
      <c r="E100" s="397">
        <f t="shared" si="24"/>
        <v>3</v>
      </c>
      <c r="F100" s="230"/>
      <c r="G100" s="230"/>
      <c r="H100" s="362">
        <v>39</v>
      </c>
      <c r="I100" s="362">
        <v>123</v>
      </c>
      <c r="J100" s="356">
        <f t="shared" si="90"/>
        <v>41</v>
      </c>
      <c r="K100" s="398"/>
      <c r="L100" s="317"/>
      <c r="M100" s="358"/>
      <c r="N100" s="358"/>
      <c r="O100" s="358"/>
      <c r="P100" s="358"/>
      <c r="Q100" s="358"/>
      <c r="R100" s="325"/>
      <c r="S100" s="399"/>
      <c r="T100" s="327"/>
      <c r="U100" s="400"/>
      <c r="V100" s="401" t="str">
        <f t="shared" si="107"/>
        <v xml:space="preserve"> </v>
      </c>
      <c r="W100" s="392" t="str">
        <f t="shared" si="107"/>
        <v xml:space="preserve"> </v>
      </c>
      <c r="X100" s="392" t="str">
        <f t="shared" si="107"/>
        <v xml:space="preserve"> </v>
      </c>
      <c r="Y100" s="392" t="str">
        <f t="shared" si="107"/>
        <v xml:space="preserve"> </v>
      </c>
      <c r="Z100" s="392" t="str">
        <f t="shared" si="107"/>
        <v xml:space="preserve"> </v>
      </c>
      <c r="AA100" s="392" t="str">
        <f t="shared" si="107"/>
        <v xml:space="preserve"> </v>
      </c>
      <c r="AB100" s="393" t="str">
        <f t="shared" si="107"/>
        <v xml:space="preserve"> </v>
      </c>
      <c r="AC100" s="313"/>
      <c r="AD100" s="314"/>
      <c r="AE100" s="333"/>
      <c r="AF100" s="402"/>
      <c r="AG100" s="403"/>
      <c r="AH100" s="401" t="str">
        <f t="shared" si="108"/>
        <v xml:space="preserve"> </v>
      </c>
      <c r="AI100" s="392" t="str">
        <f t="shared" si="108"/>
        <v xml:space="preserve"> </v>
      </c>
      <c r="AJ100" s="392" t="str">
        <f t="shared" si="108"/>
        <v xml:space="preserve"> </v>
      </c>
      <c r="AK100" s="392" t="str">
        <f t="shared" si="108"/>
        <v xml:space="preserve"> </v>
      </c>
      <c r="AL100" s="392" t="str">
        <f t="shared" si="108"/>
        <v xml:space="preserve"> </v>
      </c>
      <c r="AM100" s="392" t="str">
        <f t="shared" si="108"/>
        <v xml:space="preserve"> </v>
      </c>
      <c r="AN100" s="393" t="str">
        <f t="shared" si="108"/>
        <v xml:space="preserve"> </v>
      </c>
      <c r="AO100" s="313"/>
      <c r="AP100" s="314"/>
      <c r="AQ100" s="333"/>
      <c r="AR100" s="314"/>
      <c r="AS100" s="404"/>
      <c r="AT100" s="401" t="str">
        <f t="shared" si="109"/>
        <v xml:space="preserve"> </v>
      </c>
      <c r="AU100" s="392" t="str">
        <f t="shared" si="109"/>
        <v xml:space="preserve"> </v>
      </c>
      <c r="AV100" s="392" t="str">
        <f t="shared" si="109"/>
        <v xml:space="preserve"> </v>
      </c>
      <c r="AW100" s="392" t="str">
        <f t="shared" si="109"/>
        <v xml:space="preserve"> </v>
      </c>
      <c r="AX100" s="392" t="str">
        <f t="shared" si="109"/>
        <v xml:space="preserve"> </v>
      </c>
      <c r="AY100" s="392" t="str">
        <f t="shared" si="109"/>
        <v xml:space="preserve"> </v>
      </c>
      <c r="AZ100" s="393" t="str">
        <f t="shared" si="109"/>
        <v xml:space="preserve"> </v>
      </c>
      <c r="BA100" s="313"/>
      <c r="BB100" s="314"/>
      <c r="BC100" s="333"/>
      <c r="BD100" s="314"/>
      <c r="BE100" s="402"/>
      <c r="BF100" s="401" t="str">
        <f t="shared" si="110"/>
        <v xml:space="preserve"> </v>
      </c>
      <c r="BG100" s="392" t="str">
        <f t="shared" si="110"/>
        <v xml:space="preserve"> </v>
      </c>
      <c r="BH100" s="392" t="str">
        <f t="shared" si="110"/>
        <v xml:space="preserve"> </v>
      </c>
      <c r="BI100" s="392" t="str">
        <f t="shared" si="110"/>
        <v xml:space="preserve"> </v>
      </c>
      <c r="BJ100" s="392" t="str">
        <f t="shared" si="110"/>
        <v xml:space="preserve"> </v>
      </c>
      <c r="BK100" s="392" t="str">
        <f t="shared" si="110"/>
        <v xml:space="preserve"> </v>
      </c>
      <c r="BL100" s="393" t="str">
        <f t="shared" si="110"/>
        <v xml:space="preserve"> </v>
      </c>
      <c r="BM100" s="313"/>
      <c r="BN100" s="314"/>
      <c r="BO100" s="333"/>
      <c r="BP100" s="314"/>
      <c r="BQ100" s="405"/>
      <c r="BR100" s="340"/>
      <c r="BS100" s="341"/>
      <c r="BT100" s="341"/>
      <c r="BU100" s="341"/>
      <c r="BV100" s="341"/>
      <c r="BW100" s="341"/>
      <c r="BX100" s="342"/>
      <c r="BY100" s="313"/>
      <c r="BZ100" s="314"/>
      <c r="CA100" s="333"/>
      <c r="CB100" s="314"/>
      <c r="CC100" s="315"/>
      <c r="CD100" s="310"/>
      <c r="CE100" s="311"/>
      <c r="CF100" s="311"/>
      <c r="CG100" s="311"/>
      <c r="CH100" s="311"/>
      <c r="CI100" s="311"/>
      <c r="CJ100" s="312"/>
      <c r="CK100" s="313"/>
      <c r="CL100" s="314"/>
      <c r="CM100" s="314"/>
      <c r="CN100" s="315"/>
      <c r="CO100" s="310"/>
      <c r="CP100" s="311"/>
      <c r="CQ100" s="311"/>
      <c r="CR100" s="311"/>
      <c r="CS100" s="311"/>
      <c r="CT100" s="311"/>
      <c r="CU100" s="312"/>
      <c r="CV100" s="313"/>
      <c r="CW100" s="314"/>
      <c r="CX100" s="316"/>
      <c r="CY100" s="315"/>
      <c r="CZ100" s="317"/>
      <c r="DA100" s="317"/>
      <c r="DB100" s="317"/>
      <c r="DC100" s="317"/>
      <c r="DD100" s="317"/>
      <c r="DE100" s="317"/>
      <c r="DF100" s="317"/>
      <c r="DG100" s="318"/>
      <c r="DH100" s="318"/>
      <c r="DI100" s="317"/>
      <c r="DJ100" s="317"/>
      <c r="DK100" s="317"/>
      <c r="DL100" s="317"/>
      <c r="DM100" s="317"/>
      <c r="DN100" s="317"/>
      <c r="DO100" s="317"/>
      <c r="DP100" s="318"/>
      <c r="DQ100" s="319"/>
      <c r="DR100" s="317"/>
      <c r="DS100" s="317"/>
      <c r="DT100" s="317"/>
      <c r="DU100" s="317"/>
      <c r="DV100" s="317"/>
      <c r="DW100" s="317"/>
      <c r="DX100" s="317"/>
      <c r="DY100" s="318"/>
      <c r="DZ100" s="318"/>
      <c r="EA100" s="317"/>
      <c r="EB100" s="317"/>
      <c r="EC100" s="317"/>
      <c r="ED100" s="317"/>
      <c r="EE100" s="317"/>
      <c r="EF100" s="317"/>
      <c r="EG100" s="317"/>
      <c r="EH100" s="318"/>
      <c r="EI100" s="318"/>
      <c r="EJ100" s="317"/>
      <c r="EK100" s="317"/>
      <c r="EL100" s="317"/>
      <c r="EM100" s="317"/>
      <c r="EN100" s="317"/>
      <c r="EO100" s="317"/>
      <c r="EP100" s="317"/>
      <c r="EQ100" s="318"/>
      <c r="ER100" s="318"/>
      <c r="ES100" s="317"/>
      <c r="ET100" s="317"/>
      <c r="EU100" s="317"/>
      <c r="EV100" s="317"/>
      <c r="EW100" s="317"/>
      <c r="EX100" s="317"/>
      <c r="EY100" s="317"/>
      <c r="EZ100" s="318"/>
      <c r="FA100" s="318"/>
      <c r="FB100" s="317"/>
      <c r="FC100" s="317"/>
      <c r="FD100" s="317"/>
      <c r="FE100" s="317"/>
      <c r="FF100" s="317"/>
      <c r="FG100" s="317"/>
      <c r="FH100" s="317"/>
      <c r="FI100" s="318"/>
      <c r="FJ100" s="318"/>
      <c r="FK100" s="317"/>
      <c r="FL100" s="317"/>
      <c r="FM100" s="317"/>
      <c r="FN100" s="317"/>
      <c r="FO100" s="317"/>
      <c r="FP100" s="317"/>
      <c r="FQ100" s="317"/>
      <c r="FR100" s="318"/>
      <c r="FS100" s="318"/>
      <c r="FT100" s="317"/>
      <c r="FU100" s="317"/>
      <c r="FV100" s="317"/>
      <c r="FW100" s="317"/>
      <c r="FX100" s="317"/>
      <c r="FY100" s="317"/>
      <c r="FZ100" s="317"/>
      <c r="GA100" s="318"/>
      <c r="GB100" s="318"/>
      <c r="GC100" s="317"/>
      <c r="GD100" s="317"/>
      <c r="GE100" s="317"/>
      <c r="GF100" s="317"/>
      <c r="GG100" s="317"/>
      <c r="GH100" s="317"/>
      <c r="GI100" s="317"/>
      <c r="GJ100" s="318"/>
      <c r="GK100" s="318"/>
      <c r="GL100" s="317"/>
      <c r="GM100" s="317"/>
      <c r="GN100" s="317"/>
      <c r="GO100" s="317"/>
      <c r="GP100" s="317"/>
      <c r="GQ100" s="317"/>
      <c r="GR100" s="317"/>
      <c r="GS100" s="318"/>
      <c r="GT100" s="318"/>
      <c r="GU100" s="317"/>
      <c r="GV100" s="317"/>
      <c r="GW100" s="317"/>
      <c r="GX100" s="317"/>
      <c r="GY100" s="317"/>
      <c r="GZ100" s="317"/>
      <c r="HA100" s="317"/>
      <c r="HB100" s="318"/>
      <c r="HC100" s="318"/>
      <c r="HD100" s="317"/>
      <c r="HE100" s="317"/>
      <c r="HF100" s="317"/>
      <c r="HG100" s="317"/>
      <c r="HH100" s="317"/>
      <c r="HI100" s="317"/>
      <c r="HJ100" s="317"/>
      <c r="HK100" s="318"/>
      <c r="HL100" s="318"/>
      <c r="HM100" s="317"/>
      <c r="HN100" s="317"/>
      <c r="HO100" s="317"/>
      <c r="HP100" s="317"/>
      <c r="HQ100" s="317"/>
      <c r="HR100" s="317"/>
      <c r="HS100" s="317"/>
      <c r="HT100" s="318"/>
      <c r="HU100" s="318"/>
      <c r="HV100" s="317"/>
      <c r="HW100" s="317"/>
      <c r="HX100" s="317"/>
      <c r="HY100" s="317"/>
      <c r="HZ100" s="317"/>
      <c r="IA100" s="317"/>
      <c r="IB100" s="317"/>
      <c r="IC100" s="318"/>
      <c r="ID100" s="318"/>
      <c r="IE100" s="317"/>
      <c r="IF100" s="317"/>
      <c r="IG100" s="317"/>
      <c r="IH100" s="317"/>
      <c r="II100" s="317"/>
      <c r="IJ100" s="317"/>
      <c r="IK100" s="317"/>
      <c r="IL100" s="318"/>
      <c r="IM100" s="318"/>
      <c r="IN100" s="317"/>
      <c r="IO100" s="317"/>
      <c r="IP100" s="317"/>
      <c r="IQ100" s="317"/>
      <c r="IR100" s="317"/>
      <c r="IS100" s="317"/>
      <c r="IT100" s="317"/>
      <c r="IU100" s="318"/>
      <c r="IV100" s="318"/>
    </row>
    <row r="101" spans="1:256">
      <c r="A101" s="395" t="s">
        <v>454</v>
      </c>
      <c r="B101" s="395" t="s">
        <v>203</v>
      </c>
      <c r="C101" s="396">
        <v>45214</v>
      </c>
      <c r="D101" s="396">
        <v>45214</v>
      </c>
      <c r="E101" s="397">
        <f t="shared" si="24"/>
        <v>0</v>
      </c>
      <c r="F101" s="230"/>
      <c r="G101" s="230"/>
      <c r="H101" s="362">
        <v>3</v>
      </c>
      <c r="I101" s="362"/>
      <c r="J101" s="356"/>
      <c r="K101" s="398"/>
      <c r="L101" s="317"/>
      <c r="M101" s="358"/>
      <c r="N101" s="358"/>
      <c r="O101" s="358"/>
      <c r="P101" s="358"/>
      <c r="Q101" s="358"/>
      <c r="R101" s="325"/>
      <c r="S101" s="399"/>
      <c r="T101" s="327"/>
      <c r="U101" s="400"/>
      <c r="V101" s="401" t="str">
        <f t="shared" si="107"/>
        <v xml:space="preserve"> </v>
      </c>
      <c r="W101" s="392" t="str">
        <f t="shared" si="107"/>
        <v xml:space="preserve"> </v>
      </c>
      <c r="X101" s="392" t="str">
        <f t="shared" si="107"/>
        <v xml:space="preserve"> </v>
      </c>
      <c r="Y101" s="392" t="str">
        <f t="shared" si="107"/>
        <v xml:space="preserve"> </v>
      </c>
      <c r="Z101" s="392" t="str">
        <f t="shared" si="107"/>
        <v xml:space="preserve"> </v>
      </c>
      <c r="AA101" s="392" t="str">
        <f t="shared" si="107"/>
        <v xml:space="preserve"> </v>
      </c>
      <c r="AB101" s="393" t="str">
        <f t="shared" si="107"/>
        <v xml:space="preserve"> </v>
      </c>
      <c r="AC101" s="313"/>
      <c r="AD101" s="314"/>
      <c r="AE101" s="333"/>
      <c r="AF101" s="402"/>
      <c r="AG101" s="403"/>
      <c r="AH101" s="401" t="str">
        <f t="shared" si="108"/>
        <v xml:space="preserve"> </v>
      </c>
      <c r="AI101" s="392" t="str">
        <f t="shared" si="108"/>
        <v xml:space="preserve"> </v>
      </c>
      <c r="AJ101" s="392" t="str">
        <f t="shared" si="108"/>
        <v xml:space="preserve"> </v>
      </c>
      <c r="AK101" s="392" t="str">
        <f t="shared" si="108"/>
        <v xml:space="preserve"> </v>
      </c>
      <c r="AL101" s="392" t="str">
        <f t="shared" si="108"/>
        <v xml:space="preserve"> </v>
      </c>
      <c r="AM101" s="392" t="str">
        <f t="shared" si="108"/>
        <v xml:space="preserve"> </v>
      </c>
      <c r="AN101" s="393" t="str">
        <f t="shared" si="108"/>
        <v xml:space="preserve"> </v>
      </c>
      <c r="AO101" s="313"/>
      <c r="AP101" s="314"/>
      <c r="AQ101" s="333"/>
      <c r="AR101" s="314"/>
      <c r="AS101" s="404"/>
      <c r="AT101" s="401" t="str">
        <f t="shared" si="109"/>
        <v xml:space="preserve"> </v>
      </c>
      <c r="AU101" s="392" t="str">
        <f t="shared" si="109"/>
        <v xml:space="preserve"> </v>
      </c>
      <c r="AV101" s="392" t="str">
        <f t="shared" si="109"/>
        <v xml:space="preserve"> </v>
      </c>
      <c r="AW101" s="392" t="str">
        <f t="shared" si="109"/>
        <v xml:space="preserve"> </v>
      </c>
      <c r="AX101" s="392" t="str">
        <f t="shared" si="109"/>
        <v xml:space="preserve"> </v>
      </c>
      <c r="AY101" s="392" t="str">
        <f t="shared" si="109"/>
        <v xml:space="preserve"> </v>
      </c>
      <c r="AZ101" s="393" t="str">
        <f t="shared" si="109"/>
        <v xml:space="preserve"> </v>
      </c>
      <c r="BA101" s="313"/>
      <c r="BB101" s="314"/>
      <c r="BC101" s="333"/>
      <c r="BD101" s="314"/>
      <c r="BE101" s="402"/>
      <c r="BF101" s="401" t="str">
        <f t="shared" si="110"/>
        <v xml:space="preserve"> </v>
      </c>
      <c r="BG101" s="392" t="str">
        <f t="shared" si="110"/>
        <v xml:space="preserve"> </v>
      </c>
      <c r="BH101" s="392" t="str">
        <f t="shared" si="110"/>
        <v xml:space="preserve"> </v>
      </c>
      <c r="BI101" s="392" t="str">
        <f t="shared" si="110"/>
        <v xml:space="preserve"> </v>
      </c>
      <c r="BJ101" s="392" t="str">
        <f t="shared" si="110"/>
        <v xml:space="preserve"> </v>
      </c>
      <c r="BK101" s="392" t="str">
        <f t="shared" si="110"/>
        <v xml:space="preserve"> </v>
      </c>
      <c r="BL101" s="393" t="str">
        <f t="shared" si="110"/>
        <v xml:space="preserve"> </v>
      </c>
      <c r="BM101" s="313"/>
      <c r="BN101" s="314"/>
      <c r="BO101" s="333"/>
      <c r="BP101" s="314"/>
      <c r="BQ101" s="405"/>
      <c r="BR101" s="340"/>
      <c r="BS101" s="341"/>
      <c r="BT101" s="341"/>
      <c r="BU101" s="341"/>
      <c r="BV101" s="341"/>
      <c r="BW101" s="341"/>
      <c r="BX101" s="342"/>
      <c r="BY101" s="313"/>
      <c r="BZ101" s="314"/>
      <c r="CA101" s="333"/>
      <c r="CB101" s="314"/>
      <c r="CC101" s="315"/>
      <c r="CD101" s="310"/>
      <c r="CE101" s="311"/>
      <c r="CF101" s="311"/>
      <c r="CG101" s="311"/>
      <c r="CH101" s="311"/>
      <c r="CI101" s="311"/>
      <c r="CJ101" s="312"/>
      <c r="CK101" s="313"/>
      <c r="CL101" s="314"/>
      <c r="CM101" s="314"/>
      <c r="CN101" s="315"/>
      <c r="CO101" s="310"/>
      <c r="CP101" s="311"/>
      <c r="CQ101" s="311"/>
      <c r="CR101" s="311"/>
      <c r="CS101" s="311"/>
      <c r="CT101" s="311"/>
      <c r="CU101" s="312"/>
      <c r="CV101" s="313"/>
      <c r="CW101" s="314"/>
      <c r="CX101" s="316"/>
      <c r="CY101" s="315"/>
      <c r="CZ101" s="317"/>
      <c r="DA101" s="317"/>
      <c r="DB101" s="317"/>
      <c r="DC101" s="317"/>
      <c r="DD101" s="317"/>
      <c r="DE101" s="317"/>
      <c r="DF101" s="317"/>
      <c r="DG101" s="318"/>
      <c r="DH101" s="318"/>
      <c r="DI101" s="317"/>
      <c r="DJ101" s="317"/>
      <c r="DK101" s="317"/>
      <c r="DL101" s="317"/>
      <c r="DM101" s="317"/>
      <c r="DN101" s="317"/>
      <c r="DO101" s="317"/>
      <c r="DP101" s="318"/>
      <c r="DQ101" s="319"/>
      <c r="DR101" s="317"/>
      <c r="DS101" s="317"/>
      <c r="DT101" s="317"/>
      <c r="DU101" s="317"/>
      <c r="DV101" s="317"/>
      <c r="DW101" s="317"/>
      <c r="DX101" s="317"/>
      <c r="DY101" s="318"/>
      <c r="DZ101" s="318"/>
      <c r="EA101" s="317"/>
      <c r="EB101" s="317"/>
      <c r="EC101" s="317"/>
      <c r="ED101" s="317"/>
      <c r="EE101" s="317"/>
      <c r="EF101" s="317"/>
      <c r="EG101" s="317"/>
      <c r="EH101" s="318"/>
      <c r="EI101" s="318"/>
      <c r="EJ101" s="317"/>
      <c r="EK101" s="317"/>
      <c r="EL101" s="317"/>
      <c r="EM101" s="317"/>
      <c r="EN101" s="317"/>
      <c r="EO101" s="317"/>
      <c r="EP101" s="317"/>
      <c r="EQ101" s="318"/>
      <c r="ER101" s="318"/>
      <c r="ES101" s="317"/>
      <c r="ET101" s="317"/>
      <c r="EU101" s="317"/>
      <c r="EV101" s="317"/>
      <c r="EW101" s="317"/>
      <c r="EX101" s="317"/>
      <c r="EY101" s="317"/>
      <c r="EZ101" s="318"/>
      <c r="FA101" s="318"/>
      <c r="FB101" s="317"/>
      <c r="FC101" s="317"/>
      <c r="FD101" s="317"/>
      <c r="FE101" s="317"/>
      <c r="FF101" s="317"/>
      <c r="FG101" s="317"/>
      <c r="FH101" s="317"/>
      <c r="FI101" s="318"/>
      <c r="FJ101" s="318"/>
      <c r="FK101" s="317"/>
      <c r="FL101" s="317"/>
      <c r="FM101" s="317"/>
      <c r="FN101" s="317"/>
      <c r="FO101" s="317"/>
      <c r="FP101" s="317"/>
      <c r="FQ101" s="317"/>
      <c r="FR101" s="318"/>
      <c r="FS101" s="318"/>
      <c r="FT101" s="317"/>
      <c r="FU101" s="317"/>
      <c r="FV101" s="317"/>
      <c r="FW101" s="317"/>
      <c r="FX101" s="317"/>
      <c r="FY101" s="317"/>
      <c r="FZ101" s="317"/>
      <c r="GA101" s="318"/>
      <c r="GB101" s="318"/>
      <c r="GC101" s="317"/>
      <c r="GD101" s="317"/>
      <c r="GE101" s="317"/>
      <c r="GF101" s="317"/>
      <c r="GG101" s="317"/>
      <c r="GH101" s="317"/>
      <c r="GI101" s="317"/>
      <c r="GJ101" s="318"/>
      <c r="GK101" s="318"/>
      <c r="GL101" s="317"/>
      <c r="GM101" s="317"/>
      <c r="GN101" s="317"/>
      <c r="GO101" s="317"/>
      <c r="GP101" s="317"/>
      <c r="GQ101" s="317"/>
      <c r="GR101" s="317"/>
      <c r="GS101" s="318"/>
      <c r="GT101" s="318"/>
      <c r="GU101" s="317"/>
      <c r="GV101" s="317"/>
      <c r="GW101" s="317"/>
      <c r="GX101" s="317"/>
      <c r="GY101" s="317"/>
      <c r="GZ101" s="317"/>
      <c r="HA101" s="317"/>
      <c r="HB101" s="318"/>
      <c r="HC101" s="318"/>
      <c r="HD101" s="317"/>
      <c r="HE101" s="317"/>
      <c r="HF101" s="317"/>
      <c r="HG101" s="317"/>
      <c r="HH101" s="317"/>
      <c r="HI101" s="317"/>
      <c r="HJ101" s="317"/>
      <c r="HK101" s="318"/>
      <c r="HL101" s="318"/>
      <c r="HM101" s="317"/>
      <c r="HN101" s="317"/>
      <c r="HO101" s="317"/>
      <c r="HP101" s="317"/>
      <c r="HQ101" s="317"/>
      <c r="HR101" s="317"/>
      <c r="HS101" s="317"/>
      <c r="HT101" s="318"/>
      <c r="HU101" s="318"/>
      <c r="HV101" s="317"/>
      <c r="HW101" s="317"/>
      <c r="HX101" s="317"/>
      <c r="HY101" s="317"/>
      <c r="HZ101" s="317"/>
      <c r="IA101" s="317"/>
      <c r="IB101" s="317"/>
      <c r="IC101" s="318"/>
      <c r="ID101" s="318"/>
      <c r="IE101" s="317"/>
      <c r="IF101" s="317"/>
      <c r="IG101" s="317"/>
      <c r="IH101" s="317"/>
      <c r="II101" s="317"/>
      <c r="IJ101" s="317"/>
      <c r="IK101" s="317"/>
      <c r="IL101" s="318"/>
      <c r="IM101" s="318"/>
      <c r="IN101" s="317"/>
      <c r="IO101" s="317"/>
      <c r="IP101" s="317"/>
      <c r="IQ101" s="317"/>
      <c r="IR101" s="317"/>
      <c r="IS101" s="317"/>
      <c r="IT101" s="317"/>
      <c r="IU101" s="318"/>
      <c r="IV101" s="318"/>
    </row>
    <row r="102" spans="1:256">
      <c r="A102" s="288"/>
      <c r="B102" s="288" t="s">
        <v>219</v>
      </c>
      <c r="C102" s="289"/>
      <c r="D102" s="289"/>
      <c r="E102" s="290"/>
      <c r="F102" s="291"/>
      <c r="G102" s="291"/>
      <c r="H102" s="369"/>
      <c r="I102" s="369"/>
      <c r="J102" s="293"/>
      <c r="K102" s="294"/>
      <c r="L102" s="370"/>
      <c r="M102" s="406"/>
      <c r="N102" s="406"/>
      <c r="O102" s="406"/>
      <c r="P102" s="406"/>
      <c r="Q102" s="406"/>
      <c r="R102" s="296"/>
      <c r="S102" s="297"/>
      <c r="T102" s="298"/>
      <c r="U102" s="299"/>
      <c r="V102" s="371"/>
      <c r="W102" s="372"/>
      <c r="X102" s="372"/>
      <c r="Y102" s="372"/>
      <c r="Z102" s="372"/>
      <c r="AA102" s="372"/>
      <c r="AB102" s="373"/>
      <c r="AC102" s="306"/>
      <c r="AD102" s="307"/>
      <c r="AE102" s="308"/>
      <c r="AF102" s="374"/>
      <c r="AG102" s="375"/>
      <c r="AH102" s="303"/>
      <c r="AI102" s="304"/>
      <c r="AJ102" s="304"/>
      <c r="AK102" s="304"/>
      <c r="AL102" s="304"/>
      <c r="AM102" s="304"/>
      <c r="AN102" s="305"/>
      <c r="AO102" s="306"/>
      <c r="AP102" s="307"/>
      <c r="AQ102" s="308"/>
      <c r="AR102" s="307"/>
      <c r="AS102" s="376"/>
      <c r="AT102" s="303"/>
      <c r="AU102" s="304"/>
      <c r="AV102" s="304"/>
      <c r="AW102" s="304"/>
      <c r="AX102" s="304"/>
      <c r="AY102" s="304"/>
      <c r="AZ102" s="305"/>
      <c r="BA102" s="306"/>
      <c r="BB102" s="307"/>
      <c r="BC102" s="308"/>
      <c r="BD102" s="307"/>
      <c r="BE102" s="374"/>
      <c r="BF102" s="303"/>
      <c r="BG102" s="304"/>
      <c r="BH102" s="304"/>
      <c r="BI102" s="304"/>
      <c r="BJ102" s="304"/>
      <c r="BK102" s="304"/>
      <c r="BL102" s="305"/>
      <c r="BM102" s="407"/>
      <c r="BN102" s="408"/>
      <c r="BO102" s="409"/>
      <c r="BP102" s="408"/>
      <c r="BQ102" s="410"/>
      <c r="BR102" s="303"/>
      <c r="BS102" s="304"/>
      <c r="BT102" s="304"/>
      <c r="BU102" s="304"/>
      <c r="BV102" s="304"/>
      <c r="BW102" s="304"/>
      <c r="BX102" s="305"/>
      <c r="BY102" s="407"/>
      <c r="BZ102" s="408"/>
      <c r="CA102" s="409"/>
      <c r="CB102" s="408"/>
      <c r="CC102" s="411"/>
      <c r="CD102" s="371"/>
      <c r="CE102" s="372"/>
      <c r="CF102" s="372"/>
      <c r="CG102" s="372"/>
      <c r="CH102" s="372"/>
      <c r="CI102" s="372"/>
      <c r="CJ102" s="373"/>
      <c r="CK102" s="306"/>
      <c r="CL102" s="307"/>
      <c r="CM102" s="307"/>
      <c r="CN102" s="309"/>
      <c r="CO102" s="387"/>
      <c r="CP102" s="388"/>
      <c r="CQ102" s="388"/>
      <c r="CR102" s="388"/>
      <c r="CS102" s="388"/>
      <c r="CT102" s="388"/>
      <c r="CU102" s="389"/>
      <c r="CV102" s="306"/>
      <c r="CW102" s="307"/>
      <c r="CX102" s="390"/>
      <c r="CY102" s="309"/>
      <c r="CZ102" s="346"/>
      <c r="DA102" s="346"/>
      <c r="DB102" s="346"/>
      <c r="DC102" s="346"/>
      <c r="DD102" s="346"/>
      <c r="DE102" s="346"/>
      <c r="DF102" s="346" t="str">
        <f t="shared" si="100"/>
        <v/>
      </c>
      <c r="DG102" s="347">
        <v>1</v>
      </c>
      <c r="DH102" s="347">
        <v>0</v>
      </c>
      <c r="DI102" s="346" t="str">
        <f t="shared" si="101"/>
        <v/>
      </c>
      <c r="DJ102" s="346" t="str">
        <f t="shared" si="101"/>
        <v/>
      </c>
      <c r="DK102" s="346" t="str">
        <f t="shared" si="101"/>
        <v/>
      </c>
      <c r="DL102" s="346" t="str">
        <f t="shared" si="101"/>
        <v/>
      </c>
      <c r="DM102" s="346" t="str">
        <f t="shared" si="101"/>
        <v/>
      </c>
      <c r="DN102" s="346" t="str">
        <f t="shared" si="101"/>
        <v/>
      </c>
      <c r="DO102" s="346" t="str">
        <f t="shared" si="101"/>
        <v/>
      </c>
      <c r="DP102" s="347">
        <v>1</v>
      </c>
      <c r="DQ102" s="348">
        <v>0</v>
      </c>
      <c r="DR102" s="346" t="str">
        <f t="shared" si="102"/>
        <v/>
      </c>
      <c r="DS102" s="346" t="str">
        <f t="shared" si="102"/>
        <v/>
      </c>
      <c r="DT102" s="346" t="str">
        <f t="shared" si="102"/>
        <v/>
      </c>
      <c r="DU102" s="346" t="str">
        <f t="shared" si="102"/>
        <v/>
      </c>
      <c r="DV102" s="346" t="str">
        <f t="shared" si="102"/>
        <v/>
      </c>
      <c r="DW102" s="346" t="str">
        <f t="shared" si="102"/>
        <v/>
      </c>
      <c r="DX102" s="346" t="str">
        <f t="shared" si="102"/>
        <v/>
      </c>
      <c r="DY102" s="347" t="e">
        <f>+#REF!</f>
        <v>#REF!</v>
      </c>
      <c r="DZ102" s="347">
        <v>0</v>
      </c>
      <c r="EA102" s="346" t="str">
        <f t="shared" ref="EA102:EG103" si="124">+IF(EA$2&gt;=$F102-1,IF(EA$2&lt;=$G102,"X",""),"")</f>
        <v/>
      </c>
      <c r="EB102" s="346" t="str">
        <f t="shared" si="124"/>
        <v/>
      </c>
      <c r="EC102" s="346" t="str">
        <f t="shared" si="124"/>
        <v/>
      </c>
      <c r="ED102" s="346" t="str">
        <f t="shared" si="124"/>
        <v/>
      </c>
      <c r="EE102" s="346" t="str">
        <f t="shared" si="124"/>
        <v/>
      </c>
      <c r="EF102" s="346" t="str">
        <f t="shared" si="124"/>
        <v/>
      </c>
      <c r="EG102" s="346" t="str">
        <f t="shared" si="124"/>
        <v/>
      </c>
      <c r="EH102" s="347" t="str">
        <f>+IFERROR(VLOOKUP(A102,#REF!,61,FALSE),"-")</f>
        <v>-</v>
      </c>
      <c r="EI102" s="347">
        <v>0</v>
      </c>
      <c r="EJ102" s="346" t="str">
        <f t="shared" ref="EJ102:EP103" si="125">+IF(EJ$2&gt;=$F102-1,IF(EJ$2&lt;=$G102,"X",""),"")</f>
        <v/>
      </c>
      <c r="EK102" s="346" t="str">
        <f t="shared" si="125"/>
        <v/>
      </c>
      <c r="EL102" s="346" t="str">
        <f t="shared" si="125"/>
        <v/>
      </c>
      <c r="EM102" s="346" t="str">
        <f t="shared" si="125"/>
        <v/>
      </c>
      <c r="EN102" s="346" t="str">
        <f t="shared" si="125"/>
        <v/>
      </c>
      <c r="EO102" s="346" t="str">
        <f t="shared" si="125"/>
        <v/>
      </c>
      <c r="EP102" s="346" t="str">
        <f t="shared" si="125"/>
        <v/>
      </c>
      <c r="EQ102" s="347" t="e">
        <f>+#REF!</f>
        <v>#REF!</v>
      </c>
      <c r="ER102" s="347"/>
      <c r="ES102" s="346" t="str">
        <f t="shared" ref="ES102:EY103" si="126">+IF(ES$2&gt;=$F102-1,IF(ES$2&lt;=$G102,"X",""),"")</f>
        <v/>
      </c>
      <c r="ET102" s="346" t="str">
        <f t="shared" si="126"/>
        <v/>
      </c>
      <c r="EU102" s="346" t="str">
        <f t="shared" si="126"/>
        <v/>
      </c>
      <c r="EV102" s="346" t="str">
        <f t="shared" si="126"/>
        <v/>
      </c>
      <c r="EW102" s="346" t="str">
        <f t="shared" si="126"/>
        <v/>
      </c>
      <c r="EX102" s="346" t="str">
        <f t="shared" si="126"/>
        <v/>
      </c>
      <c r="EY102" s="346" t="str">
        <f t="shared" si="126"/>
        <v/>
      </c>
      <c r="EZ102" s="347" t="e">
        <f>+#REF!</f>
        <v>#REF!</v>
      </c>
      <c r="FA102" s="347">
        <v>0</v>
      </c>
      <c r="FB102" s="346" t="str">
        <f t="shared" ref="FB102:FH103" si="127">+IF(FB$2&gt;=$F102-1,IF(FB$2&lt;=$G102,"X",""),"")</f>
        <v/>
      </c>
      <c r="FC102" s="346" t="str">
        <f t="shared" si="127"/>
        <v/>
      </c>
      <c r="FD102" s="346" t="str">
        <f t="shared" si="127"/>
        <v/>
      </c>
      <c r="FE102" s="346" t="str">
        <f t="shared" si="127"/>
        <v/>
      </c>
      <c r="FF102" s="346" t="str">
        <f t="shared" si="127"/>
        <v/>
      </c>
      <c r="FG102" s="346" t="str">
        <f t="shared" si="127"/>
        <v/>
      </c>
      <c r="FH102" s="346" t="str">
        <f t="shared" si="127"/>
        <v/>
      </c>
      <c r="FI102" s="347" t="e">
        <f>+#REF!</f>
        <v>#REF!</v>
      </c>
      <c r="FJ102" s="347">
        <v>0</v>
      </c>
      <c r="FK102" s="346" t="str">
        <f t="shared" ref="FK102:FQ103" si="128">+IF(FK$2&gt;=$F102-1,IF(FK$2&lt;=$G102,"X",""),"")</f>
        <v/>
      </c>
      <c r="FL102" s="346" t="str">
        <f t="shared" si="128"/>
        <v/>
      </c>
      <c r="FM102" s="346" t="str">
        <f t="shared" si="128"/>
        <v/>
      </c>
      <c r="FN102" s="346" t="str">
        <f t="shared" si="128"/>
        <v/>
      </c>
      <c r="FO102" s="346" t="str">
        <f t="shared" si="128"/>
        <v/>
      </c>
      <c r="FP102" s="346" t="str">
        <f t="shared" si="128"/>
        <v/>
      </c>
      <c r="FQ102" s="346" t="str">
        <f t="shared" si="128"/>
        <v/>
      </c>
      <c r="FR102" s="347" t="e">
        <f>+#REF!</f>
        <v>#REF!</v>
      </c>
      <c r="FS102" s="347">
        <v>0</v>
      </c>
      <c r="FT102" s="346" t="str">
        <f t="shared" ref="FT102:FZ103" si="129">+IF(FT$2&gt;=$F102-1,IF(FT$2&lt;=$G102,"X",""),"")</f>
        <v/>
      </c>
      <c r="FU102" s="346" t="str">
        <f t="shared" si="129"/>
        <v/>
      </c>
      <c r="FV102" s="346" t="str">
        <f t="shared" si="129"/>
        <v/>
      </c>
      <c r="FW102" s="346" t="str">
        <f t="shared" si="129"/>
        <v/>
      </c>
      <c r="FX102" s="346" t="str">
        <f t="shared" si="129"/>
        <v/>
      </c>
      <c r="FY102" s="346" t="str">
        <f t="shared" si="129"/>
        <v/>
      </c>
      <c r="FZ102" s="346" t="str">
        <f t="shared" si="129"/>
        <v/>
      </c>
      <c r="GA102" s="347" t="e">
        <f>+#REF!</f>
        <v>#REF!</v>
      </c>
      <c r="GB102" s="347">
        <v>0</v>
      </c>
      <c r="GC102" s="346" t="str">
        <f t="shared" si="80"/>
        <v/>
      </c>
      <c r="GD102" s="346" t="str">
        <f t="shared" si="80"/>
        <v/>
      </c>
      <c r="GE102" s="346" t="str">
        <f t="shared" si="80"/>
        <v/>
      </c>
      <c r="GF102" s="346" t="str">
        <f t="shared" si="80"/>
        <v/>
      </c>
      <c r="GG102" s="346" t="str">
        <f t="shared" si="80"/>
        <v/>
      </c>
      <c r="GH102" s="346" t="str">
        <f t="shared" si="80"/>
        <v/>
      </c>
      <c r="GI102" s="346" t="str">
        <f t="shared" si="80"/>
        <v/>
      </c>
      <c r="GJ102" s="347" t="e">
        <f>+#REF!</f>
        <v>#REF!</v>
      </c>
      <c r="GK102" s="347"/>
      <c r="GL102" s="346" t="str">
        <f t="shared" si="81"/>
        <v/>
      </c>
      <c r="GM102" s="346" t="str">
        <f t="shared" si="81"/>
        <v/>
      </c>
      <c r="GN102" s="346" t="str">
        <f t="shared" si="81"/>
        <v/>
      </c>
      <c r="GO102" s="346" t="str">
        <f t="shared" si="81"/>
        <v/>
      </c>
      <c r="GP102" s="346" t="str">
        <f t="shared" si="81"/>
        <v/>
      </c>
      <c r="GQ102" s="346" t="str">
        <f t="shared" si="81"/>
        <v/>
      </c>
      <c r="GR102" s="346" t="str">
        <f t="shared" si="81"/>
        <v/>
      </c>
      <c r="GS102" s="347" t="e">
        <f>+#REF!</f>
        <v>#REF!</v>
      </c>
      <c r="GT102" s="347"/>
      <c r="GU102" s="346" t="str">
        <f t="shared" si="82"/>
        <v/>
      </c>
      <c r="GV102" s="346" t="str">
        <f t="shared" si="82"/>
        <v/>
      </c>
      <c r="GW102" s="346" t="str">
        <f t="shared" si="82"/>
        <v/>
      </c>
      <c r="GX102" s="346" t="str">
        <f t="shared" si="82"/>
        <v/>
      </c>
      <c r="GY102" s="346" t="str">
        <f t="shared" si="82"/>
        <v/>
      </c>
      <c r="GZ102" s="346" t="str">
        <f t="shared" si="82"/>
        <v/>
      </c>
      <c r="HA102" s="346" t="str">
        <f t="shared" si="82"/>
        <v/>
      </c>
      <c r="HB102" s="347" t="e">
        <f>+#REF!</f>
        <v>#REF!</v>
      </c>
      <c r="HC102" s="347"/>
      <c r="HD102" s="346" t="str">
        <f t="shared" si="83"/>
        <v/>
      </c>
      <c r="HE102" s="346" t="str">
        <f t="shared" si="83"/>
        <v/>
      </c>
      <c r="HF102" s="346" t="str">
        <f t="shared" si="83"/>
        <v/>
      </c>
      <c r="HG102" s="346" t="str">
        <f t="shared" si="83"/>
        <v/>
      </c>
      <c r="HH102" s="346" t="str">
        <f t="shared" si="83"/>
        <v/>
      </c>
      <c r="HI102" s="346" t="str">
        <f t="shared" si="83"/>
        <v/>
      </c>
      <c r="HJ102" s="346" t="str">
        <f t="shared" si="83"/>
        <v/>
      </c>
      <c r="HK102" s="347" t="e">
        <f>+#REF!</f>
        <v>#REF!</v>
      </c>
      <c r="HL102" s="347"/>
      <c r="HM102" s="346" t="str">
        <f t="shared" si="84"/>
        <v/>
      </c>
      <c r="HN102" s="346" t="str">
        <f t="shared" si="84"/>
        <v/>
      </c>
      <c r="HO102" s="346" t="str">
        <f t="shared" si="84"/>
        <v/>
      </c>
      <c r="HP102" s="346" t="str">
        <f t="shared" si="84"/>
        <v/>
      </c>
      <c r="HQ102" s="346" t="str">
        <f t="shared" si="84"/>
        <v/>
      </c>
      <c r="HR102" s="346" t="str">
        <f t="shared" si="84"/>
        <v/>
      </c>
      <c r="HS102" s="346" t="str">
        <f t="shared" si="84"/>
        <v/>
      </c>
      <c r="HT102" s="347" t="e">
        <f>+#REF!</f>
        <v>#REF!</v>
      </c>
      <c r="HU102" s="347"/>
      <c r="HV102" s="346" t="str">
        <f t="shared" si="98"/>
        <v/>
      </c>
      <c r="HW102" s="346" t="str">
        <f t="shared" si="98"/>
        <v/>
      </c>
      <c r="HX102" s="346" t="str">
        <f t="shared" si="98"/>
        <v/>
      </c>
      <c r="HY102" s="346" t="str">
        <f t="shared" si="98"/>
        <v/>
      </c>
      <c r="HZ102" s="346" t="str">
        <f t="shared" si="98"/>
        <v/>
      </c>
      <c r="IA102" s="346" t="str">
        <f t="shared" si="98"/>
        <v/>
      </c>
      <c r="IB102" s="346" t="str">
        <f t="shared" si="98"/>
        <v/>
      </c>
      <c r="IC102" s="347" t="e">
        <f>+#REF!</f>
        <v>#REF!</v>
      </c>
      <c r="ID102" s="347"/>
      <c r="IE102" s="346" t="str">
        <f t="shared" si="98"/>
        <v/>
      </c>
      <c r="IF102" s="346" t="str">
        <f t="shared" si="98"/>
        <v/>
      </c>
      <c r="IG102" s="346" t="str">
        <f t="shared" si="98"/>
        <v/>
      </c>
      <c r="IH102" s="346" t="str">
        <f t="shared" si="98"/>
        <v/>
      </c>
      <c r="II102" s="346" t="str">
        <f t="shared" si="98"/>
        <v/>
      </c>
      <c r="IJ102" s="346" t="str">
        <f t="shared" si="98"/>
        <v/>
      </c>
      <c r="IK102" s="346" t="str">
        <f t="shared" si="98"/>
        <v/>
      </c>
      <c r="IL102" s="347" t="e">
        <f>+#REF!</f>
        <v>#REF!</v>
      </c>
      <c r="IM102" s="347"/>
      <c r="IN102" s="346" t="str">
        <f t="shared" si="98"/>
        <v/>
      </c>
      <c r="IO102" s="346" t="str">
        <f t="shared" si="98"/>
        <v/>
      </c>
      <c r="IP102" s="346" t="str">
        <f t="shared" si="98"/>
        <v/>
      </c>
      <c r="IQ102" s="346" t="str">
        <f t="shared" si="98"/>
        <v/>
      </c>
      <c r="IR102" s="346" t="str">
        <f t="shared" si="98"/>
        <v/>
      </c>
      <c r="IS102" s="346" t="str">
        <f t="shared" si="98"/>
        <v/>
      </c>
      <c r="IT102" s="346" t="str">
        <f t="shared" si="98"/>
        <v/>
      </c>
      <c r="IU102" s="347" t="e">
        <f>+#REF!</f>
        <v>#REF!</v>
      </c>
      <c r="IV102" s="347"/>
    </row>
    <row r="103" spans="1:256">
      <c r="A103" s="288"/>
      <c r="B103" s="288" t="s">
        <v>220</v>
      </c>
      <c r="C103" s="289"/>
      <c r="D103" s="289"/>
      <c r="E103" s="290"/>
      <c r="F103" s="291"/>
      <c r="G103" s="291"/>
      <c r="H103" s="369"/>
      <c r="I103" s="369"/>
      <c r="J103" s="293"/>
      <c r="K103" s="294"/>
      <c r="L103" s="370"/>
      <c r="M103" s="406"/>
      <c r="N103" s="406"/>
      <c r="O103" s="406"/>
      <c r="P103" s="406"/>
      <c r="Q103" s="406"/>
      <c r="R103" s="296"/>
      <c r="S103" s="297"/>
      <c r="T103" s="298"/>
      <c r="U103" s="299"/>
      <c r="V103" s="371"/>
      <c r="W103" s="372"/>
      <c r="X103" s="372"/>
      <c r="Y103" s="372"/>
      <c r="Z103" s="372"/>
      <c r="AA103" s="372"/>
      <c r="AB103" s="373"/>
      <c r="AC103" s="306"/>
      <c r="AD103" s="307"/>
      <c r="AE103" s="308"/>
      <c r="AF103" s="374"/>
      <c r="AG103" s="375"/>
      <c r="AH103" s="303"/>
      <c r="AI103" s="304"/>
      <c r="AJ103" s="304"/>
      <c r="AK103" s="304"/>
      <c r="AL103" s="304"/>
      <c r="AM103" s="304"/>
      <c r="AN103" s="305"/>
      <c r="AO103" s="306"/>
      <c r="AP103" s="307"/>
      <c r="AQ103" s="308"/>
      <c r="AR103" s="307"/>
      <c r="AS103" s="376"/>
      <c r="AT103" s="303"/>
      <c r="AU103" s="304"/>
      <c r="AV103" s="304"/>
      <c r="AW103" s="304"/>
      <c r="AX103" s="304"/>
      <c r="AY103" s="304"/>
      <c r="AZ103" s="305"/>
      <c r="BA103" s="306"/>
      <c r="BB103" s="307"/>
      <c r="BC103" s="308"/>
      <c r="BD103" s="307"/>
      <c r="BE103" s="374"/>
      <c r="BF103" s="303"/>
      <c r="BG103" s="304"/>
      <c r="BH103" s="304"/>
      <c r="BI103" s="304"/>
      <c r="BJ103" s="304"/>
      <c r="BK103" s="304"/>
      <c r="BL103" s="305"/>
      <c r="BM103" s="407"/>
      <c r="BN103" s="408"/>
      <c r="BO103" s="409"/>
      <c r="BP103" s="408"/>
      <c r="BQ103" s="410"/>
      <c r="BR103" s="303"/>
      <c r="BS103" s="304"/>
      <c r="BT103" s="304"/>
      <c r="BU103" s="304"/>
      <c r="BV103" s="304"/>
      <c r="BW103" s="304"/>
      <c r="BX103" s="305"/>
      <c r="BY103" s="407"/>
      <c r="BZ103" s="408"/>
      <c r="CA103" s="409"/>
      <c r="CB103" s="408"/>
      <c r="CC103" s="411"/>
      <c r="CD103" s="371"/>
      <c r="CE103" s="372"/>
      <c r="CF103" s="372"/>
      <c r="CG103" s="372"/>
      <c r="CH103" s="372"/>
      <c r="CI103" s="372"/>
      <c r="CJ103" s="373"/>
      <c r="CK103" s="306"/>
      <c r="CL103" s="307"/>
      <c r="CM103" s="307"/>
      <c r="CN103" s="309"/>
      <c r="CO103" s="387"/>
      <c r="CP103" s="388"/>
      <c r="CQ103" s="388"/>
      <c r="CR103" s="388"/>
      <c r="CS103" s="388"/>
      <c r="CT103" s="388"/>
      <c r="CU103" s="389"/>
      <c r="CV103" s="306"/>
      <c r="CW103" s="307"/>
      <c r="CX103" s="390"/>
      <c r="CY103" s="309"/>
      <c r="CZ103" s="346" t="str">
        <f t="shared" si="100"/>
        <v/>
      </c>
      <c r="DA103" s="346" t="str">
        <f t="shared" si="100"/>
        <v/>
      </c>
      <c r="DB103" s="346" t="str">
        <f t="shared" si="100"/>
        <v/>
      </c>
      <c r="DC103" s="346" t="str">
        <f t="shared" si="100"/>
        <v/>
      </c>
      <c r="DD103" s="346" t="str">
        <f t="shared" si="100"/>
        <v/>
      </c>
      <c r="DE103" s="346" t="str">
        <f t="shared" si="100"/>
        <v/>
      </c>
      <c r="DF103" s="346" t="str">
        <f t="shared" si="100"/>
        <v/>
      </c>
      <c r="DG103" s="347">
        <v>1</v>
      </c>
      <c r="DH103" s="347">
        <v>0</v>
      </c>
      <c r="DI103" s="346" t="str">
        <f t="shared" si="101"/>
        <v/>
      </c>
      <c r="DJ103" s="346" t="str">
        <f t="shared" si="101"/>
        <v/>
      </c>
      <c r="DK103" s="346" t="str">
        <f t="shared" si="101"/>
        <v/>
      </c>
      <c r="DL103" s="346" t="str">
        <f t="shared" si="101"/>
        <v/>
      </c>
      <c r="DM103" s="346" t="str">
        <f t="shared" si="101"/>
        <v/>
      </c>
      <c r="DN103" s="346" t="str">
        <f t="shared" si="101"/>
        <v/>
      </c>
      <c r="DO103" s="346" t="str">
        <f t="shared" si="101"/>
        <v/>
      </c>
      <c r="DP103" s="347">
        <v>1</v>
      </c>
      <c r="DQ103" s="348">
        <v>0</v>
      </c>
      <c r="DR103" s="346" t="str">
        <f t="shared" si="102"/>
        <v/>
      </c>
      <c r="DS103" s="346" t="str">
        <f t="shared" si="102"/>
        <v/>
      </c>
      <c r="DT103" s="346" t="str">
        <f t="shared" si="102"/>
        <v/>
      </c>
      <c r="DU103" s="346" t="str">
        <f t="shared" si="102"/>
        <v/>
      </c>
      <c r="DV103" s="346" t="str">
        <f t="shared" si="102"/>
        <v/>
      </c>
      <c r="DW103" s="346" t="str">
        <f t="shared" si="102"/>
        <v/>
      </c>
      <c r="DX103" s="346" t="str">
        <f t="shared" si="102"/>
        <v/>
      </c>
      <c r="DY103" s="347" t="e">
        <f>+#REF!</f>
        <v>#REF!</v>
      </c>
      <c r="DZ103" s="347">
        <v>0</v>
      </c>
      <c r="EA103" s="346" t="str">
        <f t="shared" si="124"/>
        <v/>
      </c>
      <c r="EB103" s="346" t="str">
        <f t="shared" si="124"/>
        <v/>
      </c>
      <c r="EC103" s="346" t="str">
        <f t="shared" si="124"/>
        <v/>
      </c>
      <c r="ED103" s="346" t="str">
        <f t="shared" si="124"/>
        <v/>
      </c>
      <c r="EE103" s="346" t="str">
        <f t="shared" si="124"/>
        <v/>
      </c>
      <c r="EF103" s="346" t="str">
        <f t="shared" si="124"/>
        <v/>
      </c>
      <c r="EG103" s="346" t="str">
        <f t="shared" si="124"/>
        <v/>
      </c>
      <c r="EH103" s="347" t="str">
        <f>+IFERROR(VLOOKUP(A103,#REF!,61,FALSE),"-")</f>
        <v>-</v>
      </c>
      <c r="EI103" s="347">
        <v>0</v>
      </c>
      <c r="EJ103" s="346" t="str">
        <f t="shared" si="125"/>
        <v/>
      </c>
      <c r="EK103" s="346" t="str">
        <f t="shared" si="125"/>
        <v/>
      </c>
      <c r="EL103" s="346" t="str">
        <f t="shared" si="125"/>
        <v/>
      </c>
      <c r="EM103" s="346" t="str">
        <f t="shared" si="125"/>
        <v/>
      </c>
      <c r="EN103" s="346" t="str">
        <f t="shared" si="125"/>
        <v/>
      </c>
      <c r="EO103" s="346" t="str">
        <f t="shared" si="125"/>
        <v/>
      </c>
      <c r="EP103" s="346" t="str">
        <f t="shared" si="125"/>
        <v/>
      </c>
      <c r="EQ103" s="347" t="e">
        <f>+#REF!</f>
        <v>#REF!</v>
      </c>
      <c r="ER103" s="347"/>
      <c r="ES103" s="346" t="str">
        <f t="shared" si="126"/>
        <v/>
      </c>
      <c r="ET103" s="346" t="str">
        <f t="shared" si="126"/>
        <v/>
      </c>
      <c r="EU103" s="346" t="str">
        <f t="shared" si="126"/>
        <v/>
      </c>
      <c r="EV103" s="346" t="str">
        <f t="shared" si="126"/>
        <v/>
      </c>
      <c r="EW103" s="346" t="str">
        <f t="shared" si="126"/>
        <v/>
      </c>
      <c r="EX103" s="346" t="str">
        <f t="shared" si="126"/>
        <v/>
      </c>
      <c r="EY103" s="346" t="str">
        <f t="shared" si="126"/>
        <v/>
      </c>
      <c r="EZ103" s="347" t="e">
        <f>+#REF!</f>
        <v>#REF!</v>
      </c>
      <c r="FA103" s="347">
        <v>0</v>
      </c>
      <c r="FB103" s="346" t="str">
        <f t="shared" si="127"/>
        <v/>
      </c>
      <c r="FC103" s="346" t="str">
        <f t="shared" si="127"/>
        <v/>
      </c>
      <c r="FD103" s="346" t="str">
        <f t="shared" si="127"/>
        <v/>
      </c>
      <c r="FE103" s="346" t="str">
        <f t="shared" si="127"/>
        <v/>
      </c>
      <c r="FF103" s="346" t="str">
        <f t="shared" si="127"/>
        <v/>
      </c>
      <c r="FG103" s="346" t="str">
        <f t="shared" si="127"/>
        <v/>
      </c>
      <c r="FH103" s="346" t="str">
        <f t="shared" si="127"/>
        <v/>
      </c>
      <c r="FI103" s="347" t="e">
        <f>+#REF!</f>
        <v>#REF!</v>
      </c>
      <c r="FJ103" s="347">
        <v>0</v>
      </c>
      <c r="FK103" s="346" t="str">
        <f t="shared" si="128"/>
        <v/>
      </c>
      <c r="FL103" s="346" t="str">
        <f t="shared" si="128"/>
        <v/>
      </c>
      <c r="FM103" s="346" t="str">
        <f t="shared" si="128"/>
        <v/>
      </c>
      <c r="FN103" s="346" t="str">
        <f t="shared" si="128"/>
        <v/>
      </c>
      <c r="FO103" s="346" t="str">
        <f t="shared" si="128"/>
        <v/>
      </c>
      <c r="FP103" s="346" t="str">
        <f t="shared" si="128"/>
        <v/>
      </c>
      <c r="FQ103" s="346" t="str">
        <f t="shared" si="128"/>
        <v/>
      </c>
      <c r="FR103" s="347" t="e">
        <f>+#REF!</f>
        <v>#REF!</v>
      </c>
      <c r="FS103" s="347">
        <v>0</v>
      </c>
      <c r="FT103" s="346" t="str">
        <f t="shared" si="129"/>
        <v/>
      </c>
      <c r="FU103" s="346" t="str">
        <f t="shared" si="129"/>
        <v/>
      </c>
      <c r="FV103" s="346" t="str">
        <f t="shared" si="129"/>
        <v/>
      </c>
      <c r="FW103" s="346" t="str">
        <f t="shared" si="129"/>
        <v/>
      </c>
      <c r="FX103" s="346" t="str">
        <f t="shared" si="129"/>
        <v/>
      </c>
      <c r="FY103" s="346" t="str">
        <f t="shared" si="129"/>
        <v/>
      </c>
      <c r="FZ103" s="346" t="str">
        <f t="shared" si="129"/>
        <v/>
      </c>
      <c r="GA103" s="347" t="e">
        <f>+#REF!</f>
        <v>#REF!</v>
      </c>
      <c r="GB103" s="347">
        <v>0</v>
      </c>
      <c r="GC103" s="346" t="str">
        <f t="shared" si="80"/>
        <v/>
      </c>
      <c r="GD103" s="346" t="str">
        <f t="shared" si="80"/>
        <v/>
      </c>
      <c r="GE103" s="346" t="str">
        <f t="shared" si="80"/>
        <v/>
      </c>
      <c r="GF103" s="346" t="str">
        <f t="shared" si="80"/>
        <v/>
      </c>
      <c r="GG103" s="346" t="str">
        <f t="shared" si="80"/>
        <v/>
      </c>
      <c r="GH103" s="346" t="str">
        <f t="shared" si="80"/>
        <v/>
      </c>
      <c r="GI103" s="346" t="str">
        <f t="shared" si="80"/>
        <v/>
      </c>
      <c r="GJ103" s="347" t="e">
        <f>+#REF!</f>
        <v>#REF!</v>
      </c>
      <c r="GK103" s="347"/>
      <c r="GL103" s="346" t="str">
        <f t="shared" si="81"/>
        <v/>
      </c>
      <c r="GM103" s="346" t="str">
        <f t="shared" si="81"/>
        <v/>
      </c>
      <c r="GN103" s="346" t="str">
        <f t="shared" si="81"/>
        <v/>
      </c>
      <c r="GO103" s="346" t="str">
        <f t="shared" si="81"/>
        <v/>
      </c>
      <c r="GP103" s="346" t="str">
        <f t="shared" si="81"/>
        <v/>
      </c>
      <c r="GQ103" s="346" t="str">
        <f t="shared" si="81"/>
        <v/>
      </c>
      <c r="GR103" s="346" t="str">
        <f t="shared" si="81"/>
        <v/>
      </c>
      <c r="GS103" s="347" t="e">
        <f>+#REF!</f>
        <v>#REF!</v>
      </c>
      <c r="GT103" s="347"/>
      <c r="GU103" s="346" t="str">
        <f t="shared" si="82"/>
        <v/>
      </c>
      <c r="GV103" s="346" t="str">
        <f t="shared" si="82"/>
        <v/>
      </c>
      <c r="GW103" s="346" t="str">
        <f t="shared" si="82"/>
        <v/>
      </c>
      <c r="GX103" s="346" t="str">
        <f t="shared" si="82"/>
        <v/>
      </c>
      <c r="GY103" s="346" t="str">
        <f t="shared" si="82"/>
        <v/>
      </c>
      <c r="GZ103" s="346" t="str">
        <f t="shared" si="82"/>
        <v/>
      </c>
      <c r="HA103" s="346" t="str">
        <f t="shared" si="82"/>
        <v/>
      </c>
      <c r="HB103" s="347" t="e">
        <f>+#REF!</f>
        <v>#REF!</v>
      </c>
      <c r="HC103" s="347"/>
      <c r="HD103" s="346" t="str">
        <f t="shared" si="83"/>
        <v/>
      </c>
      <c r="HE103" s="346" t="str">
        <f t="shared" si="83"/>
        <v/>
      </c>
      <c r="HF103" s="346" t="str">
        <f t="shared" si="83"/>
        <v/>
      </c>
      <c r="HG103" s="346" t="str">
        <f t="shared" si="83"/>
        <v/>
      </c>
      <c r="HH103" s="346" t="str">
        <f t="shared" si="83"/>
        <v/>
      </c>
      <c r="HI103" s="346" t="str">
        <f t="shared" si="83"/>
        <v/>
      </c>
      <c r="HJ103" s="346" t="str">
        <f t="shared" si="83"/>
        <v/>
      </c>
      <c r="HK103" s="347" t="e">
        <f>+#REF!</f>
        <v>#REF!</v>
      </c>
      <c r="HL103" s="347"/>
      <c r="HM103" s="346" t="str">
        <f t="shared" si="84"/>
        <v/>
      </c>
      <c r="HN103" s="346" t="str">
        <f t="shared" si="84"/>
        <v/>
      </c>
      <c r="HO103" s="346" t="str">
        <f t="shared" si="84"/>
        <v/>
      </c>
      <c r="HP103" s="346" t="str">
        <f t="shared" si="84"/>
        <v/>
      </c>
      <c r="HQ103" s="346" t="str">
        <f t="shared" si="84"/>
        <v/>
      </c>
      <c r="HR103" s="346" t="str">
        <f t="shared" si="84"/>
        <v/>
      </c>
      <c r="HS103" s="346" t="str">
        <f t="shared" si="84"/>
        <v/>
      </c>
      <c r="HT103" s="347" t="e">
        <f>+#REF!</f>
        <v>#REF!</v>
      </c>
      <c r="HU103" s="347"/>
      <c r="HV103" s="346" t="str">
        <f t="shared" si="98"/>
        <v/>
      </c>
      <c r="HW103" s="346" t="str">
        <f t="shared" si="98"/>
        <v/>
      </c>
      <c r="HX103" s="346" t="str">
        <f t="shared" si="98"/>
        <v/>
      </c>
      <c r="HY103" s="346" t="str">
        <f t="shared" si="98"/>
        <v/>
      </c>
      <c r="HZ103" s="346" t="str">
        <f t="shared" si="98"/>
        <v/>
      </c>
      <c r="IA103" s="346" t="str">
        <f t="shared" si="98"/>
        <v/>
      </c>
      <c r="IB103" s="346" t="str">
        <f t="shared" si="98"/>
        <v/>
      </c>
      <c r="IC103" s="347" t="e">
        <f>+#REF!</f>
        <v>#REF!</v>
      </c>
      <c r="ID103" s="347"/>
      <c r="IE103" s="346" t="str">
        <f t="shared" si="98"/>
        <v/>
      </c>
      <c r="IF103" s="346" t="str">
        <f t="shared" si="98"/>
        <v/>
      </c>
      <c r="IG103" s="346" t="str">
        <f t="shared" si="98"/>
        <v/>
      </c>
      <c r="IH103" s="346" t="str">
        <f t="shared" si="98"/>
        <v/>
      </c>
      <c r="II103" s="346" t="str">
        <f t="shared" si="98"/>
        <v/>
      </c>
      <c r="IJ103" s="346" t="str">
        <f t="shared" si="98"/>
        <v/>
      </c>
      <c r="IK103" s="346" t="str">
        <f t="shared" si="98"/>
        <v/>
      </c>
      <c r="IL103" s="347" t="e">
        <f>+#REF!</f>
        <v>#REF!</v>
      </c>
      <c r="IM103" s="347"/>
      <c r="IN103" s="346" t="str">
        <f t="shared" si="98"/>
        <v/>
      </c>
      <c r="IO103" s="346" t="str">
        <f t="shared" si="98"/>
        <v/>
      </c>
      <c r="IP103" s="346" t="str">
        <f t="shared" si="98"/>
        <v/>
      </c>
      <c r="IQ103" s="346" t="str">
        <f t="shared" si="98"/>
        <v/>
      </c>
      <c r="IR103" s="346" t="str">
        <f t="shared" si="98"/>
        <v/>
      </c>
      <c r="IS103" s="346" t="str">
        <f t="shared" si="98"/>
        <v/>
      </c>
      <c r="IT103" s="346" t="str">
        <f t="shared" si="98"/>
        <v/>
      </c>
      <c r="IU103" s="347" t="e">
        <f>+#REF!</f>
        <v>#REF!</v>
      </c>
      <c r="IV103" s="347"/>
    </row>
    <row r="104" spans="1:256">
      <c r="A104" s="227" t="s">
        <v>455</v>
      </c>
      <c r="B104" s="227" t="s">
        <v>221</v>
      </c>
      <c r="C104" s="228">
        <v>45142</v>
      </c>
      <c r="D104" s="228">
        <v>45166</v>
      </c>
      <c r="E104" s="229">
        <f t="shared" si="24"/>
        <v>24</v>
      </c>
      <c r="F104" s="412"/>
      <c r="G104" s="412"/>
      <c r="H104" s="413">
        <v>4872</v>
      </c>
      <c r="I104" s="362"/>
      <c r="J104" s="356">
        <f t="shared" si="90"/>
        <v>0</v>
      </c>
      <c r="K104" s="357"/>
      <c r="L104" s="317"/>
      <c r="M104" s="358"/>
      <c r="N104" s="358"/>
      <c r="O104" s="358"/>
      <c r="P104" s="358"/>
      <c r="Q104" s="358"/>
      <c r="R104" s="325"/>
      <c r="S104" s="326"/>
      <c r="T104" s="327">
        <f t="shared" si="56"/>
        <v>0</v>
      </c>
      <c r="U104" s="328"/>
      <c r="V104" s="329" t="str">
        <f t="shared" ref="V104:AB116" si="130">+IF(AND($C104&lt;=V$2,$D104&gt;=V$2),"gg"," ")</f>
        <v>gg</v>
      </c>
      <c r="W104" s="330" t="str">
        <f t="shared" si="130"/>
        <v>gg</v>
      </c>
      <c r="X104" s="330" t="str">
        <f t="shared" si="130"/>
        <v>gg</v>
      </c>
      <c r="Y104" s="330" t="str">
        <f t="shared" si="130"/>
        <v>gg</v>
      </c>
      <c r="Z104" s="330" t="str">
        <f t="shared" si="130"/>
        <v>gg</v>
      </c>
      <c r="AA104" s="330" t="str">
        <f t="shared" si="130"/>
        <v>gg</v>
      </c>
      <c r="AB104" s="331" t="str">
        <f t="shared" si="130"/>
        <v>gg</v>
      </c>
      <c r="AC104" s="313">
        <f>+AG104/H104</f>
        <v>0.10283251231527094</v>
      </c>
      <c r="AD104" s="332"/>
      <c r="AE104" s="333"/>
      <c r="AF104" s="338"/>
      <c r="AG104" s="335">
        <v>501</v>
      </c>
      <c r="AH104" s="329" t="str">
        <f t="shared" ref="AH104:AN116" si="131">+IF(AND($C104&lt;=AH$2,$D104&gt;=AH$2),"gg"," ")</f>
        <v>gg</v>
      </c>
      <c r="AI104" s="330" t="str">
        <f t="shared" si="131"/>
        <v>gg</v>
      </c>
      <c r="AJ104" s="330" t="str">
        <f t="shared" si="131"/>
        <v>gg</v>
      </c>
      <c r="AK104" s="330" t="str">
        <f t="shared" si="131"/>
        <v>gg</v>
      </c>
      <c r="AL104" s="330" t="str">
        <f t="shared" si="131"/>
        <v>gg</v>
      </c>
      <c r="AM104" s="330" t="str">
        <f t="shared" si="131"/>
        <v>gg</v>
      </c>
      <c r="AN104" s="331" t="str">
        <f t="shared" si="131"/>
        <v>gg</v>
      </c>
      <c r="AO104" s="313">
        <f>+AS104/H104</f>
        <v>0.2200328407224959</v>
      </c>
      <c r="AP104" s="332"/>
      <c r="AQ104" s="333"/>
      <c r="AR104" s="332"/>
      <c r="AS104" s="334">
        <v>1072</v>
      </c>
      <c r="AT104" s="329" t="str">
        <f t="shared" ref="AT104:AZ116" si="132">+IF(AND($C104&lt;=AT$2,$D104&gt;=AT$2),"gg"," ")</f>
        <v>gg</v>
      </c>
      <c r="AU104" s="330" t="str">
        <f t="shared" si="132"/>
        <v>gg</v>
      </c>
      <c r="AV104" s="330" t="str">
        <f t="shared" si="132"/>
        <v>gg</v>
      </c>
      <c r="AW104" s="330" t="str">
        <f t="shared" si="132"/>
        <v xml:space="preserve"> </v>
      </c>
      <c r="AX104" s="330" t="str">
        <f t="shared" si="132"/>
        <v xml:space="preserve"> </v>
      </c>
      <c r="AY104" s="330" t="str">
        <f t="shared" si="132"/>
        <v xml:space="preserve"> </v>
      </c>
      <c r="AZ104" s="331" t="str">
        <f t="shared" si="132"/>
        <v xml:space="preserve"> </v>
      </c>
      <c r="BA104" s="313">
        <f>+BE104/H104</f>
        <v>0.41317733990147781</v>
      </c>
      <c r="BB104" s="332"/>
      <c r="BC104" s="333"/>
      <c r="BD104" s="332"/>
      <c r="BE104" s="334">
        <v>2013</v>
      </c>
      <c r="BF104" s="329" t="str">
        <f t="shared" ref="BF104:BL116" si="133">+IF(AND($C104&lt;=BF$2,$D104&gt;=BF$2),"gg"," ")</f>
        <v xml:space="preserve"> </v>
      </c>
      <c r="BG104" s="330" t="str">
        <f t="shared" si="133"/>
        <v xml:space="preserve"> </v>
      </c>
      <c r="BH104" s="330" t="str">
        <f t="shared" si="133"/>
        <v xml:space="preserve"> </v>
      </c>
      <c r="BI104" s="330" t="str">
        <f t="shared" si="133"/>
        <v xml:space="preserve"> </v>
      </c>
      <c r="BJ104" s="330" t="str">
        <f t="shared" si="133"/>
        <v xml:space="preserve"> </v>
      </c>
      <c r="BK104" s="330" t="str">
        <f t="shared" si="133"/>
        <v xml:space="preserve"> </v>
      </c>
      <c r="BL104" s="331" t="str">
        <f t="shared" si="133"/>
        <v xml:space="preserve"> </v>
      </c>
      <c r="BM104" s="313">
        <f>+BQ104/H104</f>
        <v>0.28756157635467983</v>
      </c>
      <c r="BN104" s="332"/>
      <c r="BO104" s="333"/>
      <c r="BP104" s="332"/>
      <c r="BQ104" s="382">
        <v>1401</v>
      </c>
      <c r="BR104" s="340" t="str">
        <f t="shared" si="99"/>
        <v/>
      </c>
      <c r="BS104" s="341" t="str">
        <f t="shared" si="99"/>
        <v/>
      </c>
      <c r="BT104" s="341" t="str">
        <f t="shared" si="99"/>
        <v/>
      </c>
      <c r="BU104" s="341" t="str">
        <f t="shared" si="99"/>
        <v/>
      </c>
      <c r="BV104" s="341" t="str">
        <f t="shared" si="99"/>
        <v/>
      </c>
      <c r="BW104" s="341" t="str">
        <f t="shared" si="99"/>
        <v/>
      </c>
      <c r="BX104" s="342" t="str">
        <f t="shared" si="99"/>
        <v/>
      </c>
      <c r="BY104" s="313"/>
      <c r="BZ104" s="332"/>
      <c r="CA104" s="333">
        <f t="shared" si="57"/>
        <v>0</v>
      </c>
      <c r="CB104" s="332"/>
      <c r="CC104" s="339"/>
      <c r="CD104" s="232" t="str">
        <f t="shared" si="111"/>
        <v/>
      </c>
      <c r="CE104" s="343" t="str">
        <f t="shared" si="111"/>
        <v/>
      </c>
      <c r="CF104" s="343" t="str">
        <f t="shared" si="111"/>
        <v/>
      </c>
      <c r="CG104" s="343" t="str">
        <f t="shared" si="111"/>
        <v/>
      </c>
      <c r="CH104" s="343" t="str">
        <f t="shared" si="111"/>
        <v/>
      </c>
      <c r="CI104" s="343" t="str">
        <f t="shared" si="111"/>
        <v/>
      </c>
      <c r="CJ104" s="344" t="str">
        <f t="shared" si="111"/>
        <v/>
      </c>
      <c r="CK104" s="336"/>
      <c r="CL104" s="332"/>
      <c r="CM104" s="332"/>
      <c r="CN104" s="339"/>
      <c r="CO104" s="232" t="str">
        <f t="shared" si="112"/>
        <v/>
      </c>
      <c r="CP104" s="343" t="str">
        <f t="shared" si="112"/>
        <v/>
      </c>
      <c r="CQ104" s="343" t="str">
        <f t="shared" si="112"/>
        <v/>
      </c>
      <c r="CR104" s="343" t="str">
        <f t="shared" si="112"/>
        <v/>
      </c>
      <c r="CS104" s="343" t="str">
        <f t="shared" si="112"/>
        <v/>
      </c>
      <c r="CT104" s="343" t="str">
        <f t="shared" si="112"/>
        <v/>
      </c>
      <c r="CU104" s="344" t="str">
        <f t="shared" si="112"/>
        <v/>
      </c>
      <c r="CV104" s="336"/>
      <c r="CW104" s="332"/>
      <c r="CX104" s="345"/>
      <c r="CY104" s="339"/>
      <c r="CZ104" s="346" t="str">
        <f t="shared" si="100"/>
        <v/>
      </c>
      <c r="DA104" s="346" t="str">
        <f t="shared" si="100"/>
        <v/>
      </c>
      <c r="DB104" s="346" t="str">
        <f t="shared" si="100"/>
        <v/>
      </c>
      <c r="DC104" s="346" t="str">
        <f t="shared" si="100"/>
        <v/>
      </c>
      <c r="DD104" s="346" t="str">
        <f t="shared" si="100"/>
        <v/>
      </c>
      <c r="DE104" s="346" t="str">
        <f t="shared" si="100"/>
        <v/>
      </c>
      <c r="DF104" s="346" t="str">
        <f t="shared" si="100"/>
        <v/>
      </c>
      <c r="DG104" s="347">
        <v>1</v>
      </c>
      <c r="DH104" s="347">
        <v>0</v>
      </c>
      <c r="DI104" s="346" t="str">
        <f t="shared" si="101"/>
        <v/>
      </c>
      <c r="DJ104" s="346" t="str">
        <f t="shared" si="101"/>
        <v/>
      </c>
      <c r="DK104" s="346" t="str">
        <f t="shared" si="101"/>
        <v/>
      </c>
      <c r="DL104" s="346" t="str">
        <f t="shared" si="101"/>
        <v/>
      </c>
      <c r="DM104" s="346" t="str">
        <f t="shared" si="101"/>
        <v/>
      </c>
      <c r="DN104" s="346" t="str">
        <f t="shared" si="101"/>
        <v/>
      </c>
      <c r="DO104" s="346" t="str">
        <f t="shared" si="101"/>
        <v/>
      </c>
      <c r="DP104" s="347">
        <v>1</v>
      </c>
      <c r="DQ104" s="348">
        <v>0</v>
      </c>
      <c r="DR104" s="346" t="str">
        <f t="shared" si="102"/>
        <v/>
      </c>
      <c r="DS104" s="346" t="str">
        <f t="shared" si="102"/>
        <v/>
      </c>
      <c r="DT104" s="346" t="str">
        <f t="shared" si="102"/>
        <v/>
      </c>
      <c r="DU104" s="346" t="str">
        <f t="shared" si="102"/>
        <v/>
      </c>
      <c r="DV104" s="346" t="str">
        <f t="shared" si="102"/>
        <v/>
      </c>
      <c r="DW104" s="346" t="str">
        <f t="shared" si="102"/>
        <v/>
      </c>
      <c r="DX104" s="346" t="str">
        <f t="shared" si="102"/>
        <v/>
      </c>
      <c r="DY104" s="347" t="e">
        <f>+#REF!</f>
        <v>#REF!</v>
      </c>
      <c r="DZ104" s="347">
        <v>0</v>
      </c>
      <c r="EA104" s="346" t="str">
        <f t="shared" ref="EA104:EG105" si="134">+IF(OR($F104&gt;EA$2,$G104&lt;EA$2),"","X")</f>
        <v/>
      </c>
      <c r="EB104" s="346" t="str">
        <f t="shared" si="134"/>
        <v/>
      </c>
      <c r="EC104" s="346" t="str">
        <f t="shared" si="134"/>
        <v/>
      </c>
      <c r="ED104" s="346" t="str">
        <f t="shared" si="134"/>
        <v/>
      </c>
      <c r="EE104" s="346" t="str">
        <f t="shared" si="134"/>
        <v/>
      </c>
      <c r="EF104" s="346" t="str">
        <f t="shared" si="134"/>
        <v/>
      </c>
      <c r="EG104" s="346" t="str">
        <f t="shared" si="134"/>
        <v/>
      </c>
      <c r="EH104" s="347" t="str">
        <f>+IFERROR(VLOOKUP(A104,#REF!,61,FALSE),"-")</f>
        <v>-</v>
      </c>
      <c r="EI104" s="347">
        <v>0</v>
      </c>
      <c r="EJ104" s="346" t="str">
        <f t="shared" ref="EJ104:EP105" si="135">+IF(OR($F104&gt;EJ$2,$G104&lt;EJ$2),"","X")</f>
        <v/>
      </c>
      <c r="EK104" s="346" t="str">
        <f t="shared" si="135"/>
        <v/>
      </c>
      <c r="EL104" s="346" t="str">
        <f t="shared" si="135"/>
        <v/>
      </c>
      <c r="EM104" s="346" t="str">
        <f t="shared" si="135"/>
        <v/>
      </c>
      <c r="EN104" s="346" t="str">
        <f t="shared" si="135"/>
        <v/>
      </c>
      <c r="EO104" s="346" t="str">
        <f t="shared" si="135"/>
        <v/>
      </c>
      <c r="EP104" s="346" t="str">
        <f t="shared" si="135"/>
        <v/>
      </c>
      <c r="EQ104" s="347" t="e">
        <f>+#REF!</f>
        <v>#REF!</v>
      </c>
      <c r="ER104" s="347"/>
      <c r="ES104" s="346" t="str">
        <f t="shared" ref="ES104:EY105" si="136">+IF(OR($F104&gt;ES$2,$G104&lt;ES$2),"","X")</f>
        <v/>
      </c>
      <c r="ET104" s="346" t="str">
        <f t="shared" si="136"/>
        <v/>
      </c>
      <c r="EU104" s="346" t="str">
        <f t="shared" si="136"/>
        <v/>
      </c>
      <c r="EV104" s="346" t="str">
        <f t="shared" si="136"/>
        <v/>
      </c>
      <c r="EW104" s="346" t="str">
        <f t="shared" si="136"/>
        <v/>
      </c>
      <c r="EX104" s="346" t="str">
        <f t="shared" si="136"/>
        <v/>
      </c>
      <c r="EY104" s="346" t="str">
        <f t="shared" si="136"/>
        <v/>
      </c>
      <c r="EZ104" s="347" t="e">
        <f>+#REF!</f>
        <v>#REF!</v>
      </c>
      <c r="FA104" s="347">
        <v>0</v>
      </c>
      <c r="FB104" s="346" t="str">
        <f t="shared" ref="FB104:FH105" si="137">+IF(OR($F104&gt;FB$2,$G104&lt;FB$2),"","X")</f>
        <v/>
      </c>
      <c r="FC104" s="346" t="str">
        <f t="shared" si="137"/>
        <v/>
      </c>
      <c r="FD104" s="346" t="str">
        <f t="shared" si="137"/>
        <v/>
      </c>
      <c r="FE104" s="346" t="str">
        <f t="shared" si="137"/>
        <v/>
      </c>
      <c r="FF104" s="346" t="str">
        <f t="shared" si="137"/>
        <v/>
      </c>
      <c r="FG104" s="346" t="str">
        <f t="shared" si="137"/>
        <v/>
      </c>
      <c r="FH104" s="346" t="str">
        <f t="shared" si="137"/>
        <v/>
      </c>
      <c r="FI104" s="347" t="e">
        <f>+#REF!</f>
        <v>#REF!</v>
      </c>
      <c r="FJ104" s="347">
        <v>0</v>
      </c>
      <c r="FK104" s="346" t="str">
        <f t="shared" ref="FK104:FQ105" si="138">+IF(OR($F104&gt;FK$2,$G104&lt;FK$2),"","X")</f>
        <v/>
      </c>
      <c r="FL104" s="346" t="str">
        <f t="shared" si="138"/>
        <v/>
      </c>
      <c r="FM104" s="346" t="str">
        <f t="shared" si="138"/>
        <v/>
      </c>
      <c r="FN104" s="346" t="str">
        <f t="shared" si="138"/>
        <v/>
      </c>
      <c r="FO104" s="346" t="str">
        <f t="shared" si="138"/>
        <v/>
      </c>
      <c r="FP104" s="346" t="str">
        <f t="shared" si="138"/>
        <v/>
      </c>
      <c r="FQ104" s="346" t="str">
        <f t="shared" si="138"/>
        <v/>
      </c>
      <c r="FR104" s="347" t="e">
        <f>+#REF!</f>
        <v>#REF!</v>
      </c>
      <c r="FS104" s="347">
        <v>0</v>
      </c>
      <c r="FT104" s="346" t="str">
        <f t="shared" ref="FT104:FZ105" si="139">+IF(OR($F104&gt;FT$2,$G104&lt;FT$2),"","X")</f>
        <v/>
      </c>
      <c r="FU104" s="346" t="str">
        <f t="shared" si="139"/>
        <v/>
      </c>
      <c r="FV104" s="346" t="str">
        <f t="shared" si="139"/>
        <v/>
      </c>
      <c r="FW104" s="346" t="str">
        <f t="shared" si="139"/>
        <v/>
      </c>
      <c r="FX104" s="346" t="str">
        <f t="shared" si="139"/>
        <v/>
      </c>
      <c r="FY104" s="346" t="str">
        <f t="shared" si="139"/>
        <v/>
      </c>
      <c r="FZ104" s="346" t="str">
        <f t="shared" si="139"/>
        <v/>
      </c>
      <c r="GA104" s="347" t="e">
        <f>+#REF!</f>
        <v>#REF!</v>
      </c>
      <c r="GB104" s="347">
        <v>0</v>
      </c>
      <c r="GC104" s="346" t="str">
        <f t="shared" si="80"/>
        <v/>
      </c>
      <c r="GD104" s="346" t="str">
        <f t="shared" si="80"/>
        <v/>
      </c>
      <c r="GE104" s="346" t="str">
        <f t="shared" si="80"/>
        <v/>
      </c>
      <c r="GF104" s="346" t="str">
        <f t="shared" si="80"/>
        <v/>
      </c>
      <c r="GG104" s="346" t="str">
        <f t="shared" si="80"/>
        <v/>
      </c>
      <c r="GH104" s="346" t="str">
        <f t="shared" si="80"/>
        <v/>
      </c>
      <c r="GI104" s="346" t="str">
        <f t="shared" si="80"/>
        <v/>
      </c>
      <c r="GJ104" s="347" t="e">
        <f>+#REF!</f>
        <v>#REF!</v>
      </c>
      <c r="GK104" s="347"/>
      <c r="GL104" s="346" t="str">
        <f t="shared" si="81"/>
        <v/>
      </c>
      <c r="GM104" s="346" t="str">
        <f t="shared" si="81"/>
        <v/>
      </c>
      <c r="GN104" s="346" t="str">
        <f t="shared" si="81"/>
        <v/>
      </c>
      <c r="GO104" s="346" t="str">
        <f t="shared" si="81"/>
        <v/>
      </c>
      <c r="GP104" s="346" t="str">
        <f t="shared" si="81"/>
        <v/>
      </c>
      <c r="GQ104" s="346" t="str">
        <f t="shared" si="81"/>
        <v/>
      </c>
      <c r="GR104" s="346" t="str">
        <f t="shared" si="81"/>
        <v/>
      </c>
      <c r="GS104" s="347" t="e">
        <f>+#REF!</f>
        <v>#REF!</v>
      </c>
      <c r="GT104" s="347"/>
      <c r="GU104" s="346" t="str">
        <f t="shared" si="82"/>
        <v/>
      </c>
      <c r="GV104" s="346" t="str">
        <f t="shared" si="82"/>
        <v/>
      </c>
      <c r="GW104" s="346" t="str">
        <f t="shared" si="82"/>
        <v/>
      </c>
      <c r="GX104" s="346" t="str">
        <f t="shared" si="82"/>
        <v/>
      </c>
      <c r="GY104" s="346" t="str">
        <f t="shared" si="82"/>
        <v/>
      </c>
      <c r="GZ104" s="346" t="str">
        <f t="shared" si="82"/>
        <v/>
      </c>
      <c r="HA104" s="346" t="str">
        <f t="shared" si="82"/>
        <v/>
      </c>
      <c r="HB104" s="347" t="e">
        <f>+#REF!</f>
        <v>#REF!</v>
      </c>
      <c r="HC104" s="347"/>
      <c r="HD104" s="346" t="str">
        <f t="shared" si="83"/>
        <v/>
      </c>
      <c r="HE104" s="346" t="str">
        <f t="shared" si="83"/>
        <v/>
      </c>
      <c r="HF104" s="346" t="str">
        <f t="shared" si="83"/>
        <v/>
      </c>
      <c r="HG104" s="346" t="str">
        <f t="shared" si="83"/>
        <v/>
      </c>
      <c r="HH104" s="346" t="str">
        <f t="shared" si="83"/>
        <v/>
      </c>
      <c r="HI104" s="346" t="str">
        <f t="shared" si="83"/>
        <v/>
      </c>
      <c r="HJ104" s="346" t="str">
        <f t="shared" si="83"/>
        <v/>
      </c>
      <c r="HK104" s="347" t="e">
        <f>+#REF!</f>
        <v>#REF!</v>
      </c>
      <c r="HL104" s="347"/>
      <c r="HM104" s="346" t="str">
        <f t="shared" si="84"/>
        <v/>
      </c>
      <c r="HN104" s="346" t="str">
        <f t="shared" si="84"/>
        <v/>
      </c>
      <c r="HO104" s="346" t="str">
        <f t="shared" si="84"/>
        <v/>
      </c>
      <c r="HP104" s="346" t="str">
        <f t="shared" si="84"/>
        <v/>
      </c>
      <c r="HQ104" s="346" t="str">
        <f t="shared" si="84"/>
        <v/>
      </c>
      <c r="HR104" s="346" t="str">
        <f t="shared" si="84"/>
        <v/>
      </c>
      <c r="HS104" s="346" t="str">
        <f t="shared" si="84"/>
        <v/>
      </c>
      <c r="HT104" s="347" t="e">
        <f>+#REF!</f>
        <v>#REF!</v>
      </c>
      <c r="HU104" s="347"/>
      <c r="HV104" s="346" t="str">
        <f t="shared" si="98"/>
        <v/>
      </c>
      <c r="HW104" s="346" t="str">
        <f t="shared" si="98"/>
        <v/>
      </c>
      <c r="HX104" s="346" t="str">
        <f t="shared" si="98"/>
        <v/>
      </c>
      <c r="HY104" s="346" t="str">
        <f t="shared" si="98"/>
        <v/>
      </c>
      <c r="HZ104" s="346" t="str">
        <f t="shared" si="98"/>
        <v/>
      </c>
      <c r="IA104" s="346" t="str">
        <f t="shared" si="98"/>
        <v/>
      </c>
      <c r="IB104" s="346" t="str">
        <f t="shared" si="98"/>
        <v/>
      </c>
      <c r="IC104" s="347" t="e">
        <f>+#REF!</f>
        <v>#REF!</v>
      </c>
      <c r="ID104" s="347"/>
      <c r="IE104" s="346" t="str">
        <f t="shared" si="98"/>
        <v/>
      </c>
      <c r="IF104" s="346" t="str">
        <f t="shared" si="98"/>
        <v/>
      </c>
      <c r="IG104" s="346" t="str">
        <f t="shared" si="98"/>
        <v/>
      </c>
      <c r="IH104" s="346" t="str">
        <f t="shared" si="98"/>
        <v/>
      </c>
      <c r="II104" s="346" t="str">
        <f t="shared" si="98"/>
        <v/>
      </c>
      <c r="IJ104" s="346" t="str">
        <f t="shared" si="98"/>
        <v/>
      </c>
      <c r="IK104" s="346" t="str">
        <f t="shared" si="98"/>
        <v/>
      </c>
      <c r="IL104" s="347" t="e">
        <f>+#REF!</f>
        <v>#REF!</v>
      </c>
      <c r="IM104" s="347"/>
      <c r="IN104" s="346" t="str">
        <f t="shared" si="98"/>
        <v/>
      </c>
      <c r="IO104" s="346" t="str">
        <f t="shared" si="98"/>
        <v/>
      </c>
      <c r="IP104" s="346" t="str">
        <f t="shared" si="98"/>
        <v/>
      </c>
      <c r="IQ104" s="346" t="str">
        <f t="shared" si="98"/>
        <v/>
      </c>
      <c r="IR104" s="346" t="str">
        <f t="shared" si="98"/>
        <v/>
      </c>
      <c r="IS104" s="346" t="str">
        <f t="shared" si="98"/>
        <v/>
      </c>
      <c r="IT104" s="346" t="str">
        <f t="shared" si="98"/>
        <v/>
      </c>
      <c r="IU104" s="347" t="e">
        <f>+#REF!</f>
        <v>#REF!</v>
      </c>
      <c r="IV104" s="347"/>
    </row>
    <row r="105" spans="1:256">
      <c r="A105" s="395" t="s">
        <v>456</v>
      </c>
      <c r="B105" s="395" t="s">
        <v>222</v>
      </c>
      <c r="C105" s="396">
        <v>45167</v>
      </c>
      <c r="D105" s="396">
        <v>45181</v>
      </c>
      <c r="E105" s="397">
        <f t="shared" si="24"/>
        <v>14</v>
      </c>
      <c r="F105" s="230"/>
      <c r="G105" s="230"/>
      <c r="H105" s="362">
        <v>3235</v>
      </c>
      <c r="I105" s="362"/>
      <c r="J105" s="356">
        <f t="shared" si="90"/>
        <v>0</v>
      </c>
      <c r="K105" s="398"/>
      <c r="L105" s="317"/>
      <c r="M105" s="358"/>
      <c r="N105" s="358"/>
      <c r="O105" s="358"/>
      <c r="P105" s="358"/>
      <c r="Q105" s="358"/>
      <c r="R105" s="325"/>
      <c r="S105" s="399"/>
      <c r="T105" s="327">
        <f t="shared" si="56"/>
        <v>0</v>
      </c>
      <c r="U105" s="400"/>
      <c r="V105" s="414" t="str">
        <f t="shared" si="130"/>
        <v xml:space="preserve"> </v>
      </c>
      <c r="W105" s="330" t="str">
        <f t="shared" si="130"/>
        <v xml:space="preserve"> </v>
      </c>
      <c r="X105" s="330" t="str">
        <f t="shared" si="130"/>
        <v xml:space="preserve"> </v>
      </c>
      <c r="Y105" s="330" t="str">
        <f t="shared" si="130"/>
        <v xml:space="preserve"> </v>
      </c>
      <c r="Z105" s="330" t="str">
        <f t="shared" si="130"/>
        <v xml:space="preserve"> </v>
      </c>
      <c r="AA105" s="330" t="str">
        <f t="shared" si="130"/>
        <v xml:space="preserve"> </v>
      </c>
      <c r="AB105" s="331" t="str">
        <f t="shared" si="130"/>
        <v xml:space="preserve"> </v>
      </c>
      <c r="AC105" s="313"/>
      <c r="AD105" s="314"/>
      <c r="AE105" s="333"/>
      <c r="AF105" s="402"/>
      <c r="AG105" s="403"/>
      <c r="AH105" s="414" t="str">
        <f t="shared" si="131"/>
        <v xml:space="preserve"> </v>
      </c>
      <c r="AI105" s="330" t="str">
        <f t="shared" si="131"/>
        <v xml:space="preserve"> </v>
      </c>
      <c r="AJ105" s="330" t="str">
        <f t="shared" si="131"/>
        <v xml:space="preserve"> </v>
      </c>
      <c r="AK105" s="330" t="str">
        <f t="shared" si="131"/>
        <v xml:space="preserve"> </v>
      </c>
      <c r="AL105" s="330" t="str">
        <f t="shared" si="131"/>
        <v xml:space="preserve"> </v>
      </c>
      <c r="AM105" s="330" t="str">
        <f t="shared" si="131"/>
        <v xml:space="preserve"> </v>
      </c>
      <c r="AN105" s="331" t="str">
        <f t="shared" si="131"/>
        <v xml:space="preserve"> </v>
      </c>
      <c r="AO105" s="313"/>
      <c r="AP105" s="314"/>
      <c r="AQ105" s="333"/>
      <c r="AR105" s="314"/>
      <c r="AS105" s="404"/>
      <c r="AT105" s="414" t="str">
        <f t="shared" si="132"/>
        <v xml:space="preserve"> </v>
      </c>
      <c r="AU105" s="330" t="str">
        <f t="shared" si="132"/>
        <v xml:space="preserve"> </v>
      </c>
      <c r="AV105" s="330" t="str">
        <f t="shared" si="132"/>
        <v xml:space="preserve"> </v>
      </c>
      <c r="AW105" s="330" t="str">
        <f t="shared" si="132"/>
        <v>gg</v>
      </c>
      <c r="AX105" s="330" t="str">
        <f t="shared" si="132"/>
        <v>gg</v>
      </c>
      <c r="AY105" s="330" t="str">
        <f t="shared" si="132"/>
        <v>gg</v>
      </c>
      <c r="AZ105" s="331" t="str">
        <f t="shared" si="132"/>
        <v>gg</v>
      </c>
      <c r="BA105" s="313"/>
      <c r="BB105" s="314"/>
      <c r="BC105" s="333"/>
      <c r="BD105" s="314"/>
      <c r="BE105" s="415"/>
      <c r="BF105" s="414" t="str">
        <f t="shared" si="133"/>
        <v>gg</v>
      </c>
      <c r="BG105" s="330" t="str">
        <f t="shared" si="133"/>
        <v>gg</v>
      </c>
      <c r="BH105" s="330" t="str">
        <f t="shared" si="133"/>
        <v>gg</v>
      </c>
      <c r="BI105" s="330" t="str">
        <f t="shared" si="133"/>
        <v>gg</v>
      </c>
      <c r="BJ105" s="330" t="str">
        <f t="shared" si="133"/>
        <v>gg</v>
      </c>
      <c r="BK105" s="330" t="str">
        <f t="shared" si="133"/>
        <v>gg</v>
      </c>
      <c r="BL105" s="331" t="str">
        <f t="shared" si="133"/>
        <v>gg</v>
      </c>
      <c r="BM105" s="313"/>
      <c r="BN105" s="314"/>
      <c r="BO105" s="333"/>
      <c r="BP105" s="314"/>
      <c r="BQ105" s="405"/>
      <c r="BR105" s="340" t="str">
        <f t="shared" si="99"/>
        <v/>
      </c>
      <c r="BS105" s="341" t="str">
        <f t="shared" si="99"/>
        <v/>
      </c>
      <c r="BT105" s="341" t="str">
        <f t="shared" si="99"/>
        <v/>
      </c>
      <c r="BU105" s="341" t="str">
        <f t="shared" si="99"/>
        <v/>
      </c>
      <c r="BV105" s="341" t="str">
        <f t="shared" si="99"/>
        <v/>
      </c>
      <c r="BW105" s="341" t="str">
        <f t="shared" si="99"/>
        <v/>
      </c>
      <c r="BX105" s="342" t="str">
        <f t="shared" si="99"/>
        <v/>
      </c>
      <c r="BY105" s="313">
        <v>7.2314049586776855E-2</v>
      </c>
      <c r="BZ105" s="314"/>
      <c r="CA105" s="333">
        <f t="shared" si="57"/>
        <v>0</v>
      </c>
      <c r="CB105" s="314"/>
      <c r="CC105" s="315"/>
      <c r="CD105" s="310" t="str">
        <f t="shared" si="111"/>
        <v/>
      </c>
      <c r="CE105" s="311" t="str">
        <f t="shared" si="111"/>
        <v/>
      </c>
      <c r="CF105" s="311" t="str">
        <f t="shared" si="111"/>
        <v/>
      </c>
      <c r="CG105" s="311" t="str">
        <f t="shared" si="111"/>
        <v/>
      </c>
      <c r="CH105" s="311" t="str">
        <f t="shared" si="111"/>
        <v/>
      </c>
      <c r="CI105" s="311" t="str">
        <f t="shared" si="111"/>
        <v/>
      </c>
      <c r="CJ105" s="312" t="str">
        <f t="shared" si="111"/>
        <v/>
      </c>
      <c r="CK105" s="313"/>
      <c r="CL105" s="314"/>
      <c r="CM105" s="314"/>
      <c r="CN105" s="315"/>
      <c r="CO105" s="310" t="str">
        <f t="shared" si="112"/>
        <v/>
      </c>
      <c r="CP105" s="311" t="str">
        <f t="shared" si="112"/>
        <v/>
      </c>
      <c r="CQ105" s="311" t="str">
        <f t="shared" si="112"/>
        <v/>
      </c>
      <c r="CR105" s="311" t="str">
        <f t="shared" si="112"/>
        <v/>
      </c>
      <c r="CS105" s="311" t="str">
        <f t="shared" si="112"/>
        <v/>
      </c>
      <c r="CT105" s="311" t="str">
        <f t="shared" si="112"/>
        <v/>
      </c>
      <c r="CU105" s="312" t="str">
        <f t="shared" si="112"/>
        <v/>
      </c>
      <c r="CV105" s="313"/>
      <c r="CW105" s="314"/>
      <c r="CX105" s="316"/>
      <c r="CY105" s="315"/>
      <c r="CZ105" s="317" t="str">
        <f t="shared" si="100"/>
        <v/>
      </c>
      <c r="DA105" s="317" t="str">
        <f t="shared" si="100"/>
        <v/>
      </c>
      <c r="DB105" s="317" t="str">
        <f t="shared" si="100"/>
        <v/>
      </c>
      <c r="DC105" s="317" t="str">
        <f t="shared" si="100"/>
        <v/>
      </c>
      <c r="DD105" s="317" t="str">
        <f t="shared" si="100"/>
        <v/>
      </c>
      <c r="DE105" s="317" t="str">
        <f t="shared" si="100"/>
        <v/>
      </c>
      <c r="DF105" s="317" t="str">
        <f t="shared" si="100"/>
        <v/>
      </c>
      <c r="DG105" s="318">
        <v>1</v>
      </c>
      <c r="DH105" s="318">
        <v>0</v>
      </c>
      <c r="DI105" s="317" t="str">
        <f t="shared" si="101"/>
        <v/>
      </c>
      <c r="DJ105" s="317" t="str">
        <f t="shared" si="101"/>
        <v/>
      </c>
      <c r="DK105" s="317" t="str">
        <f t="shared" si="101"/>
        <v/>
      </c>
      <c r="DL105" s="317" t="str">
        <f t="shared" si="101"/>
        <v/>
      </c>
      <c r="DM105" s="317" t="str">
        <f t="shared" si="101"/>
        <v/>
      </c>
      <c r="DN105" s="317" t="str">
        <f t="shared" si="101"/>
        <v/>
      </c>
      <c r="DO105" s="317" t="str">
        <f t="shared" si="101"/>
        <v/>
      </c>
      <c r="DP105" s="318">
        <v>1</v>
      </c>
      <c r="DQ105" s="319">
        <v>0</v>
      </c>
      <c r="DR105" s="317" t="str">
        <f t="shared" si="102"/>
        <v/>
      </c>
      <c r="DS105" s="317" t="str">
        <f t="shared" si="102"/>
        <v/>
      </c>
      <c r="DT105" s="317" t="str">
        <f t="shared" si="102"/>
        <v/>
      </c>
      <c r="DU105" s="317" t="str">
        <f t="shared" si="102"/>
        <v/>
      </c>
      <c r="DV105" s="317" t="str">
        <f t="shared" si="102"/>
        <v/>
      </c>
      <c r="DW105" s="317" t="str">
        <f t="shared" si="102"/>
        <v/>
      </c>
      <c r="DX105" s="317" t="str">
        <f t="shared" si="102"/>
        <v/>
      </c>
      <c r="DY105" s="318" t="e">
        <f>+#REF!</f>
        <v>#REF!</v>
      </c>
      <c r="DZ105" s="318">
        <v>0</v>
      </c>
      <c r="EA105" s="317" t="str">
        <f t="shared" si="134"/>
        <v/>
      </c>
      <c r="EB105" s="317" t="str">
        <f t="shared" si="134"/>
        <v/>
      </c>
      <c r="EC105" s="317" t="str">
        <f t="shared" si="134"/>
        <v/>
      </c>
      <c r="ED105" s="317" t="str">
        <f t="shared" si="134"/>
        <v/>
      </c>
      <c r="EE105" s="317" t="str">
        <f t="shared" si="134"/>
        <v/>
      </c>
      <c r="EF105" s="317" t="str">
        <f t="shared" si="134"/>
        <v/>
      </c>
      <c r="EG105" s="317" t="str">
        <f t="shared" si="134"/>
        <v/>
      </c>
      <c r="EH105" s="318" t="str">
        <f>+IFERROR(VLOOKUP(A105,#REF!,61,FALSE),"-")</f>
        <v>-</v>
      </c>
      <c r="EI105" s="318">
        <v>0</v>
      </c>
      <c r="EJ105" s="317" t="str">
        <f t="shared" si="135"/>
        <v/>
      </c>
      <c r="EK105" s="317" t="str">
        <f t="shared" si="135"/>
        <v/>
      </c>
      <c r="EL105" s="317" t="str">
        <f t="shared" si="135"/>
        <v/>
      </c>
      <c r="EM105" s="317" t="str">
        <f t="shared" si="135"/>
        <v/>
      </c>
      <c r="EN105" s="317" t="str">
        <f t="shared" si="135"/>
        <v/>
      </c>
      <c r="EO105" s="317" t="str">
        <f t="shared" si="135"/>
        <v/>
      </c>
      <c r="EP105" s="317" t="str">
        <f t="shared" si="135"/>
        <v/>
      </c>
      <c r="EQ105" s="318" t="e">
        <f>+#REF!</f>
        <v>#REF!</v>
      </c>
      <c r="ER105" s="318"/>
      <c r="ES105" s="317" t="str">
        <f t="shared" si="136"/>
        <v/>
      </c>
      <c r="ET105" s="317" t="str">
        <f t="shared" si="136"/>
        <v/>
      </c>
      <c r="EU105" s="317" t="str">
        <f t="shared" si="136"/>
        <v/>
      </c>
      <c r="EV105" s="317" t="str">
        <f t="shared" si="136"/>
        <v/>
      </c>
      <c r="EW105" s="317" t="str">
        <f t="shared" si="136"/>
        <v/>
      </c>
      <c r="EX105" s="317" t="str">
        <f t="shared" si="136"/>
        <v/>
      </c>
      <c r="EY105" s="317" t="str">
        <f t="shared" si="136"/>
        <v/>
      </c>
      <c r="EZ105" s="318" t="e">
        <f>+#REF!</f>
        <v>#REF!</v>
      </c>
      <c r="FA105" s="318">
        <v>0</v>
      </c>
      <c r="FB105" s="317" t="str">
        <f t="shared" si="137"/>
        <v/>
      </c>
      <c r="FC105" s="317" t="str">
        <f t="shared" si="137"/>
        <v/>
      </c>
      <c r="FD105" s="317" t="str">
        <f t="shared" si="137"/>
        <v/>
      </c>
      <c r="FE105" s="317" t="str">
        <f t="shared" si="137"/>
        <v/>
      </c>
      <c r="FF105" s="317" t="str">
        <f t="shared" si="137"/>
        <v/>
      </c>
      <c r="FG105" s="317" t="str">
        <f t="shared" si="137"/>
        <v/>
      </c>
      <c r="FH105" s="317" t="str">
        <f t="shared" si="137"/>
        <v/>
      </c>
      <c r="FI105" s="318" t="e">
        <f>+#REF!</f>
        <v>#REF!</v>
      </c>
      <c r="FJ105" s="318">
        <v>0</v>
      </c>
      <c r="FK105" s="317" t="str">
        <f t="shared" si="138"/>
        <v/>
      </c>
      <c r="FL105" s="317" t="str">
        <f t="shared" si="138"/>
        <v/>
      </c>
      <c r="FM105" s="317" t="str">
        <f t="shared" si="138"/>
        <v/>
      </c>
      <c r="FN105" s="317" t="str">
        <f t="shared" si="138"/>
        <v/>
      </c>
      <c r="FO105" s="317" t="str">
        <f t="shared" si="138"/>
        <v/>
      </c>
      <c r="FP105" s="317" t="str">
        <f t="shared" si="138"/>
        <v/>
      </c>
      <c r="FQ105" s="317" t="str">
        <f t="shared" si="138"/>
        <v/>
      </c>
      <c r="FR105" s="318" t="e">
        <f>+#REF!</f>
        <v>#REF!</v>
      </c>
      <c r="FS105" s="318">
        <v>0</v>
      </c>
      <c r="FT105" s="317" t="str">
        <f t="shared" si="139"/>
        <v/>
      </c>
      <c r="FU105" s="317" t="str">
        <f t="shared" si="139"/>
        <v/>
      </c>
      <c r="FV105" s="317" t="str">
        <f t="shared" si="139"/>
        <v/>
      </c>
      <c r="FW105" s="317" t="str">
        <f t="shared" si="139"/>
        <v/>
      </c>
      <c r="FX105" s="317" t="str">
        <f t="shared" si="139"/>
        <v/>
      </c>
      <c r="FY105" s="317" t="str">
        <f t="shared" si="139"/>
        <v/>
      </c>
      <c r="FZ105" s="317" t="str">
        <f t="shared" si="139"/>
        <v/>
      </c>
      <c r="GA105" s="318" t="e">
        <f>+#REF!</f>
        <v>#REF!</v>
      </c>
      <c r="GB105" s="318">
        <v>0</v>
      </c>
      <c r="GC105" s="317" t="str">
        <f t="shared" si="80"/>
        <v/>
      </c>
      <c r="GD105" s="317" t="str">
        <f t="shared" si="80"/>
        <v/>
      </c>
      <c r="GE105" s="317" t="str">
        <f t="shared" si="80"/>
        <v/>
      </c>
      <c r="GF105" s="317" t="str">
        <f t="shared" si="80"/>
        <v/>
      </c>
      <c r="GG105" s="317" t="str">
        <f t="shared" si="80"/>
        <v/>
      </c>
      <c r="GH105" s="317" t="str">
        <f t="shared" si="80"/>
        <v/>
      </c>
      <c r="GI105" s="317" t="str">
        <f t="shared" si="80"/>
        <v/>
      </c>
      <c r="GJ105" s="318" t="e">
        <f>+#REF!</f>
        <v>#REF!</v>
      </c>
      <c r="GK105" s="318"/>
      <c r="GL105" s="317" t="str">
        <f t="shared" si="81"/>
        <v/>
      </c>
      <c r="GM105" s="317" t="str">
        <f t="shared" si="81"/>
        <v/>
      </c>
      <c r="GN105" s="317" t="str">
        <f t="shared" si="81"/>
        <v/>
      </c>
      <c r="GO105" s="317" t="str">
        <f t="shared" si="81"/>
        <v/>
      </c>
      <c r="GP105" s="317" t="str">
        <f t="shared" si="81"/>
        <v/>
      </c>
      <c r="GQ105" s="317" t="str">
        <f t="shared" si="81"/>
        <v/>
      </c>
      <c r="GR105" s="317" t="str">
        <f t="shared" si="81"/>
        <v/>
      </c>
      <c r="GS105" s="318" t="e">
        <f>+#REF!</f>
        <v>#REF!</v>
      </c>
      <c r="GT105" s="318"/>
      <c r="GU105" s="317" t="str">
        <f t="shared" si="82"/>
        <v/>
      </c>
      <c r="GV105" s="317" t="str">
        <f t="shared" si="82"/>
        <v/>
      </c>
      <c r="GW105" s="317" t="str">
        <f t="shared" si="82"/>
        <v/>
      </c>
      <c r="GX105" s="317" t="str">
        <f t="shared" si="82"/>
        <v/>
      </c>
      <c r="GY105" s="317" t="str">
        <f t="shared" si="82"/>
        <v/>
      </c>
      <c r="GZ105" s="317" t="str">
        <f t="shared" si="82"/>
        <v/>
      </c>
      <c r="HA105" s="317" t="str">
        <f t="shared" si="82"/>
        <v/>
      </c>
      <c r="HB105" s="318" t="e">
        <f>+#REF!</f>
        <v>#REF!</v>
      </c>
      <c r="HC105" s="318"/>
      <c r="HD105" s="317" t="str">
        <f t="shared" si="83"/>
        <v/>
      </c>
      <c r="HE105" s="317" t="str">
        <f t="shared" si="83"/>
        <v/>
      </c>
      <c r="HF105" s="317" t="str">
        <f t="shared" si="83"/>
        <v/>
      </c>
      <c r="HG105" s="317" t="str">
        <f t="shared" si="83"/>
        <v/>
      </c>
      <c r="HH105" s="317" t="str">
        <f t="shared" si="83"/>
        <v/>
      </c>
      <c r="HI105" s="317" t="str">
        <f t="shared" si="83"/>
        <v/>
      </c>
      <c r="HJ105" s="317" t="str">
        <f t="shared" si="83"/>
        <v/>
      </c>
      <c r="HK105" s="318" t="e">
        <f>+#REF!</f>
        <v>#REF!</v>
      </c>
      <c r="HL105" s="318"/>
      <c r="HM105" s="317" t="str">
        <f t="shared" si="84"/>
        <v/>
      </c>
      <c r="HN105" s="317" t="str">
        <f t="shared" si="84"/>
        <v/>
      </c>
      <c r="HO105" s="317" t="str">
        <f t="shared" si="84"/>
        <v/>
      </c>
      <c r="HP105" s="317" t="str">
        <f t="shared" si="84"/>
        <v/>
      </c>
      <c r="HQ105" s="317" t="str">
        <f t="shared" si="84"/>
        <v/>
      </c>
      <c r="HR105" s="317" t="str">
        <f t="shared" si="84"/>
        <v/>
      </c>
      <c r="HS105" s="317" t="str">
        <f t="shared" si="84"/>
        <v/>
      </c>
      <c r="HT105" s="318" t="e">
        <f>+#REF!</f>
        <v>#REF!</v>
      </c>
      <c r="HU105" s="318"/>
      <c r="HV105" s="317" t="str">
        <f t="shared" si="98"/>
        <v/>
      </c>
      <c r="HW105" s="317" t="str">
        <f t="shared" si="98"/>
        <v/>
      </c>
      <c r="HX105" s="317" t="str">
        <f t="shared" si="98"/>
        <v/>
      </c>
      <c r="HY105" s="317" t="str">
        <f t="shared" si="98"/>
        <v/>
      </c>
      <c r="HZ105" s="317" t="str">
        <f t="shared" si="98"/>
        <v/>
      </c>
      <c r="IA105" s="317" t="str">
        <f t="shared" si="98"/>
        <v/>
      </c>
      <c r="IB105" s="317" t="str">
        <f t="shared" si="98"/>
        <v/>
      </c>
      <c r="IC105" s="318" t="e">
        <f>+#REF!</f>
        <v>#REF!</v>
      </c>
      <c r="ID105" s="318"/>
      <c r="IE105" s="317" t="str">
        <f t="shared" si="98"/>
        <v/>
      </c>
      <c r="IF105" s="317" t="str">
        <f t="shared" si="98"/>
        <v/>
      </c>
      <c r="IG105" s="317" t="str">
        <f t="shared" si="98"/>
        <v/>
      </c>
      <c r="IH105" s="317" t="str">
        <f t="shared" si="98"/>
        <v/>
      </c>
      <c r="II105" s="317" t="str">
        <f t="shared" si="98"/>
        <v/>
      </c>
      <c r="IJ105" s="317" t="str">
        <f t="shared" si="98"/>
        <v/>
      </c>
      <c r="IK105" s="317" t="str">
        <f t="shared" si="98"/>
        <v/>
      </c>
      <c r="IL105" s="318" t="e">
        <f>+#REF!</f>
        <v>#REF!</v>
      </c>
      <c r="IM105" s="318"/>
      <c r="IN105" s="317" t="str">
        <f t="shared" si="98"/>
        <v/>
      </c>
      <c r="IO105" s="317" t="str">
        <f t="shared" si="98"/>
        <v/>
      </c>
      <c r="IP105" s="317" t="str">
        <f t="shared" si="98"/>
        <v/>
      </c>
      <c r="IQ105" s="317" t="str">
        <f t="shared" si="98"/>
        <v/>
      </c>
      <c r="IR105" s="317" t="str">
        <f t="shared" si="98"/>
        <v/>
      </c>
      <c r="IS105" s="317" t="str">
        <f t="shared" si="98"/>
        <v/>
      </c>
      <c r="IT105" s="317" t="str">
        <f t="shared" si="98"/>
        <v/>
      </c>
      <c r="IU105" s="318" t="e">
        <f>+#REF!</f>
        <v>#REF!</v>
      </c>
      <c r="IV105" s="318"/>
    </row>
    <row r="106" spans="1:256">
      <c r="A106" s="395" t="s">
        <v>457</v>
      </c>
      <c r="B106" s="395" t="s">
        <v>223</v>
      </c>
      <c r="C106" s="396">
        <v>45182</v>
      </c>
      <c r="D106" s="396">
        <v>45186</v>
      </c>
      <c r="E106" s="397">
        <f t="shared" si="24"/>
        <v>4</v>
      </c>
      <c r="F106" s="230"/>
      <c r="G106" s="230"/>
      <c r="H106" s="362">
        <v>979</v>
      </c>
      <c r="I106" s="362"/>
      <c r="J106" s="356">
        <f t="shared" si="90"/>
        <v>0</v>
      </c>
      <c r="K106" s="398"/>
      <c r="L106" s="317"/>
      <c r="M106" s="358"/>
      <c r="N106" s="358"/>
      <c r="O106" s="358"/>
      <c r="P106" s="358"/>
      <c r="Q106" s="358"/>
      <c r="R106" s="325"/>
      <c r="S106" s="399"/>
      <c r="T106" s="327">
        <f t="shared" si="56"/>
        <v>0</v>
      </c>
      <c r="U106" s="400"/>
      <c r="V106" s="414" t="str">
        <f t="shared" si="130"/>
        <v xml:space="preserve"> </v>
      </c>
      <c r="W106" s="330" t="str">
        <f t="shared" si="130"/>
        <v xml:space="preserve"> </v>
      </c>
      <c r="X106" s="330" t="str">
        <f t="shared" si="130"/>
        <v xml:space="preserve"> </v>
      </c>
      <c r="Y106" s="330" t="str">
        <f t="shared" si="130"/>
        <v xml:space="preserve"> </v>
      </c>
      <c r="Z106" s="330" t="str">
        <f t="shared" si="130"/>
        <v xml:space="preserve"> </v>
      </c>
      <c r="AA106" s="330" t="str">
        <f t="shared" si="130"/>
        <v xml:space="preserve"> </v>
      </c>
      <c r="AB106" s="331" t="str">
        <f t="shared" si="130"/>
        <v xml:space="preserve"> </v>
      </c>
      <c r="AC106" s="313"/>
      <c r="AD106" s="314"/>
      <c r="AE106" s="333"/>
      <c r="AF106" s="402"/>
      <c r="AG106" s="403"/>
      <c r="AH106" s="414" t="str">
        <f t="shared" si="131"/>
        <v xml:space="preserve"> </v>
      </c>
      <c r="AI106" s="330" t="str">
        <f t="shared" si="131"/>
        <v xml:space="preserve"> </v>
      </c>
      <c r="AJ106" s="330" t="str">
        <f t="shared" si="131"/>
        <v xml:space="preserve"> </v>
      </c>
      <c r="AK106" s="330" t="str">
        <f t="shared" si="131"/>
        <v xml:space="preserve"> </v>
      </c>
      <c r="AL106" s="330" t="str">
        <f t="shared" si="131"/>
        <v xml:space="preserve"> </v>
      </c>
      <c r="AM106" s="330" t="str">
        <f t="shared" si="131"/>
        <v xml:space="preserve"> </v>
      </c>
      <c r="AN106" s="331" t="str">
        <f t="shared" si="131"/>
        <v xml:space="preserve"> </v>
      </c>
      <c r="AO106" s="313"/>
      <c r="AP106" s="314"/>
      <c r="AQ106" s="333"/>
      <c r="AR106" s="314"/>
      <c r="AS106" s="404"/>
      <c r="AT106" s="414" t="str">
        <f t="shared" si="132"/>
        <v xml:space="preserve"> </v>
      </c>
      <c r="AU106" s="330" t="str">
        <f t="shared" si="132"/>
        <v xml:space="preserve"> </v>
      </c>
      <c r="AV106" s="330" t="str">
        <f t="shared" si="132"/>
        <v xml:space="preserve"> </v>
      </c>
      <c r="AW106" s="330" t="str">
        <f t="shared" si="132"/>
        <v xml:space="preserve"> </v>
      </c>
      <c r="AX106" s="330" t="str">
        <f t="shared" si="132"/>
        <v xml:space="preserve"> </v>
      </c>
      <c r="AY106" s="330" t="str">
        <f t="shared" si="132"/>
        <v xml:space="preserve"> </v>
      </c>
      <c r="AZ106" s="331" t="str">
        <f t="shared" si="132"/>
        <v xml:space="preserve"> </v>
      </c>
      <c r="BA106" s="313"/>
      <c r="BB106" s="314"/>
      <c r="BC106" s="333"/>
      <c r="BD106" s="314"/>
      <c r="BE106" s="402"/>
      <c r="BF106" s="414" t="str">
        <f t="shared" si="133"/>
        <v xml:space="preserve"> </v>
      </c>
      <c r="BG106" s="330" t="str">
        <f t="shared" si="133"/>
        <v xml:space="preserve"> </v>
      </c>
      <c r="BH106" s="330" t="str">
        <f t="shared" si="133"/>
        <v xml:space="preserve"> </v>
      </c>
      <c r="BI106" s="330" t="str">
        <f t="shared" si="133"/>
        <v xml:space="preserve"> </v>
      </c>
      <c r="BJ106" s="330" t="str">
        <f t="shared" si="133"/>
        <v xml:space="preserve"> </v>
      </c>
      <c r="BK106" s="330" t="str">
        <f t="shared" si="133"/>
        <v xml:space="preserve"> </v>
      </c>
      <c r="BL106" s="331" t="str">
        <f t="shared" si="133"/>
        <v xml:space="preserve"> </v>
      </c>
      <c r="BM106" s="313"/>
      <c r="BN106" s="314"/>
      <c r="BO106" s="333"/>
      <c r="BP106" s="314"/>
      <c r="BQ106" s="405"/>
      <c r="BR106" s="340" t="str">
        <f t="shared" si="99"/>
        <v/>
      </c>
      <c r="BS106" s="341" t="str">
        <f t="shared" si="99"/>
        <v/>
      </c>
      <c r="BT106" s="341" t="str">
        <f t="shared" si="99"/>
        <v/>
      </c>
      <c r="BU106" s="341" t="str">
        <f t="shared" si="99"/>
        <v/>
      </c>
      <c r="BV106" s="341" t="str">
        <f t="shared" si="99"/>
        <v/>
      </c>
      <c r="BW106" s="341" t="str">
        <f t="shared" si="99"/>
        <v/>
      </c>
      <c r="BX106" s="342" t="str">
        <f t="shared" si="99"/>
        <v/>
      </c>
      <c r="BY106" s="313">
        <v>0.98579545454545459</v>
      </c>
      <c r="BZ106" s="314"/>
      <c r="CA106" s="333">
        <f t="shared" si="57"/>
        <v>0</v>
      </c>
      <c r="CB106" s="314"/>
      <c r="CC106" s="315"/>
      <c r="CD106" s="366" t="str">
        <f>IF(CD$2&gt;$G106,"",IF(CD$2&lt;$F106,"",IF(AND(CD$2&gt;=$F106,CD$2&lt;=$G106),$J106)))</f>
        <v/>
      </c>
      <c r="CE106" s="311" t="str">
        <f t="shared" si="111"/>
        <v/>
      </c>
      <c r="CF106" s="311" t="str">
        <f t="shared" si="111"/>
        <v/>
      </c>
      <c r="CG106" s="311" t="str">
        <f t="shared" si="111"/>
        <v/>
      </c>
      <c r="CH106" s="311" t="str">
        <f t="shared" si="111"/>
        <v/>
      </c>
      <c r="CI106" s="311" t="str">
        <f t="shared" si="111"/>
        <v/>
      </c>
      <c r="CJ106" s="312" t="str">
        <f t="shared" si="111"/>
        <v/>
      </c>
      <c r="CK106" s="313">
        <v>1.4204545454545454E-2</v>
      </c>
      <c r="CL106" s="314"/>
      <c r="CM106" s="416">
        <f>+SUM(CD106:CG106)</f>
        <v>0</v>
      </c>
      <c r="CN106" s="315"/>
      <c r="CO106" s="310" t="str">
        <f t="shared" si="112"/>
        <v/>
      </c>
      <c r="CP106" s="311"/>
      <c r="CQ106" s="311"/>
      <c r="CR106" s="311"/>
      <c r="CS106" s="311"/>
      <c r="CT106" s="311"/>
      <c r="CU106" s="312"/>
      <c r="CV106" s="313"/>
      <c r="CW106" s="314"/>
      <c r="CX106" s="316"/>
      <c r="CY106" s="315"/>
      <c r="CZ106" s="317" t="str">
        <f t="shared" si="100"/>
        <v/>
      </c>
      <c r="DA106" s="317" t="str">
        <f t="shared" si="100"/>
        <v/>
      </c>
      <c r="DB106" s="317" t="str">
        <f t="shared" si="100"/>
        <v/>
      </c>
      <c r="DC106" s="317" t="str">
        <f t="shared" si="100"/>
        <v/>
      </c>
      <c r="DD106" s="317" t="str">
        <f t="shared" si="100"/>
        <v/>
      </c>
      <c r="DE106" s="317" t="str">
        <f t="shared" si="100"/>
        <v/>
      </c>
      <c r="DF106" s="317"/>
      <c r="DG106" s="318">
        <v>1</v>
      </c>
      <c r="DH106" s="318">
        <v>0</v>
      </c>
      <c r="DI106" s="317"/>
      <c r="DJ106" s="317"/>
      <c r="DK106" s="317"/>
      <c r="DL106" s="317"/>
      <c r="DM106" s="317"/>
      <c r="DN106" s="317" t="str">
        <f t="shared" si="101"/>
        <v/>
      </c>
      <c r="DO106" s="317" t="str">
        <f t="shared" si="101"/>
        <v/>
      </c>
      <c r="DP106" s="318">
        <v>1</v>
      </c>
      <c r="DQ106" s="319">
        <v>0</v>
      </c>
      <c r="DR106" s="317" t="str">
        <f t="shared" si="102"/>
        <v/>
      </c>
      <c r="DS106" s="317" t="str">
        <f t="shared" si="102"/>
        <v/>
      </c>
      <c r="DT106" s="317" t="str">
        <f t="shared" si="102"/>
        <v/>
      </c>
      <c r="DU106" s="317" t="str">
        <f t="shared" si="102"/>
        <v/>
      </c>
      <c r="DV106" s="317" t="str">
        <f t="shared" si="102"/>
        <v/>
      </c>
      <c r="DW106" s="317" t="str">
        <f t="shared" si="102"/>
        <v/>
      </c>
      <c r="DX106" s="317" t="str">
        <f t="shared" si="102"/>
        <v/>
      </c>
      <c r="DY106" s="318" t="e">
        <f>+#REF!</f>
        <v>#REF!</v>
      </c>
      <c r="DZ106" s="318">
        <v>0</v>
      </c>
      <c r="EA106" s="317" t="str">
        <f t="shared" ref="EA106:EG109" si="140">+IF(EA$2&gt;=$F106-1,IF(EA$2&lt;=$G106,"X",""),"")</f>
        <v/>
      </c>
      <c r="EB106" s="317" t="str">
        <f t="shared" si="140"/>
        <v/>
      </c>
      <c r="EC106" s="317" t="str">
        <f t="shared" si="140"/>
        <v/>
      </c>
      <c r="ED106" s="317" t="str">
        <f t="shared" si="140"/>
        <v/>
      </c>
      <c r="EE106" s="317" t="str">
        <f t="shared" si="140"/>
        <v/>
      </c>
      <c r="EF106" s="317" t="str">
        <f t="shared" si="140"/>
        <v/>
      </c>
      <c r="EG106" s="317" t="str">
        <f t="shared" si="140"/>
        <v/>
      </c>
      <c r="EH106" s="318" t="str">
        <f>+IFERROR(VLOOKUP(A106,#REF!,61,FALSE),"-")</f>
        <v>-</v>
      </c>
      <c r="EI106" s="318">
        <v>0</v>
      </c>
      <c r="EJ106" s="317" t="str">
        <f t="shared" ref="EJ106:EP109" si="141">+IF(EJ$2&gt;=$F106-1,IF(EJ$2&lt;=$G106,"X",""),"")</f>
        <v/>
      </c>
      <c r="EK106" s="317" t="str">
        <f t="shared" si="141"/>
        <v/>
      </c>
      <c r="EL106" s="317" t="str">
        <f t="shared" si="141"/>
        <v/>
      </c>
      <c r="EM106" s="317" t="str">
        <f t="shared" si="141"/>
        <v/>
      </c>
      <c r="EN106" s="317" t="str">
        <f t="shared" si="141"/>
        <v/>
      </c>
      <c r="EO106" s="317" t="str">
        <f t="shared" si="141"/>
        <v/>
      </c>
      <c r="EP106" s="317" t="str">
        <f t="shared" si="141"/>
        <v/>
      </c>
      <c r="EQ106" s="318" t="e">
        <f>+#REF!</f>
        <v>#REF!</v>
      </c>
      <c r="ER106" s="318"/>
      <c r="ES106" s="317" t="str">
        <f t="shared" ref="ES106:EY109" si="142">+IF(ES$2&gt;=$F106-1,IF(ES$2&lt;=$G106,"X",""),"")</f>
        <v/>
      </c>
      <c r="ET106" s="317" t="str">
        <f t="shared" si="142"/>
        <v/>
      </c>
      <c r="EU106" s="317" t="str">
        <f t="shared" si="142"/>
        <v/>
      </c>
      <c r="EV106" s="317" t="str">
        <f t="shared" si="142"/>
        <v/>
      </c>
      <c r="EW106" s="317" t="str">
        <f t="shared" si="142"/>
        <v/>
      </c>
      <c r="EX106" s="317" t="str">
        <f t="shared" si="142"/>
        <v/>
      </c>
      <c r="EY106" s="317" t="str">
        <f t="shared" si="142"/>
        <v/>
      </c>
      <c r="EZ106" s="318" t="e">
        <f>+#REF!</f>
        <v>#REF!</v>
      </c>
      <c r="FA106" s="318">
        <v>0</v>
      </c>
      <c r="FB106" s="317" t="str">
        <f t="shared" ref="FB106:FH109" si="143">+IF(FB$2&gt;=$F106-1,IF(FB$2&lt;=$G106,"X",""),"")</f>
        <v/>
      </c>
      <c r="FC106" s="317" t="str">
        <f t="shared" si="143"/>
        <v/>
      </c>
      <c r="FD106" s="317" t="str">
        <f t="shared" si="143"/>
        <v/>
      </c>
      <c r="FE106" s="317" t="str">
        <f t="shared" si="143"/>
        <v/>
      </c>
      <c r="FF106" s="317" t="str">
        <f t="shared" si="143"/>
        <v/>
      </c>
      <c r="FG106" s="317" t="str">
        <f t="shared" si="143"/>
        <v/>
      </c>
      <c r="FH106" s="317" t="str">
        <f t="shared" si="143"/>
        <v/>
      </c>
      <c r="FI106" s="318" t="e">
        <f>+#REF!</f>
        <v>#REF!</v>
      </c>
      <c r="FJ106" s="318">
        <v>0</v>
      </c>
      <c r="FK106" s="317" t="str">
        <f t="shared" ref="FK106:FQ109" si="144">+IF(FK$2&gt;=$F106-1,IF(FK$2&lt;=$G106,"X",""),"")</f>
        <v/>
      </c>
      <c r="FL106" s="317" t="str">
        <f t="shared" si="144"/>
        <v/>
      </c>
      <c r="FM106" s="317" t="str">
        <f t="shared" si="144"/>
        <v/>
      </c>
      <c r="FN106" s="317" t="str">
        <f t="shared" si="144"/>
        <v/>
      </c>
      <c r="FO106" s="317" t="str">
        <f t="shared" si="144"/>
        <v/>
      </c>
      <c r="FP106" s="317" t="str">
        <f t="shared" si="144"/>
        <v/>
      </c>
      <c r="FQ106" s="317" t="str">
        <f t="shared" si="144"/>
        <v/>
      </c>
      <c r="FR106" s="318" t="e">
        <f>+#REF!</f>
        <v>#REF!</v>
      </c>
      <c r="FS106" s="318">
        <v>0</v>
      </c>
      <c r="FT106" s="317" t="str">
        <f t="shared" ref="FT106:FZ109" si="145">+IF(FT$2&gt;=$F106-1,IF(FT$2&lt;=$G106,"X",""),"")</f>
        <v/>
      </c>
      <c r="FU106" s="317" t="str">
        <f t="shared" si="145"/>
        <v/>
      </c>
      <c r="FV106" s="317" t="str">
        <f t="shared" si="145"/>
        <v/>
      </c>
      <c r="FW106" s="317" t="str">
        <f t="shared" si="145"/>
        <v/>
      </c>
      <c r="FX106" s="317" t="str">
        <f t="shared" si="145"/>
        <v/>
      </c>
      <c r="FY106" s="317" t="str">
        <f t="shared" si="145"/>
        <v/>
      </c>
      <c r="FZ106" s="317" t="str">
        <f t="shared" si="145"/>
        <v/>
      </c>
      <c r="GA106" s="318" t="e">
        <f>+#REF!</f>
        <v>#REF!</v>
      </c>
      <c r="GB106" s="318">
        <v>0</v>
      </c>
      <c r="GC106" s="317" t="str">
        <f t="shared" si="80"/>
        <v/>
      </c>
      <c r="GD106" s="317" t="str">
        <f t="shared" si="80"/>
        <v/>
      </c>
      <c r="GE106" s="317" t="str">
        <f t="shared" si="80"/>
        <v/>
      </c>
      <c r="GF106" s="317" t="str">
        <f t="shared" si="80"/>
        <v/>
      </c>
      <c r="GG106" s="317" t="str">
        <f t="shared" si="80"/>
        <v/>
      </c>
      <c r="GH106" s="317" t="str">
        <f t="shared" si="80"/>
        <v/>
      </c>
      <c r="GI106" s="317" t="str">
        <f t="shared" si="80"/>
        <v/>
      </c>
      <c r="GJ106" s="318" t="e">
        <f>+#REF!</f>
        <v>#REF!</v>
      </c>
      <c r="GK106" s="318"/>
      <c r="GL106" s="317" t="str">
        <f t="shared" si="81"/>
        <v/>
      </c>
      <c r="GM106" s="317" t="str">
        <f t="shared" si="81"/>
        <v/>
      </c>
      <c r="GN106" s="317" t="str">
        <f t="shared" si="81"/>
        <v/>
      </c>
      <c r="GO106" s="317" t="str">
        <f t="shared" si="81"/>
        <v/>
      </c>
      <c r="GP106" s="317" t="str">
        <f t="shared" si="81"/>
        <v/>
      </c>
      <c r="GQ106" s="317" t="str">
        <f t="shared" si="81"/>
        <v/>
      </c>
      <c r="GR106" s="317" t="str">
        <f t="shared" si="81"/>
        <v/>
      </c>
      <c r="GS106" s="318" t="e">
        <f>+#REF!</f>
        <v>#REF!</v>
      </c>
      <c r="GT106" s="318"/>
      <c r="GU106" s="317" t="str">
        <f t="shared" si="82"/>
        <v/>
      </c>
      <c r="GV106" s="317" t="str">
        <f t="shared" si="82"/>
        <v/>
      </c>
      <c r="GW106" s="317" t="str">
        <f t="shared" si="82"/>
        <v/>
      </c>
      <c r="GX106" s="317" t="str">
        <f t="shared" si="82"/>
        <v/>
      </c>
      <c r="GY106" s="317" t="str">
        <f t="shared" si="82"/>
        <v/>
      </c>
      <c r="GZ106" s="317" t="str">
        <f t="shared" si="82"/>
        <v/>
      </c>
      <c r="HA106" s="317" t="str">
        <f t="shared" si="82"/>
        <v/>
      </c>
      <c r="HB106" s="318" t="e">
        <f>+#REF!</f>
        <v>#REF!</v>
      </c>
      <c r="HC106" s="318"/>
      <c r="HD106" s="317" t="str">
        <f t="shared" si="83"/>
        <v/>
      </c>
      <c r="HE106" s="317" t="str">
        <f t="shared" si="83"/>
        <v/>
      </c>
      <c r="HF106" s="317" t="str">
        <f t="shared" si="83"/>
        <v/>
      </c>
      <c r="HG106" s="317" t="str">
        <f t="shared" si="83"/>
        <v/>
      </c>
      <c r="HH106" s="317" t="str">
        <f t="shared" si="83"/>
        <v/>
      </c>
      <c r="HI106" s="317" t="str">
        <f t="shared" si="83"/>
        <v/>
      </c>
      <c r="HJ106" s="317" t="str">
        <f t="shared" si="83"/>
        <v/>
      </c>
      <c r="HK106" s="318" t="e">
        <f>+#REF!</f>
        <v>#REF!</v>
      </c>
      <c r="HL106" s="318"/>
      <c r="HM106" s="317" t="str">
        <f t="shared" si="84"/>
        <v/>
      </c>
      <c r="HN106" s="317" t="str">
        <f t="shared" si="84"/>
        <v/>
      </c>
      <c r="HO106" s="317" t="str">
        <f t="shared" si="84"/>
        <v/>
      </c>
      <c r="HP106" s="317" t="str">
        <f t="shared" si="84"/>
        <v/>
      </c>
      <c r="HQ106" s="317" t="str">
        <f t="shared" si="84"/>
        <v/>
      </c>
      <c r="HR106" s="317" t="str">
        <f t="shared" si="84"/>
        <v/>
      </c>
      <c r="HS106" s="317" t="str">
        <f t="shared" si="84"/>
        <v/>
      </c>
      <c r="HT106" s="318" t="e">
        <f>+#REF!</f>
        <v>#REF!</v>
      </c>
      <c r="HU106" s="318"/>
      <c r="HV106" s="317" t="str">
        <f t="shared" ref="HV106:IT118" si="146">+IF(HV$2&gt;=$F106-1,IF(HV$2&lt;=$G106,"X",""),"")</f>
        <v/>
      </c>
      <c r="HW106" s="317" t="str">
        <f t="shared" si="146"/>
        <v/>
      </c>
      <c r="HX106" s="317" t="str">
        <f t="shared" si="146"/>
        <v/>
      </c>
      <c r="HY106" s="317" t="str">
        <f t="shared" si="146"/>
        <v/>
      </c>
      <c r="HZ106" s="317" t="str">
        <f t="shared" si="146"/>
        <v/>
      </c>
      <c r="IA106" s="317" t="str">
        <f t="shared" si="146"/>
        <v/>
      </c>
      <c r="IB106" s="317" t="str">
        <f t="shared" si="146"/>
        <v/>
      </c>
      <c r="IC106" s="318" t="e">
        <f>+#REF!</f>
        <v>#REF!</v>
      </c>
      <c r="ID106" s="318"/>
      <c r="IE106" s="317" t="str">
        <f t="shared" si="146"/>
        <v/>
      </c>
      <c r="IF106" s="317" t="str">
        <f t="shared" si="146"/>
        <v/>
      </c>
      <c r="IG106" s="317" t="str">
        <f t="shared" si="146"/>
        <v/>
      </c>
      <c r="IH106" s="317" t="str">
        <f t="shared" si="146"/>
        <v/>
      </c>
      <c r="II106" s="317" t="str">
        <f t="shared" si="146"/>
        <v/>
      </c>
      <c r="IJ106" s="317" t="str">
        <f t="shared" si="146"/>
        <v/>
      </c>
      <c r="IK106" s="317" t="str">
        <f t="shared" si="146"/>
        <v/>
      </c>
      <c r="IL106" s="318" t="e">
        <f>+#REF!</f>
        <v>#REF!</v>
      </c>
      <c r="IM106" s="318"/>
      <c r="IN106" s="317" t="str">
        <f t="shared" si="146"/>
        <v/>
      </c>
      <c r="IO106" s="317" t="str">
        <f t="shared" si="146"/>
        <v/>
      </c>
      <c r="IP106" s="317" t="str">
        <f t="shared" si="146"/>
        <v/>
      </c>
      <c r="IQ106" s="317" t="str">
        <f t="shared" si="146"/>
        <v/>
      </c>
      <c r="IR106" s="317" t="str">
        <f t="shared" si="146"/>
        <v/>
      </c>
      <c r="IS106" s="317" t="str">
        <f t="shared" si="146"/>
        <v/>
      </c>
      <c r="IT106" s="317" t="str">
        <f t="shared" si="146"/>
        <v/>
      </c>
      <c r="IU106" s="318" t="e">
        <f>+#REF!</f>
        <v>#REF!</v>
      </c>
      <c r="IV106" s="318"/>
    </row>
    <row r="107" spans="1:256">
      <c r="A107" s="395" t="s">
        <v>458</v>
      </c>
      <c r="B107" s="395" t="s">
        <v>459</v>
      </c>
      <c r="C107" s="396">
        <v>45208</v>
      </c>
      <c r="D107" s="396">
        <v>45211</v>
      </c>
      <c r="E107" s="397">
        <f t="shared" si="24"/>
        <v>3</v>
      </c>
      <c r="F107" s="230"/>
      <c r="G107" s="230"/>
      <c r="H107" s="362">
        <v>528</v>
      </c>
      <c r="I107" s="362">
        <v>15</v>
      </c>
      <c r="J107" s="356">
        <f t="shared" si="90"/>
        <v>5</v>
      </c>
      <c r="K107" s="398"/>
      <c r="L107" s="317"/>
      <c r="M107" s="358"/>
      <c r="N107" s="358"/>
      <c r="O107" s="358"/>
      <c r="P107" s="358"/>
      <c r="Q107" s="358"/>
      <c r="R107" s="325"/>
      <c r="S107" s="399"/>
      <c r="T107" s="327">
        <f t="shared" si="56"/>
        <v>0</v>
      </c>
      <c r="U107" s="400"/>
      <c r="V107" s="414" t="str">
        <f t="shared" si="130"/>
        <v xml:space="preserve"> </v>
      </c>
      <c r="W107" s="330" t="str">
        <f t="shared" si="130"/>
        <v xml:space="preserve"> </v>
      </c>
      <c r="X107" s="330" t="str">
        <f t="shared" si="130"/>
        <v xml:space="preserve"> </v>
      </c>
      <c r="Y107" s="330" t="str">
        <f t="shared" si="130"/>
        <v xml:space="preserve"> </v>
      </c>
      <c r="Z107" s="330" t="str">
        <f t="shared" si="130"/>
        <v xml:space="preserve"> </v>
      </c>
      <c r="AA107" s="330" t="str">
        <f t="shared" si="130"/>
        <v xml:space="preserve"> </v>
      </c>
      <c r="AB107" s="331" t="str">
        <f t="shared" si="130"/>
        <v xml:space="preserve"> </v>
      </c>
      <c r="AC107" s="313"/>
      <c r="AD107" s="314"/>
      <c r="AE107" s="333"/>
      <c r="AF107" s="402"/>
      <c r="AG107" s="403"/>
      <c r="AH107" s="414" t="str">
        <f t="shared" si="131"/>
        <v xml:space="preserve"> </v>
      </c>
      <c r="AI107" s="330" t="str">
        <f t="shared" si="131"/>
        <v xml:space="preserve"> </v>
      </c>
      <c r="AJ107" s="330" t="str">
        <f t="shared" si="131"/>
        <v xml:space="preserve"> </v>
      </c>
      <c r="AK107" s="330" t="str">
        <f t="shared" si="131"/>
        <v xml:space="preserve"> </v>
      </c>
      <c r="AL107" s="330" t="str">
        <f t="shared" si="131"/>
        <v xml:space="preserve"> </v>
      </c>
      <c r="AM107" s="330" t="str">
        <f t="shared" si="131"/>
        <v xml:space="preserve"> </v>
      </c>
      <c r="AN107" s="331" t="str">
        <f t="shared" si="131"/>
        <v xml:space="preserve"> </v>
      </c>
      <c r="AO107" s="313"/>
      <c r="AP107" s="314"/>
      <c r="AQ107" s="333"/>
      <c r="AR107" s="314"/>
      <c r="AS107" s="404"/>
      <c r="AT107" s="414" t="str">
        <f t="shared" si="132"/>
        <v xml:space="preserve"> </v>
      </c>
      <c r="AU107" s="330" t="str">
        <f t="shared" si="132"/>
        <v xml:space="preserve"> </v>
      </c>
      <c r="AV107" s="330" t="str">
        <f t="shared" si="132"/>
        <v xml:space="preserve"> </v>
      </c>
      <c r="AW107" s="330" t="str">
        <f t="shared" si="132"/>
        <v xml:space="preserve"> </v>
      </c>
      <c r="AX107" s="330" t="str">
        <f t="shared" si="132"/>
        <v xml:space="preserve"> </v>
      </c>
      <c r="AY107" s="330" t="str">
        <f t="shared" si="132"/>
        <v xml:space="preserve"> </v>
      </c>
      <c r="AZ107" s="331" t="str">
        <f t="shared" si="132"/>
        <v xml:space="preserve"> </v>
      </c>
      <c r="BA107" s="313"/>
      <c r="BB107" s="314"/>
      <c r="BC107" s="333"/>
      <c r="BD107" s="314"/>
      <c r="BE107" s="402"/>
      <c r="BF107" s="414" t="str">
        <f t="shared" si="133"/>
        <v xml:space="preserve"> </v>
      </c>
      <c r="BG107" s="330" t="str">
        <f t="shared" si="133"/>
        <v xml:space="preserve"> </v>
      </c>
      <c r="BH107" s="330" t="str">
        <f t="shared" si="133"/>
        <v xml:space="preserve"> </v>
      </c>
      <c r="BI107" s="330" t="str">
        <f t="shared" si="133"/>
        <v xml:space="preserve"> </v>
      </c>
      <c r="BJ107" s="330" t="str">
        <f t="shared" si="133"/>
        <v xml:space="preserve"> </v>
      </c>
      <c r="BK107" s="330" t="str">
        <f t="shared" si="133"/>
        <v xml:space="preserve"> </v>
      </c>
      <c r="BL107" s="331" t="str">
        <f t="shared" si="133"/>
        <v xml:space="preserve"> </v>
      </c>
      <c r="BM107" s="313"/>
      <c r="BN107" s="314"/>
      <c r="BO107" s="333"/>
      <c r="BP107" s="314"/>
      <c r="BQ107" s="405"/>
      <c r="BR107" s="340" t="str">
        <f t="shared" si="99"/>
        <v/>
      </c>
      <c r="BS107" s="341" t="str">
        <f t="shared" si="99"/>
        <v/>
      </c>
      <c r="BT107" s="341" t="str">
        <f t="shared" si="99"/>
        <v/>
      </c>
      <c r="BU107" s="341" t="str">
        <f t="shared" si="99"/>
        <v/>
      </c>
      <c r="BV107" s="341" t="str">
        <f t="shared" si="99"/>
        <v/>
      </c>
      <c r="BW107" s="341" t="str">
        <f t="shared" si="99"/>
        <v/>
      </c>
      <c r="BX107" s="342" t="str">
        <f t="shared" si="99"/>
        <v/>
      </c>
      <c r="BY107" s="313"/>
      <c r="BZ107" s="314"/>
      <c r="CA107" s="333">
        <f t="shared" si="57"/>
        <v>0</v>
      </c>
      <c r="CB107" s="314"/>
      <c r="CC107" s="315"/>
      <c r="CD107" s="310" t="str">
        <f t="shared" si="111"/>
        <v/>
      </c>
      <c r="CE107" s="311" t="str">
        <f t="shared" si="111"/>
        <v/>
      </c>
      <c r="CF107" s="311" t="str">
        <f t="shared" si="111"/>
        <v/>
      </c>
      <c r="CG107" s="311" t="str">
        <f t="shared" si="111"/>
        <v/>
      </c>
      <c r="CH107" s="311" t="str">
        <f t="shared" si="111"/>
        <v/>
      </c>
      <c r="CI107" s="311" t="str">
        <f t="shared" si="111"/>
        <v/>
      </c>
      <c r="CJ107" s="312" t="str">
        <f t="shared" si="111"/>
        <v/>
      </c>
      <c r="CK107" s="313"/>
      <c r="CL107" s="314"/>
      <c r="CM107" s="314"/>
      <c r="CN107" s="315"/>
      <c r="CO107" s="310" t="str">
        <f t="shared" si="112"/>
        <v/>
      </c>
      <c r="CP107" s="311" t="str">
        <f t="shared" si="112"/>
        <v/>
      </c>
      <c r="CQ107" s="311" t="str">
        <f t="shared" si="112"/>
        <v/>
      </c>
      <c r="CR107" s="311" t="str">
        <f t="shared" si="112"/>
        <v/>
      </c>
      <c r="CS107" s="311" t="str">
        <f t="shared" si="112"/>
        <v/>
      </c>
      <c r="CT107" s="311" t="str">
        <f t="shared" si="112"/>
        <v/>
      </c>
      <c r="CU107" s="312" t="str">
        <f t="shared" si="112"/>
        <v/>
      </c>
      <c r="CV107" s="313"/>
      <c r="CW107" s="314"/>
      <c r="CX107" s="316"/>
      <c r="CY107" s="315"/>
      <c r="CZ107" s="317" t="str">
        <f t="shared" si="100"/>
        <v/>
      </c>
      <c r="DA107" s="317" t="str">
        <f t="shared" si="100"/>
        <v/>
      </c>
      <c r="DB107" s="317" t="str">
        <f t="shared" si="100"/>
        <v/>
      </c>
      <c r="DC107" s="317" t="str">
        <f t="shared" si="100"/>
        <v/>
      </c>
      <c r="DD107" s="317" t="str">
        <f t="shared" si="100"/>
        <v/>
      </c>
      <c r="DE107" s="317" t="str">
        <f t="shared" si="100"/>
        <v/>
      </c>
      <c r="DF107" s="317" t="str">
        <f t="shared" si="100"/>
        <v/>
      </c>
      <c r="DG107" s="318">
        <v>1</v>
      </c>
      <c r="DH107" s="318">
        <v>0</v>
      </c>
      <c r="DI107" s="317" t="str">
        <f t="shared" si="101"/>
        <v/>
      </c>
      <c r="DJ107" s="317" t="str">
        <f t="shared" si="101"/>
        <v/>
      </c>
      <c r="DK107" s="317" t="str">
        <f t="shared" si="101"/>
        <v/>
      </c>
      <c r="DL107" s="317" t="str">
        <f t="shared" si="101"/>
        <v/>
      </c>
      <c r="DM107" s="317" t="str">
        <f t="shared" si="101"/>
        <v/>
      </c>
      <c r="DN107" s="317" t="str">
        <f t="shared" si="101"/>
        <v/>
      </c>
      <c r="DO107" s="317" t="str">
        <f t="shared" si="101"/>
        <v/>
      </c>
      <c r="DP107" s="318">
        <v>1</v>
      </c>
      <c r="DQ107" s="319">
        <v>0</v>
      </c>
      <c r="DR107" s="317" t="str">
        <f t="shared" si="102"/>
        <v/>
      </c>
      <c r="DS107" s="317" t="str">
        <f t="shared" si="102"/>
        <v/>
      </c>
      <c r="DT107" s="317" t="str">
        <f t="shared" si="102"/>
        <v/>
      </c>
      <c r="DU107" s="317" t="str">
        <f t="shared" si="102"/>
        <v/>
      </c>
      <c r="DV107" s="317" t="str">
        <f t="shared" si="102"/>
        <v/>
      </c>
      <c r="DW107" s="317" t="str">
        <f t="shared" si="102"/>
        <v/>
      </c>
      <c r="DX107" s="317" t="str">
        <f t="shared" si="102"/>
        <v/>
      </c>
      <c r="DY107" s="318" t="e">
        <f>+#REF!</f>
        <v>#REF!</v>
      </c>
      <c r="DZ107" s="318">
        <v>0</v>
      </c>
      <c r="EA107" s="317" t="str">
        <f t="shared" si="140"/>
        <v/>
      </c>
      <c r="EB107" s="317" t="str">
        <f t="shared" si="140"/>
        <v/>
      </c>
      <c r="EC107" s="317" t="str">
        <f t="shared" si="140"/>
        <v/>
      </c>
      <c r="ED107" s="317" t="str">
        <f t="shared" si="140"/>
        <v/>
      </c>
      <c r="EE107" s="317" t="str">
        <f t="shared" si="140"/>
        <v/>
      </c>
      <c r="EF107" s="317" t="str">
        <f t="shared" si="140"/>
        <v/>
      </c>
      <c r="EG107" s="317" t="str">
        <f t="shared" si="140"/>
        <v/>
      </c>
      <c r="EH107" s="318" t="str">
        <f>+IFERROR(VLOOKUP(A107,#REF!,61,FALSE),"-")</f>
        <v>-</v>
      </c>
      <c r="EI107" s="318">
        <v>0</v>
      </c>
      <c r="EJ107" s="317" t="str">
        <f t="shared" si="141"/>
        <v/>
      </c>
      <c r="EK107" s="317" t="str">
        <f t="shared" si="141"/>
        <v/>
      </c>
      <c r="EL107" s="317" t="str">
        <f t="shared" si="141"/>
        <v/>
      </c>
      <c r="EM107" s="317" t="str">
        <f t="shared" si="141"/>
        <v/>
      </c>
      <c r="EN107" s="317" t="str">
        <f t="shared" si="141"/>
        <v/>
      </c>
      <c r="EO107" s="317" t="str">
        <f t="shared" si="141"/>
        <v/>
      </c>
      <c r="EP107" s="317" t="str">
        <f t="shared" si="141"/>
        <v/>
      </c>
      <c r="EQ107" s="318" t="e">
        <f>+#REF!</f>
        <v>#REF!</v>
      </c>
      <c r="ER107" s="318"/>
      <c r="ES107" s="317" t="str">
        <f t="shared" si="142"/>
        <v/>
      </c>
      <c r="ET107" s="317" t="str">
        <f t="shared" si="142"/>
        <v/>
      </c>
      <c r="EU107" s="317" t="str">
        <f t="shared" si="142"/>
        <v/>
      </c>
      <c r="EV107" s="317" t="str">
        <f t="shared" si="142"/>
        <v/>
      </c>
      <c r="EW107" s="317" t="str">
        <f t="shared" si="142"/>
        <v/>
      </c>
      <c r="EX107" s="317" t="str">
        <f t="shared" si="142"/>
        <v/>
      </c>
      <c r="EY107" s="317" t="str">
        <f t="shared" si="142"/>
        <v/>
      </c>
      <c r="EZ107" s="318" t="e">
        <f>+#REF!</f>
        <v>#REF!</v>
      </c>
      <c r="FA107" s="318">
        <v>0</v>
      </c>
      <c r="FB107" s="317" t="str">
        <f t="shared" si="143"/>
        <v/>
      </c>
      <c r="FC107" s="317" t="str">
        <f t="shared" si="143"/>
        <v/>
      </c>
      <c r="FD107" s="317" t="str">
        <f t="shared" si="143"/>
        <v/>
      </c>
      <c r="FE107" s="317" t="str">
        <f t="shared" si="143"/>
        <v/>
      </c>
      <c r="FF107" s="317" t="str">
        <f t="shared" si="143"/>
        <v/>
      </c>
      <c r="FG107" s="317" t="str">
        <f t="shared" si="143"/>
        <v/>
      </c>
      <c r="FH107" s="317" t="str">
        <f t="shared" si="143"/>
        <v/>
      </c>
      <c r="FI107" s="318" t="e">
        <f>+#REF!</f>
        <v>#REF!</v>
      </c>
      <c r="FJ107" s="318">
        <v>0</v>
      </c>
      <c r="FK107" s="317" t="str">
        <f t="shared" si="144"/>
        <v/>
      </c>
      <c r="FL107" s="317" t="str">
        <f t="shared" si="144"/>
        <v/>
      </c>
      <c r="FM107" s="317" t="str">
        <f t="shared" si="144"/>
        <v/>
      </c>
      <c r="FN107" s="317" t="str">
        <f t="shared" si="144"/>
        <v/>
      </c>
      <c r="FO107" s="317" t="str">
        <f t="shared" si="144"/>
        <v/>
      </c>
      <c r="FP107" s="317" t="str">
        <f t="shared" si="144"/>
        <v/>
      </c>
      <c r="FQ107" s="317" t="str">
        <f t="shared" si="144"/>
        <v/>
      </c>
      <c r="FR107" s="318" t="e">
        <f>+#REF!</f>
        <v>#REF!</v>
      </c>
      <c r="FS107" s="318">
        <v>0</v>
      </c>
      <c r="FT107" s="317" t="str">
        <f t="shared" si="145"/>
        <v/>
      </c>
      <c r="FU107" s="317" t="str">
        <f t="shared" si="145"/>
        <v/>
      </c>
      <c r="FV107" s="317" t="str">
        <f t="shared" si="145"/>
        <v/>
      </c>
      <c r="FW107" s="317" t="str">
        <f t="shared" si="145"/>
        <v/>
      </c>
      <c r="FX107" s="317" t="str">
        <f t="shared" si="145"/>
        <v/>
      </c>
      <c r="FY107" s="317" t="str">
        <f t="shared" si="145"/>
        <v/>
      </c>
      <c r="FZ107" s="317" t="str">
        <f t="shared" si="145"/>
        <v/>
      </c>
      <c r="GA107" s="318" t="e">
        <f>+#REF!</f>
        <v>#REF!</v>
      </c>
      <c r="GB107" s="318">
        <v>0</v>
      </c>
      <c r="GC107" s="317" t="str">
        <f t="shared" si="80"/>
        <v/>
      </c>
      <c r="GD107" s="317" t="str">
        <f t="shared" si="80"/>
        <v/>
      </c>
      <c r="GE107" s="317" t="str">
        <f t="shared" si="80"/>
        <v/>
      </c>
      <c r="GF107" s="317" t="str">
        <f t="shared" si="80"/>
        <v/>
      </c>
      <c r="GG107" s="317" t="str">
        <f t="shared" si="80"/>
        <v/>
      </c>
      <c r="GH107" s="317" t="str">
        <f t="shared" si="80"/>
        <v/>
      </c>
      <c r="GI107" s="317" t="str">
        <f t="shared" si="80"/>
        <v/>
      </c>
      <c r="GJ107" s="318" t="e">
        <f>+#REF!</f>
        <v>#REF!</v>
      </c>
      <c r="GK107" s="318"/>
      <c r="GL107" s="317" t="str">
        <f t="shared" si="81"/>
        <v/>
      </c>
      <c r="GM107" s="317" t="str">
        <f t="shared" si="81"/>
        <v/>
      </c>
      <c r="GN107" s="317" t="str">
        <f t="shared" si="81"/>
        <v/>
      </c>
      <c r="GO107" s="317" t="str">
        <f t="shared" si="81"/>
        <v/>
      </c>
      <c r="GP107" s="317" t="str">
        <f t="shared" si="81"/>
        <v/>
      </c>
      <c r="GQ107" s="317" t="str">
        <f t="shared" si="81"/>
        <v/>
      </c>
      <c r="GR107" s="317" t="str">
        <f t="shared" si="81"/>
        <v/>
      </c>
      <c r="GS107" s="318" t="e">
        <f>+#REF!</f>
        <v>#REF!</v>
      </c>
      <c r="GT107" s="318"/>
      <c r="GU107" s="317" t="str">
        <f t="shared" si="82"/>
        <v/>
      </c>
      <c r="GV107" s="317" t="str">
        <f t="shared" si="82"/>
        <v/>
      </c>
      <c r="GW107" s="317" t="str">
        <f t="shared" si="82"/>
        <v/>
      </c>
      <c r="GX107" s="317" t="str">
        <f t="shared" si="82"/>
        <v/>
      </c>
      <c r="GY107" s="317" t="str">
        <f t="shared" si="82"/>
        <v/>
      </c>
      <c r="GZ107" s="317" t="str">
        <f t="shared" si="82"/>
        <v/>
      </c>
      <c r="HA107" s="317" t="str">
        <f t="shared" si="82"/>
        <v/>
      </c>
      <c r="HB107" s="318" t="e">
        <f>+#REF!</f>
        <v>#REF!</v>
      </c>
      <c r="HC107" s="318"/>
      <c r="HD107" s="317" t="str">
        <f t="shared" si="83"/>
        <v/>
      </c>
      <c r="HE107" s="317" t="str">
        <f t="shared" si="83"/>
        <v/>
      </c>
      <c r="HF107" s="317" t="str">
        <f t="shared" si="83"/>
        <v/>
      </c>
      <c r="HG107" s="317" t="str">
        <f t="shared" si="83"/>
        <v/>
      </c>
      <c r="HH107" s="317" t="str">
        <f t="shared" si="83"/>
        <v/>
      </c>
      <c r="HI107" s="317" t="str">
        <f t="shared" si="83"/>
        <v/>
      </c>
      <c r="HJ107" s="317" t="str">
        <f t="shared" si="83"/>
        <v/>
      </c>
      <c r="HK107" s="318" t="e">
        <f>+#REF!</f>
        <v>#REF!</v>
      </c>
      <c r="HL107" s="318"/>
      <c r="HM107" s="317" t="str">
        <f t="shared" si="84"/>
        <v/>
      </c>
      <c r="HN107" s="317" t="str">
        <f t="shared" si="84"/>
        <v/>
      </c>
      <c r="HO107" s="317" t="str">
        <f t="shared" si="84"/>
        <v/>
      </c>
      <c r="HP107" s="317" t="str">
        <f t="shared" si="84"/>
        <v/>
      </c>
      <c r="HQ107" s="317" t="str">
        <f t="shared" si="84"/>
        <v/>
      </c>
      <c r="HR107" s="317" t="str">
        <f t="shared" si="84"/>
        <v/>
      </c>
      <c r="HS107" s="317" t="str">
        <f t="shared" si="84"/>
        <v/>
      </c>
      <c r="HT107" s="318" t="e">
        <f>+#REF!</f>
        <v>#REF!</v>
      </c>
      <c r="HU107" s="318"/>
      <c r="HV107" s="317" t="str">
        <f t="shared" si="146"/>
        <v/>
      </c>
      <c r="HW107" s="317" t="str">
        <f t="shared" si="146"/>
        <v/>
      </c>
      <c r="HX107" s="317" t="str">
        <f t="shared" si="146"/>
        <v/>
      </c>
      <c r="HY107" s="317" t="str">
        <f t="shared" si="146"/>
        <v/>
      </c>
      <c r="HZ107" s="317" t="str">
        <f t="shared" si="146"/>
        <v/>
      </c>
      <c r="IA107" s="317" t="str">
        <f t="shared" si="146"/>
        <v/>
      </c>
      <c r="IB107" s="317" t="str">
        <f t="shared" si="146"/>
        <v/>
      </c>
      <c r="IC107" s="318" t="e">
        <f>+#REF!</f>
        <v>#REF!</v>
      </c>
      <c r="ID107" s="318"/>
      <c r="IE107" s="317" t="str">
        <f t="shared" si="146"/>
        <v/>
      </c>
      <c r="IF107" s="317" t="str">
        <f t="shared" si="146"/>
        <v/>
      </c>
      <c r="IG107" s="317" t="str">
        <f t="shared" si="146"/>
        <v/>
      </c>
      <c r="IH107" s="317" t="str">
        <f t="shared" si="146"/>
        <v/>
      </c>
      <c r="II107" s="317" t="str">
        <f t="shared" si="146"/>
        <v/>
      </c>
      <c r="IJ107" s="317" t="str">
        <f t="shared" si="146"/>
        <v/>
      </c>
      <c r="IK107" s="317" t="str">
        <f t="shared" si="146"/>
        <v/>
      </c>
      <c r="IL107" s="318" t="e">
        <f>+#REF!</f>
        <v>#REF!</v>
      </c>
      <c r="IM107" s="318"/>
      <c r="IN107" s="317" t="str">
        <f t="shared" si="146"/>
        <v/>
      </c>
      <c r="IO107" s="317" t="str">
        <f t="shared" si="146"/>
        <v/>
      </c>
      <c r="IP107" s="317" t="str">
        <f t="shared" si="146"/>
        <v/>
      </c>
      <c r="IQ107" s="317" t="str">
        <f t="shared" si="146"/>
        <v/>
      </c>
      <c r="IR107" s="317" t="str">
        <f t="shared" si="146"/>
        <v/>
      </c>
      <c r="IS107" s="317" t="str">
        <f t="shared" si="146"/>
        <v/>
      </c>
      <c r="IT107" s="317" t="str">
        <f t="shared" si="146"/>
        <v/>
      </c>
      <c r="IU107" s="318" t="e">
        <f>+#REF!</f>
        <v>#REF!</v>
      </c>
      <c r="IV107" s="318"/>
    </row>
    <row r="108" spans="1:256">
      <c r="A108" s="395" t="s">
        <v>460</v>
      </c>
      <c r="B108" s="395" t="s">
        <v>224</v>
      </c>
      <c r="C108" s="396">
        <v>45212</v>
      </c>
      <c r="D108" s="396">
        <v>45217</v>
      </c>
      <c r="E108" s="397">
        <f t="shared" si="24"/>
        <v>5</v>
      </c>
      <c r="F108" s="230"/>
      <c r="G108" s="230"/>
      <c r="H108" s="362">
        <v>392</v>
      </c>
      <c r="I108" s="362"/>
      <c r="J108" s="356">
        <f t="shared" si="90"/>
        <v>0</v>
      </c>
      <c r="K108" s="398"/>
      <c r="L108" s="317"/>
      <c r="M108" s="358"/>
      <c r="N108" s="358"/>
      <c r="O108" s="358"/>
      <c r="P108" s="358"/>
      <c r="Q108" s="358"/>
      <c r="R108" s="325"/>
      <c r="S108" s="399"/>
      <c r="T108" s="327">
        <f t="shared" si="56"/>
        <v>0</v>
      </c>
      <c r="U108" s="400"/>
      <c r="V108" s="414" t="str">
        <f t="shared" si="130"/>
        <v xml:space="preserve"> </v>
      </c>
      <c r="W108" s="330" t="str">
        <f t="shared" si="130"/>
        <v xml:space="preserve"> </v>
      </c>
      <c r="X108" s="330" t="str">
        <f t="shared" si="130"/>
        <v xml:space="preserve"> </v>
      </c>
      <c r="Y108" s="330" t="str">
        <f t="shared" si="130"/>
        <v xml:space="preserve"> </v>
      </c>
      <c r="Z108" s="330" t="str">
        <f t="shared" si="130"/>
        <v xml:space="preserve"> </v>
      </c>
      <c r="AA108" s="330" t="str">
        <f t="shared" si="130"/>
        <v xml:space="preserve"> </v>
      </c>
      <c r="AB108" s="331" t="str">
        <f t="shared" si="130"/>
        <v xml:space="preserve"> </v>
      </c>
      <c r="AC108" s="417"/>
      <c r="AD108" s="314"/>
      <c r="AE108" s="333"/>
      <c r="AF108" s="402"/>
      <c r="AG108" s="403"/>
      <c r="AH108" s="414" t="str">
        <f t="shared" si="131"/>
        <v xml:space="preserve"> </v>
      </c>
      <c r="AI108" s="330" t="str">
        <f t="shared" si="131"/>
        <v xml:space="preserve"> </v>
      </c>
      <c r="AJ108" s="330" t="str">
        <f t="shared" si="131"/>
        <v xml:space="preserve"> </v>
      </c>
      <c r="AK108" s="330" t="str">
        <f t="shared" si="131"/>
        <v xml:space="preserve"> </v>
      </c>
      <c r="AL108" s="330" t="str">
        <f t="shared" si="131"/>
        <v xml:space="preserve"> </v>
      </c>
      <c r="AM108" s="330" t="str">
        <f t="shared" si="131"/>
        <v xml:space="preserve"> </v>
      </c>
      <c r="AN108" s="331" t="str">
        <f t="shared" si="131"/>
        <v xml:space="preserve"> </v>
      </c>
      <c r="AO108" s="417"/>
      <c r="AP108" s="314"/>
      <c r="AQ108" s="333"/>
      <c r="AR108" s="314"/>
      <c r="AS108" s="404"/>
      <c r="AT108" s="414" t="str">
        <f t="shared" si="132"/>
        <v xml:space="preserve"> </v>
      </c>
      <c r="AU108" s="330" t="str">
        <f t="shared" si="132"/>
        <v xml:space="preserve"> </v>
      </c>
      <c r="AV108" s="330" t="str">
        <f t="shared" si="132"/>
        <v xml:space="preserve"> </v>
      </c>
      <c r="AW108" s="330" t="str">
        <f t="shared" si="132"/>
        <v xml:space="preserve"> </v>
      </c>
      <c r="AX108" s="330" t="str">
        <f t="shared" si="132"/>
        <v xml:space="preserve"> </v>
      </c>
      <c r="AY108" s="330" t="str">
        <f t="shared" si="132"/>
        <v xml:space="preserve"> </v>
      </c>
      <c r="AZ108" s="331" t="str">
        <f t="shared" si="132"/>
        <v xml:space="preserve"> </v>
      </c>
      <c r="BA108" s="417"/>
      <c r="BB108" s="314"/>
      <c r="BC108" s="333"/>
      <c r="BD108" s="314"/>
      <c r="BE108" s="402"/>
      <c r="BF108" s="414" t="str">
        <f t="shared" si="133"/>
        <v xml:space="preserve"> </v>
      </c>
      <c r="BG108" s="330" t="str">
        <f t="shared" si="133"/>
        <v xml:space="preserve"> </v>
      </c>
      <c r="BH108" s="330" t="str">
        <f t="shared" si="133"/>
        <v xml:space="preserve"> </v>
      </c>
      <c r="BI108" s="330" t="str">
        <f t="shared" si="133"/>
        <v xml:space="preserve"> </v>
      </c>
      <c r="BJ108" s="330" t="str">
        <f t="shared" si="133"/>
        <v xml:space="preserve"> </v>
      </c>
      <c r="BK108" s="330" t="str">
        <f t="shared" si="133"/>
        <v xml:space="preserve"> </v>
      </c>
      <c r="BL108" s="331" t="str">
        <f t="shared" si="133"/>
        <v xml:space="preserve"> </v>
      </c>
      <c r="BM108" s="417"/>
      <c r="BN108" s="314"/>
      <c r="BO108" s="333"/>
      <c r="BP108" s="314"/>
      <c r="BQ108" s="405"/>
      <c r="BR108" s="340" t="str">
        <f t="shared" si="99"/>
        <v/>
      </c>
      <c r="BS108" s="341" t="str">
        <f t="shared" si="99"/>
        <v/>
      </c>
      <c r="BT108" s="341" t="str">
        <f t="shared" si="99"/>
        <v/>
      </c>
      <c r="BU108" s="341" t="str">
        <f t="shared" si="99"/>
        <v/>
      </c>
      <c r="BV108" s="341" t="str">
        <f t="shared" si="99"/>
        <v/>
      </c>
      <c r="BW108" s="341" t="str">
        <f t="shared" si="99"/>
        <v/>
      </c>
      <c r="BX108" s="342" t="str">
        <f t="shared" si="99"/>
        <v/>
      </c>
      <c r="BY108" s="417"/>
      <c r="BZ108" s="314"/>
      <c r="CA108" s="333">
        <f t="shared" si="57"/>
        <v>0</v>
      </c>
      <c r="CB108" s="314"/>
      <c r="CC108" s="315"/>
      <c r="CD108" s="310" t="str">
        <f t="shared" si="111"/>
        <v/>
      </c>
      <c r="CE108" s="311" t="str">
        <f t="shared" si="111"/>
        <v/>
      </c>
      <c r="CF108" s="311" t="str">
        <f t="shared" si="111"/>
        <v/>
      </c>
      <c r="CG108" s="311" t="str">
        <f t="shared" si="111"/>
        <v/>
      </c>
      <c r="CH108" s="311" t="str">
        <f t="shared" si="111"/>
        <v/>
      </c>
      <c r="CI108" s="311" t="str">
        <f t="shared" si="111"/>
        <v/>
      </c>
      <c r="CJ108" s="312" t="str">
        <f t="shared" si="111"/>
        <v/>
      </c>
      <c r="CK108" s="313"/>
      <c r="CL108" s="314"/>
      <c r="CM108" s="314"/>
      <c r="CN108" s="315"/>
      <c r="CO108" s="310" t="str">
        <f t="shared" si="112"/>
        <v/>
      </c>
      <c r="CP108" s="311" t="str">
        <f t="shared" si="112"/>
        <v/>
      </c>
      <c r="CQ108" s="311" t="str">
        <f t="shared" si="112"/>
        <v/>
      </c>
      <c r="CR108" s="311" t="str">
        <f t="shared" si="112"/>
        <v/>
      </c>
      <c r="CS108" s="311" t="str">
        <f t="shared" si="112"/>
        <v/>
      </c>
      <c r="CT108" s="311" t="str">
        <f t="shared" si="112"/>
        <v/>
      </c>
      <c r="CU108" s="312" t="str">
        <f t="shared" si="112"/>
        <v/>
      </c>
      <c r="CV108" s="313"/>
      <c r="CW108" s="314"/>
      <c r="CX108" s="316"/>
      <c r="CY108" s="315"/>
      <c r="CZ108" s="317" t="str">
        <f t="shared" si="100"/>
        <v/>
      </c>
      <c r="DA108" s="317" t="str">
        <f t="shared" si="100"/>
        <v/>
      </c>
      <c r="DB108" s="317" t="str">
        <f t="shared" si="100"/>
        <v/>
      </c>
      <c r="DC108" s="317" t="str">
        <f t="shared" si="100"/>
        <v/>
      </c>
      <c r="DD108" s="317" t="str">
        <f t="shared" si="100"/>
        <v/>
      </c>
      <c r="DE108" s="317" t="str">
        <f t="shared" si="100"/>
        <v/>
      </c>
      <c r="DF108" s="317" t="str">
        <f t="shared" si="100"/>
        <v/>
      </c>
      <c r="DG108" s="318">
        <v>1</v>
      </c>
      <c r="DH108" s="318">
        <v>0</v>
      </c>
      <c r="DI108" s="317" t="str">
        <f t="shared" si="101"/>
        <v/>
      </c>
      <c r="DJ108" s="317" t="str">
        <f t="shared" si="101"/>
        <v/>
      </c>
      <c r="DK108" s="317" t="str">
        <f t="shared" si="101"/>
        <v/>
      </c>
      <c r="DL108" s="317" t="str">
        <f t="shared" si="101"/>
        <v/>
      </c>
      <c r="DM108" s="317" t="str">
        <f t="shared" si="101"/>
        <v/>
      </c>
      <c r="DN108" s="317" t="str">
        <f t="shared" si="101"/>
        <v/>
      </c>
      <c r="DO108" s="317" t="str">
        <f t="shared" si="101"/>
        <v/>
      </c>
      <c r="DP108" s="318">
        <v>1</v>
      </c>
      <c r="DQ108" s="319">
        <v>0</v>
      </c>
      <c r="DR108" s="317" t="str">
        <f t="shared" si="102"/>
        <v/>
      </c>
      <c r="DS108" s="317" t="str">
        <f t="shared" si="102"/>
        <v/>
      </c>
      <c r="DT108" s="317" t="str">
        <f t="shared" si="102"/>
        <v/>
      </c>
      <c r="DU108" s="317" t="str">
        <f t="shared" si="102"/>
        <v/>
      </c>
      <c r="DV108" s="317" t="str">
        <f t="shared" si="102"/>
        <v/>
      </c>
      <c r="DW108" s="317" t="str">
        <f t="shared" si="102"/>
        <v/>
      </c>
      <c r="DX108" s="317" t="str">
        <f t="shared" si="102"/>
        <v/>
      </c>
      <c r="DY108" s="318" t="e">
        <f>+#REF!</f>
        <v>#REF!</v>
      </c>
      <c r="DZ108" s="318">
        <v>0</v>
      </c>
      <c r="EA108" s="317" t="str">
        <f t="shared" si="140"/>
        <v/>
      </c>
      <c r="EB108" s="317" t="str">
        <f t="shared" si="140"/>
        <v/>
      </c>
      <c r="EC108" s="317" t="str">
        <f t="shared" si="140"/>
        <v/>
      </c>
      <c r="ED108" s="317" t="str">
        <f t="shared" si="140"/>
        <v/>
      </c>
      <c r="EE108" s="317" t="str">
        <f t="shared" si="140"/>
        <v/>
      </c>
      <c r="EF108" s="317" t="str">
        <f t="shared" si="140"/>
        <v/>
      </c>
      <c r="EG108" s="317" t="str">
        <f t="shared" si="140"/>
        <v/>
      </c>
      <c r="EH108" s="318" t="str">
        <f>+IFERROR(VLOOKUP(A108,#REF!,61,FALSE),"-")</f>
        <v>-</v>
      </c>
      <c r="EI108" s="318">
        <v>0</v>
      </c>
      <c r="EJ108" s="317" t="str">
        <f t="shared" si="141"/>
        <v/>
      </c>
      <c r="EK108" s="317" t="str">
        <f t="shared" si="141"/>
        <v/>
      </c>
      <c r="EL108" s="317" t="str">
        <f t="shared" si="141"/>
        <v/>
      </c>
      <c r="EM108" s="317" t="str">
        <f t="shared" si="141"/>
        <v/>
      </c>
      <c r="EN108" s="317" t="str">
        <f t="shared" si="141"/>
        <v/>
      </c>
      <c r="EO108" s="317" t="str">
        <f t="shared" si="141"/>
        <v/>
      </c>
      <c r="EP108" s="317" t="str">
        <f t="shared" si="141"/>
        <v/>
      </c>
      <c r="EQ108" s="318" t="e">
        <f>+#REF!</f>
        <v>#REF!</v>
      </c>
      <c r="ER108" s="318"/>
      <c r="ES108" s="317" t="str">
        <f t="shared" si="142"/>
        <v/>
      </c>
      <c r="ET108" s="317" t="str">
        <f t="shared" si="142"/>
        <v/>
      </c>
      <c r="EU108" s="317" t="str">
        <f t="shared" si="142"/>
        <v/>
      </c>
      <c r="EV108" s="317" t="str">
        <f t="shared" si="142"/>
        <v/>
      </c>
      <c r="EW108" s="317" t="str">
        <f t="shared" si="142"/>
        <v/>
      </c>
      <c r="EX108" s="317" t="str">
        <f t="shared" si="142"/>
        <v/>
      </c>
      <c r="EY108" s="317" t="str">
        <f t="shared" si="142"/>
        <v/>
      </c>
      <c r="EZ108" s="318" t="e">
        <f>+#REF!</f>
        <v>#REF!</v>
      </c>
      <c r="FA108" s="318">
        <v>0</v>
      </c>
      <c r="FB108" s="317" t="str">
        <f t="shared" si="143"/>
        <v/>
      </c>
      <c r="FC108" s="317" t="str">
        <f t="shared" si="143"/>
        <v/>
      </c>
      <c r="FD108" s="317" t="str">
        <f t="shared" si="143"/>
        <v/>
      </c>
      <c r="FE108" s="317" t="str">
        <f t="shared" si="143"/>
        <v/>
      </c>
      <c r="FF108" s="317" t="str">
        <f t="shared" si="143"/>
        <v/>
      </c>
      <c r="FG108" s="317" t="str">
        <f t="shared" si="143"/>
        <v/>
      </c>
      <c r="FH108" s="317" t="str">
        <f t="shared" si="143"/>
        <v/>
      </c>
      <c r="FI108" s="318" t="e">
        <f>+#REF!</f>
        <v>#REF!</v>
      </c>
      <c r="FJ108" s="318">
        <v>0</v>
      </c>
      <c r="FK108" s="317" t="str">
        <f t="shared" si="144"/>
        <v/>
      </c>
      <c r="FL108" s="317" t="str">
        <f t="shared" si="144"/>
        <v/>
      </c>
      <c r="FM108" s="317" t="str">
        <f t="shared" si="144"/>
        <v/>
      </c>
      <c r="FN108" s="317" t="str">
        <f t="shared" si="144"/>
        <v/>
      </c>
      <c r="FO108" s="317" t="str">
        <f t="shared" si="144"/>
        <v/>
      </c>
      <c r="FP108" s="317" t="str">
        <f t="shared" si="144"/>
        <v/>
      </c>
      <c r="FQ108" s="317" t="str">
        <f t="shared" si="144"/>
        <v/>
      </c>
      <c r="FR108" s="318" t="e">
        <f>+#REF!</f>
        <v>#REF!</v>
      </c>
      <c r="FS108" s="318">
        <v>0</v>
      </c>
      <c r="FT108" s="317" t="str">
        <f t="shared" si="145"/>
        <v/>
      </c>
      <c r="FU108" s="317" t="str">
        <f t="shared" si="145"/>
        <v/>
      </c>
      <c r="FV108" s="317" t="str">
        <f t="shared" si="145"/>
        <v/>
      </c>
      <c r="FW108" s="317" t="str">
        <f t="shared" si="145"/>
        <v/>
      </c>
      <c r="FX108" s="317" t="str">
        <f t="shared" si="145"/>
        <v/>
      </c>
      <c r="FY108" s="317" t="str">
        <f t="shared" si="145"/>
        <v/>
      </c>
      <c r="FZ108" s="317" t="str">
        <f t="shared" si="145"/>
        <v/>
      </c>
      <c r="GA108" s="318" t="e">
        <f>+#REF!</f>
        <v>#REF!</v>
      </c>
      <c r="GB108" s="318">
        <v>0</v>
      </c>
      <c r="GC108" s="317" t="str">
        <f t="shared" si="80"/>
        <v/>
      </c>
      <c r="GD108" s="317" t="str">
        <f t="shared" si="80"/>
        <v/>
      </c>
      <c r="GE108" s="317" t="str">
        <f t="shared" si="80"/>
        <v/>
      </c>
      <c r="GF108" s="317" t="str">
        <f t="shared" si="80"/>
        <v/>
      </c>
      <c r="GG108" s="317" t="str">
        <f t="shared" si="80"/>
        <v/>
      </c>
      <c r="GH108" s="317" t="str">
        <f t="shared" si="80"/>
        <v/>
      </c>
      <c r="GI108" s="317" t="str">
        <f t="shared" si="80"/>
        <v/>
      </c>
      <c r="GJ108" s="318" t="e">
        <f>+#REF!</f>
        <v>#REF!</v>
      </c>
      <c r="GK108" s="318"/>
      <c r="GL108" s="317" t="str">
        <f t="shared" si="81"/>
        <v/>
      </c>
      <c r="GM108" s="317" t="str">
        <f t="shared" si="81"/>
        <v/>
      </c>
      <c r="GN108" s="317" t="str">
        <f t="shared" si="81"/>
        <v/>
      </c>
      <c r="GO108" s="317" t="str">
        <f t="shared" si="81"/>
        <v/>
      </c>
      <c r="GP108" s="317" t="str">
        <f t="shared" si="81"/>
        <v/>
      </c>
      <c r="GQ108" s="317" t="str">
        <f t="shared" si="81"/>
        <v/>
      </c>
      <c r="GR108" s="317" t="str">
        <f t="shared" si="81"/>
        <v/>
      </c>
      <c r="GS108" s="318" t="e">
        <f>+#REF!</f>
        <v>#REF!</v>
      </c>
      <c r="GT108" s="318"/>
      <c r="GU108" s="317" t="str">
        <f t="shared" si="82"/>
        <v/>
      </c>
      <c r="GV108" s="317" t="str">
        <f t="shared" si="82"/>
        <v/>
      </c>
      <c r="GW108" s="317" t="str">
        <f t="shared" si="82"/>
        <v/>
      </c>
      <c r="GX108" s="317" t="str">
        <f t="shared" si="82"/>
        <v/>
      </c>
      <c r="GY108" s="317" t="str">
        <f t="shared" si="82"/>
        <v/>
      </c>
      <c r="GZ108" s="317" t="str">
        <f t="shared" si="82"/>
        <v/>
      </c>
      <c r="HA108" s="317" t="str">
        <f t="shared" si="82"/>
        <v/>
      </c>
      <c r="HB108" s="318" t="e">
        <f>+#REF!</f>
        <v>#REF!</v>
      </c>
      <c r="HC108" s="318"/>
      <c r="HD108" s="317" t="str">
        <f t="shared" si="83"/>
        <v/>
      </c>
      <c r="HE108" s="317" t="str">
        <f t="shared" si="83"/>
        <v/>
      </c>
      <c r="HF108" s="317" t="str">
        <f t="shared" si="83"/>
        <v/>
      </c>
      <c r="HG108" s="317" t="str">
        <f t="shared" si="83"/>
        <v/>
      </c>
      <c r="HH108" s="317" t="str">
        <f t="shared" si="83"/>
        <v/>
      </c>
      <c r="HI108" s="317" t="str">
        <f t="shared" si="83"/>
        <v/>
      </c>
      <c r="HJ108" s="317" t="str">
        <f t="shared" si="83"/>
        <v/>
      </c>
      <c r="HK108" s="318" t="e">
        <f>+#REF!</f>
        <v>#REF!</v>
      </c>
      <c r="HL108" s="318"/>
      <c r="HM108" s="317" t="str">
        <f t="shared" si="84"/>
        <v/>
      </c>
      <c r="HN108" s="317" t="str">
        <f t="shared" si="84"/>
        <v/>
      </c>
      <c r="HO108" s="317" t="str">
        <f t="shared" si="84"/>
        <v/>
      </c>
      <c r="HP108" s="317" t="str">
        <f t="shared" si="84"/>
        <v/>
      </c>
      <c r="HQ108" s="317" t="str">
        <f t="shared" si="84"/>
        <v/>
      </c>
      <c r="HR108" s="317" t="str">
        <f t="shared" si="84"/>
        <v/>
      </c>
      <c r="HS108" s="317" t="str">
        <f t="shared" si="84"/>
        <v/>
      </c>
      <c r="HT108" s="318" t="e">
        <f>+#REF!</f>
        <v>#REF!</v>
      </c>
      <c r="HU108" s="318"/>
      <c r="HV108" s="317" t="str">
        <f t="shared" si="146"/>
        <v/>
      </c>
      <c r="HW108" s="317" t="str">
        <f t="shared" si="146"/>
        <v/>
      </c>
      <c r="HX108" s="317" t="str">
        <f t="shared" si="146"/>
        <v/>
      </c>
      <c r="HY108" s="317" t="str">
        <f t="shared" si="146"/>
        <v/>
      </c>
      <c r="HZ108" s="317" t="str">
        <f t="shared" si="146"/>
        <v/>
      </c>
      <c r="IA108" s="317" t="str">
        <f t="shared" si="146"/>
        <v/>
      </c>
      <c r="IB108" s="317" t="str">
        <f t="shared" si="146"/>
        <v/>
      </c>
      <c r="IC108" s="318" t="e">
        <f>+#REF!</f>
        <v>#REF!</v>
      </c>
      <c r="ID108" s="318"/>
      <c r="IE108" s="317" t="str">
        <f t="shared" si="146"/>
        <v/>
      </c>
      <c r="IF108" s="317" t="str">
        <f t="shared" si="146"/>
        <v/>
      </c>
      <c r="IG108" s="317" t="str">
        <f t="shared" si="146"/>
        <v/>
      </c>
      <c r="IH108" s="317" t="str">
        <f t="shared" si="146"/>
        <v/>
      </c>
      <c r="II108" s="317" t="str">
        <f t="shared" si="146"/>
        <v/>
      </c>
      <c r="IJ108" s="317" t="str">
        <f t="shared" si="146"/>
        <v/>
      </c>
      <c r="IK108" s="317" t="str">
        <f t="shared" si="146"/>
        <v/>
      </c>
      <c r="IL108" s="318" t="e">
        <f>+#REF!</f>
        <v>#REF!</v>
      </c>
      <c r="IM108" s="318"/>
      <c r="IN108" s="317" t="str">
        <f t="shared" si="146"/>
        <v/>
      </c>
      <c r="IO108" s="317" t="str">
        <f t="shared" si="146"/>
        <v/>
      </c>
      <c r="IP108" s="317" t="str">
        <f t="shared" si="146"/>
        <v/>
      </c>
      <c r="IQ108" s="317" t="str">
        <f t="shared" si="146"/>
        <v/>
      </c>
      <c r="IR108" s="317" t="str">
        <f t="shared" si="146"/>
        <v/>
      </c>
      <c r="IS108" s="317" t="str">
        <f t="shared" si="146"/>
        <v/>
      </c>
      <c r="IT108" s="317" t="str">
        <f t="shared" si="146"/>
        <v/>
      </c>
      <c r="IU108" s="318" t="e">
        <f>+#REF!</f>
        <v>#REF!</v>
      </c>
      <c r="IV108" s="318"/>
    </row>
    <row r="109" spans="1:256">
      <c r="A109" s="395" t="s">
        <v>461</v>
      </c>
      <c r="B109" s="395" t="s">
        <v>225</v>
      </c>
      <c r="C109" s="396">
        <v>45218</v>
      </c>
      <c r="D109" s="396">
        <v>45221</v>
      </c>
      <c r="E109" s="397">
        <f t="shared" si="24"/>
        <v>3</v>
      </c>
      <c r="F109" s="412"/>
      <c r="G109" s="412"/>
      <c r="H109" s="418">
        <v>528</v>
      </c>
      <c r="I109" s="362"/>
      <c r="J109" s="356">
        <f t="shared" si="90"/>
        <v>0</v>
      </c>
      <c r="K109" s="398"/>
      <c r="L109" s="317"/>
      <c r="M109" s="358"/>
      <c r="N109" s="358"/>
      <c r="O109" s="358"/>
      <c r="P109" s="358"/>
      <c r="Q109" s="358"/>
      <c r="R109" s="325"/>
      <c r="S109" s="399"/>
      <c r="T109" s="327">
        <f t="shared" si="56"/>
        <v>0</v>
      </c>
      <c r="U109" s="400"/>
      <c r="V109" s="414" t="str">
        <f t="shared" si="130"/>
        <v xml:space="preserve"> </v>
      </c>
      <c r="W109" s="330" t="str">
        <f t="shared" si="130"/>
        <v xml:space="preserve"> </v>
      </c>
      <c r="X109" s="330" t="str">
        <f t="shared" si="130"/>
        <v xml:space="preserve"> </v>
      </c>
      <c r="Y109" s="330" t="str">
        <f t="shared" si="130"/>
        <v xml:space="preserve"> </v>
      </c>
      <c r="Z109" s="330" t="str">
        <f t="shared" si="130"/>
        <v xml:space="preserve"> </v>
      </c>
      <c r="AA109" s="330" t="str">
        <f t="shared" si="130"/>
        <v xml:space="preserve"> </v>
      </c>
      <c r="AB109" s="331" t="str">
        <f t="shared" si="130"/>
        <v xml:space="preserve"> </v>
      </c>
      <c r="AC109" s="313"/>
      <c r="AD109" s="314"/>
      <c r="AE109" s="333"/>
      <c r="AF109" s="402"/>
      <c r="AG109" s="403"/>
      <c r="AH109" s="414" t="str">
        <f t="shared" si="131"/>
        <v xml:space="preserve"> </v>
      </c>
      <c r="AI109" s="330" t="str">
        <f t="shared" si="131"/>
        <v xml:space="preserve"> </v>
      </c>
      <c r="AJ109" s="330" t="str">
        <f t="shared" si="131"/>
        <v xml:space="preserve"> </v>
      </c>
      <c r="AK109" s="330" t="str">
        <f t="shared" si="131"/>
        <v xml:space="preserve"> </v>
      </c>
      <c r="AL109" s="330" t="str">
        <f t="shared" si="131"/>
        <v xml:space="preserve"> </v>
      </c>
      <c r="AM109" s="330" t="str">
        <f t="shared" si="131"/>
        <v xml:space="preserve"> </v>
      </c>
      <c r="AN109" s="331" t="str">
        <f t="shared" si="131"/>
        <v xml:space="preserve"> </v>
      </c>
      <c r="AO109" s="313"/>
      <c r="AP109" s="314"/>
      <c r="AQ109" s="333"/>
      <c r="AR109" s="314"/>
      <c r="AS109" s="404"/>
      <c r="AT109" s="414" t="str">
        <f t="shared" si="132"/>
        <v xml:space="preserve"> </v>
      </c>
      <c r="AU109" s="330" t="str">
        <f t="shared" si="132"/>
        <v xml:space="preserve"> </v>
      </c>
      <c r="AV109" s="330" t="str">
        <f t="shared" si="132"/>
        <v xml:space="preserve"> </v>
      </c>
      <c r="AW109" s="330" t="str">
        <f t="shared" si="132"/>
        <v xml:space="preserve"> </v>
      </c>
      <c r="AX109" s="330" t="str">
        <f t="shared" si="132"/>
        <v xml:space="preserve"> </v>
      </c>
      <c r="AY109" s="330" t="str">
        <f t="shared" si="132"/>
        <v xml:space="preserve"> </v>
      </c>
      <c r="AZ109" s="331" t="str">
        <f t="shared" si="132"/>
        <v xml:space="preserve"> </v>
      </c>
      <c r="BA109" s="313"/>
      <c r="BB109" s="314"/>
      <c r="BC109" s="333"/>
      <c r="BD109" s="314"/>
      <c r="BE109" s="402"/>
      <c r="BF109" s="414" t="str">
        <f t="shared" si="133"/>
        <v xml:space="preserve"> </v>
      </c>
      <c r="BG109" s="330" t="str">
        <f t="shared" si="133"/>
        <v xml:space="preserve"> </v>
      </c>
      <c r="BH109" s="330" t="str">
        <f t="shared" si="133"/>
        <v xml:space="preserve"> </v>
      </c>
      <c r="BI109" s="330" t="str">
        <f t="shared" si="133"/>
        <v xml:space="preserve"> </v>
      </c>
      <c r="BJ109" s="330" t="str">
        <f t="shared" si="133"/>
        <v xml:space="preserve"> </v>
      </c>
      <c r="BK109" s="330" t="str">
        <f t="shared" si="133"/>
        <v xml:space="preserve"> </v>
      </c>
      <c r="BL109" s="331" t="str">
        <f t="shared" si="133"/>
        <v xml:space="preserve"> </v>
      </c>
      <c r="BM109" s="313"/>
      <c r="BN109" s="314"/>
      <c r="BO109" s="333"/>
      <c r="BP109" s="314"/>
      <c r="BQ109" s="405"/>
      <c r="BR109" s="340" t="str">
        <f t="shared" si="99"/>
        <v/>
      </c>
      <c r="BS109" s="341" t="str">
        <f t="shared" si="99"/>
        <v/>
      </c>
      <c r="BT109" s="341" t="str">
        <f t="shared" si="99"/>
        <v/>
      </c>
      <c r="BU109" s="341" t="str">
        <f t="shared" si="99"/>
        <v/>
      </c>
      <c r="BV109" s="341" t="str">
        <f t="shared" si="99"/>
        <v/>
      </c>
      <c r="BW109" s="341" t="str">
        <f t="shared" si="99"/>
        <v/>
      </c>
      <c r="BX109" s="342" t="str">
        <f t="shared" si="99"/>
        <v/>
      </c>
      <c r="BY109" s="313"/>
      <c r="BZ109" s="314"/>
      <c r="CA109" s="333">
        <f t="shared" si="57"/>
        <v>0</v>
      </c>
      <c r="CB109" s="314"/>
      <c r="CC109" s="315"/>
      <c r="CD109" s="310" t="str">
        <f t="shared" si="111"/>
        <v/>
      </c>
      <c r="CE109" s="311" t="str">
        <f t="shared" si="111"/>
        <v/>
      </c>
      <c r="CF109" s="311" t="str">
        <f t="shared" si="111"/>
        <v/>
      </c>
      <c r="CG109" s="311" t="str">
        <f t="shared" si="111"/>
        <v/>
      </c>
      <c r="CH109" s="311" t="str">
        <f t="shared" si="111"/>
        <v/>
      </c>
      <c r="CI109" s="311" t="str">
        <f t="shared" si="111"/>
        <v/>
      </c>
      <c r="CJ109" s="419" t="str">
        <f t="shared" si="111"/>
        <v/>
      </c>
      <c r="CK109" s="313">
        <v>4.9005681818181816E-2</v>
      </c>
      <c r="CL109" s="314"/>
      <c r="CM109" s="416">
        <f>+SUM(CD109:CG109)</f>
        <v>0</v>
      </c>
      <c r="CN109" s="315"/>
      <c r="CO109" s="310" t="str">
        <f t="shared" si="112"/>
        <v/>
      </c>
      <c r="CP109" s="311" t="str">
        <f t="shared" si="112"/>
        <v/>
      </c>
      <c r="CQ109" s="311" t="str">
        <f t="shared" si="112"/>
        <v/>
      </c>
      <c r="CR109" s="311" t="str">
        <f t="shared" si="112"/>
        <v/>
      </c>
      <c r="CS109" s="311" t="str">
        <f t="shared" si="112"/>
        <v/>
      </c>
      <c r="CT109" s="311" t="str">
        <f t="shared" si="112"/>
        <v/>
      </c>
      <c r="CU109" s="312" t="str">
        <f t="shared" si="112"/>
        <v/>
      </c>
      <c r="CV109" s="313">
        <v>4.9005681818181816E-2</v>
      </c>
      <c r="CW109" s="314"/>
      <c r="CX109" s="316">
        <f>+SUM(CO109:CR109)</f>
        <v>0</v>
      </c>
      <c r="CY109" s="315"/>
      <c r="CZ109" s="317" t="str">
        <f t="shared" si="100"/>
        <v/>
      </c>
      <c r="DA109" s="317" t="str">
        <f t="shared" si="100"/>
        <v/>
      </c>
      <c r="DB109" s="317" t="str">
        <f t="shared" si="100"/>
        <v/>
      </c>
      <c r="DC109" s="317" t="str">
        <f t="shared" si="100"/>
        <v/>
      </c>
      <c r="DD109" s="317"/>
      <c r="DE109" s="317"/>
      <c r="DF109" s="317"/>
      <c r="DG109" s="318">
        <v>0.53061224489795922</v>
      </c>
      <c r="DH109" s="318">
        <v>0</v>
      </c>
      <c r="DI109" s="317" t="str">
        <f t="shared" si="101"/>
        <v/>
      </c>
      <c r="DJ109" s="317" t="str">
        <f t="shared" si="101"/>
        <v/>
      </c>
      <c r="DK109" s="317" t="str">
        <f t="shared" si="101"/>
        <v/>
      </c>
      <c r="DL109" s="317" t="str">
        <f t="shared" si="101"/>
        <v/>
      </c>
      <c r="DM109" s="317" t="str">
        <f t="shared" si="101"/>
        <v/>
      </c>
      <c r="DN109" s="317"/>
      <c r="DO109" s="317"/>
      <c r="DP109" s="318">
        <v>0.53061224489795922</v>
      </c>
      <c r="DQ109" s="319">
        <v>0</v>
      </c>
      <c r="DR109" s="317"/>
      <c r="DS109" s="317"/>
      <c r="DT109" s="317"/>
      <c r="DU109" s="317"/>
      <c r="DV109" s="317"/>
      <c r="DW109" s="317"/>
      <c r="DX109" s="317"/>
      <c r="DY109" s="318" t="e">
        <f>+#REF!</f>
        <v>#REF!</v>
      </c>
      <c r="DZ109" s="318">
        <v>0</v>
      </c>
      <c r="EA109" s="317" t="str">
        <f t="shared" si="140"/>
        <v/>
      </c>
      <c r="EB109" s="317" t="str">
        <f t="shared" si="140"/>
        <v/>
      </c>
      <c r="EC109" s="317" t="str">
        <f t="shared" si="140"/>
        <v/>
      </c>
      <c r="ED109" s="317" t="str">
        <f t="shared" si="140"/>
        <v/>
      </c>
      <c r="EE109" s="317" t="str">
        <f t="shared" si="140"/>
        <v/>
      </c>
      <c r="EF109" s="317" t="str">
        <f t="shared" si="140"/>
        <v/>
      </c>
      <c r="EG109" s="317" t="str">
        <f t="shared" si="140"/>
        <v/>
      </c>
      <c r="EH109" s="318" t="str">
        <f>+IFERROR(VLOOKUP(A109,#REF!,61,FALSE),"-")</f>
        <v>-</v>
      </c>
      <c r="EI109" s="318">
        <v>0</v>
      </c>
      <c r="EJ109" s="317" t="str">
        <f t="shared" si="141"/>
        <v/>
      </c>
      <c r="EK109" s="317" t="str">
        <f t="shared" si="141"/>
        <v/>
      </c>
      <c r="EL109" s="317" t="str">
        <f t="shared" si="141"/>
        <v/>
      </c>
      <c r="EM109" s="317" t="str">
        <f t="shared" si="141"/>
        <v/>
      </c>
      <c r="EN109" s="317" t="str">
        <f t="shared" si="141"/>
        <v/>
      </c>
      <c r="EO109" s="317" t="str">
        <f t="shared" si="141"/>
        <v/>
      </c>
      <c r="EP109" s="317" t="str">
        <f t="shared" si="141"/>
        <v/>
      </c>
      <c r="EQ109" s="318" t="e">
        <f>+#REF!</f>
        <v>#REF!</v>
      </c>
      <c r="ER109" s="318"/>
      <c r="ES109" s="317" t="str">
        <f t="shared" si="142"/>
        <v/>
      </c>
      <c r="ET109" s="317" t="str">
        <f t="shared" si="142"/>
        <v/>
      </c>
      <c r="EU109" s="317" t="str">
        <f t="shared" si="142"/>
        <v/>
      </c>
      <c r="EV109" s="317" t="str">
        <f t="shared" si="142"/>
        <v/>
      </c>
      <c r="EW109" s="317" t="str">
        <f t="shared" si="142"/>
        <v/>
      </c>
      <c r="EX109" s="317" t="str">
        <f t="shared" si="142"/>
        <v/>
      </c>
      <c r="EY109" s="317" t="str">
        <f t="shared" si="142"/>
        <v/>
      </c>
      <c r="EZ109" s="318" t="e">
        <f>+#REF!</f>
        <v>#REF!</v>
      </c>
      <c r="FA109" s="318">
        <v>0</v>
      </c>
      <c r="FB109" s="317" t="str">
        <f t="shared" si="143"/>
        <v/>
      </c>
      <c r="FC109" s="317" t="str">
        <f t="shared" si="143"/>
        <v/>
      </c>
      <c r="FD109" s="317" t="str">
        <f t="shared" si="143"/>
        <v/>
      </c>
      <c r="FE109" s="317" t="str">
        <f t="shared" si="143"/>
        <v/>
      </c>
      <c r="FF109" s="317" t="str">
        <f t="shared" si="143"/>
        <v/>
      </c>
      <c r="FG109" s="317" t="str">
        <f t="shared" si="143"/>
        <v/>
      </c>
      <c r="FH109" s="317" t="str">
        <f t="shared" si="143"/>
        <v/>
      </c>
      <c r="FI109" s="318" t="e">
        <f>+#REF!</f>
        <v>#REF!</v>
      </c>
      <c r="FJ109" s="318">
        <v>0</v>
      </c>
      <c r="FK109" s="317" t="str">
        <f t="shared" si="144"/>
        <v/>
      </c>
      <c r="FL109" s="317" t="str">
        <f t="shared" si="144"/>
        <v/>
      </c>
      <c r="FM109" s="317" t="str">
        <f t="shared" si="144"/>
        <v/>
      </c>
      <c r="FN109" s="317" t="str">
        <f t="shared" si="144"/>
        <v/>
      </c>
      <c r="FO109" s="317" t="str">
        <f t="shared" si="144"/>
        <v/>
      </c>
      <c r="FP109" s="317" t="str">
        <f t="shared" si="144"/>
        <v/>
      </c>
      <c r="FQ109" s="317" t="str">
        <f t="shared" si="144"/>
        <v/>
      </c>
      <c r="FR109" s="318" t="e">
        <f>+#REF!</f>
        <v>#REF!</v>
      </c>
      <c r="FS109" s="318">
        <v>0</v>
      </c>
      <c r="FT109" s="317" t="str">
        <f t="shared" si="145"/>
        <v/>
      </c>
      <c r="FU109" s="317" t="str">
        <f t="shared" si="145"/>
        <v/>
      </c>
      <c r="FV109" s="317" t="str">
        <f t="shared" si="145"/>
        <v/>
      </c>
      <c r="FW109" s="317" t="str">
        <f t="shared" si="145"/>
        <v/>
      </c>
      <c r="FX109" s="317" t="str">
        <f t="shared" si="145"/>
        <v/>
      </c>
      <c r="FY109" s="317" t="str">
        <f t="shared" si="145"/>
        <v/>
      </c>
      <c r="FZ109" s="317" t="str">
        <f t="shared" si="145"/>
        <v/>
      </c>
      <c r="GA109" s="318" t="e">
        <f>+#REF!</f>
        <v>#REF!</v>
      </c>
      <c r="GB109" s="318">
        <v>0</v>
      </c>
      <c r="GC109" s="317" t="str">
        <f t="shared" si="80"/>
        <v/>
      </c>
      <c r="GD109" s="317" t="str">
        <f t="shared" si="80"/>
        <v/>
      </c>
      <c r="GE109" s="317" t="str">
        <f t="shared" si="80"/>
        <v/>
      </c>
      <c r="GF109" s="317" t="str">
        <f t="shared" si="80"/>
        <v/>
      </c>
      <c r="GG109" s="317" t="str">
        <f t="shared" si="80"/>
        <v/>
      </c>
      <c r="GH109" s="317" t="str">
        <f t="shared" si="80"/>
        <v/>
      </c>
      <c r="GI109" s="317" t="str">
        <f t="shared" si="80"/>
        <v/>
      </c>
      <c r="GJ109" s="318" t="e">
        <f>+#REF!</f>
        <v>#REF!</v>
      </c>
      <c r="GK109" s="318"/>
      <c r="GL109" s="317" t="str">
        <f t="shared" si="81"/>
        <v/>
      </c>
      <c r="GM109" s="317" t="str">
        <f t="shared" si="81"/>
        <v/>
      </c>
      <c r="GN109" s="317" t="str">
        <f t="shared" si="81"/>
        <v/>
      </c>
      <c r="GO109" s="317" t="str">
        <f t="shared" si="81"/>
        <v/>
      </c>
      <c r="GP109" s="317" t="str">
        <f t="shared" si="81"/>
        <v/>
      </c>
      <c r="GQ109" s="317" t="str">
        <f t="shared" si="81"/>
        <v/>
      </c>
      <c r="GR109" s="317" t="str">
        <f t="shared" si="81"/>
        <v/>
      </c>
      <c r="GS109" s="318" t="e">
        <f>+#REF!</f>
        <v>#REF!</v>
      </c>
      <c r="GT109" s="318"/>
      <c r="GU109" s="317" t="str">
        <f t="shared" si="82"/>
        <v/>
      </c>
      <c r="GV109" s="317" t="str">
        <f t="shared" si="82"/>
        <v/>
      </c>
      <c r="GW109" s="317" t="str">
        <f t="shared" si="82"/>
        <v/>
      </c>
      <c r="GX109" s="317" t="str">
        <f t="shared" si="82"/>
        <v/>
      </c>
      <c r="GY109" s="317" t="str">
        <f t="shared" si="82"/>
        <v/>
      </c>
      <c r="GZ109" s="317" t="str">
        <f t="shared" si="82"/>
        <v/>
      </c>
      <c r="HA109" s="317" t="str">
        <f t="shared" si="82"/>
        <v/>
      </c>
      <c r="HB109" s="318" t="e">
        <f>+#REF!</f>
        <v>#REF!</v>
      </c>
      <c r="HC109" s="318"/>
      <c r="HD109" s="317" t="str">
        <f t="shared" si="83"/>
        <v/>
      </c>
      <c r="HE109" s="317" t="str">
        <f t="shared" si="83"/>
        <v/>
      </c>
      <c r="HF109" s="317" t="str">
        <f t="shared" si="83"/>
        <v/>
      </c>
      <c r="HG109" s="317" t="str">
        <f t="shared" si="83"/>
        <v/>
      </c>
      <c r="HH109" s="317" t="str">
        <f t="shared" si="83"/>
        <v/>
      </c>
      <c r="HI109" s="317" t="str">
        <f t="shared" si="83"/>
        <v/>
      </c>
      <c r="HJ109" s="317" t="str">
        <f t="shared" si="83"/>
        <v/>
      </c>
      <c r="HK109" s="318" t="e">
        <f>+#REF!</f>
        <v>#REF!</v>
      </c>
      <c r="HL109" s="318"/>
      <c r="HM109" s="317" t="str">
        <f t="shared" si="84"/>
        <v/>
      </c>
      <c r="HN109" s="317" t="str">
        <f t="shared" si="84"/>
        <v/>
      </c>
      <c r="HO109" s="317" t="str">
        <f t="shared" si="84"/>
        <v/>
      </c>
      <c r="HP109" s="317" t="str">
        <f t="shared" si="84"/>
        <v/>
      </c>
      <c r="HQ109" s="317" t="str">
        <f t="shared" si="84"/>
        <v/>
      </c>
      <c r="HR109" s="317" t="str">
        <f t="shared" si="84"/>
        <v/>
      </c>
      <c r="HS109" s="317" t="str">
        <f t="shared" si="84"/>
        <v/>
      </c>
      <c r="HT109" s="318" t="e">
        <f>+#REF!</f>
        <v>#REF!</v>
      </c>
      <c r="HU109" s="318"/>
      <c r="HV109" s="317" t="str">
        <f t="shared" si="146"/>
        <v/>
      </c>
      <c r="HW109" s="317" t="str">
        <f t="shared" si="146"/>
        <v/>
      </c>
      <c r="HX109" s="317" t="str">
        <f t="shared" si="146"/>
        <v/>
      </c>
      <c r="HY109" s="317" t="str">
        <f t="shared" si="146"/>
        <v/>
      </c>
      <c r="HZ109" s="317" t="str">
        <f t="shared" si="146"/>
        <v/>
      </c>
      <c r="IA109" s="317" t="str">
        <f t="shared" si="146"/>
        <v/>
      </c>
      <c r="IB109" s="317" t="str">
        <f t="shared" si="146"/>
        <v/>
      </c>
      <c r="IC109" s="318" t="e">
        <f>+#REF!</f>
        <v>#REF!</v>
      </c>
      <c r="ID109" s="318"/>
      <c r="IE109" s="317" t="str">
        <f t="shared" si="146"/>
        <v/>
      </c>
      <c r="IF109" s="317" t="str">
        <f t="shared" si="146"/>
        <v/>
      </c>
      <c r="IG109" s="317" t="str">
        <f t="shared" si="146"/>
        <v/>
      </c>
      <c r="IH109" s="317" t="str">
        <f t="shared" si="146"/>
        <v/>
      </c>
      <c r="II109" s="317" t="str">
        <f t="shared" si="146"/>
        <v/>
      </c>
      <c r="IJ109" s="317" t="str">
        <f t="shared" si="146"/>
        <v/>
      </c>
      <c r="IK109" s="317" t="str">
        <f t="shared" si="146"/>
        <v/>
      </c>
      <c r="IL109" s="318" t="e">
        <f>+#REF!</f>
        <v>#REF!</v>
      </c>
      <c r="IM109" s="318"/>
      <c r="IN109" s="317" t="str">
        <f t="shared" si="146"/>
        <v/>
      </c>
      <c r="IO109" s="317" t="str">
        <f t="shared" si="146"/>
        <v/>
      </c>
      <c r="IP109" s="317" t="str">
        <f t="shared" si="146"/>
        <v/>
      </c>
      <c r="IQ109" s="317" t="str">
        <f t="shared" si="146"/>
        <v/>
      </c>
      <c r="IR109" s="317" t="str">
        <f t="shared" si="146"/>
        <v/>
      </c>
      <c r="IS109" s="317" t="str">
        <f t="shared" si="146"/>
        <v/>
      </c>
      <c r="IT109" s="317" t="str">
        <f t="shared" si="146"/>
        <v/>
      </c>
      <c r="IU109" s="318" t="e">
        <f>+#REF!</f>
        <v>#REF!</v>
      </c>
      <c r="IV109" s="318"/>
    </row>
    <row r="110" spans="1:256">
      <c r="A110" s="395" t="s">
        <v>462</v>
      </c>
      <c r="B110" s="395" t="s">
        <v>226</v>
      </c>
      <c r="C110" s="396">
        <v>45221</v>
      </c>
      <c r="D110" s="396">
        <v>45226</v>
      </c>
      <c r="E110" s="397">
        <f t="shared" si="24"/>
        <v>5</v>
      </c>
      <c r="F110" s="412"/>
      <c r="G110" s="412"/>
      <c r="H110" s="418">
        <v>760</v>
      </c>
      <c r="I110" s="362"/>
      <c r="J110" s="356">
        <f t="shared" si="90"/>
        <v>0</v>
      </c>
      <c r="K110" s="398"/>
      <c r="L110" s="317"/>
      <c r="M110" s="358"/>
      <c r="N110" s="358"/>
      <c r="O110" s="358"/>
      <c r="P110" s="358"/>
      <c r="Q110" s="358"/>
      <c r="R110" s="325"/>
      <c r="S110" s="399"/>
      <c r="T110" s="327">
        <f t="shared" si="56"/>
        <v>0</v>
      </c>
      <c r="U110" s="400"/>
      <c r="V110" s="414" t="str">
        <f t="shared" si="130"/>
        <v xml:space="preserve"> </v>
      </c>
      <c r="W110" s="330" t="str">
        <f t="shared" si="130"/>
        <v xml:space="preserve"> </v>
      </c>
      <c r="X110" s="330" t="str">
        <f t="shared" si="130"/>
        <v xml:space="preserve"> </v>
      </c>
      <c r="Y110" s="330" t="str">
        <f t="shared" si="130"/>
        <v xml:space="preserve"> </v>
      </c>
      <c r="Z110" s="330" t="str">
        <f t="shared" si="130"/>
        <v xml:space="preserve"> </v>
      </c>
      <c r="AA110" s="330" t="str">
        <f t="shared" si="130"/>
        <v xml:space="preserve"> </v>
      </c>
      <c r="AB110" s="331" t="str">
        <f t="shared" si="130"/>
        <v xml:space="preserve"> </v>
      </c>
      <c r="AC110" s="313"/>
      <c r="AD110" s="314"/>
      <c r="AE110" s="333"/>
      <c r="AF110" s="402"/>
      <c r="AG110" s="403"/>
      <c r="AH110" s="414" t="str">
        <f t="shared" si="131"/>
        <v xml:space="preserve"> </v>
      </c>
      <c r="AI110" s="330" t="str">
        <f t="shared" si="131"/>
        <v xml:space="preserve"> </v>
      </c>
      <c r="AJ110" s="330" t="str">
        <f t="shared" si="131"/>
        <v xml:space="preserve"> </v>
      </c>
      <c r="AK110" s="330" t="str">
        <f t="shared" si="131"/>
        <v xml:space="preserve"> </v>
      </c>
      <c r="AL110" s="330" t="str">
        <f t="shared" si="131"/>
        <v xml:space="preserve"> </v>
      </c>
      <c r="AM110" s="330" t="str">
        <f t="shared" si="131"/>
        <v xml:space="preserve"> </v>
      </c>
      <c r="AN110" s="331" t="str">
        <f t="shared" si="131"/>
        <v xml:space="preserve"> </v>
      </c>
      <c r="AO110" s="313"/>
      <c r="AP110" s="314"/>
      <c r="AQ110" s="333"/>
      <c r="AR110" s="314"/>
      <c r="AS110" s="404"/>
      <c r="AT110" s="414" t="str">
        <f t="shared" si="132"/>
        <v xml:space="preserve"> </v>
      </c>
      <c r="AU110" s="330" t="str">
        <f t="shared" si="132"/>
        <v xml:space="preserve"> </v>
      </c>
      <c r="AV110" s="330" t="str">
        <f t="shared" si="132"/>
        <v xml:space="preserve"> </v>
      </c>
      <c r="AW110" s="330" t="str">
        <f t="shared" si="132"/>
        <v xml:space="preserve"> </v>
      </c>
      <c r="AX110" s="330" t="str">
        <f t="shared" si="132"/>
        <v xml:space="preserve"> </v>
      </c>
      <c r="AY110" s="330" t="str">
        <f t="shared" si="132"/>
        <v xml:space="preserve"> </v>
      </c>
      <c r="AZ110" s="331" t="str">
        <f t="shared" si="132"/>
        <v xml:space="preserve"> </v>
      </c>
      <c r="BA110" s="313"/>
      <c r="BB110" s="314"/>
      <c r="BC110" s="333"/>
      <c r="BD110" s="314"/>
      <c r="BE110" s="402"/>
      <c r="BF110" s="414" t="str">
        <f t="shared" si="133"/>
        <v xml:space="preserve"> </v>
      </c>
      <c r="BG110" s="330" t="str">
        <f t="shared" si="133"/>
        <v xml:space="preserve"> </v>
      </c>
      <c r="BH110" s="330" t="str">
        <f t="shared" si="133"/>
        <v xml:space="preserve"> </v>
      </c>
      <c r="BI110" s="330" t="str">
        <f t="shared" si="133"/>
        <v xml:space="preserve"> </v>
      </c>
      <c r="BJ110" s="330" t="str">
        <f t="shared" si="133"/>
        <v xml:space="preserve"> </v>
      </c>
      <c r="BK110" s="330" t="str">
        <f t="shared" si="133"/>
        <v xml:space="preserve"> </v>
      </c>
      <c r="BL110" s="331" t="str">
        <f t="shared" si="133"/>
        <v xml:space="preserve"> </v>
      </c>
      <c r="BM110" s="313"/>
      <c r="BN110" s="314"/>
      <c r="BO110" s="333"/>
      <c r="BP110" s="314"/>
      <c r="BQ110" s="405"/>
      <c r="BR110" s="340" t="str">
        <f t="shared" si="99"/>
        <v/>
      </c>
      <c r="BS110" s="341" t="str">
        <f t="shared" si="99"/>
        <v/>
      </c>
      <c r="BT110" s="341" t="str">
        <f t="shared" si="99"/>
        <v/>
      </c>
      <c r="BU110" s="341" t="str">
        <f t="shared" si="99"/>
        <v/>
      </c>
      <c r="BV110" s="341" t="str">
        <f t="shared" si="99"/>
        <v/>
      </c>
      <c r="BW110" s="341" t="str">
        <f t="shared" si="99"/>
        <v/>
      </c>
      <c r="BX110" s="342" t="str">
        <f t="shared" si="99"/>
        <v/>
      </c>
      <c r="BY110" s="313">
        <v>0.1023454157782516</v>
      </c>
      <c r="BZ110" s="314"/>
      <c r="CA110" s="333">
        <f t="shared" si="57"/>
        <v>0</v>
      </c>
      <c r="CB110" s="314"/>
      <c r="CC110" s="315"/>
      <c r="CD110" s="310" t="str">
        <f t="shared" si="111"/>
        <v/>
      </c>
      <c r="CE110" s="311" t="str">
        <f t="shared" si="111"/>
        <v/>
      </c>
      <c r="CF110" s="311" t="str">
        <f t="shared" si="111"/>
        <v/>
      </c>
      <c r="CG110" s="311" t="str">
        <f t="shared" si="111"/>
        <v/>
      </c>
      <c r="CH110" s="311" t="str">
        <f t="shared" si="111"/>
        <v/>
      </c>
      <c r="CI110" s="311" t="str">
        <f t="shared" si="111"/>
        <v/>
      </c>
      <c r="CJ110" s="312" t="str">
        <f t="shared" si="111"/>
        <v/>
      </c>
      <c r="CK110" s="313"/>
      <c r="CL110" s="314"/>
      <c r="CM110" s="314"/>
      <c r="CN110" s="315"/>
      <c r="CO110" s="310" t="str">
        <f t="shared" si="112"/>
        <v/>
      </c>
      <c r="CP110" s="311" t="str">
        <f t="shared" si="112"/>
        <v/>
      </c>
      <c r="CQ110" s="311" t="str">
        <f t="shared" si="112"/>
        <v/>
      </c>
      <c r="CR110" s="311" t="str">
        <f t="shared" si="112"/>
        <v/>
      </c>
      <c r="CS110" s="311" t="str">
        <f t="shared" si="112"/>
        <v/>
      </c>
      <c r="CT110" s="311" t="str">
        <f t="shared" si="112"/>
        <v/>
      </c>
      <c r="CU110" s="312" t="str">
        <f t="shared" si="112"/>
        <v/>
      </c>
      <c r="CV110" s="313"/>
      <c r="CW110" s="314"/>
      <c r="CX110" s="316">
        <f>+SUM(CO110:CR110)</f>
        <v>0</v>
      </c>
      <c r="CY110" s="315"/>
      <c r="CZ110" s="317" t="str">
        <f t="shared" si="100"/>
        <v/>
      </c>
      <c r="DA110" s="317" t="str">
        <f t="shared" si="100"/>
        <v/>
      </c>
      <c r="DB110" s="317" t="str">
        <f t="shared" si="100"/>
        <v/>
      </c>
      <c r="DC110" s="317" t="str">
        <f t="shared" si="100"/>
        <v/>
      </c>
      <c r="DD110" s="317" t="str">
        <f t="shared" si="100"/>
        <v/>
      </c>
      <c r="DE110" s="317" t="str">
        <f t="shared" si="100"/>
        <v/>
      </c>
      <c r="DF110" s="317" t="str">
        <f t="shared" si="100"/>
        <v/>
      </c>
      <c r="DG110" s="318">
        <v>1</v>
      </c>
      <c r="DH110" s="318">
        <v>0</v>
      </c>
      <c r="DI110" s="317" t="str">
        <f t="shared" si="101"/>
        <v/>
      </c>
      <c r="DJ110" s="317" t="str">
        <f t="shared" si="101"/>
        <v/>
      </c>
      <c r="DK110" s="317" t="str">
        <f t="shared" si="101"/>
        <v/>
      </c>
      <c r="DL110" s="317" t="str">
        <f t="shared" si="101"/>
        <v/>
      </c>
      <c r="DM110" s="317" t="str">
        <f t="shared" si="101"/>
        <v/>
      </c>
      <c r="DN110" s="317" t="str">
        <f t="shared" si="101"/>
        <v/>
      </c>
      <c r="DO110" s="317" t="str">
        <f t="shared" si="101"/>
        <v/>
      </c>
      <c r="DP110" s="318">
        <v>1</v>
      </c>
      <c r="DQ110" s="319">
        <v>0</v>
      </c>
      <c r="DR110" s="317" t="str">
        <f t="shared" si="102"/>
        <v/>
      </c>
      <c r="DS110" s="317" t="str">
        <f t="shared" si="102"/>
        <v/>
      </c>
      <c r="DT110" s="317" t="str">
        <f t="shared" si="102"/>
        <v/>
      </c>
      <c r="DU110" s="317" t="str">
        <f t="shared" si="102"/>
        <v/>
      </c>
      <c r="DV110" s="317" t="str">
        <f t="shared" si="102"/>
        <v/>
      </c>
      <c r="DW110" s="317" t="str">
        <f t="shared" si="102"/>
        <v/>
      </c>
      <c r="DX110" s="317" t="str">
        <f t="shared" si="102"/>
        <v/>
      </c>
      <c r="DY110" s="318" t="e">
        <f>+#REF!</f>
        <v>#REF!</v>
      </c>
      <c r="DZ110" s="318">
        <v>0</v>
      </c>
      <c r="EA110" s="317" t="str">
        <f t="shared" ref="EA110:EG111" si="147">+IF(OR($F110&gt;EA$2,$G110&lt;EA$2),"","X")</f>
        <v/>
      </c>
      <c r="EB110" s="317" t="str">
        <f t="shared" si="147"/>
        <v/>
      </c>
      <c r="EC110" s="317" t="str">
        <f t="shared" si="147"/>
        <v/>
      </c>
      <c r="ED110" s="317" t="str">
        <f t="shared" si="147"/>
        <v/>
      </c>
      <c r="EE110" s="317" t="str">
        <f t="shared" si="147"/>
        <v/>
      </c>
      <c r="EF110" s="317" t="str">
        <f t="shared" si="147"/>
        <v/>
      </c>
      <c r="EG110" s="317" t="str">
        <f t="shared" si="147"/>
        <v/>
      </c>
      <c r="EH110" s="318" t="str">
        <f>+IFERROR(VLOOKUP(A110,#REF!,61,FALSE),"-")</f>
        <v>-</v>
      </c>
      <c r="EI110" s="318">
        <v>0</v>
      </c>
      <c r="EJ110" s="317" t="str">
        <f t="shared" ref="EJ110:EP110" si="148">+IF(OR($F110&gt;EJ$2,$G110&lt;EJ$2),"","X")</f>
        <v/>
      </c>
      <c r="EK110" s="317" t="str">
        <f t="shared" si="148"/>
        <v/>
      </c>
      <c r="EL110" s="317" t="str">
        <f t="shared" si="148"/>
        <v/>
      </c>
      <c r="EM110" s="317" t="str">
        <f t="shared" si="148"/>
        <v/>
      </c>
      <c r="EN110" s="317" t="str">
        <f t="shared" si="148"/>
        <v/>
      </c>
      <c r="EO110" s="317" t="str">
        <f t="shared" si="148"/>
        <v/>
      </c>
      <c r="EP110" s="317" t="str">
        <f t="shared" si="148"/>
        <v/>
      </c>
      <c r="EQ110" s="318" t="e">
        <f>+#REF!</f>
        <v>#REF!</v>
      </c>
      <c r="ER110" s="318"/>
      <c r="ES110" s="317" t="str">
        <f t="shared" ref="ES110:EY111" si="149">+IF(OR($F110&gt;ES$2,$G110&lt;ES$2),"","X")</f>
        <v/>
      </c>
      <c r="ET110" s="317" t="str">
        <f t="shared" si="149"/>
        <v/>
      </c>
      <c r="EU110" s="317" t="str">
        <f t="shared" si="149"/>
        <v/>
      </c>
      <c r="EV110" s="317" t="str">
        <f t="shared" si="149"/>
        <v/>
      </c>
      <c r="EW110" s="317" t="str">
        <f t="shared" si="149"/>
        <v/>
      </c>
      <c r="EX110" s="317" t="str">
        <f t="shared" si="149"/>
        <v/>
      </c>
      <c r="EY110" s="317" t="str">
        <f t="shared" si="149"/>
        <v/>
      </c>
      <c r="EZ110" s="318" t="e">
        <f>+#REF!</f>
        <v>#REF!</v>
      </c>
      <c r="FA110" s="318">
        <v>0</v>
      </c>
      <c r="FB110" s="317" t="str">
        <f t="shared" ref="FB110:FH111" si="150">+IF(OR($F110&gt;FB$2,$G110&lt;FB$2),"","X")</f>
        <v/>
      </c>
      <c r="FC110" s="317" t="str">
        <f t="shared" si="150"/>
        <v/>
      </c>
      <c r="FD110" s="317" t="str">
        <f t="shared" si="150"/>
        <v/>
      </c>
      <c r="FE110" s="317" t="str">
        <f t="shared" si="150"/>
        <v/>
      </c>
      <c r="FF110" s="317" t="str">
        <f t="shared" si="150"/>
        <v/>
      </c>
      <c r="FG110" s="317" t="str">
        <f t="shared" si="150"/>
        <v/>
      </c>
      <c r="FH110" s="317" t="str">
        <f t="shared" si="150"/>
        <v/>
      </c>
      <c r="FI110" s="318" t="e">
        <f>+#REF!</f>
        <v>#REF!</v>
      </c>
      <c r="FJ110" s="318">
        <v>0</v>
      </c>
      <c r="FK110" s="317" t="str">
        <f t="shared" ref="FK110:FQ111" si="151">+IF(OR($F110&gt;FK$2,$G110&lt;FK$2),"","X")</f>
        <v/>
      </c>
      <c r="FL110" s="317" t="str">
        <f t="shared" si="151"/>
        <v/>
      </c>
      <c r="FM110" s="317" t="str">
        <f t="shared" si="151"/>
        <v/>
      </c>
      <c r="FN110" s="317" t="str">
        <f t="shared" si="151"/>
        <v/>
      </c>
      <c r="FO110" s="317" t="str">
        <f t="shared" si="151"/>
        <v/>
      </c>
      <c r="FP110" s="317" t="str">
        <f t="shared" si="151"/>
        <v/>
      </c>
      <c r="FQ110" s="317" t="str">
        <f t="shared" si="151"/>
        <v/>
      </c>
      <c r="FR110" s="318" t="e">
        <f>+#REF!</f>
        <v>#REF!</v>
      </c>
      <c r="FS110" s="318">
        <v>0</v>
      </c>
      <c r="FT110" s="317" t="str">
        <f t="shared" ref="FT110:FZ111" si="152">+IF(OR($F110&gt;FT$2,$G110&lt;FT$2),"","X")</f>
        <v/>
      </c>
      <c r="FU110" s="317" t="str">
        <f t="shared" si="152"/>
        <v/>
      </c>
      <c r="FV110" s="317" t="str">
        <f t="shared" si="152"/>
        <v/>
      </c>
      <c r="FW110" s="317" t="str">
        <f t="shared" si="152"/>
        <v/>
      </c>
      <c r="FX110" s="317" t="str">
        <f t="shared" si="152"/>
        <v/>
      </c>
      <c r="FY110" s="317" t="str">
        <f t="shared" si="152"/>
        <v/>
      </c>
      <c r="FZ110" s="317" t="str">
        <f t="shared" si="152"/>
        <v/>
      </c>
      <c r="GA110" s="318" t="e">
        <f>+#REF!</f>
        <v>#REF!</v>
      </c>
      <c r="GB110" s="318">
        <v>0</v>
      </c>
      <c r="GC110" s="317" t="str">
        <f t="shared" si="80"/>
        <v/>
      </c>
      <c r="GD110" s="317" t="str">
        <f t="shared" si="80"/>
        <v/>
      </c>
      <c r="GE110" s="317" t="str">
        <f t="shared" si="80"/>
        <v/>
      </c>
      <c r="GF110" s="317" t="str">
        <f t="shared" si="80"/>
        <v/>
      </c>
      <c r="GG110" s="317" t="str">
        <f t="shared" si="80"/>
        <v/>
      </c>
      <c r="GH110" s="317" t="str">
        <f t="shared" si="80"/>
        <v/>
      </c>
      <c r="GI110" s="317" t="str">
        <f t="shared" si="80"/>
        <v/>
      </c>
      <c r="GJ110" s="318" t="e">
        <f>+#REF!</f>
        <v>#REF!</v>
      </c>
      <c r="GK110" s="318"/>
      <c r="GL110" s="317" t="str">
        <f t="shared" si="81"/>
        <v/>
      </c>
      <c r="GM110" s="317" t="str">
        <f t="shared" si="81"/>
        <v/>
      </c>
      <c r="GN110" s="317" t="str">
        <f t="shared" si="81"/>
        <v/>
      </c>
      <c r="GO110" s="317" t="str">
        <f t="shared" si="81"/>
        <v/>
      </c>
      <c r="GP110" s="317" t="str">
        <f t="shared" si="81"/>
        <v/>
      </c>
      <c r="GQ110" s="317" t="str">
        <f t="shared" si="81"/>
        <v/>
      </c>
      <c r="GR110" s="317" t="str">
        <f t="shared" si="81"/>
        <v/>
      </c>
      <c r="GS110" s="318" t="e">
        <f>+#REF!</f>
        <v>#REF!</v>
      </c>
      <c r="GT110" s="318"/>
      <c r="GU110" s="317" t="str">
        <f t="shared" si="82"/>
        <v/>
      </c>
      <c r="GV110" s="317" t="str">
        <f t="shared" si="82"/>
        <v/>
      </c>
      <c r="GW110" s="317" t="str">
        <f t="shared" si="82"/>
        <v/>
      </c>
      <c r="GX110" s="317" t="str">
        <f t="shared" si="82"/>
        <v/>
      </c>
      <c r="GY110" s="317" t="str">
        <f t="shared" si="82"/>
        <v/>
      </c>
      <c r="GZ110" s="317" t="str">
        <f t="shared" si="82"/>
        <v/>
      </c>
      <c r="HA110" s="317" t="str">
        <f t="shared" si="82"/>
        <v/>
      </c>
      <c r="HB110" s="318" t="e">
        <f>+#REF!</f>
        <v>#REF!</v>
      </c>
      <c r="HC110" s="318"/>
      <c r="HD110" s="317" t="str">
        <f t="shared" si="83"/>
        <v/>
      </c>
      <c r="HE110" s="317" t="str">
        <f t="shared" si="83"/>
        <v/>
      </c>
      <c r="HF110" s="317" t="str">
        <f t="shared" si="83"/>
        <v/>
      </c>
      <c r="HG110" s="317" t="str">
        <f t="shared" si="83"/>
        <v/>
      </c>
      <c r="HH110" s="317" t="str">
        <f t="shared" si="83"/>
        <v/>
      </c>
      <c r="HI110" s="317" t="str">
        <f t="shared" si="83"/>
        <v/>
      </c>
      <c r="HJ110" s="317" t="str">
        <f t="shared" si="83"/>
        <v/>
      </c>
      <c r="HK110" s="318" t="e">
        <f>+#REF!</f>
        <v>#REF!</v>
      </c>
      <c r="HL110" s="318"/>
      <c r="HM110" s="317" t="str">
        <f t="shared" si="84"/>
        <v/>
      </c>
      <c r="HN110" s="317" t="str">
        <f t="shared" si="84"/>
        <v/>
      </c>
      <c r="HO110" s="317" t="str">
        <f t="shared" si="84"/>
        <v/>
      </c>
      <c r="HP110" s="317" t="str">
        <f t="shared" si="84"/>
        <v/>
      </c>
      <c r="HQ110" s="317" t="str">
        <f t="shared" si="84"/>
        <v/>
      </c>
      <c r="HR110" s="317" t="str">
        <f t="shared" si="84"/>
        <v/>
      </c>
      <c r="HS110" s="317" t="str">
        <f t="shared" si="84"/>
        <v/>
      </c>
      <c r="HT110" s="318" t="e">
        <f>+#REF!</f>
        <v>#REF!</v>
      </c>
      <c r="HU110" s="318"/>
      <c r="HV110" s="317" t="str">
        <f t="shared" si="146"/>
        <v/>
      </c>
      <c r="HW110" s="317" t="str">
        <f t="shared" si="146"/>
        <v/>
      </c>
      <c r="HX110" s="317" t="str">
        <f t="shared" si="146"/>
        <v/>
      </c>
      <c r="HY110" s="317" t="str">
        <f t="shared" si="146"/>
        <v/>
      </c>
      <c r="HZ110" s="317" t="str">
        <f t="shared" si="146"/>
        <v/>
      </c>
      <c r="IA110" s="317" t="str">
        <f t="shared" si="146"/>
        <v/>
      </c>
      <c r="IB110" s="317" t="str">
        <f t="shared" si="146"/>
        <v/>
      </c>
      <c r="IC110" s="318" t="e">
        <f>+#REF!</f>
        <v>#REF!</v>
      </c>
      <c r="ID110" s="318"/>
      <c r="IE110" s="317" t="str">
        <f t="shared" si="146"/>
        <v/>
      </c>
      <c r="IF110" s="317" t="str">
        <f t="shared" si="146"/>
        <v/>
      </c>
      <c r="IG110" s="317" t="str">
        <f t="shared" si="146"/>
        <v/>
      </c>
      <c r="IH110" s="317" t="str">
        <f t="shared" si="146"/>
        <v/>
      </c>
      <c r="II110" s="317" t="str">
        <f t="shared" si="146"/>
        <v/>
      </c>
      <c r="IJ110" s="317" t="str">
        <f t="shared" si="146"/>
        <v/>
      </c>
      <c r="IK110" s="317" t="str">
        <f t="shared" si="146"/>
        <v/>
      </c>
      <c r="IL110" s="318" t="e">
        <f>+#REF!</f>
        <v>#REF!</v>
      </c>
      <c r="IM110" s="318"/>
      <c r="IN110" s="317" t="str">
        <f t="shared" si="146"/>
        <v/>
      </c>
      <c r="IO110" s="317" t="str">
        <f t="shared" si="146"/>
        <v/>
      </c>
      <c r="IP110" s="317" t="str">
        <f t="shared" si="146"/>
        <v/>
      </c>
      <c r="IQ110" s="317" t="str">
        <f t="shared" si="146"/>
        <v/>
      </c>
      <c r="IR110" s="317" t="str">
        <f t="shared" si="146"/>
        <v/>
      </c>
      <c r="IS110" s="317" t="str">
        <f t="shared" si="146"/>
        <v/>
      </c>
      <c r="IT110" s="317" t="str">
        <f t="shared" si="146"/>
        <v/>
      </c>
      <c r="IU110" s="318" t="e">
        <f>+#REF!</f>
        <v>#REF!</v>
      </c>
      <c r="IV110" s="318"/>
    </row>
    <row r="111" spans="1:256">
      <c r="A111" s="395" t="s">
        <v>463</v>
      </c>
      <c r="B111" s="395" t="s">
        <v>227</v>
      </c>
      <c r="C111" s="396">
        <v>45226</v>
      </c>
      <c r="D111" s="396">
        <v>45229</v>
      </c>
      <c r="E111" s="397">
        <f t="shared" si="24"/>
        <v>3</v>
      </c>
      <c r="F111" s="230"/>
      <c r="G111" s="230"/>
      <c r="H111" s="362">
        <v>396</v>
      </c>
      <c r="I111" s="362"/>
      <c r="J111" s="356">
        <f t="shared" si="90"/>
        <v>0</v>
      </c>
      <c r="K111" s="398"/>
      <c r="L111" s="317"/>
      <c r="M111" s="358"/>
      <c r="N111" s="358"/>
      <c r="O111" s="358"/>
      <c r="P111" s="358"/>
      <c r="Q111" s="358"/>
      <c r="R111" s="325"/>
      <c r="S111" s="399"/>
      <c r="T111" s="327">
        <f t="shared" si="56"/>
        <v>0</v>
      </c>
      <c r="U111" s="400"/>
      <c r="V111" s="414" t="str">
        <f t="shared" si="130"/>
        <v xml:space="preserve"> </v>
      </c>
      <c r="W111" s="330" t="str">
        <f t="shared" si="130"/>
        <v xml:space="preserve"> </v>
      </c>
      <c r="X111" s="330" t="str">
        <f t="shared" si="130"/>
        <v xml:space="preserve"> </v>
      </c>
      <c r="Y111" s="330" t="str">
        <f t="shared" si="130"/>
        <v xml:space="preserve"> </v>
      </c>
      <c r="Z111" s="330" t="str">
        <f t="shared" si="130"/>
        <v xml:space="preserve"> </v>
      </c>
      <c r="AA111" s="330" t="str">
        <f t="shared" si="130"/>
        <v xml:space="preserve"> </v>
      </c>
      <c r="AB111" s="331" t="str">
        <f t="shared" si="130"/>
        <v xml:space="preserve"> </v>
      </c>
      <c r="AC111" s="313"/>
      <c r="AD111" s="314"/>
      <c r="AE111" s="333"/>
      <c r="AF111" s="402"/>
      <c r="AG111" s="403"/>
      <c r="AH111" s="414" t="str">
        <f t="shared" si="131"/>
        <v xml:space="preserve"> </v>
      </c>
      <c r="AI111" s="330" t="str">
        <f t="shared" si="131"/>
        <v xml:space="preserve"> </v>
      </c>
      <c r="AJ111" s="330" t="str">
        <f t="shared" si="131"/>
        <v xml:space="preserve"> </v>
      </c>
      <c r="AK111" s="330" t="str">
        <f t="shared" si="131"/>
        <v xml:space="preserve"> </v>
      </c>
      <c r="AL111" s="330" t="str">
        <f t="shared" si="131"/>
        <v xml:space="preserve"> </v>
      </c>
      <c r="AM111" s="330" t="str">
        <f t="shared" si="131"/>
        <v xml:space="preserve"> </v>
      </c>
      <c r="AN111" s="331" t="str">
        <f t="shared" si="131"/>
        <v xml:space="preserve"> </v>
      </c>
      <c r="AO111" s="313"/>
      <c r="AP111" s="314"/>
      <c r="AQ111" s="333"/>
      <c r="AR111" s="314"/>
      <c r="AS111" s="404"/>
      <c r="AT111" s="414" t="str">
        <f t="shared" si="132"/>
        <v xml:space="preserve"> </v>
      </c>
      <c r="AU111" s="330" t="str">
        <f t="shared" si="132"/>
        <v xml:space="preserve"> </v>
      </c>
      <c r="AV111" s="330" t="str">
        <f t="shared" si="132"/>
        <v xml:space="preserve"> </v>
      </c>
      <c r="AW111" s="330" t="str">
        <f t="shared" si="132"/>
        <v xml:space="preserve"> </v>
      </c>
      <c r="AX111" s="330" t="str">
        <f t="shared" si="132"/>
        <v xml:space="preserve"> </v>
      </c>
      <c r="AY111" s="330" t="str">
        <f t="shared" si="132"/>
        <v xml:space="preserve"> </v>
      </c>
      <c r="AZ111" s="331" t="str">
        <f t="shared" si="132"/>
        <v xml:space="preserve"> </v>
      </c>
      <c r="BA111" s="313"/>
      <c r="BB111" s="314"/>
      <c r="BC111" s="333"/>
      <c r="BD111" s="314"/>
      <c r="BE111" s="402"/>
      <c r="BF111" s="414" t="str">
        <f t="shared" si="133"/>
        <v xml:space="preserve"> </v>
      </c>
      <c r="BG111" s="330" t="str">
        <f t="shared" si="133"/>
        <v xml:space="preserve"> </v>
      </c>
      <c r="BH111" s="330" t="str">
        <f t="shared" si="133"/>
        <v xml:space="preserve"> </v>
      </c>
      <c r="BI111" s="330" t="str">
        <f t="shared" si="133"/>
        <v xml:space="preserve"> </v>
      </c>
      <c r="BJ111" s="330" t="str">
        <f t="shared" si="133"/>
        <v xml:space="preserve"> </v>
      </c>
      <c r="BK111" s="330" t="str">
        <f t="shared" si="133"/>
        <v xml:space="preserve"> </v>
      </c>
      <c r="BL111" s="331" t="str">
        <f t="shared" si="133"/>
        <v xml:space="preserve"> </v>
      </c>
      <c r="BM111" s="313"/>
      <c r="BN111" s="314"/>
      <c r="BO111" s="333"/>
      <c r="BP111" s="314"/>
      <c r="BQ111" s="405"/>
      <c r="BR111" s="340" t="str">
        <f t="shared" si="99"/>
        <v/>
      </c>
      <c r="BS111" s="341" t="str">
        <f t="shared" si="99"/>
        <v/>
      </c>
      <c r="BT111" s="341" t="str">
        <f t="shared" si="99"/>
        <v/>
      </c>
      <c r="BU111" s="341" t="str">
        <f t="shared" si="99"/>
        <v/>
      </c>
      <c r="BV111" s="341" t="str">
        <f t="shared" si="99"/>
        <v/>
      </c>
      <c r="BW111" s="341" t="str">
        <f t="shared" si="99"/>
        <v/>
      </c>
      <c r="BX111" s="342" t="str">
        <f t="shared" si="99"/>
        <v/>
      </c>
      <c r="BY111" s="313">
        <v>8.1023454157782518E-2</v>
      </c>
      <c r="BZ111" s="314"/>
      <c r="CA111" s="333">
        <f t="shared" si="57"/>
        <v>0</v>
      </c>
      <c r="CB111" s="314"/>
      <c r="CC111" s="315"/>
      <c r="CD111" s="366" t="str">
        <f t="shared" ref="CD111:CJ111" si="153">IF(CD$2&gt;$G111,"",IF(CD$2&lt;$F111,"",IF(AND(CD$2&gt;=$F111,CD$2&lt;=$G111),$J111)))</f>
        <v/>
      </c>
      <c r="CE111" s="367" t="str">
        <f t="shared" si="153"/>
        <v/>
      </c>
      <c r="CF111" s="367" t="str">
        <f t="shared" si="153"/>
        <v/>
      </c>
      <c r="CG111" s="367" t="str">
        <f t="shared" si="153"/>
        <v/>
      </c>
      <c r="CH111" s="367" t="str">
        <f t="shared" si="153"/>
        <v/>
      </c>
      <c r="CI111" s="367" t="str">
        <f t="shared" si="153"/>
        <v/>
      </c>
      <c r="CJ111" s="381" t="str">
        <f t="shared" si="153"/>
        <v/>
      </c>
      <c r="CK111" s="313">
        <v>0.147121535181237</v>
      </c>
      <c r="CL111" s="314"/>
      <c r="CM111" s="416">
        <f>+SUM(CD111:CG111)</f>
        <v>0</v>
      </c>
      <c r="CN111" s="315"/>
      <c r="CO111" s="366" t="str">
        <f t="shared" ref="CO111:CU111" si="154">IF(CO$2&gt;$G111,"",IF(CO$2&lt;$F111,"",IF(AND(CO$2&gt;=$F111,CO$2&lt;=$G111),$J111)))</f>
        <v/>
      </c>
      <c r="CP111" s="367" t="str">
        <f t="shared" si="154"/>
        <v/>
      </c>
      <c r="CQ111" s="367" t="str">
        <f t="shared" si="154"/>
        <v/>
      </c>
      <c r="CR111" s="367" t="str">
        <f t="shared" si="154"/>
        <v/>
      </c>
      <c r="CS111" s="367" t="str">
        <f t="shared" si="154"/>
        <v/>
      </c>
      <c r="CT111" s="367" t="str">
        <f t="shared" si="154"/>
        <v/>
      </c>
      <c r="CU111" s="381" t="str">
        <f t="shared" si="154"/>
        <v/>
      </c>
      <c r="CV111" s="313">
        <v>0.14712153518123666</v>
      </c>
      <c r="CW111" s="314"/>
      <c r="CX111" s="316">
        <f>+SUM(CO111:CR111)</f>
        <v>0</v>
      </c>
      <c r="CY111" s="315"/>
      <c r="CZ111" s="317" t="str">
        <f t="shared" si="100"/>
        <v/>
      </c>
      <c r="DA111" s="317" t="str">
        <f t="shared" si="100"/>
        <v/>
      </c>
      <c r="DB111" s="317" t="str">
        <f t="shared" si="100"/>
        <v/>
      </c>
      <c r="DC111" s="317" t="str">
        <f t="shared" si="100"/>
        <v/>
      </c>
      <c r="DD111" s="317" t="str">
        <f t="shared" si="100"/>
        <v/>
      </c>
      <c r="DE111" s="317" t="str">
        <f t="shared" si="100"/>
        <v/>
      </c>
      <c r="DF111" s="317" t="str">
        <f t="shared" si="100"/>
        <v/>
      </c>
      <c r="DG111" s="318">
        <v>1</v>
      </c>
      <c r="DH111" s="318">
        <v>0</v>
      </c>
      <c r="DI111" s="317" t="str">
        <f t="shared" si="101"/>
        <v/>
      </c>
      <c r="DJ111" s="317" t="str">
        <f t="shared" si="101"/>
        <v/>
      </c>
      <c r="DK111" s="317" t="str">
        <f t="shared" si="101"/>
        <v/>
      </c>
      <c r="DL111" s="317" t="str">
        <f t="shared" si="101"/>
        <v/>
      </c>
      <c r="DM111" s="317" t="str">
        <f t="shared" si="101"/>
        <v/>
      </c>
      <c r="DN111" s="317" t="str">
        <f t="shared" si="101"/>
        <v/>
      </c>
      <c r="DO111" s="317" t="str">
        <f t="shared" si="101"/>
        <v/>
      </c>
      <c r="DP111" s="318">
        <v>1</v>
      </c>
      <c r="DQ111" s="319">
        <v>0</v>
      </c>
      <c r="DR111" s="317" t="str">
        <f t="shared" si="102"/>
        <v/>
      </c>
      <c r="DS111" s="317" t="str">
        <f t="shared" si="102"/>
        <v/>
      </c>
      <c r="DT111" s="317" t="str">
        <f t="shared" si="102"/>
        <v/>
      </c>
      <c r="DU111" s="317" t="str">
        <f t="shared" si="102"/>
        <v/>
      </c>
      <c r="DV111" s="317" t="str">
        <f t="shared" si="102"/>
        <v/>
      </c>
      <c r="DW111" s="317" t="str">
        <f t="shared" si="102"/>
        <v/>
      </c>
      <c r="DX111" s="317" t="str">
        <f t="shared" si="102"/>
        <v/>
      </c>
      <c r="DY111" s="318" t="e">
        <f>+#REF!</f>
        <v>#REF!</v>
      </c>
      <c r="DZ111" s="318">
        <v>0</v>
      </c>
      <c r="EA111" s="317" t="str">
        <f t="shared" si="147"/>
        <v/>
      </c>
      <c r="EB111" s="317" t="str">
        <f t="shared" si="147"/>
        <v/>
      </c>
      <c r="EC111" s="317" t="str">
        <f t="shared" si="147"/>
        <v/>
      </c>
      <c r="ED111" s="317" t="str">
        <f t="shared" si="147"/>
        <v/>
      </c>
      <c r="EE111" s="317" t="str">
        <f t="shared" si="147"/>
        <v/>
      </c>
      <c r="EF111" s="317" t="str">
        <f t="shared" si="147"/>
        <v/>
      </c>
      <c r="EG111" s="317" t="str">
        <f t="shared" si="147"/>
        <v/>
      </c>
      <c r="EH111" s="318" t="str">
        <f>+IFERROR(VLOOKUP(A111,#REF!,61,FALSE),"-")</f>
        <v>-</v>
      </c>
      <c r="EI111" s="318">
        <v>0</v>
      </c>
      <c r="EJ111" s="317"/>
      <c r="EK111" s="317"/>
      <c r="EL111" s="317"/>
      <c r="EM111" s="317"/>
      <c r="EN111" s="317"/>
      <c r="EO111" s="317"/>
      <c r="EP111" s="317"/>
      <c r="EQ111" s="318" t="e">
        <f>+#REF!</f>
        <v>#REF!</v>
      </c>
      <c r="ER111" s="318"/>
      <c r="ES111" s="317" t="str">
        <f t="shared" si="149"/>
        <v/>
      </c>
      <c r="ET111" s="317" t="str">
        <f t="shared" si="149"/>
        <v/>
      </c>
      <c r="EU111" s="317" t="str">
        <f t="shared" si="149"/>
        <v/>
      </c>
      <c r="EV111" s="317" t="str">
        <f t="shared" si="149"/>
        <v/>
      </c>
      <c r="EW111" s="317" t="str">
        <f t="shared" si="149"/>
        <v/>
      </c>
      <c r="EX111" s="317" t="str">
        <f t="shared" si="149"/>
        <v/>
      </c>
      <c r="EY111" s="317" t="str">
        <f t="shared" si="149"/>
        <v/>
      </c>
      <c r="EZ111" s="318" t="e">
        <f>+#REF!</f>
        <v>#REF!</v>
      </c>
      <c r="FA111" s="318">
        <v>0</v>
      </c>
      <c r="FB111" s="317" t="str">
        <f t="shared" si="150"/>
        <v/>
      </c>
      <c r="FC111" s="317" t="str">
        <f t="shared" si="150"/>
        <v/>
      </c>
      <c r="FD111" s="317" t="str">
        <f t="shared" si="150"/>
        <v/>
      </c>
      <c r="FE111" s="317" t="str">
        <f t="shared" si="150"/>
        <v/>
      </c>
      <c r="FF111" s="317" t="str">
        <f t="shared" si="150"/>
        <v/>
      </c>
      <c r="FG111" s="317" t="str">
        <f t="shared" si="150"/>
        <v/>
      </c>
      <c r="FH111" s="317" t="str">
        <f t="shared" si="150"/>
        <v/>
      </c>
      <c r="FI111" s="318" t="e">
        <f>+#REF!</f>
        <v>#REF!</v>
      </c>
      <c r="FJ111" s="318">
        <v>0</v>
      </c>
      <c r="FK111" s="317" t="str">
        <f t="shared" si="151"/>
        <v/>
      </c>
      <c r="FL111" s="317" t="str">
        <f t="shared" si="151"/>
        <v/>
      </c>
      <c r="FM111" s="317" t="str">
        <f t="shared" si="151"/>
        <v/>
      </c>
      <c r="FN111" s="317" t="str">
        <f t="shared" si="151"/>
        <v/>
      </c>
      <c r="FO111" s="317" t="str">
        <f t="shared" si="151"/>
        <v/>
      </c>
      <c r="FP111" s="317" t="str">
        <f t="shared" si="151"/>
        <v/>
      </c>
      <c r="FQ111" s="317" t="str">
        <f t="shared" si="151"/>
        <v/>
      </c>
      <c r="FR111" s="318" t="e">
        <f>+#REF!</f>
        <v>#REF!</v>
      </c>
      <c r="FS111" s="318">
        <v>0</v>
      </c>
      <c r="FT111" s="317" t="str">
        <f t="shared" si="152"/>
        <v/>
      </c>
      <c r="FU111" s="317" t="str">
        <f t="shared" si="152"/>
        <v/>
      </c>
      <c r="FV111" s="317" t="str">
        <f t="shared" si="152"/>
        <v/>
      </c>
      <c r="FW111" s="317" t="str">
        <f t="shared" si="152"/>
        <v/>
      </c>
      <c r="FX111" s="317" t="str">
        <f t="shared" si="152"/>
        <v/>
      </c>
      <c r="FY111" s="317" t="str">
        <f t="shared" si="152"/>
        <v/>
      </c>
      <c r="FZ111" s="317" t="str">
        <f t="shared" si="152"/>
        <v/>
      </c>
      <c r="GA111" s="318" t="e">
        <f>+#REF!</f>
        <v>#REF!</v>
      </c>
      <c r="GB111" s="318">
        <v>0</v>
      </c>
      <c r="GC111" s="317" t="str">
        <f t="shared" si="80"/>
        <v/>
      </c>
      <c r="GD111" s="317" t="str">
        <f t="shared" si="80"/>
        <v/>
      </c>
      <c r="GE111" s="317" t="str">
        <f t="shared" si="80"/>
        <v/>
      </c>
      <c r="GF111" s="317" t="str">
        <f t="shared" si="80"/>
        <v/>
      </c>
      <c r="GG111" s="317" t="str">
        <f t="shared" si="80"/>
        <v/>
      </c>
      <c r="GH111" s="317" t="str">
        <f t="shared" si="80"/>
        <v/>
      </c>
      <c r="GI111" s="317" t="str">
        <f t="shared" si="80"/>
        <v/>
      </c>
      <c r="GJ111" s="318" t="e">
        <f>+#REF!</f>
        <v>#REF!</v>
      </c>
      <c r="GK111" s="318"/>
      <c r="GL111" s="317" t="str">
        <f t="shared" si="81"/>
        <v/>
      </c>
      <c r="GM111" s="317" t="str">
        <f t="shared" si="81"/>
        <v/>
      </c>
      <c r="GN111" s="317" t="str">
        <f t="shared" si="81"/>
        <v/>
      </c>
      <c r="GO111" s="317" t="str">
        <f t="shared" si="81"/>
        <v/>
      </c>
      <c r="GP111" s="317" t="str">
        <f t="shared" si="81"/>
        <v/>
      </c>
      <c r="GQ111" s="317" t="str">
        <f t="shared" si="81"/>
        <v/>
      </c>
      <c r="GR111" s="317" t="str">
        <f t="shared" si="81"/>
        <v/>
      </c>
      <c r="GS111" s="318" t="e">
        <f>+#REF!</f>
        <v>#REF!</v>
      </c>
      <c r="GT111" s="318"/>
      <c r="GU111" s="317" t="str">
        <f t="shared" si="82"/>
        <v/>
      </c>
      <c r="GV111" s="317" t="str">
        <f t="shared" si="82"/>
        <v/>
      </c>
      <c r="GW111" s="317" t="str">
        <f t="shared" si="82"/>
        <v/>
      </c>
      <c r="GX111" s="317" t="str">
        <f t="shared" si="82"/>
        <v/>
      </c>
      <c r="GY111" s="317" t="str">
        <f t="shared" si="82"/>
        <v/>
      </c>
      <c r="GZ111" s="317" t="str">
        <f t="shared" si="82"/>
        <v/>
      </c>
      <c r="HA111" s="317" t="str">
        <f t="shared" si="82"/>
        <v/>
      </c>
      <c r="HB111" s="318" t="e">
        <f>+#REF!</f>
        <v>#REF!</v>
      </c>
      <c r="HC111" s="318"/>
      <c r="HD111" s="317" t="str">
        <f t="shared" si="83"/>
        <v/>
      </c>
      <c r="HE111" s="317" t="str">
        <f t="shared" si="83"/>
        <v/>
      </c>
      <c r="HF111" s="317" t="str">
        <f t="shared" si="83"/>
        <v/>
      </c>
      <c r="HG111" s="317" t="str">
        <f t="shared" si="83"/>
        <v/>
      </c>
      <c r="HH111" s="317" t="str">
        <f t="shared" si="83"/>
        <v/>
      </c>
      <c r="HI111" s="317" t="str">
        <f t="shared" si="83"/>
        <v/>
      </c>
      <c r="HJ111" s="317" t="str">
        <f t="shared" si="83"/>
        <v/>
      </c>
      <c r="HK111" s="318" t="e">
        <f>+#REF!</f>
        <v>#REF!</v>
      </c>
      <c r="HL111" s="318"/>
      <c r="HM111" s="317" t="str">
        <f t="shared" si="84"/>
        <v/>
      </c>
      <c r="HN111" s="317" t="str">
        <f t="shared" si="84"/>
        <v/>
      </c>
      <c r="HO111" s="317" t="str">
        <f t="shared" si="84"/>
        <v/>
      </c>
      <c r="HP111" s="317" t="str">
        <f t="shared" si="84"/>
        <v/>
      </c>
      <c r="HQ111" s="317" t="str">
        <f t="shared" si="84"/>
        <v/>
      </c>
      <c r="HR111" s="317" t="str">
        <f t="shared" si="84"/>
        <v/>
      </c>
      <c r="HS111" s="317" t="str">
        <f t="shared" si="84"/>
        <v/>
      </c>
      <c r="HT111" s="318" t="e">
        <f>+#REF!</f>
        <v>#REF!</v>
      </c>
      <c r="HU111" s="318"/>
      <c r="HV111" s="317" t="str">
        <f t="shared" si="146"/>
        <v/>
      </c>
      <c r="HW111" s="317" t="str">
        <f t="shared" si="146"/>
        <v/>
      </c>
      <c r="HX111" s="317" t="str">
        <f t="shared" si="146"/>
        <v/>
      </c>
      <c r="HY111" s="317" t="str">
        <f t="shared" si="146"/>
        <v/>
      </c>
      <c r="HZ111" s="317" t="str">
        <f t="shared" si="146"/>
        <v/>
      </c>
      <c r="IA111" s="317" t="str">
        <f t="shared" si="146"/>
        <v/>
      </c>
      <c r="IB111" s="317" t="str">
        <f t="shared" si="146"/>
        <v/>
      </c>
      <c r="IC111" s="318" t="e">
        <f>+#REF!</f>
        <v>#REF!</v>
      </c>
      <c r="ID111" s="318"/>
      <c r="IE111" s="317" t="str">
        <f t="shared" si="146"/>
        <v/>
      </c>
      <c r="IF111" s="317" t="str">
        <f t="shared" si="146"/>
        <v/>
      </c>
      <c r="IG111" s="317" t="str">
        <f t="shared" si="146"/>
        <v/>
      </c>
      <c r="IH111" s="317" t="str">
        <f t="shared" si="146"/>
        <v/>
      </c>
      <c r="II111" s="317" t="str">
        <f t="shared" si="146"/>
        <v/>
      </c>
      <c r="IJ111" s="317" t="str">
        <f t="shared" si="146"/>
        <v/>
      </c>
      <c r="IK111" s="317" t="str">
        <f t="shared" si="146"/>
        <v/>
      </c>
      <c r="IL111" s="318" t="e">
        <f>+#REF!</f>
        <v>#REF!</v>
      </c>
      <c r="IM111" s="318"/>
      <c r="IN111" s="317" t="str">
        <f t="shared" si="146"/>
        <v/>
      </c>
      <c r="IO111" s="317" t="str">
        <f t="shared" si="146"/>
        <v/>
      </c>
      <c r="IP111" s="317" t="str">
        <f t="shared" si="146"/>
        <v/>
      </c>
      <c r="IQ111" s="317" t="str">
        <f t="shared" si="146"/>
        <v/>
      </c>
      <c r="IR111" s="317" t="str">
        <f t="shared" si="146"/>
        <v/>
      </c>
      <c r="IS111" s="317" t="str">
        <f t="shared" si="146"/>
        <v/>
      </c>
      <c r="IT111" s="317" t="str">
        <f t="shared" si="146"/>
        <v/>
      </c>
      <c r="IU111" s="318" t="e">
        <f>+#REF!</f>
        <v>#REF!</v>
      </c>
      <c r="IV111" s="318"/>
    </row>
    <row r="112" spans="1:256">
      <c r="A112" s="395" t="s">
        <v>464</v>
      </c>
      <c r="B112" s="395" t="s">
        <v>228</v>
      </c>
      <c r="C112" s="396">
        <v>45229</v>
      </c>
      <c r="D112" s="396">
        <v>45234</v>
      </c>
      <c r="E112" s="397">
        <f t="shared" si="24"/>
        <v>5</v>
      </c>
      <c r="F112" s="412"/>
      <c r="G112" s="412"/>
      <c r="H112" s="418">
        <v>660</v>
      </c>
      <c r="I112" s="362"/>
      <c r="J112" s="356">
        <f t="shared" si="90"/>
        <v>0</v>
      </c>
      <c r="K112" s="398"/>
      <c r="L112" s="317"/>
      <c r="M112" s="358"/>
      <c r="N112" s="358"/>
      <c r="O112" s="358"/>
      <c r="P112" s="358"/>
      <c r="Q112" s="358"/>
      <c r="R112" s="325"/>
      <c r="S112" s="399"/>
      <c r="T112" s="327">
        <f t="shared" si="56"/>
        <v>0</v>
      </c>
      <c r="U112" s="400"/>
      <c r="V112" s="414" t="str">
        <f t="shared" si="130"/>
        <v xml:space="preserve"> </v>
      </c>
      <c r="W112" s="330" t="str">
        <f t="shared" si="130"/>
        <v xml:space="preserve"> </v>
      </c>
      <c r="X112" s="330" t="str">
        <f t="shared" si="130"/>
        <v xml:space="preserve"> </v>
      </c>
      <c r="Y112" s="330" t="str">
        <f t="shared" si="130"/>
        <v xml:space="preserve"> </v>
      </c>
      <c r="Z112" s="330" t="str">
        <f t="shared" si="130"/>
        <v xml:space="preserve"> </v>
      </c>
      <c r="AA112" s="330" t="str">
        <f t="shared" si="130"/>
        <v xml:space="preserve"> </v>
      </c>
      <c r="AB112" s="331" t="str">
        <f t="shared" si="130"/>
        <v xml:space="preserve"> </v>
      </c>
      <c r="AC112" s="313"/>
      <c r="AD112" s="314"/>
      <c r="AE112" s="333"/>
      <c r="AF112" s="402"/>
      <c r="AG112" s="403"/>
      <c r="AH112" s="414" t="str">
        <f t="shared" si="131"/>
        <v xml:space="preserve"> </v>
      </c>
      <c r="AI112" s="330" t="str">
        <f t="shared" si="131"/>
        <v xml:space="preserve"> </v>
      </c>
      <c r="AJ112" s="330" t="str">
        <f t="shared" si="131"/>
        <v xml:space="preserve"> </v>
      </c>
      <c r="AK112" s="330" t="str">
        <f t="shared" si="131"/>
        <v xml:space="preserve"> </v>
      </c>
      <c r="AL112" s="330" t="str">
        <f t="shared" si="131"/>
        <v xml:space="preserve"> </v>
      </c>
      <c r="AM112" s="330" t="str">
        <f t="shared" si="131"/>
        <v xml:space="preserve"> </v>
      </c>
      <c r="AN112" s="331" t="str">
        <f t="shared" si="131"/>
        <v xml:space="preserve"> </v>
      </c>
      <c r="AO112" s="313"/>
      <c r="AP112" s="314"/>
      <c r="AQ112" s="333"/>
      <c r="AR112" s="314"/>
      <c r="AS112" s="404"/>
      <c r="AT112" s="414" t="str">
        <f t="shared" si="132"/>
        <v xml:space="preserve"> </v>
      </c>
      <c r="AU112" s="330" t="str">
        <f t="shared" si="132"/>
        <v xml:space="preserve"> </v>
      </c>
      <c r="AV112" s="330" t="str">
        <f t="shared" si="132"/>
        <v xml:space="preserve"> </v>
      </c>
      <c r="AW112" s="330" t="str">
        <f t="shared" si="132"/>
        <v xml:space="preserve"> </v>
      </c>
      <c r="AX112" s="330" t="str">
        <f t="shared" si="132"/>
        <v xml:space="preserve"> </v>
      </c>
      <c r="AY112" s="330" t="str">
        <f t="shared" si="132"/>
        <v xml:space="preserve"> </v>
      </c>
      <c r="AZ112" s="331" t="str">
        <f t="shared" si="132"/>
        <v xml:space="preserve"> </v>
      </c>
      <c r="BA112" s="313"/>
      <c r="BB112" s="314"/>
      <c r="BC112" s="333"/>
      <c r="BD112" s="314"/>
      <c r="BE112" s="402"/>
      <c r="BF112" s="414" t="str">
        <f t="shared" si="133"/>
        <v xml:space="preserve"> </v>
      </c>
      <c r="BG112" s="330" t="str">
        <f t="shared" si="133"/>
        <v xml:space="preserve"> </v>
      </c>
      <c r="BH112" s="330" t="str">
        <f t="shared" si="133"/>
        <v xml:space="preserve"> </v>
      </c>
      <c r="BI112" s="330" t="str">
        <f t="shared" si="133"/>
        <v xml:space="preserve"> </v>
      </c>
      <c r="BJ112" s="330" t="str">
        <f t="shared" si="133"/>
        <v xml:space="preserve"> </v>
      </c>
      <c r="BK112" s="330" t="str">
        <f t="shared" si="133"/>
        <v xml:space="preserve"> </v>
      </c>
      <c r="BL112" s="331" t="str">
        <f t="shared" si="133"/>
        <v xml:space="preserve"> </v>
      </c>
      <c r="BM112" s="313"/>
      <c r="BN112" s="314"/>
      <c r="BO112" s="333"/>
      <c r="BP112" s="314"/>
      <c r="BQ112" s="405"/>
      <c r="BR112" s="340" t="str">
        <f t="shared" si="99"/>
        <v/>
      </c>
      <c r="BS112" s="341" t="str">
        <f t="shared" si="99"/>
        <v/>
      </c>
      <c r="BT112" s="341" t="str">
        <f t="shared" si="99"/>
        <v/>
      </c>
      <c r="BU112" s="341" t="str">
        <f t="shared" si="99"/>
        <v/>
      </c>
      <c r="BV112" s="341" t="str">
        <f t="shared" si="99"/>
        <v/>
      </c>
      <c r="BW112" s="341" t="str">
        <f t="shared" si="99"/>
        <v/>
      </c>
      <c r="BX112" s="342" t="str">
        <f t="shared" si="99"/>
        <v/>
      </c>
      <c r="BY112" s="313"/>
      <c r="BZ112" s="314"/>
      <c r="CA112" s="333">
        <f t="shared" si="57"/>
        <v>0</v>
      </c>
      <c r="CB112" s="314"/>
      <c r="CC112" s="315"/>
      <c r="CD112" s="310" t="str">
        <f t="shared" si="111"/>
        <v/>
      </c>
      <c r="CE112" s="311" t="str">
        <f t="shared" si="111"/>
        <v/>
      </c>
      <c r="CF112" s="311" t="str">
        <f t="shared" si="111"/>
        <v/>
      </c>
      <c r="CG112" s="311" t="str">
        <f t="shared" si="111"/>
        <v/>
      </c>
      <c r="CH112" s="311" t="str">
        <f t="shared" si="111"/>
        <v/>
      </c>
      <c r="CI112" s="311" t="str">
        <f t="shared" si="111"/>
        <v/>
      </c>
      <c r="CJ112" s="312" t="str">
        <f t="shared" si="111"/>
        <v/>
      </c>
      <c r="CK112" s="313"/>
      <c r="CL112" s="314"/>
      <c r="CM112" s="314"/>
      <c r="CN112" s="315"/>
      <c r="CO112" s="310" t="str">
        <f t="shared" si="112"/>
        <v/>
      </c>
      <c r="CP112" s="311" t="str">
        <f t="shared" si="112"/>
        <v/>
      </c>
      <c r="CQ112" s="311" t="str">
        <f t="shared" si="112"/>
        <v/>
      </c>
      <c r="CR112" s="311" t="str">
        <f t="shared" si="112"/>
        <v/>
      </c>
      <c r="CS112" s="311" t="str">
        <f t="shared" si="112"/>
        <v/>
      </c>
      <c r="CT112" s="311" t="str">
        <f t="shared" si="112"/>
        <v/>
      </c>
      <c r="CU112" s="312" t="str">
        <f t="shared" si="112"/>
        <v/>
      </c>
      <c r="CV112" s="313"/>
      <c r="CW112" s="314"/>
      <c r="CX112" s="316"/>
      <c r="CY112" s="315"/>
      <c r="CZ112" s="317" t="str">
        <f t="shared" si="100"/>
        <v/>
      </c>
      <c r="DA112" s="317" t="str">
        <f t="shared" si="100"/>
        <v/>
      </c>
      <c r="DB112" s="317" t="str">
        <f t="shared" si="100"/>
        <v/>
      </c>
      <c r="DC112" s="317" t="str">
        <f t="shared" si="100"/>
        <v/>
      </c>
      <c r="DD112" s="317" t="str">
        <f t="shared" si="100"/>
        <v/>
      </c>
      <c r="DE112" s="317" t="str">
        <f t="shared" si="100"/>
        <v/>
      </c>
      <c r="DF112" s="317" t="str">
        <f t="shared" si="100"/>
        <v/>
      </c>
      <c r="DG112" s="318">
        <v>1</v>
      </c>
      <c r="DH112" s="318">
        <v>0</v>
      </c>
      <c r="DI112" s="317" t="str">
        <f t="shared" si="101"/>
        <v/>
      </c>
      <c r="DJ112" s="317" t="str">
        <f t="shared" si="101"/>
        <v/>
      </c>
      <c r="DK112" s="317" t="str">
        <f t="shared" si="101"/>
        <v/>
      </c>
      <c r="DL112" s="317" t="str">
        <f t="shared" si="101"/>
        <v/>
      </c>
      <c r="DM112" s="317" t="str">
        <f t="shared" si="101"/>
        <v/>
      </c>
      <c r="DN112" s="317" t="str">
        <f t="shared" si="101"/>
        <v/>
      </c>
      <c r="DO112" s="317" t="str">
        <f t="shared" si="101"/>
        <v/>
      </c>
      <c r="DP112" s="318">
        <v>1</v>
      </c>
      <c r="DQ112" s="319">
        <v>0</v>
      </c>
      <c r="DR112" s="317" t="str">
        <f t="shared" si="102"/>
        <v/>
      </c>
      <c r="DS112" s="317" t="str">
        <f t="shared" si="102"/>
        <v/>
      </c>
      <c r="DT112" s="317" t="str">
        <f t="shared" si="102"/>
        <v/>
      </c>
      <c r="DU112" s="317" t="str">
        <f t="shared" si="102"/>
        <v/>
      </c>
      <c r="DV112" s="317" t="str">
        <f t="shared" si="102"/>
        <v/>
      </c>
      <c r="DW112" s="317" t="str">
        <f t="shared" si="102"/>
        <v/>
      </c>
      <c r="DX112" s="317" t="str">
        <f t="shared" si="102"/>
        <v/>
      </c>
      <c r="DY112" s="318" t="e">
        <f>+#REF!</f>
        <v>#REF!</v>
      </c>
      <c r="DZ112" s="318">
        <v>0</v>
      </c>
      <c r="EA112" s="317" t="str">
        <f t="shared" ref="EA112:EG114" si="155">+IF(EA$2&gt;=$F112-1,IF(EA$2&lt;=$G112,"X",""),"")</f>
        <v/>
      </c>
      <c r="EB112" s="317" t="str">
        <f t="shared" si="155"/>
        <v/>
      </c>
      <c r="EC112" s="317" t="str">
        <f t="shared" si="155"/>
        <v/>
      </c>
      <c r="ED112" s="317" t="str">
        <f t="shared" si="155"/>
        <v/>
      </c>
      <c r="EE112" s="317" t="str">
        <f t="shared" si="155"/>
        <v/>
      </c>
      <c r="EF112" s="317" t="str">
        <f t="shared" si="155"/>
        <v/>
      </c>
      <c r="EG112" s="317" t="str">
        <f t="shared" si="155"/>
        <v/>
      </c>
      <c r="EH112" s="318" t="str">
        <f>+IFERROR(VLOOKUP(A112,#REF!,61,FALSE),"-")</f>
        <v>-</v>
      </c>
      <c r="EI112" s="318">
        <v>0</v>
      </c>
      <c r="EJ112" s="317"/>
      <c r="EK112" s="317"/>
      <c r="EL112" s="317"/>
      <c r="EM112" s="317"/>
      <c r="EN112" s="317"/>
      <c r="EO112" s="317"/>
      <c r="EP112" s="317"/>
      <c r="EQ112" s="318" t="e">
        <f>+#REF!</f>
        <v>#REF!</v>
      </c>
      <c r="ER112" s="318"/>
      <c r="ES112" s="317" t="str">
        <f t="shared" ref="ES112:EY114" si="156">+IF(ES$2&gt;=$F112-1,IF(ES$2&lt;=$G112,"X",""),"")</f>
        <v/>
      </c>
      <c r="ET112" s="317" t="str">
        <f t="shared" si="156"/>
        <v/>
      </c>
      <c r="EU112" s="317" t="str">
        <f t="shared" si="156"/>
        <v/>
      </c>
      <c r="EV112" s="317" t="str">
        <f t="shared" si="156"/>
        <v/>
      </c>
      <c r="EW112" s="317" t="str">
        <f t="shared" si="156"/>
        <v/>
      </c>
      <c r="EX112" s="317" t="str">
        <f t="shared" si="156"/>
        <v/>
      </c>
      <c r="EY112" s="317" t="str">
        <f t="shared" si="156"/>
        <v/>
      </c>
      <c r="EZ112" s="318" t="e">
        <f>+#REF!</f>
        <v>#REF!</v>
      </c>
      <c r="FA112" s="318">
        <v>0</v>
      </c>
      <c r="FB112" s="317" t="str">
        <f t="shared" ref="FB112:FH114" si="157">+IF(FB$2&gt;=$F112-1,IF(FB$2&lt;=$G112,"X",""),"")</f>
        <v/>
      </c>
      <c r="FC112" s="317" t="str">
        <f t="shared" si="157"/>
        <v/>
      </c>
      <c r="FD112" s="317" t="str">
        <f t="shared" si="157"/>
        <v/>
      </c>
      <c r="FE112" s="317" t="str">
        <f t="shared" si="157"/>
        <v/>
      </c>
      <c r="FF112" s="317" t="str">
        <f t="shared" si="157"/>
        <v/>
      </c>
      <c r="FG112" s="317" t="str">
        <f t="shared" si="157"/>
        <v/>
      </c>
      <c r="FH112" s="317" t="str">
        <f t="shared" si="157"/>
        <v/>
      </c>
      <c r="FI112" s="318" t="e">
        <f>+#REF!</f>
        <v>#REF!</v>
      </c>
      <c r="FJ112" s="318">
        <v>0</v>
      </c>
      <c r="FK112" s="317" t="str">
        <f t="shared" ref="FK112:FQ114" si="158">+IF(FK$2&gt;=$F112-1,IF(FK$2&lt;=$G112,"X",""),"")</f>
        <v/>
      </c>
      <c r="FL112" s="317" t="str">
        <f t="shared" si="158"/>
        <v/>
      </c>
      <c r="FM112" s="317" t="str">
        <f t="shared" si="158"/>
        <v/>
      </c>
      <c r="FN112" s="317" t="str">
        <f t="shared" si="158"/>
        <v/>
      </c>
      <c r="FO112" s="317" t="str">
        <f t="shared" si="158"/>
        <v/>
      </c>
      <c r="FP112" s="317" t="str">
        <f t="shared" si="158"/>
        <v/>
      </c>
      <c r="FQ112" s="317" t="str">
        <f t="shared" si="158"/>
        <v/>
      </c>
      <c r="FR112" s="318" t="e">
        <f>+#REF!</f>
        <v>#REF!</v>
      </c>
      <c r="FS112" s="318">
        <v>0</v>
      </c>
      <c r="FT112" s="317" t="str">
        <f t="shared" ref="FT112:FZ114" si="159">+IF(FT$2&gt;=$F112-1,IF(FT$2&lt;=$G112,"X",""),"")</f>
        <v/>
      </c>
      <c r="FU112" s="317" t="str">
        <f t="shared" si="159"/>
        <v/>
      </c>
      <c r="FV112" s="317" t="str">
        <f t="shared" si="159"/>
        <v/>
      </c>
      <c r="FW112" s="317" t="str">
        <f t="shared" si="159"/>
        <v/>
      </c>
      <c r="FX112" s="317" t="str">
        <f t="shared" si="159"/>
        <v/>
      </c>
      <c r="FY112" s="317" t="str">
        <f t="shared" si="159"/>
        <v/>
      </c>
      <c r="FZ112" s="317" t="str">
        <f t="shared" si="159"/>
        <v/>
      </c>
      <c r="GA112" s="318" t="e">
        <f>+#REF!</f>
        <v>#REF!</v>
      </c>
      <c r="GB112" s="318">
        <v>0</v>
      </c>
      <c r="GC112" s="317" t="str">
        <f t="shared" si="80"/>
        <v/>
      </c>
      <c r="GD112" s="317" t="str">
        <f t="shared" si="80"/>
        <v/>
      </c>
      <c r="GE112" s="317" t="str">
        <f t="shared" si="80"/>
        <v/>
      </c>
      <c r="GF112" s="317" t="str">
        <f t="shared" si="80"/>
        <v/>
      </c>
      <c r="GG112" s="317" t="str">
        <f t="shared" si="80"/>
        <v/>
      </c>
      <c r="GH112" s="317" t="str">
        <f t="shared" si="80"/>
        <v/>
      </c>
      <c r="GI112" s="317" t="str">
        <f t="shared" si="80"/>
        <v/>
      </c>
      <c r="GJ112" s="318" t="e">
        <f>+#REF!</f>
        <v>#REF!</v>
      </c>
      <c r="GK112" s="318"/>
      <c r="GL112" s="317" t="str">
        <f t="shared" si="81"/>
        <v/>
      </c>
      <c r="GM112" s="317" t="str">
        <f t="shared" si="81"/>
        <v/>
      </c>
      <c r="GN112" s="317" t="str">
        <f t="shared" si="81"/>
        <v/>
      </c>
      <c r="GO112" s="317" t="str">
        <f t="shared" si="81"/>
        <v/>
      </c>
      <c r="GP112" s="317" t="str">
        <f t="shared" si="81"/>
        <v/>
      </c>
      <c r="GQ112" s="317" t="str">
        <f t="shared" si="81"/>
        <v/>
      </c>
      <c r="GR112" s="317" t="str">
        <f t="shared" si="81"/>
        <v/>
      </c>
      <c r="GS112" s="318" t="e">
        <f>+#REF!</f>
        <v>#REF!</v>
      </c>
      <c r="GT112" s="318"/>
      <c r="GU112" s="317" t="str">
        <f t="shared" si="82"/>
        <v/>
      </c>
      <c r="GV112" s="317" t="str">
        <f t="shared" si="82"/>
        <v/>
      </c>
      <c r="GW112" s="317" t="str">
        <f t="shared" si="82"/>
        <v/>
      </c>
      <c r="GX112" s="317" t="str">
        <f t="shared" si="82"/>
        <v/>
      </c>
      <c r="GY112" s="317" t="str">
        <f t="shared" si="82"/>
        <v/>
      </c>
      <c r="GZ112" s="317" t="str">
        <f t="shared" si="82"/>
        <v/>
      </c>
      <c r="HA112" s="317" t="str">
        <f t="shared" si="82"/>
        <v/>
      </c>
      <c r="HB112" s="318" t="e">
        <f>+#REF!</f>
        <v>#REF!</v>
      </c>
      <c r="HC112" s="318"/>
      <c r="HD112" s="317" t="str">
        <f t="shared" si="83"/>
        <v/>
      </c>
      <c r="HE112" s="317" t="str">
        <f t="shared" si="83"/>
        <v/>
      </c>
      <c r="HF112" s="317" t="str">
        <f t="shared" si="83"/>
        <v/>
      </c>
      <c r="HG112" s="317" t="str">
        <f t="shared" si="83"/>
        <v/>
      </c>
      <c r="HH112" s="317" t="str">
        <f t="shared" si="83"/>
        <v/>
      </c>
      <c r="HI112" s="317" t="str">
        <f t="shared" si="83"/>
        <v/>
      </c>
      <c r="HJ112" s="317" t="str">
        <f t="shared" si="83"/>
        <v/>
      </c>
      <c r="HK112" s="318" t="e">
        <f>+#REF!</f>
        <v>#REF!</v>
      </c>
      <c r="HL112" s="318"/>
      <c r="HM112" s="317" t="str">
        <f t="shared" si="84"/>
        <v/>
      </c>
      <c r="HN112" s="317" t="str">
        <f t="shared" si="84"/>
        <v/>
      </c>
      <c r="HO112" s="317" t="str">
        <f t="shared" si="84"/>
        <v/>
      </c>
      <c r="HP112" s="317" t="str">
        <f t="shared" si="84"/>
        <v/>
      </c>
      <c r="HQ112" s="317" t="str">
        <f t="shared" si="84"/>
        <v/>
      </c>
      <c r="HR112" s="317" t="str">
        <f t="shared" si="84"/>
        <v/>
      </c>
      <c r="HS112" s="317" t="str">
        <f t="shared" si="84"/>
        <v/>
      </c>
      <c r="HT112" s="318" t="e">
        <f>+#REF!</f>
        <v>#REF!</v>
      </c>
      <c r="HU112" s="318"/>
      <c r="HV112" s="317" t="str">
        <f t="shared" si="146"/>
        <v/>
      </c>
      <c r="HW112" s="317" t="str">
        <f t="shared" si="146"/>
        <v/>
      </c>
      <c r="HX112" s="317" t="str">
        <f t="shared" si="146"/>
        <v/>
      </c>
      <c r="HY112" s="317" t="str">
        <f t="shared" si="146"/>
        <v/>
      </c>
      <c r="HZ112" s="317" t="str">
        <f t="shared" si="146"/>
        <v/>
      </c>
      <c r="IA112" s="317" t="str">
        <f t="shared" si="146"/>
        <v/>
      </c>
      <c r="IB112" s="317" t="str">
        <f t="shared" si="146"/>
        <v/>
      </c>
      <c r="IC112" s="318" t="e">
        <f>+#REF!</f>
        <v>#REF!</v>
      </c>
      <c r="ID112" s="318"/>
      <c r="IE112" s="317" t="str">
        <f t="shared" si="146"/>
        <v/>
      </c>
      <c r="IF112" s="317" t="str">
        <f t="shared" si="146"/>
        <v/>
      </c>
      <c r="IG112" s="317" t="str">
        <f t="shared" si="146"/>
        <v/>
      </c>
      <c r="IH112" s="317" t="str">
        <f t="shared" si="146"/>
        <v/>
      </c>
      <c r="II112" s="317" t="str">
        <f t="shared" si="146"/>
        <v/>
      </c>
      <c r="IJ112" s="317" t="str">
        <f t="shared" si="146"/>
        <v/>
      </c>
      <c r="IK112" s="317" t="str">
        <f t="shared" si="146"/>
        <v/>
      </c>
      <c r="IL112" s="318" t="e">
        <f>+#REF!</f>
        <v>#REF!</v>
      </c>
      <c r="IM112" s="318"/>
      <c r="IN112" s="317" t="str">
        <f t="shared" si="146"/>
        <v/>
      </c>
      <c r="IO112" s="317" t="str">
        <f t="shared" si="146"/>
        <v/>
      </c>
      <c r="IP112" s="317" t="str">
        <f t="shared" si="146"/>
        <v/>
      </c>
      <c r="IQ112" s="317" t="str">
        <f t="shared" si="146"/>
        <v/>
      </c>
      <c r="IR112" s="317" t="str">
        <f t="shared" si="146"/>
        <v/>
      </c>
      <c r="IS112" s="317" t="str">
        <f t="shared" si="146"/>
        <v/>
      </c>
      <c r="IT112" s="317" t="str">
        <f t="shared" si="146"/>
        <v/>
      </c>
      <c r="IU112" s="318" t="e">
        <f>+#REF!</f>
        <v>#REF!</v>
      </c>
      <c r="IV112" s="318"/>
    </row>
    <row r="113" spans="1:256">
      <c r="A113" s="395" t="s">
        <v>465</v>
      </c>
      <c r="B113" s="395" t="s">
        <v>229</v>
      </c>
      <c r="C113" s="396">
        <v>45236</v>
      </c>
      <c r="D113" s="396">
        <v>45240</v>
      </c>
      <c r="E113" s="397">
        <f t="shared" si="24"/>
        <v>4</v>
      </c>
      <c r="F113" s="230"/>
      <c r="G113" s="230"/>
      <c r="H113" s="362">
        <v>828</v>
      </c>
      <c r="I113" s="362"/>
      <c r="J113" s="356">
        <f t="shared" si="90"/>
        <v>0</v>
      </c>
      <c r="K113" s="398"/>
      <c r="L113" s="317"/>
      <c r="M113" s="358"/>
      <c r="N113" s="358"/>
      <c r="O113" s="358"/>
      <c r="P113" s="358"/>
      <c r="Q113" s="358"/>
      <c r="R113" s="325"/>
      <c r="S113" s="399"/>
      <c r="T113" s="327">
        <f t="shared" si="56"/>
        <v>0</v>
      </c>
      <c r="U113" s="400"/>
      <c r="V113" s="414" t="str">
        <f t="shared" si="130"/>
        <v xml:space="preserve"> </v>
      </c>
      <c r="W113" s="330" t="str">
        <f t="shared" si="130"/>
        <v xml:space="preserve"> </v>
      </c>
      <c r="X113" s="330" t="str">
        <f t="shared" si="130"/>
        <v xml:space="preserve"> </v>
      </c>
      <c r="Y113" s="330" t="str">
        <f t="shared" si="130"/>
        <v xml:space="preserve"> </v>
      </c>
      <c r="Z113" s="330" t="str">
        <f t="shared" si="130"/>
        <v xml:space="preserve"> </v>
      </c>
      <c r="AA113" s="330" t="str">
        <f t="shared" si="130"/>
        <v xml:space="preserve"> </v>
      </c>
      <c r="AB113" s="331" t="str">
        <f t="shared" si="130"/>
        <v xml:space="preserve"> </v>
      </c>
      <c r="AC113" s="417"/>
      <c r="AD113" s="314"/>
      <c r="AE113" s="333"/>
      <c r="AF113" s="402"/>
      <c r="AG113" s="403"/>
      <c r="AH113" s="414" t="str">
        <f t="shared" si="131"/>
        <v xml:space="preserve"> </v>
      </c>
      <c r="AI113" s="330" t="str">
        <f t="shared" si="131"/>
        <v xml:space="preserve"> </v>
      </c>
      <c r="AJ113" s="330" t="str">
        <f t="shared" si="131"/>
        <v xml:space="preserve"> </v>
      </c>
      <c r="AK113" s="330" t="str">
        <f t="shared" si="131"/>
        <v xml:space="preserve"> </v>
      </c>
      <c r="AL113" s="330" t="str">
        <f t="shared" si="131"/>
        <v xml:space="preserve"> </v>
      </c>
      <c r="AM113" s="330" t="str">
        <f t="shared" si="131"/>
        <v xml:space="preserve"> </v>
      </c>
      <c r="AN113" s="331" t="str">
        <f t="shared" si="131"/>
        <v xml:space="preserve"> </v>
      </c>
      <c r="AO113" s="417"/>
      <c r="AP113" s="314"/>
      <c r="AQ113" s="333"/>
      <c r="AR113" s="314"/>
      <c r="AS113" s="404"/>
      <c r="AT113" s="414" t="str">
        <f t="shared" si="132"/>
        <v xml:space="preserve"> </v>
      </c>
      <c r="AU113" s="330" t="str">
        <f t="shared" si="132"/>
        <v xml:space="preserve"> </v>
      </c>
      <c r="AV113" s="330" t="str">
        <f t="shared" si="132"/>
        <v xml:space="preserve"> </v>
      </c>
      <c r="AW113" s="330" t="str">
        <f t="shared" si="132"/>
        <v xml:space="preserve"> </v>
      </c>
      <c r="AX113" s="330" t="str">
        <f t="shared" si="132"/>
        <v xml:space="preserve"> </v>
      </c>
      <c r="AY113" s="330" t="str">
        <f t="shared" si="132"/>
        <v xml:space="preserve"> </v>
      </c>
      <c r="AZ113" s="331" t="str">
        <f t="shared" si="132"/>
        <v xml:space="preserve"> </v>
      </c>
      <c r="BA113" s="417"/>
      <c r="BB113" s="314"/>
      <c r="BC113" s="333"/>
      <c r="BD113" s="314"/>
      <c r="BE113" s="402"/>
      <c r="BF113" s="414" t="str">
        <f t="shared" si="133"/>
        <v xml:space="preserve"> </v>
      </c>
      <c r="BG113" s="330" t="str">
        <f t="shared" si="133"/>
        <v xml:space="preserve"> </v>
      </c>
      <c r="BH113" s="330" t="str">
        <f t="shared" si="133"/>
        <v xml:space="preserve"> </v>
      </c>
      <c r="BI113" s="330" t="str">
        <f t="shared" si="133"/>
        <v xml:space="preserve"> </v>
      </c>
      <c r="BJ113" s="330" t="str">
        <f t="shared" si="133"/>
        <v xml:space="preserve"> </v>
      </c>
      <c r="BK113" s="330" t="str">
        <f t="shared" si="133"/>
        <v xml:space="preserve"> </v>
      </c>
      <c r="BL113" s="331" t="str">
        <f t="shared" si="133"/>
        <v xml:space="preserve"> </v>
      </c>
      <c r="BM113" s="417"/>
      <c r="BN113" s="314"/>
      <c r="BO113" s="333"/>
      <c r="BP113" s="314"/>
      <c r="BQ113" s="405"/>
      <c r="BR113" s="340" t="str">
        <f t="shared" si="99"/>
        <v/>
      </c>
      <c r="BS113" s="341" t="str">
        <f t="shared" si="99"/>
        <v/>
      </c>
      <c r="BT113" s="341" t="str">
        <f t="shared" si="99"/>
        <v/>
      </c>
      <c r="BU113" s="341" t="str">
        <f t="shared" si="99"/>
        <v/>
      </c>
      <c r="BV113" s="341" t="str">
        <f t="shared" si="99"/>
        <v/>
      </c>
      <c r="BW113" s="341" t="str">
        <f t="shared" si="99"/>
        <v/>
      </c>
      <c r="BX113" s="342" t="str">
        <f t="shared" si="99"/>
        <v/>
      </c>
      <c r="BY113" s="417"/>
      <c r="BZ113" s="314"/>
      <c r="CA113" s="333">
        <f t="shared" si="57"/>
        <v>0</v>
      </c>
      <c r="CB113" s="314"/>
      <c r="CC113" s="315"/>
      <c r="CD113" s="310" t="str">
        <f t="shared" si="111"/>
        <v/>
      </c>
      <c r="CE113" s="311" t="str">
        <f t="shared" si="111"/>
        <v/>
      </c>
      <c r="CF113" s="311" t="str">
        <f t="shared" si="111"/>
        <v/>
      </c>
      <c r="CG113" s="311" t="str">
        <f t="shared" si="111"/>
        <v/>
      </c>
      <c r="CH113" s="311" t="str">
        <f t="shared" si="111"/>
        <v/>
      </c>
      <c r="CI113" s="311" t="str">
        <f t="shared" si="111"/>
        <v/>
      </c>
      <c r="CJ113" s="312" t="str">
        <f t="shared" si="111"/>
        <v/>
      </c>
      <c r="CK113" s="313"/>
      <c r="CL113" s="314"/>
      <c r="CM113" s="314"/>
      <c r="CN113" s="315"/>
      <c r="CO113" s="310" t="str">
        <f t="shared" si="112"/>
        <v/>
      </c>
      <c r="CP113" s="311" t="str">
        <f t="shared" si="112"/>
        <v/>
      </c>
      <c r="CQ113" s="311" t="str">
        <f t="shared" si="112"/>
        <v/>
      </c>
      <c r="CR113" s="311" t="str">
        <f t="shared" si="112"/>
        <v/>
      </c>
      <c r="CS113" s="311" t="str">
        <f t="shared" si="112"/>
        <v/>
      </c>
      <c r="CT113" s="311" t="str">
        <f t="shared" si="112"/>
        <v/>
      </c>
      <c r="CU113" s="312" t="str">
        <f t="shared" si="112"/>
        <v/>
      </c>
      <c r="CV113" s="313"/>
      <c r="CW113" s="314"/>
      <c r="CX113" s="316">
        <f>+SUM(CO113:CR113)</f>
        <v>0</v>
      </c>
      <c r="CY113" s="315"/>
      <c r="CZ113" s="317" t="str">
        <f t="shared" si="100"/>
        <v/>
      </c>
      <c r="DA113" s="317" t="str">
        <f t="shared" si="100"/>
        <v/>
      </c>
      <c r="DB113" s="317" t="str">
        <f t="shared" si="100"/>
        <v/>
      </c>
      <c r="DC113" s="317" t="str">
        <f t="shared" si="100"/>
        <v/>
      </c>
      <c r="DD113" s="317" t="str">
        <f t="shared" si="100"/>
        <v/>
      </c>
      <c r="DE113" s="317" t="str">
        <f t="shared" si="100"/>
        <v/>
      </c>
      <c r="DF113" s="317" t="str">
        <f t="shared" si="100"/>
        <v/>
      </c>
      <c r="DG113" s="318">
        <v>0.33333333333333331</v>
      </c>
      <c r="DH113" s="318">
        <v>0</v>
      </c>
      <c r="DI113" s="317" t="str">
        <f t="shared" si="101"/>
        <v/>
      </c>
      <c r="DJ113" s="317" t="str">
        <f t="shared" si="101"/>
        <v/>
      </c>
      <c r="DK113" s="317" t="str">
        <f t="shared" si="101"/>
        <v/>
      </c>
      <c r="DL113" s="317" t="str">
        <f t="shared" si="101"/>
        <v/>
      </c>
      <c r="DM113" s="317" t="str">
        <f t="shared" si="101"/>
        <v/>
      </c>
      <c r="DN113" s="317" t="str">
        <f t="shared" si="101"/>
        <v/>
      </c>
      <c r="DO113" s="317" t="str">
        <f t="shared" si="101"/>
        <v/>
      </c>
      <c r="DP113" s="318">
        <v>0.33333333333333331</v>
      </c>
      <c r="DQ113" s="319">
        <v>0</v>
      </c>
      <c r="DR113" s="317" t="str">
        <f t="shared" si="102"/>
        <v/>
      </c>
      <c r="DS113" s="317" t="str">
        <f t="shared" si="102"/>
        <v/>
      </c>
      <c r="DT113" s="317" t="str">
        <f t="shared" si="102"/>
        <v/>
      </c>
      <c r="DU113" s="317" t="str">
        <f t="shared" si="102"/>
        <v/>
      </c>
      <c r="DV113" s="317" t="str">
        <f t="shared" si="102"/>
        <v/>
      </c>
      <c r="DW113" s="317" t="str">
        <f t="shared" si="102"/>
        <v/>
      </c>
      <c r="DX113" s="317" t="str">
        <f t="shared" si="102"/>
        <v/>
      </c>
      <c r="DY113" s="318" t="e">
        <f>+#REF!</f>
        <v>#REF!</v>
      </c>
      <c r="DZ113" s="318">
        <v>0</v>
      </c>
      <c r="EA113" s="317" t="str">
        <f t="shared" si="155"/>
        <v/>
      </c>
      <c r="EB113" s="317" t="str">
        <f t="shared" si="155"/>
        <v/>
      </c>
      <c r="EC113" s="317" t="str">
        <f t="shared" si="155"/>
        <v/>
      </c>
      <c r="ED113" s="317" t="str">
        <f t="shared" si="155"/>
        <v/>
      </c>
      <c r="EE113" s="317" t="str">
        <f t="shared" si="155"/>
        <v/>
      </c>
      <c r="EF113" s="317" t="str">
        <f t="shared" si="155"/>
        <v/>
      </c>
      <c r="EG113" s="317" t="str">
        <f t="shared" si="155"/>
        <v/>
      </c>
      <c r="EH113" s="318" t="str">
        <f>+IFERROR(VLOOKUP(A113,#REF!,61,FALSE),"-")</f>
        <v>-</v>
      </c>
      <c r="EI113" s="318">
        <v>0</v>
      </c>
      <c r="EJ113" s="317" t="str">
        <f t="shared" ref="EJ113:EP114" si="160">+IF(EJ$2&gt;=$F113-1,IF(EJ$2&lt;=$G113,"X",""),"")</f>
        <v/>
      </c>
      <c r="EK113" s="317" t="str">
        <f t="shared" si="160"/>
        <v/>
      </c>
      <c r="EL113" s="317" t="str">
        <f t="shared" si="160"/>
        <v/>
      </c>
      <c r="EM113" s="317" t="str">
        <f t="shared" si="160"/>
        <v/>
      </c>
      <c r="EN113" s="317" t="str">
        <f t="shared" si="160"/>
        <v/>
      </c>
      <c r="EO113" s="317" t="str">
        <f t="shared" si="160"/>
        <v/>
      </c>
      <c r="EP113" s="317" t="str">
        <f t="shared" si="160"/>
        <v/>
      </c>
      <c r="EQ113" s="318" t="e">
        <f>+#REF!</f>
        <v>#REF!</v>
      </c>
      <c r="ER113" s="318"/>
      <c r="ES113" s="317" t="str">
        <f t="shared" si="156"/>
        <v/>
      </c>
      <c r="ET113" s="317" t="str">
        <f t="shared" si="156"/>
        <v/>
      </c>
      <c r="EU113" s="317" t="str">
        <f t="shared" si="156"/>
        <v/>
      </c>
      <c r="EV113" s="317" t="str">
        <f t="shared" si="156"/>
        <v/>
      </c>
      <c r="EW113" s="317" t="str">
        <f t="shared" si="156"/>
        <v/>
      </c>
      <c r="EX113" s="317" t="str">
        <f t="shared" si="156"/>
        <v/>
      </c>
      <c r="EY113" s="317" t="str">
        <f t="shared" si="156"/>
        <v/>
      </c>
      <c r="EZ113" s="318" t="e">
        <f>+#REF!</f>
        <v>#REF!</v>
      </c>
      <c r="FA113" s="318">
        <v>0</v>
      </c>
      <c r="FB113" s="317" t="str">
        <f t="shared" si="157"/>
        <v/>
      </c>
      <c r="FC113" s="317" t="str">
        <f t="shared" si="157"/>
        <v/>
      </c>
      <c r="FD113" s="317" t="str">
        <f t="shared" si="157"/>
        <v/>
      </c>
      <c r="FE113" s="317" t="str">
        <f t="shared" si="157"/>
        <v/>
      </c>
      <c r="FF113" s="317" t="str">
        <f t="shared" si="157"/>
        <v/>
      </c>
      <c r="FG113" s="317" t="str">
        <f t="shared" si="157"/>
        <v/>
      </c>
      <c r="FH113" s="317" t="str">
        <f t="shared" si="157"/>
        <v/>
      </c>
      <c r="FI113" s="318" t="e">
        <f>+#REF!</f>
        <v>#REF!</v>
      </c>
      <c r="FJ113" s="318">
        <v>0</v>
      </c>
      <c r="FK113" s="317" t="str">
        <f t="shared" si="158"/>
        <v/>
      </c>
      <c r="FL113" s="317" t="str">
        <f t="shared" si="158"/>
        <v/>
      </c>
      <c r="FM113" s="317" t="str">
        <f t="shared" si="158"/>
        <v/>
      </c>
      <c r="FN113" s="317" t="str">
        <f t="shared" si="158"/>
        <v/>
      </c>
      <c r="FO113" s="317" t="str">
        <f t="shared" si="158"/>
        <v/>
      </c>
      <c r="FP113" s="317" t="str">
        <f t="shared" si="158"/>
        <v/>
      </c>
      <c r="FQ113" s="317" t="str">
        <f t="shared" si="158"/>
        <v/>
      </c>
      <c r="FR113" s="318" t="e">
        <f>+#REF!</f>
        <v>#REF!</v>
      </c>
      <c r="FS113" s="318">
        <v>0</v>
      </c>
      <c r="FT113" s="317" t="str">
        <f t="shared" si="159"/>
        <v/>
      </c>
      <c r="FU113" s="317" t="str">
        <f t="shared" si="159"/>
        <v/>
      </c>
      <c r="FV113" s="317" t="str">
        <f t="shared" si="159"/>
        <v/>
      </c>
      <c r="FW113" s="317" t="str">
        <f t="shared" si="159"/>
        <v/>
      </c>
      <c r="FX113" s="317" t="str">
        <f t="shared" si="159"/>
        <v/>
      </c>
      <c r="FY113" s="317" t="str">
        <f t="shared" si="159"/>
        <v/>
      </c>
      <c r="FZ113" s="317" t="str">
        <f t="shared" si="159"/>
        <v/>
      </c>
      <c r="GA113" s="318" t="e">
        <f>+#REF!</f>
        <v>#REF!</v>
      </c>
      <c r="GB113" s="318">
        <v>0</v>
      </c>
      <c r="GC113" s="317" t="str">
        <f t="shared" si="80"/>
        <v/>
      </c>
      <c r="GD113" s="317" t="str">
        <f t="shared" si="80"/>
        <v/>
      </c>
      <c r="GE113" s="317" t="str">
        <f t="shared" si="80"/>
        <v/>
      </c>
      <c r="GF113" s="317" t="str">
        <f t="shared" si="80"/>
        <v/>
      </c>
      <c r="GG113" s="317" t="str">
        <f t="shared" si="80"/>
        <v/>
      </c>
      <c r="GH113" s="317" t="str">
        <f t="shared" si="80"/>
        <v/>
      </c>
      <c r="GI113" s="317" t="str">
        <f t="shared" si="80"/>
        <v/>
      </c>
      <c r="GJ113" s="318" t="e">
        <f>+#REF!</f>
        <v>#REF!</v>
      </c>
      <c r="GK113" s="318"/>
      <c r="GL113" s="317" t="str">
        <f t="shared" si="81"/>
        <v/>
      </c>
      <c r="GM113" s="317" t="str">
        <f t="shared" si="81"/>
        <v/>
      </c>
      <c r="GN113" s="317" t="str">
        <f t="shared" si="81"/>
        <v/>
      </c>
      <c r="GO113" s="317" t="str">
        <f t="shared" si="81"/>
        <v/>
      </c>
      <c r="GP113" s="317" t="str">
        <f t="shared" si="81"/>
        <v/>
      </c>
      <c r="GQ113" s="317" t="str">
        <f t="shared" si="81"/>
        <v/>
      </c>
      <c r="GR113" s="317" t="str">
        <f t="shared" si="81"/>
        <v/>
      </c>
      <c r="GS113" s="318" t="e">
        <f>+#REF!</f>
        <v>#REF!</v>
      </c>
      <c r="GT113" s="318"/>
      <c r="GU113" s="317" t="str">
        <f t="shared" si="82"/>
        <v/>
      </c>
      <c r="GV113" s="317" t="str">
        <f t="shared" si="82"/>
        <v/>
      </c>
      <c r="GW113" s="317" t="str">
        <f t="shared" si="82"/>
        <v/>
      </c>
      <c r="GX113" s="317" t="str">
        <f t="shared" si="82"/>
        <v/>
      </c>
      <c r="GY113" s="317" t="str">
        <f t="shared" si="82"/>
        <v/>
      </c>
      <c r="GZ113" s="317" t="str">
        <f t="shared" si="82"/>
        <v/>
      </c>
      <c r="HA113" s="317" t="str">
        <f t="shared" si="82"/>
        <v/>
      </c>
      <c r="HB113" s="318" t="e">
        <f>+#REF!</f>
        <v>#REF!</v>
      </c>
      <c r="HC113" s="318"/>
      <c r="HD113" s="317" t="str">
        <f t="shared" si="83"/>
        <v/>
      </c>
      <c r="HE113" s="317" t="str">
        <f t="shared" si="83"/>
        <v/>
      </c>
      <c r="HF113" s="317" t="str">
        <f t="shared" si="83"/>
        <v/>
      </c>
      <c r="HG113" s="317" t="str">
        <f t="shared" si="83"/>
        <v/>
      </c>
      <c r="HH113" s="317" t="str">
        <f t="shared" si="83"/>
        <v/>
      </c>
      <c r="HI113" s="317" t="str">
        <f t="shared" si="83"/>
        <v/>
      </c>
      <c r="HJ113" s="317" t="str">
        <f t="shared" si="83"/>
        <v/>
      </c>
      <c r="HK113" s="318" t="e">
        <f>+#REF!</f>
        <v>#REF!</v>
      </c>
      <c r="HL113" s="318"/>
      <c r="HM113" s="317" t="str">
        <f t="shared" si="84"/>
        <v/>
      </c>
      <c r="HN113" s="317" t="str">
        <f t="shared" si="84"/>
        <v/>
      </c>
      <c r="HO113" s="317" t="str">
        <f t="shared" si="84"/>
        <v/>
      </c>
      <c r="HP113" s="317" t="str">
        <f t="shared" si="84"/>
        <v/>
      </c>
      <c r="HQ113" s="317" t="str">
        <f t="shared" si="84"/>
        <v/>
      </c>
      <c r="HR113" s="317" t="str">
        <f t="shared" si="84"/>
        <v/>
      </c>
      <c r="HS113" s="317" t="str">
        <f t="shared" si="84"/>
        <v/>
      </c>
      <c r="HT113" s="318" t="e">
        <f>+#REF!</f>
        <v>#REF!</v>
      </c>
      <c r="HU113" s="318"/>
      <c r="HV113" s="317" t="str">
        <f t="shared" si="146"/>
        <v/>
      </c>
      <c r="HW113" s="317" t="str">
        <f t="shared" si="146"/>
        <v/>
      </c>
      <c r="HX113" s="317" t="str">
        <f t="shared" si="146"/>
        <v/>
      </c>
      <c r="HY113" s="317" t="str">
        <f t="shared" si="146"/>
        <v/>
      </c>
      <c r="HZ113" s="317" t="str">
        <f t="shared" si="146"/>
        <v/>
      </c>
      <c r="IA113" s="317" t="str">
        <f t="shared" si="146"/>
        <v/>
      </c>
      <c r="IB113" s="317" t="str">
        <f t="shared" si="146"/>
        <v/>
      </c>
      <c r="IC113" s="318" t="e">
        <f>+#REF!</f>
        <v>#REF!</v>
      </c>
      <c r="ID113" s="318"/>
      <c r="IE113" s="317" t="str">
        <f t="shared" si="146"/>
        <v/>
      </c>
      <c r="IF113" s="317" t="str">
        <f t="shared" si="146"/>
        <v/>
      </c>
      <c r="IG113" s="317" t="str">
        <f t="shared" si="146"/>
        <v/>
      </c>
      <c r="IH113" s="317" t="str">
        <f t="shared" si="146"/>
        <v/>
      </c>
      <c r="II113" s="317" t="str">
        <f t="shared" si="146"/>
        <v/>
      </c>
      <c r="IJ113" s="317" t="str">
        <f t="shared" si="146"/>
        <v/>
      </c>
      <c r="IK113" s="317" t="str">
        <f t="shared" si="146"/>
        <v/>
      </c>
      <c r="IL113" s="318" t="e">
        <f>+#REF!</f>
        <v>#REF!</v>
      </c>
      <c r="IM113" s="318"/>
      <c r="IN113" s="317" t="str">
        <f t="shared" si="146"/>
        <v/>
      </c>
      <c r="IO113" s="317" t="str">
        <f t="shared" si="146"/>
        <v/>
      </c>
      <c r="IP113" s="317" t="str">
        <f t="shared" si="146"/>
        <v/>
      </c>
      <c r="IQ113" s="317" t="str">
        <f t="shared" si="146"/>
        <v/>
      </c>
      <c r="IR113" s="317" t="str">
        <f t="shared" si="146"/>
        <v/>
      </c>
      <c r="IS113" s="317" t="str">
        <f t="shared" si="146"/>
        <v/>
      </c>
      <c r="IT113" s="317" t="str">
        <f t="shared" si="146"/>
        <v/>
      </c>
      <c r="IU113" s="318" t="e">
        <f>+#REF!</f>
        <v>#REF!</v>
      </c>
      <c r="IV113" s="318"/>
    </row>
    <row r="114" spans="1:256">
      <c r="A114" s="395" t="s">
        <v>466</v>
      </c>
      <c r="B114" s="395" t="s">
        <v>230</v>
      </c>
      <c r="C114" s="396">
        <v>45234</v>
      </c>
      <c r="D114" s="396">
        <v>45236</v>
      </c>
      <c r="E114" s="397">
        <f t="shared" si="24"/>
        <v>2</v>
      </c>
      <c r="F114" s="230"/>
      <c r="G114" s="230"/>
      <c r="H114" s="362">
        <v>528</v>
      </c>
      <c r="I114" s="362">
        <v>2158</v>
      </c>
      <c r="J114" s="356">
        <f t="shared" si="90"/>
        <v>1079</v>
      </c>
      <c r="K114" s="398"/>
      <c r="L114" s="317"/>
      <c r="M114" s="358"/>
      <c r="N114" s="358"/>
      <c r="O114" s="358"/>
      <c r="P114" s="358"/>
      <c r="Q114" s="358"/>
      <c r="R114" s="325"/>
      <c r="S114" s="399"/>
      <c r="T114" s="327">
        <f t="shared" si="56"/>
        <v>0</v>
      </c>
      <c r="U114" s="400"/>
      <c r="V114" s="414" t="str">
        <f t="shared" si="130"/>
        <v xml:space="preserve"> </v>
      </c>
      <c r="W114" s="330" t="str">
        <f t="shared" si="130"/>
        <v xml:space="preserve"> </v>
      </c>
      <c r="X114" s="330" t="str">
        <f t="shared" si="130"/>
        <v xml:space="preserve"> </v>
      </c>
      <c r="Y114" s="330" t="str">
        <f t="shared" si="130"/>
        <v xml:space="preserve"> </v>
      </c>
      <c r="Z114" s="330" t="str">
        <f t="shared" si="130"/>
        <v xml:space="preserve"> </v>
      </c>
      <c r="AA114" s="330" t="str">
        <f t="shared" si="130"/>
        <v xml:space="preserve"> </v>
      </c>
      <c r="AB114" s="331" t="str">
        <f t="shared" si="130"/>
        <v xml:space="preserve"> </v>
      </c>
      <c r="AC114" s="313"/>
      <c r="AD114" s="314"/>
      <c r="AE114" s="333"/>
      <c r="AF114" s="402"/>
      <c r="AG114" s="403"/>
      <c r="AH114" s="414" t="str">
        <f t="shared" si="131"/>
        <v xml:space="preserve"> </v>
      </c>
      <c r="AI114" s="330" t="str">
        <f t="shared" si="131"/>
        <v xml:space="preserve"> </v>
      </c>
      <c r="AJ114" s="330" t="str">
        <f t="shared" si="131"/>
        <v xml:space="preserve"> </v>
      </c>
      <c r="AK114" s="330" t="str">
        <f t="shared" si="131"/>
        <v xml:space="preserve"> </v>
      </c>
      <c r="AL114" s="330" t="str">
        <f t="shared" si="131"/>
        <v xml:space="preserve"> </v>
      </c>
      <c r="AM114" s="330" t="str">
        <f t="shared" si="131"/>
        <v xml:space="preserve"> </v>
      </c>
      <c r="AN114" s="331" t="str">
        <f t="shared" si="131"/>
        <v xml:space="preserve"> </v>
      </c>
      <c r="AO114" s="313"/>
      <c r="AP114" s="314"/>
      <c r="AQ114" s="333"/>
      <c r="AR114" s="314"/>
      <c r="AS114" s="404"/>
      <c r="AT114" s="414" t="str">
        <f t="shared" si="132"/>
        <v xml:space="preserve"> </v>
      </c>
      <c r="AU114" s="330" t="str">
        <f t="shared" si="132"/>
        <v xml:space="preserve"> </v>
      </c>
      <c r="AV114" s="330" t="str">
        <f t="shared" si="132"/>
        <v xml:space="preserve"> </v>
      </c>
      <c r="AW114" s="330" t="str">
        <f t="shared" si="132"/>
        <v xml:space="preserve"> </v>
      </c>
      <c r="AX114" s="330" t="str">
        <f t="shared" si="132"/>
        <v xml:space="preserve"> </v>
      </c>
      <c r="AY114" s="330" t="str">
        <f t="shared" si="132"/>
        <v xml:space="preserve"> </v>
      </c>
      <c r="AZ114" s="331" t="str">
        <f t="shared" si="132"/>
        <v xml:space="preserve"> </v>
      </c>
      <c r="BA114" s="313"/>
      <c r="BB114" s="314"/>
      <c r="BC114" s="333"/>
      <c r="BD114" s="314"/>
      <c r="BE114" s="402"/>
      <c r="BF114" s="414" t="str">
        <f t="shared" si="133"/>
        <v xml:space="preserve"> </v>
      </c>
      <c r="BG114" s="330" t="str">
        <f t="shared" si="133"/>
        <v xml:space="preserve"> </v>
      </c>
      <c r="BH114" s="330" t="str">
        <f t="shared" si="133"/>
        <v xml:space="preserve"> </v>
      </c>
      <c r="BI114" s="330" t="str">
        <f t="shared" si="133"/>
        <v xml:space="preserve"> </v>
      </c>
      <c r="BJ114" s="330" t="str">
        <f t="shared" si="133"/>
        <v xml:space="preserve"> </v>
      </c>
      <c r="BK114" s="330" t="str">
        <f t="shared" si="133"/>
        <v xml:space="preserve"> </v>
      </c>
      <c r="BL114" s="331" t="str">
        <f t="shared" si="133"/>
        <v xml:space="preserve"> </v>
      </c>
      <c r="BM114" s="313"/>
      <c r="BN114" s="314"/>
      <c r="BO114" s="333"/>
      <c r="BP114" s="314"/>
      <c r="BQ114" s="405"/>
      <c r="BR114" s="340" t="str">
        <f t="shared" si="99"/>
        <v/>
      </c>
      <c r="BS114" s="341" t="str">
        <f t="shared" si="99"/>
        <v/>
      </c>
      <c r="BT114" s="341" t="str">
        <f t="shared" si="99"/>
        <v/>
      </c>
      <c r="BU114" s="341" t="str">
        <f t="shared" si="99"/>
        <v/>
      </c>
      <c r="BV114" s="341" t="str">
        <f t="shared" si="99"/>
        <v/>
      </c>
      <c r="BW114" s="341" t="str">
        <f t="shared" si="99"/>
        <v/>
      </c>
      <c r="BX114" s="342" t="str">
        <f t="shared" si="99"/>
        <v/>
      </c>
      <c r="BY114" s="313"/>
      <c r="BZ114" s="314"/>
      <c r="CA114" s="333">
        <f t="shared" si="57"/>
        <v>0</v>
      </c>
      <c r="CB114" s="314"/>
      <c r="CC114" s="315"/>
      <c r="CD114" s="366" t="str">
        <f t="shared" ref="CD114:CJ114" si="161">IF(CD$2&gt;$G114,"",IF(CD$2&lt;$F114,"",IF(AND(CD$2&gt;=$F114,CD$2&lt;=$G114),$J114)))</f>
        <v/>
      </c>
      <c r="CE114" s="367" t="str">
        <f t="shared" si="161"/>
        <v/>
      </c>
      <c r="CF114" s="367" t="str">
        <f t="shared" si="161"/>
        <v/>
      </c>
      <c r="CG114" s="367" t="str">
        <f t="shared" si="161"/>
        <v/>
      </c>
      <c r="CH114" s="367" t="str">
        <f t="shared" si="161"/>
        <v/>
      </c>
      <c r="CI114" s="367" t="str">
        <f t="shared" si="161"/>
        <v/>
      </c>
      <c r="CJ114" s="381" t="str">
        <f t="shared" si="161"/>
        <v/>
      </c>
      <c r="CK114" s="313"/>
      <c r="CL114" s="314"/>
      <c r="CM114" s="314"/>
      <c r="CN114" s="315"/>
      <c r="CO114" s="366" t="str">
        <f t="shared" ref="CO114:CU114" si="162">IF(CO$2&gt;$G114,"",IF(CO$2&lt;$F114,"",IF(AND(CO$2&gt;=$F114,CO$2&lt;=$G114),$J114)))</f>
        <v/>
      </c>
      <c r="CP114" s="367" t="str">
        <f t="shared" si="162"/>
        <v/>
      </c>
      <c r="CQ114" s="367" t="str">
        <f t="shared" si="162"/>
        <v/>
      </c>
      <c r="CR114" s="367" t="str">
        <f t="shared" si="162"/>
        <v/>
      </c>
      <c r="CS114" s="367" t="str">
        <f t="shared" si="162"/>
        <v/>
      </c>
      <c r="CT114" s="367" t="str">
        <f t="shared" si="162"/>
        <v/>
      </c>
      <c r="CU114" s="381" t="str">
        <f t="shared" si="162"/>
        <v/>
      </c>
      <c r="CV114" s="313" t="e">
        <v>#DIV/0!</v>
      </c>
      <c r="CW114" s="314"/>
      <c r="CX114" s="316">
        <f>+SUM(CO114:CR114)</f>
        <v>0</v>
      </c>
      <c r="CY114" s="315"/>
      <c r="CZ114" s="317" t="str">
        <f t="shared" si="100"/>
        <v/>
      </c>
      <c r="DA114" s="317" t="str">
        <f t="shared" si="100"/>
        <v/>
      </c>
      <c r="DB114" s="317" t="str">
        <f t="shared" si="100"/>
        <v/>
      </c>
      <c r="DC114" s="317" t="str">
        <f t="shared" si="100"/>
        <v/>
      </c>
      <c r="DD114" s="317" t="str">
        <f t="shared" si="100"/>
        <v/>
      </c>
      <c r="DE114" s="317" t="str">
        <f t="shared" si="100"/>
        <v/>
      </c>
      <c r="DF114" s="317" t="str">
        <f t="shared" si="100"/>
        <v/>
      </c>
      <c r="DG114" s="318">
        <v>0</v>
      </c>
      <c r="DH114" s="318">
        <v>0</v>
      </c>
      <c r="DI114" s="317" t="str">
        <f t="shared" si="101"/>
        <v/>
      </c>
      <c r="DJ114" s="317" t="str">
        <f t="shared" si="101"/>
        <v/>
      </c>
      <c r="DK114" s="317" t="str">
        <f t="shared" si="101"/>
        <v/>
      </c>
      <c r="DL114" s="317" t="str">
        <f t="shared" si="101"/>
        <v/>
      </c>
      <c r="DM114" s="317" t="str">
        <f t="shared" si="101"/>
        <v/>
      </c>
      <c r="DN114" s="317" t="str">
        <f t="shared" si="101"/>
        <v/>
      </c>
      <c r="DO114" s="317" t="str">
        <f t="shared" si="101"/>
        <v/>
      </c>
      <c r="DP114" s="318">
        <v>0</v>
      </c>
      <c r="DQ114" s="319">
        <v>0</v>
      </c>
      <c r="DR114" s="317" t="str">
        <f t="shared" si="102"/>
        <v/>
      </c>
      <c r="DS114" s="317" t="str">
        <f t="shared" si="102"/>
        <v/>
      </c>
      <c r="DT114" s="317" t="str">
        <f t="shared" si="102"/>
        <v/>
      </c>
      <c r="DU114" s="317" t="str">
        <f t="shared" si="102"/>
        <v/>
      </c>
      <c r="DV114" s="317" t="str">
        <f t="shared" si="102"/>
        <v/>
      </c>
      <c r="DW114" s="317" t="str">
        <f t="shared" si="102"/>
        <v/>
      </c>
      <c r="DX114" s="317" t="str">
        <f t="shared" si="102"/>
        <v/>
      </c>
      <c r="DY114" s="318" t="e">
        <f>+#REF!</f>
        <v>#REF!</v>
      </c>
      <c r="DZ114" s="318">
        <v>0</v>
      </c>
      <c r="EA114" s="317" t="str">
        <f t="shared" si="155"/>
        <v/>
      </c>
      <c r="EB114" s="317" t="str">
        <f t="shared" si="155"/>
        <v/>
      </c>
      <c r="EC114" s="317" t="str">
        <f t="shared" si="155"/>
        <v/>
      </c>
      <c r="ED114" s="317" t="str">
        <f t="shared" si="155"/>
        <v/>
      </c>
      <c r="EE114" s="317" t="str">
        <f t="shared" si="155"/>
        <v/>
      </c>
      <c r="EF114" s="317" t="str">
        <f t="shared" si="155"/>
        <v/>
      </c>
      <c r="EG114" s="317" t="str">
        <f t="shared" si="155"/>
        <v/>
      </c>
      <c r="EH114" s="318" t="str">
        <f>+IFERROR(VLOOKUP(A114,#REF!,61,FALSE),"-")</f>
        <v>-</v>
      </c>
      <c r="EI114" s="318">
        <v>0</v>
      </c>
      <c r="EJ114" s="317" t="str">
        <f t="shared" si="160"/>
        <v/>
      </c>
      <c r="EK114" s="317" t="str">
        <f t="shared" si="160"/>
        <v/>
      </c>
      <c r="EL114" s="317" t="str">
        <f>+IF(EL$2&gt;=$F114,IF(EL$2&lt;=$G114,"X",""),"")</f>
        <v/>
      </c>
      <c r="EM114" s="317" t="str">
        <f t="shared" si="160"/>
        <v/>
      </c>
      <c r="EN114" s="317" t="str">
        <f t="shared" si="160"/>
        <v/>
      </c>
      <c r="EO114" s="317" t="str">
        <f t="shared" si="160"/>
        <v/>
      </c>
      <c r="EP114" s="317" t="str">
        <f t="shared" si="160"/>
        <v/>
      </c>
      <c r="EQ114" s="318" t="e">
        <f>+#REF!</f>
        <v>#REF!</v>
      </c>
      <c r="ER114" s="318"/>
      <c r="ES114" s="317" t="str">
        <f t="shared" si="156"/>
        <v/>
      </c>
      <c r="ET114" s="317" t="str">
        <f t="shared" si="156"/>
        <v/>
      </c>
      <c r="EU114" s="317" t="str">
        <f t="shared" si="156"/>
        <v/>
      </c>
      <c r="EV114" s="317" t="str">
        <f t="shared" si="156"/>
        <v/>
      </c>
      <c r="EW114" s="317" t="str">
        <f t="shared" si="156"/>
        <v/>
      </c>
      <c r="EX114" s="317" t="str">
        <f t="shared" si="156"/>
        <v/>
      </c>
      <c r="EY114" s="317" t="str">
        <f t="shared" si="156"/>
        <v/>
      </c>
      <c r="EZ114" s="318" t="e">
        <f>+#REF!</f>
        <v>#REF!</v>
      </c>
      <c r="FA114" s="318">
        <v>0</v>
      </c>
      <c r="FB114" s="317" t="str">
        <f t="shared" si="157"/>
        <v/>
      </c>
      <c r="FC114" s="317" t="str">
        <f t="shared" si="157"/>
        <v/>
      </c>
      <c r="FD114" s="317" t="str">
        <f t="shared" si="157"/>
        <v/>
      </c>
      <c r="FE114" s="317" t="str">
        <f t="shared" si="157"/>
        <v/>
      </c>
      <c r="FF114" s="317" t="str">
        <f t="shared" si="157"/>
        <v/>
      </c>
      <c r="FG114" s="317" t="str">
        <f t="shared" si="157"/>
        <v/>
      </c>
      <c r="FH114" s="317" t="str">
        <f t="shared" si="157"/>
        <v/>
      </c>
      <c r="FI114" s="318" t="e">
        <f>+#REF!</f>
        <v>#REF!</v>
      </c>
      <c r="FJ114" s="318">
        <v>0</v>
      </c>
      <c r="FK114" s="317" t="str">
        <f t="shared" si="158"/>
        <v/>
      </c>
      <c r="FL114" s="317" t="str">
        <f t="shared" si="158"/>
        <v/>
      </c>
      <c r="FM114" s="317" t="str">
        <f t="shared" si="158"/>
        <v/>
      </c>
      <c r="FN114" s="317" t="str">
        <f t="shared" si="158"/>
        <v/>
      </c>
      <c r="FO114" s="317" t="str">
        <f t="shared" si="158"/>
        <v/>
      </c>
      <c r="FP114" s="317" t="str">
        <f t="shared" si="158"/>
        <v/>
      </c>
      <c r="FQ114" s="317" t="str">
        <f t="shared" si="158"/>
        <v/>
      </c>
      <c r="FR114" s="318" t="e">
        <f>+#REF!</f>
        <v>#REF!</v>
      </c>
      <c r="FS114" s="318">
        <v>0</v>
      </c>
      <c r="FT114" s="317" t="str">
        <f t="shared" si="159"/>
        <v/>
      </c>
      <c r="FU114" s="317" t="str">
        <f t="shared" si="159"/>
        <v/>
      </c>
      <c r="FV114" s="317" t="str">
        <f t="shared" si="159"/>
        <v/>
      </c>
      <c r="FW114" s="317" t="str">
        <f t="shared" si="159"/>
        <v/>
      </c>
      <c r="FX114" s="317" t="str">
        <f t="shared" si="159"/>
        <v/>
      </c>
      <c r="FY114" s="317" t="str">
        <f t="shared" si="159"/>
        <v/>
      </c>
      <c r="FZ114" s="317" t="str">
        <f t="shared" si="159"/>
        <v/>
      </c>
      <c r="GA114" s="318" t="e">
        <f>+#REF!</f>
        <v>#REF!</v>
      </c>
      <c r="GB114" s="318">
        <v>0</v>
      </c>
      <c r="GC114" s="317" t="str">
        <f t="shared" si="80"/>
        <v/>
      </c>
      <c r="GD114" s="317" t="str">
        <f t="shared" si="80"/>
        <v/>
      </c>
      <c r="GE114" s="317" t="str">
        <f t="shared" si="80"/>
        <v/>
      </c>
      <c r="GF114" s="317" t="str">
        <f t="shared" si="80"/>
        <v/>
      </c>
      <c r="GG114" s="317" t="str">
        <f t="shared" si="80"/>
        <v/>
      </c>
      <c r="GH114" s="317" t="str">
        <f t="shared" si="80"/>
        <v/>
      </c>
      <c r="GI114" s="317" t="str">
        <f t="shared" si="80"/>
        <v/>
      </c>
      <c r="GJ114" s="318" t="e">
        <f>+#REF!</f>
        <v>#REF!</v>
      </c>
      <c r="GK114" s="318"/>
      <c r="GL114" s="317" t="str">
        <f t="shared" si="81"/>
        <v/>
      </c>
      <c r="GM114" s="317" t="str">
        <f t="shared" si="81"/>
        <v/>
      </c>
      <c r="GN114" s="317" t="str">
        <f t="shared" si="81"/>
        <v/>
      </c>
      <c r="GO114" s="317" t="str">
        <f t="shared" si="81"/>
        <v/>
      </c>
      <c r="GP114" s="317" t="str">
        <f t="shared" si="81"/>
        <v/>
      </c>
      <c r="GQ114" s="317" t="str">
        <f t="shared" si="81"/>
        <v/>
      </c>
      <c r="GR114" s="317" t="str">
        <f t="shared" si="81"/>
        <v/>
      </c>
      <c r="GS114" s="318" t="e">
        <f>+#REF!</f>
        <v>#REF!</v>
      </c>
      <c r="GT114" s="318"/>
      <c r="GU114" s="317" t="str">
        <f t="shared" si="82"/>
        <v/>
      </c>
      <c r="GV114" s="317" t="str">
        <f t="shared" si="82"/>
        <v/>
      </c>
      <c r="GW114" s="317" t="str">
        <f t="shared" si="82"/>
        <v/>
      </c>
      <c r="GX114" s="317" t="str">
        <f t="shared" si="82"/>
        <v/>
      </c>
      <c r="GY114" s="317" t="str">
        <f t="shared" si="82"/>
        <v/>
      </c>
      <c r="GZ114" s="317" t="str">
        <f t="shared" si="82"/>
        <v/>
      </c>
      <c r="HA114" s="317" t="str">
        <f t="shared" si="82"/>
        <v/>
      </c>
      <c r="HB114" s="318" t="e">
        <f>+#REF!</f>
        <v>#REF!</v>
      </c>
      <c r="HC114" s="318"/>
      <c r="HD114" s="317" t="str">
        <f t="shared" si="83"/>
        <v/>
      </c>
      <c r="HE114" s="317" t="str">
        <f t="shared" si="83"/>
        <v/>
      </c>
      <c r="HF114" s="317" t="str">
        <f t="shared" si="83"/>
        <v/>
      </c>
      <c r="HG114" s="317" t="str">
        <f t="shared" si="83"/>
        <v/>
      </c>
      <c r="HH114" s="317" t="str">
        <f t="shared" si="83"/>
        <v/>
      </c>
      <c r="HI114" s="317" t="str">
        <f t="shared" si="83"/>
        <v/>
      </c>
      <c r="HJ114" s="317" t="str">
        <f t="shared" si="83"/>
        <v/>
      </c>
      <c r="HK114" s="318" t="e">
        <f>+#REF!</f>
        <v>#REF!</v>
      </c>
      <c r="HL114" s="318"/>
      <c r="HM114" s="317" t="str">
        <f t="shared" si="84"/>
        <v/>
      </c>
      <c r="HN114" s="317" t="str">
        <f t="shared" si="84"/>
        <v/>
      </c>
      <c r="HO114" s="317" t="str">
        <f t="shared" si="84"/>
        <v/>
      </c>
      <c r="HP114" s="317" t="str">
        <f t="shared" si="84"/>
        <v/>
      </c>
      <c r="HQ114" s="317" t="str">
        <f t="shared" si="84"/>
        <v/>
      </c>
      <c r="HR114" s="317" t="str">
        <f t="shared" si="84"/>
        <v/>
      </c>
      <c r="HS114" s="317" t="str">
        <f t="shared" si="84"/>
        <v/>
      </c>
      <c r="HT114" s="318" t="e">
        <f>+#REF!</f>
        <v>#REF!</v>
      </c>
      <c r="HU114" s="318"/>
      <c r="HV114" s="317" t="str">
        <f t="shared" si="146"/>
        <v/>
      </c>
      <c r="HW114" s="317" t="str">
        <f t="shared" si="146"/>
        <v/>
      </c>
      <c r="HX114" s="317" t="str">
        <f t="shared" si="146"/>
        <v/>
      </c>
      <c r="HY114" s="317" t="str">
        <f t="shared" si="146"/>
        <v/>
      </c>
      <c r="HZ114" s="317" t="str">
        <f t="shared" si="146"/>
        <v/>
      </c>
      <c r="IA114" s="317" t="str">
        <f t="shared" si="146"/>
        <v/>
      </c>
      <c r="IB114" s="317" t="str">
        <f t="shared" si="146"/>
        <v/>
      </c>
      <c r="IC114" s="318" t="e">
        <f>+#REF!</f>
        <v>#REF!</v>
      </c>
      <c r="ID114" s="318"/>
      <c r="IE114" s="317" t="str">
        <f t="shared" si="146"/>
        <v/>
      </c>
      <c r="IF114" s="317" t="str">
        <f t="shared" si="146"/>
        <v/>
      </c>
      <c r="IG114" s="317" t="str">
        <f t="shared" si="146"/>
        <v/>
      </c>
      <c r="IH114" s="317" t="str">
        <f t="shared" si="146"/>
        <v/>
      </c>
      <c r="II114" s="317" t="str">
        <f t="shared" si="146"/>
        <v/>
      </c>
      <c r="IJ114" s="317" t="str">
        <f t="shared" si="146"/>
        <v/>
      </c>
      <c r="IK114" s="317" t="str">
        <f t="shared" si="146"/>
        <v/>
      </c>
      <c r="IL114" s="318" t="e">
        <f>+#REF!</f>
        <v>#REF!</v>
      </c>
      <c r="IM114" s="318"/>
      <c r="IN114" s="317" t="str">
        <f t="shared" si="146"/>
        <v/>
      </c>
      <c r="IO114" s="317" t="str">
        <f t="shared" si="146"/>
        <v/>
      </c>
      <c r="IP114" s="317" t="str">
        <f t="shared" si="146"/>
        <v/>
      </c>
      <c r="IQ114" s="317" t="str">
        <f t="shared" si="146"/>
        <v/>
      </c>
      <c r="IR114" s="317" t="str">
        <f t="shared" si="146"/>
        <v/>
      </c>
      <c r="IS114" s="317" t="str">
        <f t="shared" si="146"/>
        <v/>
      </c>
      <c r="IT114" s="317" t="str">
        <f t="shared" si="146"/>
        <v/>
      </c>
      <c r="IU114" s="318" t="e">
        <f>+#REF!</f>
        <v>#REF!</v>
      </c>
      <c r="IV114" s="318"/>
    </row>
    <row r="115" spans="1:256">
      <c r="A115" s="395" t="s">
        <v>467</v>
      </c>
      <c r="B115" s="395" t="s">
        <v>231</v>
      </c>
      <c r="C115" s="396">
        <v>45290</v>
      </c>
      <c r="D115" s="396">
        <v>45292</v>
      </c>
      <c r="E115" s="397">
        <f t="shared" si="24"/>
        <v>2</v>
      </c>
      <c r="F115" s="230"/>
      <c r="G115" s="230"/>
      <c r="H115" s="362">
        <v>528</v>
      </c>
      <c r="I115" s="362">
        <v>649</v>
      </c>
      <c r="J115" s="356">
        <f t="shared" si="90"/>
        <v>324.5</v>
      </c>
      <c r="K115" s="398"/>
      <c r="L115" s="317"/>
      <c r="M115" s="317"/>
      <c r="N115" s="317"/>
      <c r="O115" s="317"/>
      <c r="P115" s="317"/>
      <c r="Q115" s="317"/>
      <c r="R115" s="325"/>
      <c r="S115" s="399"/>
      <c r="T115" s="327">
        <f t="shared" si="56"/>
        <v>0</v>
      </c>
      <c r="U115" s="400"/>
      <c r="V115" s="414" t="str">
        <f t="shared" si="130"/>
        <v xml:space="preserve"> </v>
      </c>
      <c r="W115" s="330" t="str">
        <f t="shared" si="130"/>
        <v xml:space="preserve"> </v>
      </c>
      <c r="X115" s="330" t="str">
        <f t="shared" si="130"/>
        <v xml:space="preserve"> </v>
      </c>
      <c r="Y115" s="330" t="str">
        <f t="shared" si="130"/>
        <v xml:space="preserve"> </v>
      </c>
      <c r="Z115" s="330" t="str">
        <f t="shared" si="130"/>
        <v xml:space="preserve"> </v>
      </c>
      <c r="AA115" s="330" t="str">
        <f t="shared" si="130"/>
        <v xml:space="preserve"> </v>
      </c>
      <c r="AB115" s="331" t="str">
        <f t="shared" si="130"/>
        <v xml:space="preserve"> </v>
      </c>
      <c r="AC115" s="313"/>
      <c r="AD115" s="314"/>
      <c r="AE115" s="333"/>
      <c r="AF115" s="402"/>
      <c r="AG115" s="403"/>
      <c r="AH115" s="414" t="str">
        <f t="shared" si="131"/>
        <v xml:space="preserve"> </v>
      </c>
      <c r="AI115" s="330" t="str">
        <f t="shared" si="131"/>
        <v xml:space="preserve"> </v>
      </c>
      <c r="AJ115" s="330" t="str">
        <f t="shared" si="131"/>
        <v xml:space="preserve"> </v>
      </c>
      <c r="AK115" s="330" t="str">
        <f t="shared" si="131"/>
        <v xml:space="preserve"> </v>
      </c>
      <c r="AL115" s="330" t="str">
        <f t="shared" si="131"/>
        <v xml:space="preserve"> </v>
      </c>
      <c r="AM115" s="330" t="str">
        <f t="shared" si="131"/>
        <v xml:space="preserve"> </v>
      </c>
      <c r="AN115" s="331" t="str">
        <f t="shared" si="131"/>
        <v xml:space="preserve"> </v>
      </c>
      <c r="AO115" s="313"/>
      <c r="AP115" s="314"/>
      <c r="AQ115" s="333"/>
      <c r="AR115" s="314"/>
      <c r="AS115" s="404"/>
      <c r="AT115" s="414" t="str">
        <f t="shared" si="132"/>
        <v xml:space="preserve"> </v>
      </c>
      <c r="AU115" s="330" t="str">
        <f t="shared" si="132"/>
        <v xml:space="preserve"> </v>
      </c>
      <c r="AV115" s="330" t="str">
        <f t="shared" si="132"/>
        <v xml:space="preserve"> </v>
      </c>
      <c r="AW115" s="330" t="str">
        <f t="shared" si="132"/>
        <v xml:space="preserve"> </v>
      </c>
      <c r="AX115" s="330" t="str">
        <f t="shared" si="132"/>
        <v xml:space="preserve"> </v>
      </c>
      <c r="AY115" s="330" t="str">
        <f t="shared" si="132"/>
        <v xml:space="preserve"> </v>
      </c>
      <c r="AZ115" s="331" t="str">
        <f t="shared" si="132"/>
        <v xml:space="preserve"> </v>
      </c>
      <c r="BA115" s="313"/>
      <c r="BB115" s="314"/>
      <c r="BC115" s="333"/>
      <c r="BD115" s="314"/>
      <c r="BE115" s="402"/>
      <c r="BF115" s="414" t="str">
        <f t="shared" si="133"/>
        <v xml:space="preserve"> </v>
      </c>
      <c r="BG115" s="330" t="str">
        <f t="shared" si="133"/>
        <v xml:space="preserve"> </v>
      </c>
      <c r="BH115" s="330" t="str">
        <f t="shared" si="133"/>
        <v xml:space="preserve"> </v>
      </c>
      <c r="BI115" s="330" t="str">
        <f t="shared" si="133"/>
        <v xml:space="preserve"> </v>
      </c>
      <c r="BJ115" s="330" t="str">
        <f t="shared" si="133"/>
        <v xml:space="preserve"> </v>
      </c>
      <c r="BK115" s="330" t="str">
        <f t="shared" si="133"/>
        <v xml:space="preserve"> </v>
      </c>
      <c r="BL115" s="331" t="str">
        <f t="shared" si="133"/>
        <v xml:space="preserve"> </v>
      </c>
      <c r="BM115" s="313"/>
      <c r="BN115" s="314"/>
      <c r="BO115" s="333"/>
      <c r="BP115" s="314"/>
      <c r="BQ115" s="405"/>
      <c r="BR115" s="340" t="str">
        <f t="shared" si="99"/>
        <v/>
      </c>
      <c r="BS115" s="341" t="str">
        <f t="shared" si="99"/>
        <v/>
      </c>
      <c r="BT115" s="341" t="str">
        <f t="shared" si="99"/>
        <v/>
      </c>
      <c r="BU115" s="341" t="str">
        <f t="shared" si="99"/>
        <v/>
      </c>
      <c r="BV115" s="341" t="str">
        <f t="shared" si="99"/>
        <v/>
      </c>
      <c r="BW115" s="341" t="str">
        <f t="shared" si="99"/>
        <v/>
      </c>
      <c r="BX115" s="342" t="str">
        <f t="shared" si="99"/>
        <v/>
      </c>
      <c r="BY115" s="313"/>
      <c r="BZ115" s="314"/>
      <c r="CA115" s="333">
        <f t="shared" si="57"/>
        <v>0</v>
      </c>
      <c r="CB115" s="314"/>
      <c r="CC115" s="315"/>
      <c r="CD115" s="310" t="str">
        <f t="shared" si="111"/>
        <v/>
      </c>
      <c r="CE115" s="311" t="str">
        <f t="shared" si="111"/>
        <v/>
      </c>
      <c r="CF115" s="311" t="str">
        <f t="shared" si="111"/>
        <v/>
      </c>
      <c r="CG115" s="311" t="str">
        <f t="shared" si="111"/>
        <v/>
      </c>
      <c r="CH115" s="311" t="str">
        <f t="shared" si="111"/>
        <v/>
      </c>
      <c r="CI115" s="311" t="str">
        <f t="shared" si="111"/>
        <v/>
      </c>
      <c r="CJ115" s="312" t="str">
        <f t="shared" si="111"/>
        <v/>
      </c>
      <c r="CK115" s="313"/>
      <c r="CL115" s="314"/>
      <c r="CM115" s="314"/>
      <c r="CN115" s="315"/>
      <c r="CO115" s="310" t="str">
        <f t="shared" si="112"/>
        <v/>
      </c>
      <c r="CP115" s="311" t="str">
        <f t="shared" si="112"/>
        <v/>
      </c>
      <c r="CQ115" s="311" t="str">
        <f t="shared" si="112"/>
        <v/>
      </c>
      <c r="CR115" s="311" t="str">
        <f t="shared" si="112"/>
        <v/>
      </c>
      <c r="CS115" s="311" t="str">
        <f t="shared" si="112"/>
        <v/>
      </c>
      <c r="CT115" s="311" t="str">
        <f t="shared" si="112"/>
        <v/>
      </c>
      <c r="CU115" s="312" t="str">
        <f>IF(CU$2&gt;$G115,"",IF(CU$2&lt;$F115,"",IF(AND(CU$2&gt;=$F115,CU$2&lt;=$G115),$J115)))</f>
        <v/>
      </c>
      <c r="CV115" s="313">
        <v>1.5027048687637748E-2</v>
      </c>
      <c r="CW115" s="314"/>
      <c r="CX115" s="316">
        <f>+SUM(CO115:CR115)</f>
        <v>0</v>
      </c>
      <c r="CY115" s="315"/>
      <c r="CZ115" s="317" t="str">
        <f t="shared" si="100"/>
        <v/>
      </c>
      <c r="DA115" s="317" t="str">
        <f t="shared" si="100"/>
        <v/>
      </c>
      <c r="DB115" s="317" t="str">
        <f t="shared" si="100"/>
        <v/>
      </c>
      <c r="DC115" s="317" t="str">
        <f t="shared" si="100"/>
        <v/>
      </c>
      <c r="DD115" s="317" t="str">
        <f t="shared" si="100"/>
        <v/>
      </c>
      <c r="DE115" s="317" t="str">
        <f t="shared" si="100"/>
        <v/>
      </c>
      <c r="DF115" s="317" t="str">
        <f t="shared" si="100"/>
        <v/>
      </c>
      <c r="DG115" s="318">
        <v>0</v>
      </c>
      <c r="DH115" s="318">
        <v>0</v>
      </c>
      <c r="DI115" s="317" t="str">
        <f t="shared" si="101"/>
        <v/>
      </c>
      <c r="DJ115" s="317" t="str">
        <f t="shared" si="101"/>
        <v/>
      </c>
      <c r="DK115" s="317" t="str">
        <f t="shared" si="101"/>
        <v/>
      </c>
      <c r="DL115" s="317" t="str">
        <f t="shared" si="101"/>
        <v/>
      </c>
      <c r="DM115" s="317" t="str">
        <f t="shared" si="101"/>
        <v/>
      </c>
      <c r="DN115" s="317" t="str">
        <f t="shared" si="101"/>
        <v/>
      </c>
      <c r="DO115" s="317" t="str">
        <f t="shared" si="101"/>
        <v/>
      </c>
      <c r="DP115" s="318">
        <v>0</v>
      </c>
      <c r="DQ115" s="319">
        <v>0</v>
      </c>
      <c r="DR115" s="317" t="str">
        <f t="shared" si="102"/>
        <v/>
      </c>
      <c r="DS115" s="317" t="str">
        <f t="shared" si="102"/>
        <v/>
      </c>
      <c r="DT115" s="317" t="str">
        <f t="shared" si="102"/>
        <v/>
      </c>
      <c r="DU115" s="317" t="str">
        <f t="shared" si="102"/>
        <v/>
      </c>
      <c r="DV115" s="317" t="str">
        <f t="shared" si="102"/>
        <v/>
      </c>
      <c r="DW115" s="317" t="str">
        <f t="shared" si="102"/>
        <v/>
      </c>
      <c r="DX115" s="317" t="str">
        <f t="shared" si="102"/>
        <v/>
      </c>
      <c r="DY115" s="318" t="e">
        <f>+#REF!</f>
        <v>#REF!</v>
      </c>
      <c r="DZ115" s="318">
        <v>0</v>
      </c>
      <c r="EA115" s="317" t="str">
        <f t="shared" ref="EA115:EG116" si="163">+IF(OR($F115&gt;EA$2,$G115&lt;EA$2),"","X")</f>
        <v/>
      </c>
      <c r="EB115" s="317" t="str">
        <f t="shared" si="163"/>
        <v/>
      </c>
      <c r="EC115" s="317" t="str">
        <f t="shared" si="163"/>
        <v/>
      </c>
      <c r="ED115" s="317" t="str">
        <f t="shared" si="163"/>
        <v/>
      </c>
      <c r="EE115" s="317" t="str">
        <f t="shared" si="163"/>
        <v/>
      </c>
      <c r="EF115" s="317" t="str">
        <f t="shared" si="163"/>
        <v/>
      </c>
      <c r="EG115" s="317" t="str">
        <f t="shared" si="163"/>
        <v/>
      </c>
      <c r="EH115" s="318" t="str">
        <f>+IFERROR(VLOOKUP(A115,#REF!,61,FALSE),"-")</f>
        <v>-</v>
      </c>
      <c r="EI115" s="318">
        <v>0</v>
      </c>
      <c r="EJ115" s="317" t="str">
        <f t="shared" ref="EJ115:EP115" si="164">+IF(OR($F115&gt;EJ$2,$G115&lt;EJ$2),"","X")</f>
        <v/>
      </c>
      <c r="EK115" s="317" t="str">
        <f t="shared" si="164"/>
        <v/>
      </c>
      <c r="EL115" s="317" t="str">
        <f t="shared" si="164"/>
        <v/>
      </c>
      <c r="EM115" s="317" t="str">
        <f t="shared" si="164"/>
        <v/>
      </c>
      <c r="EN115" s="317" t="str">
        <f t="shared" si="164"/>
        <v/>
      </c>
      <c r="EO115" s="317" t="str">
        <f t="shared" si="164"/>
        <v/>
      </c>
      <c r="EP115" s="317" t="str">
        <f t="shared" si="164"/>
        <v/>
      </c>
      <c r="EQ115" s="318" t="e">
        <f>+#REF!</f>
        <v>#REF!</v>
      </c>
      <c r="ER115" s="318"/>
      <c r="ES115" s="317" t="str">
        <f t="shared" ref="ES115:EY115" si="165">+IF(OR($F115&gt;ES$2,$G115&lt;ES$2),"","X")</f>
        <v/>
      </c>
      <c r="ET115" s="317" t="str">
        <f t="shared" si="165"/>
        <v/>
      </c>
      <c r="EU115" s="317" t="str">
        <f t="shared" si="165"/>
        <v/>
      </c>
      <c r="EV115" s="317" t="str">
        <f t="shared" si="165"/>
        <v/>
      </c>
      <c r="EW115" s="317" t="str">
        <f t="shared" si="165"/>
        <v/>
      </c>
      <c r="EX115" s="317" t="str">
        <f t="shared" si="165"/>
        <v/>
      </c>
      <c r="EY115" s="317" t="str">
        <f t="shared" si="165"/>
        <v/>
      </c>
      <c r="EZ115" s="318" t="e">
        <f>+#REF!</f>
        <v>#REF!</v>
      </c>
      <c r="FA115" s="318">
        <v>0</v>
      </c>
      <c r="FB115" s="317" t="str">
        <f t="shared" ref="FB115:FH115" si="166">+IF(OR($F115&gt;FB$2,$G115&lt;FB$2),"","X")</f>
        <v/>
      </c>
      <c r="FC115" s="317" t="str">
        <f t="shared" si="166"/>
        <v/>
      </c>
      <c r="FD115" s="317" t="str">
        <f t="shared" si="166"/>
        <v/>
      </c>
      <c r="FE115" s="317" t="str">
        <f t="shared" si="166"/>
        <v/>
      </c>
      <c r="FF115" s="317" t="str">
        <f t="shared" si="166"/>
        <v/>
      </c>
      <c r="FG115" s="317" t="str">
        <f t="shared" si="166"/>
        <v/>
      </c>
      <c r="FH115" s="317" t="str">
        <f t="shared" si="166"/>
        <v/>
      </c>
      <c r="FI115" s="318" t="e">
        <f>+#REF!</f>
        <v>#REF!</v>
      </c>
      <c r="FJ115" s="318">
        <v>0</v>
      </c>
      <c r="FK115" s="317" t="str">
        <f t="shared" ref="FK115:FQ116" si="167">+IF(OR($F115&gt;FK$2,$G115&lt;FK$2),"","X")</f>
        <v/>
      </c>
      <c r="FL115" s="317" t="str">
        <f t="shared" si="167"/>
        <v/>
      </c>
      <c r="FM115" s="317" t="str">
        <f t="shared" si="167"/>
        <v/>
      </c>
      <c r="FN115" s="317" t="str">
        <f t="shared" si="167"/>
        <v/>
      </c>
      <c r="FO115" s="317" t="str">
        <f t="shared" si="167"/>
        <v/>
      </c>
      <c r="FP115" s="317" t="str">
        <f t="shared" si="167"/>
        <v/>
      </c>
      <c r="FQ115" s="317" t="str">
        <f t="shared" si="167"/>
        <v/>
      </c>
      <c r="FR115" s="318" t="e">
        <f>+#REF!</f>
        <v>#REF!</v>
      </c>
      <c r="FS115" s="318">
        <v>0</v>
      </c>
      <c r="FT115" s="317" t="str">
        <f t="shared" ref="FT115:FZ116" si="168">+IF(OR($F115&gt;FT$2,$G115&lt;FT$2),"","X")</f>
        <v/>
      </c>
      <c r="FU115" s="317" t="str">
        <f t="shared" si="168"/>
        <v/>
      </c>
      <c r="FV115" s="317" t="str">
        <f t="shared" si="168"/>
        <v/>
      </c>
      <c r="FW115" s="317" t="str">
        <f t="shared" si="168"/>
        <v/>
      </c>
      <c r="FX115" s="317" t="str">
        <f t="shared" si="168"/>
        <v/>
      </c>
      <c r="FY115" s="317" t="str">
        <f t="shared" si="168"/>
        <v/>
      </c>
      <c r="FZ115" s="317" t="str">
        <f t="shared" si="168"/>
        <v/>
      </c>
      <c r="GA115" s="318" t="e">
        <f>+#REF!</f>
        <v>#REF!</v>
      </c>
      <c r="GB115" s="318">
        <v>0</v>
      </c>
      <c r="GC115" s="317" t="str">
        <f t="shared" ref="GC115:GI138" si="169">+IF(GC$2&gt;=$F115-1,IF(GC$2&lt;=$G115,"X",""),"")</f>
        <v/>
      </c>
      <c r="GD115" s="317" t="str">
        <f t="shared" si="169"/>
        <v/>
      </c>
      <c r="GE115" s="317" t="str">
        <f t="shared" si="169"/>
        <v/>
      </c>
      <c r="GF115" s="317" t="str">
        <f t="shared" si="169"/>
        <v/>
      </c>
      <c r="GG115" s="317" t="str">
        <f t="shared" si="169"/>
        <v/>
      </c>
      <c r="GH115" s="317" t="str">
        <f t="shared" si="169"/>
        <v/>
      </c>
      <c r="GI115" s="317" t="str">
        <f t="shared" si="169"/>
        <v/>
      </c>
      <c r="GJ115" s="318" t="e">
        <f>+#REF!</f>
        <v>#REF!</v>
      </c>
      <c r="GK115" s="318"/>
      <c r="GL115" s="317" t="str">
        <f t="shared" ref="GL115:GR138" si="170">+IF(GL$2&gt;=$F115-1,IF(GL$2&lt;=$G115,"X",""),"")</f>
        <v/>
      </c>
      <c r="GM115" s="317" t="str">
        <f t="shared" si="170"/>
        <v/>
      </c>
      <c r="GN115" s="317" t="str">
        <f t="shared" si="170"/>
        <v/>
      </c>
      <c r="GO115" s="317" t="str">
        <f t="shared" si="170"/>
        <v/>
      </c>
      <c r="GP115" s="317" t="str">
        <f t="shared" si="170"/>
        <v/>
      </c>
      <c r="GQ115" s="317" t="str">
        <f t="shared" si="170"/>
        <v/>
      </c>
      <c r="GR115" s="317" t="str">
        <f t="shared" si="170"/>
        <v/>
      </c>
      <c r="GS115" s="318" t="e">
        <f>+#REF!</f>
        <v>#REF!</v>
      </c>
      <c r="GT115" s="318"/>
      <c r="GU115" s="317" t="str">
        <f t="shared" ref="GU115:HA138" si="171">+IF(GU$2&gt;=$F115-1,IF(GU$2&lt;=$G115,"X",""),"")</f>
        <v/>
      </c>
      <c r="GV115" s="317" t="str">
        <f t="shared" si="171"/>
        <v/>
      </c>
      <c r="GW115" s="317" t="str">
        <f t="shared" si="171"/>
        <v/>
      </c>
      <c r="GX115" s="317" t="str">
        <f t="shared" si="171"/>
        <v/>
      </c>
      <c r="GY115" s="317" t="str">
        <f t="shared" si="171"/>
        <v/>
      </c>
      <c r="GZ115" s="317" t="str">
        <f t="shared" si="171"/>
        <v/>
      </c>
      <c r="HA115" s="317" t="str">
        <f t="shared" si="171"/>
        <v/>
      </c>
      <c r="HB115" s="318" t="e">
        <f>+#REF!</f>
        <v>#REF!</v>
      </c>
      <c r="HC115" s="318"/>
      <c r="HD115" s="317" t="str">
        <f t="shared" ref="HD115:HJ138" si="172">+IF(HD$2&gt;=$F115-1,IF(HD$2&lt;=$G115,"X",""),"")</f>
        <v/>
      </c>
      <c r="HE115" s="317" t="str">
        <f t="shared" si="172"/>
        <v/>
      </c>
      <c r="HF115" s="317" t="str">
        <f t="shared" si="172"/>
        <v/>
      </c>
      <c r="HG115" s="317" t="str">
        <f t="shared" si="172"/>
        <v/>
      </c>
      <c r="HH115" s="317" t="str">
        <f t="shared" si="172"/>
        <v/>
      </c>
      <c r="HI115" s="317" t="str">
        <f t="shared" si="172"/>
        <v/>
      </c>
      <c r="HJ115" s="317" t="str">
        <f t="shared" si="172"/>
        <v/>
      </c>
      <c r="HK115" s="318" t="e">
        <f>+#REF!</f>
        <v>#REF!</v>
      </c>
      <c r="HL115" s="318"/>
      <c r="HM115" s="317" t="str">
        <f t="shared" ref="HM115:HS138" si="173">+IF(HM$2&gt;=$F115-1,IF(HM$2&lt;=$G115,"X",""),"")</f>
        <v/>
      </c>
      <c r="HN115" s="317" t="str">
        <f t="shared" si="173"/>
        <v/>
      </c>
      <c r="HO115" s="317" t="str">
        <f t="shared" si="173"/>
        <v/>
      </c>
      <c r="HP115" s="317" t="str">
        <f t="shared" si="173"/>
        <v/>
      </c>
      <c r="HQ115" s="317" t="str">
        <f t="shared" si="173"/>
        <v/>
      </c>
      <c r="HR115" s="317" t="str">
        <f t="shared" si="173"/>
        <v/>
      </c>
      <c r="HS115" s="317" t="str">
        <f t="shared" si="173"/>
        <v/>
      </c>
      <c r="HT115" s="318" t="e">
        <f>+#REF!</f>
        <v>#REF!</v>
      </c>
      <c r="HU115" s="318"/>
      <c r="HV115" s="317" t="str">
        <f t="shared" si="146"/>
        <v/>
      </c>
      <c r="HW115" s="317" t="str">
        <f t="shared" si="146"/>
        <v/>
      </c>
      <c r="HX115" s="317" t="str">
        <f t="shared" si="146"/>
        <v/>
      </c>
      <c r="HY115" s="317" t="str">
        <f t="shared" si="146"/>
        <v/>
      </c>
      <c r="HZ115" s="317" t="str">
        <f t="shared" si="146"/>
        <v/>
      </c>
      <c r="IA115" s="317" t="str">
        <f t="shared" si="146"/>
        <v/>
      </c>
      <c r="IB115" s="317" t="str">
        <f t="shared" si="146"/>
        <v/>
      </c>
      <c r="IC115" s="318" t="e">
        <f>+#REF!</f>
        <v>#REF!</v>
      </c>
      <c r="ID115" s="318"/>
      <c r="IE115" s="317" t="str">
        <f t="shared" si="146"/>
        <v/>
      </c>
      <c r="IF115" s="317" t="str">
        <f t="shared" si="146"/>
        <v/>
      </c>
      <c r="IG115" s="317" t="str">
        <f t="shared" si="146"/>
        <v/>
      </c>
      <c r="IH115" s="317" t="str">
        <f t="shared" si="146"/>
        <v/>
      </c>
      <c r="II115" s="317" t="str">
        <f t="shared" si="146"/>
        <v/>
      </c>
      <c r="IJ115" s="317" t="str">
        <f t="shared" si="146"/>
        <v/>
      </c>
      <c r="IK115" s="317" t="str">
        <f t="shared" si="146"/>
        <v/>
      </c>
      <c r="IL115" s="318" t="e">
        <f>+#REF!</f>
        <v>#REF!</v>
      </c>
      <c r="IM115" s="318"/>
      <c r="IN115" s="317" t="str">
        <f t="shared" si="146"/>
        <v/>
      </c>
      <c r="IO115" s="317" t="str">
        <f t="shared" si="146"/>
        <v/>
      </c>
      <c r="IP115" s="317" t="str">
        <f t="shared" si="146"/>
        <v/>
      </c>
      <c r="IQ115" s="317" t="str">
        <f t="shared" si="146"/>
        <v/>
      </c>
      <c r="IR115" s="317" t="str">
        <f t="shared" si="146"/>
        <v/>
      </c>
      <c r="IS115" s="317" t="str">
        <f t="shared" si="146"/>
        <v/>
      </c>
      <c r="IT115" s="317" t="str">
        <f t="shared" si="146"/>
        <v/>
      </c>
      <c r="IU115" s="318" t="e">
        <f>+#REF!</f>
        <v>#REF!</v>
      </c>
      <c r="IV115" s="318"/>
    </row>
    <row r="116" spans="1:256">
      <c r="A116" s="395" t="s">
        <v>468</v>
      </c>
      <c r="B116" s="395" t="s">
        <v>232</v>
      </c>
      <c r="C116" s="396">
        <v>45290</v>
      </c>
      <c r="D116" s="396">
        <v>45300</v>
      </c>
      <c r="E116" s="397">
        <f t="shared" si="24"/>
        <v>10</v>
      </c>
      <c r="F116" s="230"/>
      <c r="G116" s="230"/>
      <c r="H116" s="362">
        <v>1320</v>
      </c>
      <c r="I116" s="362">
        <v>24</v>
      </c>
      <c r="J116" s="356">
        <f t="shared" si="90"/>
        <v>2.4</v>
      </c>
      <c r="K116" s="398"/>
      <c r="L116" s="317"/>
      <c r="M116" s="317"/>
      <c r="N116" s="317"/>
      <c r="O116" s="317"/>
      <c r="P116" s="317"/>
      <c r="Q116" s="317"/>
      <c r="R116" s="325"/>
      <c r="S116" s="399"/>
      <c r="T116" s="327">
        <f t="shared" si="56"/>
        <v>0</v>
      </c>
      <c r="U116" s="400"/>
      <c r="V116" s="414" t="str">
        <f t="shared" si="130"/>
        <v xml:space="preserve"> </v>
      </c>
      <c r="W116" s="330" t="str">
        <f t="shared" si="130"/>
        <v xml:space="preserve"> </v>
      </c>
      <c r="X116" s="330" t="str">
        <f t="shared" si="130"/>
        <v xml:space="preserve"> </v>
      </c>
      <c r="Y116" s="330" t="str">
        <f t="shared" si="130"/>
        <v xml:space="preserve"> </v>
      </c>
      <c r="Z116" s="330" t="str">
        <f t="shared" si="130"/>
        <v xml:space="preserve"> </v>
      </c>
      <c r="AA116" s="330" t="str">
        <f t="shared" si="130"/>
        <v xml:space="preserve"> </v>
      </c>
      <c r="AB116" s="331" t="str">
        <f t="shared" si="130"/>
        <v xml:space="preserve"> </v>
      </c>
      <c r="AC116" s="313"/>
      <c r="AD116" s="314"/>
      <c r="AE116" s="333"/>
      <c r="AF116" s="402"/>
      <c r="AG116" s="403"/>
      <c r="AH116" s="414" t="str">
        <f t="shared" si="131"/>
        <v xml:space="preserve"> </v>
      </c>
      <c r="AI116" s="330" t="str">
        <f t="shared" si="131"/>
        <v xml:space="preserve"> </v>
      </c>
      <c r="AJ116" s="330" t="str">
        <f t="shared" si="131"/>
        <v xml:space="preserve"> </v>
      </c>
      <c r="AK116" s="330" t="str">
        <f t="shared" si="131"/>
        <v xml:space="preserve"> </v>
      </c>
      <c r="AL116" s="330" t="str">
        <f t="shared" si="131"/>
        <v xml:space="preserve"> </v>
      </c>
      <c r="AM116" s="330" t="str">
        <f t="shared" si="131"/>
        <v xml:space="preserve"> </v>
      </c>
      <c r="AN116" s="331" t="str">
        <f t="shared" si="131"/>
        <v xml:space="preserve"> </v>
      </c>
      <c r="AO116" s="313"/>
      <c r="AP116" s="314"/>
      <c r="AQ116" s="333"/>
      <c r="AR116" s="314"/>
      <c r="AS116" s="404"/>
      <c r="AT116" s="414" t="str">
        <f t="shared" si="132"/>
        <v xml:space="preserve"> </v>
      </c>
      <c r="AU116" s="330" t="str">
        <f t="shared" si="132"/>
        <v xml:space="preserve"> </v>
      </c>
      <c r="AV116" s="330" t="str">
        <f t="shared" si="132"/>
        <v xml:space="preserve"> </v>
      </c>
      <c r="AW116" s="330" t="str">
        <f t="shared" si="132"/>
        <v xml:space="preserve"> </v>
      </c>
      <c r="AX116" s="330" t="str">
        <f t="shared" si="132"/>
        <v xml:space="preserve"> </v>
      </c>
      <c r="AY116" s="330" t="str">
        <f t="shared" si="132"/>
        <v xml:space="preserve"> </v>
      </c>
      <c r="AZ116" s="331" t="str">
        <f t="shared" si="132"/>
        <v xml:space="preserve"> </v>
      </c>
      <c r="BA116" s="313"/>
      <c r="BB116" s="314"/>
      <c r="BC116" s="333"/>
      <c r="BD116" s="314"/>
      <c r="BE116" s="402"/>
      <c r="BF116" s="414" t="str">
        <f t="shared" si="133"/>
        <v xml:space="preserve"> </v>
      </c>
      <c r="BG116" s="330" t="str">
        <f t="shared" si="133"/>
        <v xml:space="preserve"> </v>
      </c>
      <c r="BH116" s="330" t="str">
        <f t="shared" si="133"/>
        <v xml:space="preserve"> </v>
      </c>
      <c r="BI116" s="330" t="str">
        <f t="shared" si="133"/>
        <v xml:space="preserve"> </v>
      </c>
      <c r="BJ116" s="330" t="str">
        <f t="shared" si="133"/>
        <v xml:space="preserve"> </v>
      </c>
      <c r="BK116" s="330" t="str">
        <f t="shared" si="133"/>
        <v xml:space="preserve"> </v>
      </c>
      <c r="BL116" s="331" t="str">
        <f t="shared" si="133"/>
        <v xml:space="preserve"> </v>
      </c>
      <c r="BM116" s="313"/>
      <c r="BN116" s="314"/>
      <c r="BO116" s="333"/>
      <c r="BP116" s="314"/>
      <c r="BQ116" s="405"/>
      <c r="BR116" s="340" t="str">
        <f t="shared" si="99"/>
        <v/>
      </c>
      <c r="BS116" s="341" t="str">
        <f t="shared" si="99"/>
        <v/>
      </c>
      <c r="BT116" s="341" t="str">
        <f t="shared" si="99"/>
        <v/>
      </c>
      <c r="BU116" s="341" t="str">
        <f t="shared" si="99"/>
        <v/>
      </c>
      <c r="BV116" s="341" t="str">
        <f t="shared" si="99"/>
        <v/>
      </c>
      <c r="BW116" s="341" t="str">
        <f t="shared" si="99"/>
        <v/>
      </c>
      <c r="BX116" s="342" t="str">
        <f t="shared" si="99"/>
        <v/>
      </c>
      <c r="BY116" s="313"/>
      <c r="BZ116" s="314"/>
      <c r="CA116" s="333">
        <f t="shared" si="57"/>
        <v>0</v>
      </c>
      <c r="CB116" s="314"/>
      <c r="CC116" s="315"/>
      <c r="CD116" s="310" t="str">
        <f t="shared" si="111"/>
        <v/>
      </c>
      <c r="CE116" s="311" t="str">
        <f t="shared" si="111"/>
        <v/>
      </c>
      <c r="CF116" s="311" t="str">
        <f t="shared" si="111"/>
        <v/>
      </c>
      <c r="CG116" s="311" t="str">
        <f t="shared" si="111"/>
        <v/>
      </c>
      <c r="CH116" s="311" t="str">
        <f t="shared" si="111"/>
        <v/>
      </c>
      <c r="CI116" s="311" t="str">
        <f t="shared" si="111"/>
        <v/>
      </c>
      <c r="CJ116" s="312" t="str">
        <f t="shared" si="111"/>
        <v/>
      </c>
      <c r="CK116" s="313"/>
      <c r="CL116" s="314"/>
      <c r="CM116" s="314"/>
      <c r="CN116" s="315"/>
      <c r="CO116" s="310" t="str">
        <f t="shared" si="112"/>
        <v/>
      </c>
      <c r="CP116" s="311" t="str">
        <f t="shared" si="112"/>
        <v/>
      </c>
      <c r="CQ116" s="311" t="str">
        <f t="shared" si="112"/>
        <v/>
      </c>
      <c r="CR116" s="311" t="str">
        <f t="shared" si="112"/>
        <v/>
      </c>
      <c r="CS116" s="311" t="str">
        <f t="shared" si="112"/>
        <v/>
      </c>
      <c r="CT116" s="311" t="str">
        <f t="shared" si="112"/>
        <v/>
      </c>
      <c r="CU116" s="312" t="str">
        <f>IF(CU$2&gt;$G116,"",IF(CU$2&lt;$F116,"",IF(AND(CU$2&gt;=$F116,CU$2&lt;=$G116),$J116)))</f>
        <v/>
      </c>
      <c r="CV116" s="313">
        <v>3.3998186763372622E-2</v>
      </c>
      <c r="CW116" s="314"/>
      <c r="CX116" s="316">
        <f>+SUM(CO116:CR116)</f>
        <v>0</v>
      </c>
      <c r="CY116" s="315"/>
      <c r="CZ116" s="317" t="str">
        <f t="shared" si="100"/>
        <v/>
      </c>
      <c r="DA116" s="317" t="str">
        <f t="shared" si="100"/>
        <v/>
      </c>
      <c r="DB116" s="317" t="str">
        <f t="shared" si="100"/>
        <v/>
      </c>
      <c r="DC116" s="317" t="str">
        <f t="shared" si="100"/>
        <v/>
      </c>
      <c r="DD116" s="317" t="str">
        <f t="shared" si="100"/>
        <v/>
      </c>
      <c r="DE116" s="317" t="str">
        <f t="shared" si="100"/>
        <v/>
      </c>
      <c r="DF116" s="317" t="str">
        <f t="shared" si="100"/>
        <v/>
      </c>
      <c r="DG116" s="318">
        <v>0</v>
      </c>
      <c r="DH116" s="318">
        <v>0</v>
      </c>
      <c r="DI116" s="317" t="str">
        <f t="shared" si="101"/>
        <v/>
      </c>
      <c r="DJ116" s="317" t="str">
        <f t="shared" si="101"/>
        <v/>
      </c>
      <c r="DK116" s="317" t="str">
        <f t="shared" si="101"/>
        <v/>
      </c>
      <c r="DL116" s="317" t="str">
        <f t="shared" si="101"/>
        <v/>
      </c>
      <c r="DM116" s="317" t="str">
        <f t="shared" si="101"/>
        <v/>
      </c>
      <c r="DN116" s="317" t="str">
        <f t="shared" si="101"/>
        <v/>
      </c>
      <c r="DO116" s="317" t="str">
        <f t="shared" si="101"/>
        <v/>
      </c>
      <c r="DP116" s="318">
        <v>0</v>
      </c>
      <c r="DQ116" s="319">
        <v>0</v>
      </c>
      <c r="DR116" s="317" t="str">
        <f t="shared" si="102"/>
        <v/>
      </c>
      <c r="DS116" s="317" t="str">
        <f t="shared" si="102"/>
        <v/>
      </c>
      <c r="DT116" s="317" t="str">
        <f t="shared" si="102"/>
        <v/>
      </c>
      <c r="DU116" s="317" t="str">
        <f t="shared" si="102"/>
        <v/>
      </c>
      <c r="DV116" s="317" t="str">
        <f t="shared" si="102"/>
        <v/>
      </c>
      <c r="DW116" s="317" t="str">
        <f t="shared" si="102"/>
        <v/>
      </c>
      <c r="DX116" s="317" t="str">
        <f t="shared" si="102"/>
        <v/>
      </c>
      <c r="DY116" s="318" t="e">
        <f>+#REF!</f>
        <v>#REF!</v>
      </c>
      <c r="DZ116" s="318">
        <v>0</v>
      </c>
      <c r="EA116" s="317" t="str">
        <f t="shared" si="163"/>
        <v/>
      </c>
      <c r="EB116" s="317" t="str">
        <f t="shared" si="163"/>
        <v/>
      </c>
      <c r="EC116" s="317" t="str">
        <f t="shared" si="163"/>
        <v/>
      </c>
      <c r="ED116" s="317" t="str">
        <f t="shared" si="163"/>
        <v/>
      </c>
      <c r="EE116" s="317" t="str">
        <f t="shared" si="163"/>
        <v/>
      </c>
      <c r="EF116" s="317" t="str">
        <f t="shared" si="163"/>
        <v/>
      </c>
      <c r="EG116" s="317" t="str">
        <f t="shared" si="163"/>
        <v/>
      </c>
      <c r="EH116" s="318" t="str">
        <f>+IFERROR(VLOOKUP(A116,#REF!,61,FALSE),"-")</f>
        <v>-</v>
      </c>
      <c r="EI116" s="318">
        <v>0</v>
      </c>
      <c r="EJ116" s="317"/>
      <c r="EK116" s="317"/>
      <c r="EL116" s="317"/>
      <c r="EM116" s="317"/>
      <c r="EN116" s="317"/>
      <c r="EO116" s="317"/>
      <c r="EP116" s="317"/>
      <c r="EQ116" s="318" t="e">
        <f>+#REF!</f>
        <v>#REF!</v>
      </c>
      <c r="ER116" s="318"/>
      <c r="ES116" s="317"/>
      <c r="ET116" s="317"/>
      <c r="EU116" s="317"/>
      <c r="EV116" s="317"/>
      <c r="EW116" s="317"/>
      <c r="EX116" s="317"/>
      <c r="EY116" s="317"/>
      <c r="EZ116" s="318" t="e">
        <f>+#REF!</f>
        <v>#REF!</v>
      </c>
      <c r="FA116" s="318">
        <v>0</v>
      </c>
      <c r="FB116" s="317"/>
      <c r="FC116" s="317"/>
      <c r="FD116" s="317" t="str">
        <f>+IF(OR($F116&gt;FD$2,$G116&lt;FD$2),"","X")</f>
        <v/>
      </c>
      <c r="FE116" s="317" t="str">
        <f>+IF(OR($F116&gt;FE$2,$G116&lt;FE$2),"","X")</f>
        <v/>
      </c>
      <c r="FF116" s="317" t="str">
        <f>+IF(OR($F116&gt;FF$2,$G116&lt;FF$2),"","X")</f>
        <v/>
      </c>
      <c r="FG116" s="317" t="str">
        <f>+IF(OR($F116&gt;FG$2,$G116&lt;FG$2),"","X")</f>
        <v/>
      </c>
      <c r="FH116" s="317" t="str">
        <f>+IF(OR($F116&gt;FH$2,$G116&lt;FH$2),"","X")</f>
        <v/>
      </c>
      <c r="FI116" s="318" t="e">
        <f>+#REF!</f>
        <v>#REF!</v>
      </c>
      <c r="FJ116" s="318">
        <v>0</v>
      </c>
      <c r="FK116" s="317" t="str">
        <f t="shared" si="167"/>
        <v/>
      </c>
      <c r="FL116" s="317" t="str">
        <f t="shared" si="167"/>
        <v/>
      </c>
      <c r="FM116" s="317" t="str">
        <f t="shared" si="167"/>
        <v/>
      </c>
      <c r="FN116" s="317" t="str">
        <f t="shared" si="167"/>
        <v/>
      </c>
      <c r="FO116" s="317" t="str">
        <f t="shared" si="167"/>
        <v/>
      </c>
      <c r="FP116" s="317" t="str">
        <f t="shared" si="167"/>
        <v/>
      </c>
      <c r="FQ116" s="317" t="str">
        <f t="shared" si="167"/>
        <v/>
      </c>
      <c r="FR116" s="318" t="e">
        <f>+#REF!</f>
        <v>#REF!</v>
      </c>
      <c r="FS116" s="318">
        <v>0</v>
      </c>
      <c r="FT116" s="317" t="str">
        <f t="shared" si="168"/>
        <v/>
      </c>
      <c r="FU116" s="317" t="str">
        <f t="shared" si="168"/>
        <v/>
      </c>
      <c r="FV116" s="317" t="str">
        <f t="shared" si="168"/>
        <v/>
      </c>
      <c r="FW116" s="317" t="str">
        <f t="shared" si="168"/>
        <v/>
      </c>
      <c r="FX116" s="317" t="str">
        <f t="shared" si="168"/>
        <v/>
      </c>
      <c r="FY116" s="317" t="str">
        <f t="shared" si="168"/>
        <v/>
      </c>
      <c r="FZ116" s="317" t="str">
        <f t="shared" si="168"/>
        <v/>
      </c>
      <c r="GA116" s="318" t="e">
        <f>+#REF!</f>
        <v>#REF!</v>
      </c>
      <c r="GB116" s="318">
        <v>0</v>
      </c>
      <c r="GC116" s="317" t="str">
        <f t="shared" si="169"/>
        <v/>
      </c>
      <c r="GD116" s="317" t="str">
        <f t="shared" si="169"/>
        <v/>
      </c>
      <c r="GE116" s="317" t="str">
        <f t="shared" si="169"/>
        <v/>
      </c>
      <c r="GF116" s="317" t="str">
        <f t="shared" si="169"/>
        <v/>
      </c>
      <c r="GG116" s="317" t="str">
        <f t="shared" si="169"/>
        <v/>
      </c>
      <c r="GH116" s="317" t="str">
        <f t="shared" si="169"/>
        <v/>
      </c>
      <c r="GI116" s="317" t="str">
        <f t="shared" si="169"/>
        <v/>
      </c>
      <c r="GJ116" s="318" t="e">
        <f>+#REF!</f>
        <v>#REF!</v>
      </c>
      <c r="GK116" s="318"/>
      <c r="GL116" s="317" t="str">
        <f t="shared" si="170"/>
        <v/>
      </c>
      <c r="GM116" s="317" t="str">
        <f t="shared" si="170"/>
        <v/>
      </c>
      <c r="GN116" s="317" t="str">
        <f t="shared" si="170"/>
        <v/>
      </c>
      <c r="GO116" s="317" t="str">
        <f t="shared" si="170"/>
        <v/>
      </c>
      <c r="GP116" s="317" t="str">
        <f t="shared" si="170"/>
        <v/>
      </c>
      <c r="GQ116" s="317" t="str">
        <f t="shared" si="170"/>
        <v/>
      </c>
      <c r="GR116" s="317" t="str">
        <f t="shared" si="170"/>
        <v/>
      </c>
      <c r="GS116" s="318" t="e">
        <f>+#REF!</f>
        <v>#REF!</v>
      </c>
      <c r="GT116" s="318"/>
      <c r="GU116" s="317" t="str">
        <f t="shared" si="171"/>
        <v/>
      </c>
      <c r="GV116" s="317" t="str">
        <f t="shared" si="171"/>
        <v/>
      </c>
      <c r="GW116" s="317" t="str">
        <f t="shared" si="171"/>
        <v/>
      </c>
      <c r="GX116" s="317" t="str">
        <f t="shared" si="171"/>
        <v/>
      </c>
      <c r="GY116" s="317" t="str">
        <f t="shared" si="171"/>
        <v/>
      </c>
      <c r="GZ116" s="317" t="str">
        <f t="shared" si="171"/>
        <v/>
      </c>
      <c r="HA116" s="317" t="str">
        <f t="shared" si="171"/>
        <v/>
      </c>
      <c r="HB116" s="318" t="e">
        <f>+#REF!</f>
        <v>#REF!</v>
      </c>
      <c r="HC116" s="318"/>
      <c r="HD116" s="317" t="str">
        <f t="shared" si="172"/>
        <v/>
      </c>
      <c r="HE116" s="317" t="str">
        <f t="shared" si="172"/>
        <v/>
      </c>
      <c r="HF116" s="317" t="str">
        <f t="shared" si="172"/>
        <v/>
      </c>
      <c r="HG116" s="317" t="str">
        <f t="shared" si="172"/>
        <v/>
      </c>
      <c r="HH116" s="317" t="str">
        <f t="shared" si="172"/>
        <v/>
      </c>
      <c r="HI116" s="317" t="str">
        <f t="shared" si="172"/>
        <v/>
      </c>
      <c r="HJ116" s="317" t="str">
        <f t="shared" si="172"/>
        <v/>
      </c>
      <c r="HK116" s="318" t="e">
        <f>+#REF!</f>
        <v>#REF!</v>
      </c>
      <c r="HL116" s="318"/>
      <c r="HM116" s="317" t="str">
        <f t="shared" si="173"/>
        <v/>
      </c>
      <c r="HN116" s="317" t="str">
        <f t="shared" si="173"/>
        <v/>
      </c>
      <c r="HO116" s="317" t="str">
        <f t="shared" si="173"/>
        <v/>
      </c>
      <c r="HP116" s="317" t="str">
        <f t="shared" si="173"/>
        <v/>
      </c>
      <c r="HQ116" s="317" t="str">
        <f t="shared" si="173"/>
        <v/>
      </c>
      <c r="HR116" s="317" t="str">
        <f t="shared" si="173"/>
        <v/>
      </c>
      <c r="HS116" s="317" t="str">
        <f t="shared" si="173"/>
        <v/>
      </c>
      <c r="HT116" s="318" t="e">
        <f>+#REF!</f>
        <v>#REF!</v>
      </c>
      <c r="HU116" s="318"/>
      <c r="HV116" s="317" t="str">
        <f t="shared" si="146"/>
        <v/>
      </c>
      <c r="HW116" s="317" t="str">
        <f t="shared" si="146"/>
        <v/>
      </c>
      <c r="HX116" s="317" t="str">
        <f t="shared" si="146"/>
        <v/>
      </c>
      <c r="HY116" s="317" t="str">
        <f t="shared" si="146"/>
        <v/>
      </c>
      <c r="HZ116" s="317" t="str">
        <f t="shared" si="146"/>
        <v/>
      </c>
      <c r="IA116" s="317" t="str">
        <f t="shared" si="146"/>
        <v/>
      </c>
      <c r="IB116" s="317" t="str">
        <f t="shared" si="146"/>
        <v/>
      </c>
      <c r="IC116" s="318" t="e">
        <f>+#REF!</f>
        <v>#REF!</v>
      </c>
      <c r="ID116" s="318"/>
      <c r="IE116" s="317" t="str">
        <f t="shared" si="146"/>
        <v/>
      </c>
      <c r="IF116" s="317" t="str">
        <f t="shared" si="146"/>
        <v/>
      </c>
      <c r="IG116" s="317" t="str">
        <f t="shared" si="146"/>
        <v/>
      </c>
      <c r="IH116" s="317" t="str">
        <f t="shared" si="146"/>
        <v/>
      </c>
      <c r="II116" s="317" t="str">
        <f t="shared" si="146"/>
        <v/>
      </c>
      <c r="IJ116" s="317" t="str">
        <f t="shared" si="146"/>
        <v/>
      </c>
      <c r="IK116" s="317" t="str">
        <f t="shared" si="146"/>
        <v/>
      </c>
      <c r="IL116" s="318" t="e">
        <f>+#REF!</f>
        <v>#REF!</v>
      </c>
      <c r="IM116" s="318"/>
      <c r="IN116" s="317" t="str">
        <f t="shared" si="146"/>
        <v/>
      </c>
      <c r="IO116" s="317" t="str">
        <f t="shared" si="146"/>
        <v/>
      </c>
      <c r="IP116" s="317" t="str">
        <f t="shared" si="146"/>
        <v/>
      </c>
      <c r="IQ116" s="317" t="str">
        <f t="shared" si="146"/>
        <v/>
      </c>
      <c r="IR116" s="317" t="str">
        <f t="shared" si="146"/>
        <v/>
      </c>
      <c r="IS116" s="317" t="str">
        <f t="shared" si="146"/>
        <v/>
      </c>
      <c r="IT116" s="317" t="str">
        <f t="shared" si="146"/>
        <v/>
      </c>
      <c r="IU116" s="318" t="e">
        <f>+#REF!</f>
        <v>#REF!</v>
      </c>
      <c r="IV116" s="318"/>
    </row>
    <row r="117" spans="1:256">
      <c r="A117" s="288"/>
      <c r="B117" s="288" t="s">
        <v>233</v>
      </c>
      <c r="C117" s="289"/>
      <c r="D117" s="289"/>
      <c r="E117" s="290"/>
      <c r="F117" s="291"/>
      <c r="G117" s="291"/>
      <c r="H117" s="369"/>
      <c r="I117" s="369"/>
      <c r="J117" s="293"/>
      <c r="K117" s="294"/>
      <c r="L117" s="370"/>
      <c r="M117" s="406"/>
      <c r="N117" s="406"/>
      <c r="O117" s="406"/>
      <c r="P117" s="406"/>
      <c r="Q117" s="406"/>
      <c r="R117" s="296"/>
      <c r="S117" s="297"/>
      <c r="T117" s="298">
        <f t="shared" si="56"/>
        <v>0</v>
      </c>
      <c r="U117" s="299"/>
      <c r="V117" s="371"/>
      <c r="W117" s="372"/>
      <c r="X117" s="372"/>
      <c r="Y117" s="372"/>
      <c r="Z117" s="372"/>
      <c r="AA117" s="372"/>
      <c r="AB117" s="373"/>
      <c r="AC117" s="306"/>
      <c r="AD117" s="307"/>
      <c r="AE117" s="308"/>
      <c r="AF117" s="374"/>
      <c r="AG117" s="375"/>
      <c r="AH117" s="303"/>
      <c r="AI117" s="304"/>
      <c r="AJ117" s="304"/>
      <c r="AK117" s="304"/>
      <c r="AL117" s="304"/>
      <c r="AM117" s="304"/>
      <c r="AN117" s="305"/>
      <c r="AO117" s="306"/>
      <c r="AP117" s="307"/>
      <c r="AQ117" s="308"/>
      <c r="AR117" s="307"/>
      <c r="AS117" s="376"/>
      <c r="AT117" s="303"/>
      <c r="AU117" s="304"/>
      <c r="AV117" s="304"/>
      <c r="AW117" s="304"/>
      <c r="AX117" s="304"/>
      <c r="AY117" s="304"/>
      <c r="AZ117" s="305"/>
      <c r="BA117" s="306"/>
      <c r="BB117" s="307"/>
      <c r="BC117" s="308"/>
      <c r="BD117" s="307"/>
      <c r="BE117" s="374"/>
      <c r="BF117" s="303"/>
      <c r="BG117" s="304"/>
      <c r="BH117" s="304"/>
      <c r="BI117" s="304"/>
      <c r="BJ117" s="304"/>
      <c r="BK117" s="304"/>
      <c r="BL117" s="305"/>
      <c r="BM117" s="407"/>
      <c r="BN117" s="408"/>
      <c r="BO117" s="409"/>
      <c r="BP117" s="408"/>
      <c r="BQ117" s="410"/>
      <c r="BR117" s="303" t="str">
        <f t="shared" si="99"/>
        <v/>
      </c>
      <c r="BS117" s="304" t="str">
        <f t="shared" si="99"/>
        <v/>
      </c>
      <c r="BT117" s="304" t="str">
        <f t="shared" si="99"/>
        <v/>
      </c>
      <c r="BU117" s="304" t="str">
        <f t="shared" si="99"/>
        <v/>
      </c>
      <c r="BV117" s="304" t="str">
        <f t="shared" si="99"/>
        <v/>
      </c>
      <c r="BW117" s="304" t="str">
        <f t="shared" si="99"/>
        <v/>
      </c>
      <c r="BX117" s="305" t="str">
        <f t="shared" si="99"/>
        <v/>
      </c>
      <c r="BY117" s="407"/>
      <c r="BZ117" s="408"/>
      <c r="CA117" s="409">
        <f t="shared" si="57"/>
        <v>0</v>
      </c>
      <c r="CB117" s="408"/>
      <c r="CC117" s="411"/>
      <c r="CD117" s="371" t="str">
        <f t="shared" si="111"/>
        <v/>
      </c>
      <c r="CE117" s="372" t="str">
        <f t="shared" si="111"/>
        <v/>
      </c>
      <c r="CF117" s="372" t="str">
        <f t="shared" si="111"/>
        <v/>
      </c>
      <c r="CG117" s="372" t="str">
        <f t="shared" si="111"/>
        <v/>
      </c>
      <c r="CH117" s="372" t="str">
        <f t="shared" si="111"/>
        <v/>
      </c>
      <c r="CI117" s="372" t="str">
        <f t="shared" si="111"/>
        <v/>
      </c>
      <c r="CJ117" s="373" t="str">
        <f t="shared" si="111"/>
        <v/>
      </c>
      <c r="CK117" s="306"/>
      <c r="CL117" s="307"/>
      <c r="CM117" s="307"/>
      <c r="CN117" s="309"/>
      <c r="CO117" s="387" t="str">
        <f t="shared" si="112"/>
        <v/>
      </c>
      <c r="CP117" s="388" t="str">
        <f t="shared" si="112"/>
        <v/>
      </c>
      <c r="CQ117" s="388" t="str">
        <f t="shared" si="112"/>
        <v/>
      </c>
      <c r="CR117" s="388" t="str">
        <f t="shared" si="112"/>
        <v/>
      </c>
      <c r="CS117" s="388" t="str">
        <f t="shared" si="112"/>
        <v/>
      </c>
      <c r="CT117" s="388" t="str">
        <f t="shared" si="112"/>
        <v/>
      </c>
      <c r="CU117" s="389" t="str">
        <f t="shared" si="112"/>
        <v/>
      </c>
      <c r="CV117" s="306"/>
      <c r="CW117" s="307"/>
      <c r="CX117" s="390"/>
      <c r="CY117" s="309"/>
      <c r="CZ117" s="346" t="str">
        <f t="shared" si="100"/>
        <v/>
      </c>
      <c r="DA117" s="346" t="str">
        <f t="shared" si="100"/>
        <v/>
      </c>
      <c r="DB117" s="346" t="str">
        <f t="shared" si="100"/>
        <v/>
      </c>
      <c r="DC117" s="346" t="str">
        <f t="shared" si="100"/>
        <v/>
      </c>
      <c r="DD117" s="346" t="str">
        <f t="shared" si="100"/>
        <v/>
      </c>
      <c r="DE117" s="346" t="str">
        <f t="shared" si="100"/>
        <v/>
      </c>
      <c r="DF117" s="346" t="str">
        <f t="shared" si="100"/>
        <v/>
      </c>
      <c r="DG117" s="347">
        <v>0</v>
      </c>
      <c r="DH117" s="347">
        <v>0</v>
      </c>
      <c r="DI117" s="346" t="str">
        <f t="shared" si="101"/>
        <v/>
      </c>
      <c r="DJ117" s="346" t="str">
        <f t="shared" si="101"/>
        <v/>
      </c>
      <c r="DK117" s="346" t="str">
        <f t="shared" si="101"/>
        <v/>
      </c>
      <c r="DL117" s="346" t="str">
        <f t="shared" si="101"/>
        <v/>
      </c>
      <c r="DM117" s="346" t="str">
        <f t="shared" si="101"/>
        <v/>
      </c>
      <c r="DN117" s="346" t="str">
        <f t="shared" si="101"/>
        <v/>
      </c>
      <c r="DO117" s="346" t="str">
        <f t="shared" si="101"/>
        <v/>
      </c>
      <c r="DP117" s="347">
        <v>0</v>
      </c>
      <c r="DQ117" s="348">
        <v>0</v>
      </c>
      <c r="DR117" s="346" t="str">
        <f t="shared" si="102"/>
        <v/>
      </c>
      <c r="DS117" s="346" t="str">
        <f t="shared" si="102"/>
        <v/>
      </c>
      <c r="DT117" s="346" t="str">
        <f t="shared" si="102"/>
        <v/>
      </c>
      <c r="DU117" s="346" t="str">
        <f t="shared" si="102"/>
        <v/>
      </c>
      <c r="DV117" s="346" t="str">
        <f t="shared" si="102"/>
        <v/>
      </c>
      <c r="DW117" s="346" t="str">
        <f t="shared" si="102"/>
        <v/>
      </c>
      <c r="DX117" s="346" t="str">
        <f t="shared" si="102"/>
        <v/>
      </c>
      <c r="DY117" s="347" t="e">
        <f>+#REF!</f>
        <v>#REF!</v>
      </c>
      <c r="DZ117" s="347">
        <v>0</v>
      </c>
      <c r="EA117" s="346" t="str">
        <f t="shared" ref="EA117:EG125" si="174">+IF(EA$2&gt;=$F117-1,IF(EA$2&lt;=$G117,"X",""),"")</f>
        <v/>
      </c>
      <c r="EB117" s="346" t="str">
        <f t="shared" si="174"/>
        <v/>
      </c>
      <c r="EC117" s="346" t="str">
        <f t="shared" si="174"/>
        <v/>
      </c>
      <c r="ED117" s="346" t="str">
        <f t="shared" si="174"/>
        <v/>
      </c>
      <c r="EE117" s="346" t="str">
        <f t="shared" si="174"/>
        <v/>
      </c>
      <c r="EF117" s="346" t="str">
        <f t="shared" si="174"/>
        <v/>
      </c>
      <c r="EG117" s="346" t="str">
        <f t="shared" si="174"/>
        <v/>
      </c>
      <c r="EH117" s="347" t="str">
        <f>+IFERROR(VLOOKUP(A117,#REF!,61,FALSE),"-")</f>
        <v>-</v>
      </c>
      <c r="EI117" s="347">
        <v>0</v>
      </c>
      <c r="EJ117" s="346" t="str">
        <f t="shared" ref="EJ117:EP125" si="175">+IF(EJ$2&gt;=$F117-1,IF(EJ$2&lt;=$G117,"X",""),"")</f>
        <v/>
      </c>
      <c r="EK117" s="346" t="str">
        <f t="shared" si="175"/>
        <v/>
      </c>
      <c r="EL117" s="346" t="str">
        <f t="shared" si="175"/>
        <v/>
      </c>
      <c r="EM117" s="346" t="str">
        <f t="shared" si="175"/>
        <v/>
      </c>
      <c r="EN117" s="346" t="str">
        <f t="shared" si="175"/>
        <v/>
      </c>
      <c r="EO117" s="346" t="str">
        <f t="shared" si="175"/>
        <v/>
      </c>
      <c r="EP117" s="346" t="str">
        <f t="shared" si="175"/>
        <v/>
      </c>
      <c r="EQ117" s="347" t="e">
        <f>+#REF!</f>
        <v>#REF!</v>
      </c>
      <c r="ER117" s="347"/>
      <c r="ES117" s="346" t="str">
        <f t="shared" ref="ES117:EY125" si="176">+IF(ES$2&gt;=$F117-1,IF(ES$2&lt;=$G117,"X",""),"")</f>
        <v/>
      </c>
      <c r="ET117" s="346" t="str">
        <f t="shared" si="176"/>
        <v/>
      </c>
      <c r="EU117" s="346" t="str">
        <f t="shared" si="176"/>
        <v/>
      </c>
      <c r="EV117" s="346" t="str">
        <f t="shared" si="176"/>
        <v/>
      </c>
      <c r="EW117" s="346" t="str">
        <f t="shared" si="176"/>
        <v/>
      </c>
      <c r="EX117" s="346" t="str">
        <f t="shared" si="176"/>
        <v/>
      </c>
      <c r="EY117" s="346" t="str">
        <f t="shared" si="176"/>
        <v/>
      </c>
      <c r="EZ117" s="347" t="e">
        <f>+#REF!</f>
        <v>#REF!</v>
      </c>
      <c r="FA117" s="347">
        <v>0</v>
      </c>
      <c r="FB117" s="346" t="str">
        <f t="shared" ref="FB117:FH125" si="177">+IF(FB$2&gt;=$F117-1,IF(FB$2&lt;=$G117,"X",""),"")</f>
        <v/>
      </c>
      <c r="FC117" s="346" t="str">
        <f t="shared" si="177"/>
        <v/>
      </c>
      <c r="FD117" s="346" t="str">
        <f t="shared" si="177"/>
        <v/>
      </c>
      <c r="FE117" s="346" t="str">
        <f t="shared" si="177"/>
        <v/>
      </c>
      <c r="FF117" s="346" t="str">
        <f t="shared" si="177"/>
        <v/>
      </c>
      <c r="FG117" s="346" t="str">
        <f t="shared" si="177"/>
        <v/>
      </c>
      <c r="FH117" s="346" t="str">
        <f t="shared" si="177"/>
        <v/>
      </c>
      <c r="FI117" s="347" t="e">
        <f>+#REF!</f>
        <v>#REF!</v>
      </c>
      <c r="FJ117" s="347">
        <v>0</v>
      </c>
      <c r="FK117" s="346" t="str">
        <f t="shared" ref="FK117:FQ125" si="178">+IF(FK$2&gt;=$F117-1,IF(FK$2&lt;=$G117,"X",""),"")</f>
        <v/>
      </c>
      <c r="FL117" s="346" t="str">
        <f t="shared" si="178"/>
        <v/>
      </c>
      <c r="FM117" s="346" t="str">
        <f t="shared" si="178"/>
        <v/>
      </c>
      <c r="FN117" s="346" t="str">
        <f t="shared" si="178"/>
        <v/>
      </c>
      <c r="FO117" s="346" t="str">
        <f t="shared" si="178"/>
        <v/>
      </c>
      <c r="FP117" s="346" t="str">
        <f t="shared" si="178"/>
        <v/>
      </c>
      <c r="FQ117" s="346" t="str">
        <f t="shared" si="178"/>
        <v/>
      </c>
      <c r="FR117" s="347" t="e">
        <f>+#REF!</f>
        <v>#REF!</v>
      </c>
      <c r="FS117" s="347">
        <v>0</v>
      </c>
      <c r="FT117" s="346" t="str">
        <f t="shared" ref="FT117:FZ125" si="179">+IF(FT$2&gt;=$F117-1,IF(FT$2&lt;=$G117,"X",""),"")</f>
        <v/>
      </c>
      <c r="FU117" s="346" t="str">
        <f t="shared" si="179"/>
        <v/>
      </c>
      <c r="FV117" s="346" t="str">
        <f t="shared" si="179"/>
        <v/>
      </c>
      <c r="FW117" s="346" t="str">
        <f t="shared" si="179"/>
        <v/>
      </c>
      <c r="FX117" s="346" t="str">
        <f t="shared" si="179"/>
        <v/>
      </c>
      <c r="FY117" s="346" t="str">
        <f t="shared" si="179"/>
        <v/>
      </c>
      <c r="FZ117" s="346" t="str">
        <f t="shared" si="179"/>
        <v/>
      </c>
      <c r="GA117" s="347" t="e">
        <f>+#REF!</f>
        <v>#REF!</v>
      </c>
      <c r="GB117" s="347">
        <v>0</v>
      </c>
      <c r="GC117" s="346" t="str">
        <f t="shared" si="169"/>
        <v/>
      </c>
      <c r="GD117" s="346" t="str">
        <f t="shared" si="169"/>
        <v/>
      </c>
      <c r="GE117" s="346" t="str">
        <f t="shared" si="169"/>
        <v/>
      </c>
      <c r="GF117" s="346" t="str">
        <f t="shared" si="169"/>
        <v/>
      </c>
      <c r="GG117" s="346" t="str">
        <f t="shared" si="169"/>
        <v/>
      </c>
      <c r="GH117" s="346" t="str">
        <f t="shared" si="169"/>
        <v/>
      </c>
      <c r="GI117" s="346" t="str">
        <f t="shared" si="169"/>
        <v/>
      </c>
      <c r="GJ117" s="347" t="e">
        <f>+#REF!</f>
        <v>#REF!</v>
      </c>
      <c r="GK117" s="347"/>
      <c r="GL117" s="346" t="str">
        <f t="shared" si="170"/>
        <v/>
      </c>
      <c r="GM117" s="346" t="str">
        <f t="shared" si="170"/>
        <v/>
      </c>
      <c r="GN117" s="346" t="str">
        <f t="shared" si="170"/>
        <v/>
      </c>
      <c r="GO117" s="346" t="str">
        <f t="shared" si="170"/>
        <v/>
      </c>
      <c r="GP117" s="346" t="str">
        <f t="shared" si="170"/>
        <v/>
      </c>
      <c r="GQ117" s="346" t="str">
        <f t="shared" si="170"/>
        <v/>
      </c>
      <c r="GR117" s="346" t="str">
        <f t="shared" si="170"/>
        <v/>
      </c>
      <c r="GS117" s="347" t="e">
        <f>+#REF!</f>
        <v>#REF!</v>
      </c>
      <c r="GT117" s="347"/>
      <c r="GU117" s="346" t="str">
        <f t="shared" si="171"/>
        <v/>
      </c>
      <c r="GV117" s="346" t="str">
        <f t="shared" si="171"/>
        <v/>
      </c>
      <c r="GW117" s="346" t="str">
        <f t="shared" si="171"/>
        <v/>
      </c>
      <c r="GX117" s="346" t="str">
        <f t="shared" si="171"/>
        <v/>
      </c>
      <c r="GY117" s="346" t="str">
        <f t="shared" si="171"/>
        <v/>
      </c>
      <c r="GZ117" s="346" t="str">
        <f t="shared" si="171"/>
        <v/>
      </c>
      <c r="HA117" s="346" t="str">
        <f t="shared" si="171"/>
        <v/>
      </c>
      <c r="HB117" s="347" t="e">
        <f>+#REF!</f>
        <v>#REF!</v>
      </c>
      <c r="HC117" s="347"/>
      <c r="HD117" s="346" t="str">
        <f t="shared" si="172"/>
        <v/>
      </c>
      <c r="HE117" s="346" t="str">
        <f t="shared" si="172"/>
        <v/>
      </c>
      <c r="HF117" s="346" t="str">
        <f t="shared" si="172"/>
        <v/>
      </c>
      <c r="HG117" s="346" t="str">
        <f t="shared" si="172"/>
        <v/>
      </c>
      <c r="HH117" s="346" t="str">
        <f t="shared" si="172"/>
        <v/>
      </c>
      <c r="HI117" s="346" t="str">
        <f t="shared" si="172"/>
        <v/>
      </c>
      <c r="HJ117" s="346" t="str">
        <f t="shared" si="172"/>
        <v/>
      </c>
      <c r="HK117" s="347" t="e">
        <f>+#REF!</f>
        <v>#REF!</v>
      </c>
      <c r="HL117" s="347"/>
      <c r="HM117" s="346" t="str">
        <f t="shared" si="173"/>
        <v/>
      </c>
      <c r="HN117" s="346" t="str">
        <f t="shared" si="173"/>
        <v/>
      </c>
      <c r="HO117" s="346" t="str">
        <f t="shared" si="173"/>
        <v/>
      </c>
      <c r="HP117" s="346" t="str">
        <f t="shared" si="173"/>
        <v/>
      </c>
      <c r="HQ117" s="346" t="str">
        <f t="shared" si="173"/>
        <v/>
      </c>
      <c r="HR117" s="346" t="str">
        <f t="shared" si="173"/>
        <v/>
      </c>
      <c r="HS117" s="346" t="str">
        <f t="shared" si="173"/>
        <v/>
      </c>
      <c r="HT117" s="347" t="e">
        <f>+#REF!</f>
        <v>#REF!</v>
      </c>
      <c r="HU117" s="347"/>
      <c r="HV117" s="346" t="str">
        <f t="shared" si="146"/>
        <v/>
      </c>
      <c r="HW117" s="346" t="str">
        <f t="shared" si="146"/>
        <v/>
      </c>
      <c r="HX117" s="346" t="str">
        <f t="shared" si="146"/>
        <v/>
      </c>
      <c r="HY117" s="346" t="str">
        <f t="shared" si="146"/>
        <v/>
      </c>
      <c r="HZ117" s="346" t="str">
        <f t="shared" si="146"/>
        <v/>
      </c>
      <c r="IA117" s="346" t="str">
        <f t="shared" si="146"/>
        <v/>
      </c>
      <c r="IB117" s="346" t="str">
        <f t="shared" si="146"/>
        <v/>
      </c>
      <c r="IC117" s="347" t="e">
        <f>+#REF!</f>
        <v>#REF!</v>
      </c>
      <c r="ID117" s="347"/>
      <c r="IE117" s="346" t="str">
        <f t="shared" si="146"/>
        <v/>
      </c>
      <c r="IF117" s="346" t="str">
        <f t="shared" si="146"/>
        <v/>
      </c>
      <c r="IG117" s="346" t="str">
        <f t="shared" si="146"/>
        <v/>
      </c>
      <c r="IH117" s="346" t="str">
        <f t="shared" si="146"/>
        <v/>
      </c>
      <c r="II117" s="346" t="str">
        <f t="shared" si="146"/>
        <v/>
      </c>
      <c r="IJ117" s="346" t="str">
        <f t="shared" si="146"/>
        <v/>
      </c>
      <c r="IK117" s="346" t="str">
        <f t="shared" si="146"/>
        <v/>
      </c>
      <c r="IL117" s="347" t="e">
        <f>+#REF!</f>
        <v>#REF!</v>
      </c>
      <c r="IM117" s="347"/>
      <c r="IN117" s="346" t="str">
        <f t="shared" si="146"/>
        <v/>
      </c>
      <c r="IO117" s="346" t="str">
        <f t="shared" si="146"/>
        <v/>
      </c>
      <c r="IP117" s="346" t="str">
        <f t="shared" si="146"/>
        <v/>
      </c>
      <c r="IQ117" s="346" t="str">
        <f t="shared" si="146"/>
        <v/>
      </c>
      <c r="IR117" s="346" t="str">
        <f t="shared" si="146"/>
        <v/>
      </c>
      <c r="IS117" s="346" t="str">
        <f t="shared" si="146"/>
        <v/>
      </c>
      <c r="IT117" s="346" t="str">
        <f t="shared" si="146"/>
        <v/>
      </c>
      <c r="IU117" s="347" t="e">
        <f>+#REF!</f>
        <v>#REF!</v>
      </c>
      <c r="IV117" s="347"/>
    </row>
    <row r="118" spans="1:256">
      <c r="A118" s="288"/>
      <c r="B118" s="288" t="s">
        <v>234</v>
      </c>
      <c r="C118" s="289"/>
      <c r="D118" s="289"/>
      <c r="E118" s="290"/>
      <c r="F118" s="291"/>
      <c r="G118" s="291"/>
      <c r="H118" s="369"/>
      <c r="I118" s="369"/>
      <c r="J118" s="293"/>
      <c r="K118" s="294"/>
      <c r="L118" s="370"/>
      <c r="M118" s="406"/>
      <c r="N118" s="406"/>
      <c r="O118" s="406"/>
      <c r="P118" s="406"/>
      <c r="Q118" s="406"/>
      <c r="R118" s="296"/>
      <c r="S118" s="297"/>
      <c r="T118" s="298">
        <f t="shared" si="56"/>
        <v>0</v>
      </c>
      <c r="U118" s="299"/>
      <c r="V118" s="371"/>
      <c r="W118" s="372"/>
      <c r="X118" s="372"/>
      <c r="Y118" s="372"/>
      <c r="Z118" s="372"/>
      <c r="AA118" s="372"/>
      <c r="AB118" s="373"/>
      <c r="AC118" s="306"/>
      <c r="AD118" s="307"/>
      <c r="AE118" s="308"/>
      <c r="AF118" s="374"/>
      <c r="AG118" s="375"/>
      <c r="AH118" s="303"/>
      <c r="AI118" s="304"/>
      <c r="AJ118" s="304"/>
      <c r="AK118" s="304"/>
      <c r="AL118" s="304"/>
      <c r="AM118" s="304"/>
      <c r="AN118" s="305"/>
      <c r="AO118" s="306"/>
      <c r="AP118" s="307"/>
      <c r="AQ118" s="308"/>
      <c r="AR118" s="307"/>
      <c r="AS118" s="376"/>
      <c r="AT118" s="303"/>
      <c r="AU118" s="304"/>
      <c r="AV118" s="304"/>
      <c r="AW118" s="304"/>
      <c r="AX118" s="304"/>
      <c r="AY118" s="304"/>
      <c r="AZ118" s="305"/>
      <c r="BA118" s="306"/>
      <c r="BB118" s="307"/>
      <c r="BC118" s="308"/>
      <c r="BD118" s="307"/>
      <c r="BE118" s="374"/>
      <c r="BF118" s="303"/>
      <c r="BG118" s="304"/>
      <c r="BH118" s="304"/>
      <c r="BI118" s="304"/>
      <c r="BJ118" s="304"/>
      <c r="BK118" s="304"/>
      <c r="BL118" s="305"/>
      <c r="BM118" s="407"/>
      <c r="BN118" s="408"/>
      <c r="BO118" s="409"/>
      <c r="BP118" s="408"/>
      <c r="BQ118" s="410"/>
      <c r="BR118" s="303" t="str">
        <f t="shared" si="99"/>
        <v/>
      </c>
      <c r="BS118" s="304" t="str">
        <f t="shared" si="99"/>
        <v/>
      </c>
      <c r="BT118" s="304" t="str">
        <f t="shared" si="99"/>
        <v/>
      </c>
      <c r="BU118" s="304" t="str">
        <f t="shared" si="99"/>
        <v/>
      </c>
      <c r="BV118" s="304" t="str">
        <f t="shared" si="99"/>
        <v/>
      </c>
      <c r="BW118" s="304" t="str">
        <f t="shared" si="99"/>
        <v/>
      </c>
      <c r="BX118" s="305" t="str">
        <f t="shared" si="99"/>
        <v/>
      </c>
      <c r="BY118" s="407"/>
      <c r="BZ118" s="408"/>
      <c r="CA118" s="409">
        <f t="shared" si="57"/>
        <v>0</v>
      </c>
      <c r="CB118" s="408"/>
      <c r="CC118" s="411"/>
      <c r="CD118" s="371" t="str">
        <f t="shared" si="111"/>
        <v/>
      </c>
      <c r="CE118" s="372" t="str">
        <f t="shared" si="111"/>
        <v/>
      </c>
      <c r="CF118" s="372" t="str">
        <f t="shared" si="111"/>
        <v/>
      </c>
      <c r="CG118" s="372" t="str">
        <f t="shared" si="111"/>
        <v/>
      </c>
      <c r="CH118" s="372" t="str">
        <f t="shared" si="111"/>
        <v/>
      </c>
      <c r="CI118" s="372" t="str">
        <f t="shared" si="111"/>
        <v/>
      </c>
      <c r="CJ118" s="373" t="str">
        <f t="shared" si="111"/>
        <v/>
      </c>
      <c r="CK118" s="306"/>
      <c r="CL118" s="307"/>
      <c r="CM118" s="307"/>
      <c r="CN118" s="309"/>
      <c r="CO118" s="387" t="str">
        <f t="shared" si="112"/>
        <v/>
      </c>
      <c r="CP118" s="388" t="str">
        <f t="shared" si="112"/>
        <v/>
      </c>
      <c r="CQ118" s="388" t="str">
        <f t="shared" si="112"/>
        <v/>
      </c>
      <c r="CR118" s="388" t="str">
        <f t="shared" si="112"/>
        <v/>
      </c>
      <c r="CS118" s="388" t="str">
        <f t="shared" si="112"/>
        <v/>
      </c>
      <c r="CT118" s="388" t="str">
        <f t="shared" si="112"/>
        <v/>
      </c>
      <c r="CU118" s="389" t="str">
        <f t="shared" si="112"/>
        <v/>
      </c>
      <c r="CV118" s="306"/>
      <c r="CW118" s="307"/>
      <c r="CX118" s="390"/>
      <c r="CY118" s="309"/>
      <c r="CZ118" s="346" t="str">
        <f t="shared" si="100"/>
        <v/>
      </c>
      <c r="DA118" s="346" t="str">
        <f t="shared" si="100"/>
        <v/>
      </c>
      <c r="DB118" s="346" t="str">
        <f t="shared" si="100"/>
        <v/>
      </c>
      <c r="DC118" s="346" t="str">
        <f t="shared" si="100"/>
        <v/>
      </c>
      <c r="DD118" s="346" t="str">
        <f t="shared" si="100"/>
        <v/>
      </c>
      <c r="DE118" s="346" t="str">
        <f t="shared" si="100"/>
        <v/>
      </c>
      <c r="DF118" s="346" t="str">
        <f t="shared" si="100"/>
        <v/>
      </c>
      <c r="DG118" s="347">
        <v>0</v>
      </c>
      <c r="DH118" s="347">
        <v>0</v>
      </c>
      <c r="DI118" s="346" t="str">
        <f t="shared" si="101"/>
        <v/>
      </c>
      <c r="DJ118" s="346" t="str">
        <f t="shared" si="101"/>
        <v/>
      </c>
      <c r="DK118" s="346" t="str">
        <f t="shared" si="101"/>
        <v/>
      </c>
      <c r="DL118" s="346" t="str">
        <f t="shared" si="101"/>
        <v/>
      </c>
      <c r="DM118" s="346" t="str">
        <f t="shared" si="101"/>
        <v/>
      </c>
      <c r="DN118" s="346" t="str">
        <f t="shared" si="101"/>
        <v/>
      </c>
      <c r="DO118" s="346" t="str">
        <f t="shared" si="101"/>
        <v/>
      </c>
      <c r="DP118" s="347">
        <v>0</v>
      </c>
      <c r="DQ118" s="348">
        <v>0</v>
      </c>
      <c r="DR118" s="346" t="str">
        <f t="shared" si="102"/>
        <v/>
      </c>
      <c r="DS118" s="346" t="str">
        <f t="shared" si="102"/>
        <v/>
      </c>
      <c r="DT118" s="346" t="str">
        <f t="shared" si="102"/>
        <v/>
      </c>
      <c r="DU118" s="346" t="str">
        <f t="shared" si="102"/>
        <v/>
      </c>
      <c r="DV118" s="346" t="str">
        <f t="shared" si="102"/>
        <v/>
      </c>
      <c r="DW118" s="346" t="str">
        <f t="shared" si="102"/>
        <v/>
      </c>
      <c r="DX118" s="346" t="str">
        <f t="shared" si="102"/>
        <v/>
      </c>
      <c r="DY118" s="347" t="e">
        <f>+#REF!</f>
        <v>#REF!</v>
      </c>
      <c r="DZ118" s="347">
        <v>0</v>
      </c>
      <c r="EA118" s="346" t="str">
        <f t="shared" si="174"/>
        <v/>
      </c>
      <c r="EB118" s="346" t="str">
        <f t="shared" si="174"/>
        <v/>
      </c>
      <c r="EC118" s="346" t="str">
        <f t="shared" si="174"/>
        <v/>
      </c>
      <c r="ED118" s="346" t="str">
        <f t="shared" si="174"/>
        <v/>
      </c>
      <c r="EE118" s="346" t="str">
        <f t="shared" si="174"/>
        <v/>
      </c>
      <c r="EF118" s="346" t="str">
        <f t="shared" si="174"/>
        <v/>
      </c>
      <c r="EG118" s="346" t="str">
        <f t="shared" si="174"/>
        <v/>
      </c>
      <c r="EH118" s="347" t="str">
        <f>+IFERROR(VLOOKUP(A118,#REF!,61,FALSE),"-")</f>
        <v>-</v>
      </c>
      <c r="EI118" s="347">
        <v>0</v>
      </c>
      <c r="EJ118" s="346" t="str">
        <f t="shared" si="175"/>
        <v/>
      </c>
      <c r="EK118" s="346" t="str">
        <f t="shared" si="175"/>
        <v/>
      </c>
      <c r="EL118" s="346" t="str">
        <f>+IF(EL$2&gt;=$F118,IF(EL$2&lt;=$G118,"X",""),"")</f>
        <v/>
      </c>
      <c r="EM118" s="346" t="str">
        <f t="shared" si="175"/>
        <v/>
      </c>
      <c r="EN118" s="346" t="str">
        <f t="shared" si="175"/>
        <v/>
      </c>
      <c r="EO118" s="346" t="str">
        <f t="shared" si="175"/>
        <v/>
      </c>
      <c r="EP118" s="346" t="str">
        <f t="shared" si="175"/>
        <v/>
      </c>
      <c r="EQ118" s="347" t="e">
        <f>+#REF!</f>
        <v>#REF!</v>
      </c>
      <c r="ER118" s="347"/>
      <c r="ES118" s="346" t="str">
        <f t="shared" si="176"/>
        <v/>
      </c>
      <c r="ET118" s="346" t="str">
        <f t="shared" si="176"/>
        <v/>
      </c>
      <c r="EU118" s="346" t="str">
        <f t="shared" si="176"/>
        <v/>
      </c>
      <c r="EV118" s="346" t="str">
        <f t="shared" si="176"/>
        <v/>
      </c>
      <c r="EW118" s="346" t="str">
        <f t="shared" si="176"/>
        <v/>
      </c>
      <c r="EX118" s="346" t="str">
        <f t="shared" si="176"/>
        <v/>
      </c>
      <c r="EY118" s="346" t="str">
        <f t="shared" si="176"/>
        <v/>
      </c>
      <c r="EZ118" s="347" t="e">
        <f>+#REF!</f>
        <v>#REF!</v>
      </c>
      <c r="FA118" s="347">
        <v>0</v>
      </c>
      <c r="FB118" s="346" t="str">
        <f t="shared" si="177"/>
        <v/>
      </c>
      <c r="FC118" s="346" t="str">
        <f t="shared" si="177"/>
        <v/>
      </c>
      <c r="FD118" s="346" t="str">
        <f t="shared" si="177"/>
        <v/>
      </c>
      <c r="FE118" s="346" t="str">
        <f t="shared" si="177"/>
        <v/>
      </c>
      <c r="FF118" s="346" t="str">
        <f t="shared" si="177"/>
        <v/>
      </c>
      <c r="FG118" s="346" t="str">
        <f t="shared" si="177"/>
        <v/>
      </c>
      <c r="FH118" s="346" t="str">
        <f t="shared" si="177"/>
        <v/>
      </c>
      <c r="FI118" s="347" t="e">
        <f>+#REF!</f>
        <v>#REF!</v>
      </c>
      <c r="FJ118" s="347">
        <v>0</v>
      </c>
      <c r="FK118" s="346" t="str">
        <f t="shared" si="178"/>
        <v/>
      </c>
      <c r="FL118" s="346" t="str">
        <f t="shared" si="178"/>
        <v/>
      </c>
      <c r="FM118" s="346" t="str">
        <f t="shared" si="178"/>
        <v/>
      </c>
      <c r="FN118" s="346" t="str">
        <f t="shared" si="178"/>
        <v/>
      </c>
      <c r="FO118" s="346" t="str">
        <f t="shared" si="178"/>
        <v/>
      </c>
      <c r="FP118" s="346" t="str">
        <f t="shared" si="178"/>
        <v/>
      </c>
      <c r="FQ118" s="346" t="str">
        <f t="shared" si="178"/>
        <v/>
      </c>
      <c r="FR118" s="347" t="e">
        <f>+#REF!</f>
        <v>#REF!</v>
      </c>
      <c r="FS118" s="347">
        <v>0</v>
      </c>
      <c r="FT118" s="346" t="str">
        <f t="shared" si="179"/>
        <v/>
      </c>
      <c r="FU118" s="346" t="str">
        <f t="shared" si="179"/>
        <v/>
      </c>
      <c r="FV118" s="346" t="str">
        <f t="shared" si="179"/>
        <v/>
      </c>
      <c r="FW118" s="346" t="str">
        <f t="shared" si="179"/>
        <v/>
      </c>
      <c r="FX118" s="346" t="str">
        <f t="shared" si="179"/>
        <v/>
      </c>
      <c r="FY118" s="346" t="str">
        <f t="shared" si="179"/>
        <v/>
      </c>
      <c r="FZ118" s="346" t="str">
        <f t="shared" si="179"/>
        <v/>
      </c>
      <c r="GA118" s="347" t="e">
        <f>+#REF!</f>
        <v>#REF!</v>
      </c>
      <c r="GB118" s="347">
        <v>0</v>
      </c>
      <c r="GC118" s="346" t="str">
        <f t="shared" si="169"/>
        <v/>
      </c>
      <c r="GD118" s="346" t="str">
        <f t="shared" si="169"/>
        <v/>
      </c>
      <c r="GE118" s="346" t="str">
        <f t="shared" si="169"/>
        <v/>
      </c>
      <c r="GF118" s="346" t="str">
        <f t="shared" si="169"/>
        <v/>
      </c>
      <c r="GG118" s="346" t="str">
        <f t="shared" si="169"/>
        <v/>
      </c>
      <c r="GH118" s="346" t="str">
        <f t="shared" si="169"/>
        <v/>
      </c>
      <c r="GI118" s="346" t="str">
        <f t="shared" si="169"/>
        <v/>
      </c>
      <c r="GJ118" s="347" t="e">
        <f>+#REF!</f>
        <v>#REF!</v>
      </c>
      <c r="GK118" s="347"/>
      <c r="GL118" s="346" t="str">
        <f t="shared" si="170"/>
        <v/>
      </c>
      <c r="GM118" s="346" t="str">
        <f t="shared" si="170"/>
        <v/>
      </c>
      <c r="GN118" s="346" t="str">
        <f t="shared" si="170"/>
        <v/>
      </c>
      <c r="GO118" s="346" t="str">
        <f t="shared" si="170"/>
        <v/>
      </c>
      <c r="GP118" s="346" t="str">
        <f t="shared" si="170"/>
        <v/>
      </c>
      <c r="GQ118" s="346" t="str">
        <f t="shared" si="170"/>
        <v/>
      </c>
      <c r="GR118" s="346" t="str">
        <f t="shared" si="170"/>
        <v/>
      </c>
      <c r="GS118" s="347" t="e">
        <f>+#REF!</f>
        <v>#REF!</v>
      </c>
      <c r="GT118" s="347"/>
      <c r="GU118" s="346" t="str">
        <f t="shared" si="171"/>
        <v/>
      </c>
      <c r="GV118" s="346" t="str">
        <f t="shared" si="171"/>
        <v/>
      </c>
      <c r="GW118" s="346" t="str">
        <f t="shared" si="171"/>
        <v/>
      </c>
      <c r="GX118" s="346" t="str">
        <f t="shared" si="171"/>
        <v/>
      </c>
      <c r="GY118" s="346" t="str">
        <f t="shared" si="171"/>
        <v/>
      </c>
      <c r="GZ118" s="346" t="str">
        <f t="shared" si="171"/>
        <v/>
      </c>
      <c r="HA118" s="346" t="str">
        <f t="shared" si="171"/>
        <v/>
      </c>
      <c r="HB118" s="347" t="e">
        <f>+#REF!</f>
        <v>#REF!</v>
      </c>
      <c r="HC118" s="347"/>
      <c r="HD118" s="346" t="str">
        <f t="shared" si="172"/>
        <v/>
      </c>
      <c r="HE118" s="346" t="str">
        <f t="shared" si="172"/>
        <v/>
      </c>
      <c r="HF118" s="346" t="str">
        <f t="shared" si="172"/>
        <v/>
      </c>
      <c r="HG118" s="346" t="str">
        <f t="shared" si="172"/>
        <v/>
      </c>
      <c r="HH118" s="346" t="str">
        <f t="shared" si="172"/>
        <v/>
      </c>
      <c r="HI118" s="346" t="str">
        <f t="shared" si="172"/>
        <v/>
      </c>
      <c r="HJ118" s="346" t="str">
        <f t="shared" si="172"/>
        <v/>
      </c>
      <c r="HK118" s="347" t="e">
        <f>+#REF!</f>
        <v>#REF!</v>
      </c>
      <c r="HL118" s="347"/>
      <c r="HM118" s="346" t="str">
        <f t="shared" si="173"/>
        <v/>
      </c>
      <c r="HN118" s="346" t="str">
        <f t="shared" si="173"/>
        <v/>
      </c>
      <c r="HO118" s="346" t="str">
        <f t="shared" si="173"/>
        <v/>
      </c>
      <c r="HP118" s="346" t="str">
        <f t="shared" si="173"/>
        <v/>
      </c>
      <c r="HQ118" s="346" t="str">
        <f t="shared" si="173"/>
        <v/>
      </c>
      <c r="HR118" s="346" t="str">
        <f t="shared" si="173"/>
        <v/>
      </c>
      <c r="HS118" s="346" t="str">
        <f t="shared" si="173"/>
        <v/>
      </c>
      <c r="HT118" s="347" t="e">
        <f>+#REF!</f>
        <v>#REF!</v>
      </c>
      <c r="HU118" s="347"/>
      <c r="HV118" s="346" t="str">
        <f t="shared" si="146"/>
        <v/>
      </c>
      <c r="HW118" s="346" t="str">
        <f t="shared" si="146"/>
        <v/>
      </c>
      <c r="HX118" s="346" t="str">
        <f t="shared" si="146"/>
        <v/>
      </c>
      <c r="HY118" s="346" t="str">
        <f t="shared" ref="HY118:IT118" si="180">+IF(HY$2&gt;=$F118-1,IF(HY$2&lt;=$G118,"X",""),"")</f>
        <v/>
      </c>
      <c r="HZ118" s="346" t="str">
        <f t="shared" si="180"/>
        <v/>
      </c>
      <c r="IA118" s="346" t="str">
        <f t="shared" si="180"/>
        <v/>
      </c>
      <c r="IB118" s="346" t="str">
        <f t="shared" si="180"/>
        <v/>
      </c>
      <c r="IC118" s="347" t="e">
        <f>+#REF!</f>
        <v>#REF!</v>
      </c>
      <c r="ID118" s="347"/>
      <c r="IE118" s="346" t="str">
        <f t="shared" si="180"/>
        <v/>
      </c>
      <c r="IF118" s="346" t="str">
        <f t="shared" si="180"/>
        <v/>
      </c>
      <c r="IG118" s="346" t="str">
        <f t="shared" si="180"/>
        <v/>
      </c>
      <c r="IH118" s="346" t="str">
        <f t="shared" si="180"/>
        <v/>
      </c>
      <c r="II118" s="346" t="str">
        <f t="shared" si="180"/>
        <v/>
      </c>
      <c r="IJ118" s="346" t="str">
        <f t="shared" si="180"/>
        <v/>
      </c>
      <c r="IK118" s="346" t="str">
        <f t="shared" si="180"/>
        <v/>
      </c>
      <c r="IL118" s="347" t="e">
        <f>+#REF!</f>
        <v>#REF!</v>
      </c>
      <c r="IM118" s="347"/>
      <c r="IN118" s="346" t="str">
        <f t="shared" si="180"/>
        <v/>
      </c>
      <c r="IO118" s="346" t="str">
        <f t="shared" si="180"/>
        <v/>
      </c>
      <c r="IP118" s="346" t="str">
        <f t="shared" si="180"/>
        <v/>
      </c>
      <c r="IQ118" s="346" t="str">
        <f t="shared" si="180"/>
        <v/>
      </c>
      <c r="IR118" s="346" t="str">
        <f t="shared" si="180"/>
        <v/>
      </c>
      <c r="IS118" s="346" t="str">
        <f t="shared" si="180"/>
        <v/>
      </c>
      <c r="IT118" s="346" t="str">
        <f t="shared" si="180"/>
        <v/>
      </c>
      <c r="IU118" s="347" t="e">
        <f>+#REF!</f>
        <v>#REF!</v>
      </c>
      <c r="IV118" s="347"/>
    </row>
    <row r="119" spans="1:256">
      <c r="A119" s="395" t="s">
        <v>469</v>
      </c>
      <c r="B119" s="395" t="s">
        <v>236</v>
      </c>
      <c r="C119" s="396">
        <v>45183</v>
      </c>
      <c r="D119" s="396">
        <v>45194</v>
      </c>
      <c r="E119" s="397">
        <f t="shared" ref="E119:E137" si="181">+D119-C119</f>
        <v>11</v>
      </c>
      <c r="F119" s="230"/>
      <c r="G119" s="230"/>
      <c r="H119" s="362">
        <v>1425</v>
      </c>
      <c r="I119" s="362">
        <v>2508</v>
      </c>
      <c r="J119" s="356">
        <f t="shared" si="90"/>
        <v>228</v>
      </c>
      <c r="K119" s="398"/>
      <c r="L119" s="317"/>
      <c r="M119" s="317"/>
      <c r="N119" s="317"/>
      <c r="O119" s="317"/>
      <c r="P119" s="317"/>
      <c r="Q119" s="317"/>
      <c r="R119" s="325"/>
      <c r="S119" s="399"/>
      <c r="T119" s="327">
        <f t="shared" si="56"/>
        <v>0</v>
      </c>
      <c r="U119" s="400"/>
      <c r="V119" s="414" t="str">
        <f t="shared" ref="V119:AB134" si="182">+IF(AND($C119&lt;=V$2,$D119&gt;=V$2),"gg"," ")</f>
        <v xml:space="preserve"> </v>
      </c>
      <c r="W119" s="330" t="str">
        <f t="shared" si="182"/>
        <v xml:space="preserve"> </v>
      </c>
      <c r="X119" s="330" t="str">
        <f t="shared" si="182"/>
        <v xml:space="preserve"> </v>
      </c>
      <c r="Y119" s="330" t="str">
        <f t="shared" si="182"/>
        <v xml:space="preserve"> </v>
      </c>
      <c r="Z119" s="330" t="str">
        <f t="shared" si="182"/>
        <v xml:space="preserve"> </v>
      </c>
      <c r="AA119" s="330" t="str">
        <f t="shared" si="182"/>
        <v xml:space="preserve"> </v>
      </c>
      <c r="AB119" s="331" t="str">
        <f t="shared" si="182"/>
        <v xml:space="preserve"> </v>
      </c>
      <c r="AC119" s="313"/>
      <c r="AD119" s="314"/>
      <c r="AE119" s="333"/>
      <c r="AF119" s="402"/>
      <c r="AG119" s="403"/>
      <c r="AH119" s="414" t="str">
        <f t="shared" ref="AH119:AN134" si="183">+IF(AND($C119&lt;=AH$2,$D119&gt;=AH$2),"gg"," ")</f>
        <v xml:space="preserve"> </v>
      </c>
      <c r="AI119" s="330" t="str">
        <f t="shared" si="183"/>
        <v xml:space="preserve"> </v>
      </c>
      <c r="AJ119" s="330" t="str">
        <f t="shared" si="183"/>
        <v xml:space="preserve"> </v>
      </c>
      <c r="AK119" s="330" t="str">
        <f t="shared" si="183"/>
        <v xml:space="preserve"> </v>
      </c>
      <c r="AL119" s="330" t="str">
        <f t="shared" si="183"/>
        <v xml:space="preserve"> </v>
      </c>
      <c r="AM119" s="330" t="str">
        <f t="shared" si="183"/>
        <v xml:space="preserve"> </v>
      </c>
      <c r="AN119" s="331" t="str">
        <f t="shared" si="183"/>
        <v xml:space="preserve"> </v>
      </c>
      <c r="AO119" s="313"/>
      <c r="AP119" s="314"/>
      <c r="AQ119" s="333"/>
      <c r="AR119" s="314"/>
      <c r="AS119" s="404"/>
      <c r="AT119" s="414" t="str">
        <f t="shared" ref="AT119:AZ134" si="184">+IF(AND($C119&lt;=AT$2,$D119&gt;=AT$2),"gg"," ")</f>
        <v xml:space="preserve"> </v>
      </c>
      <c r="AU119" s="330" t="str">
        <f t="shared" si="184"/>
        <v xml:space="preserve"> </v>
      </c>
      <c r="AV119" s="330" t="str">
        <f t="shared" si="184"/>
        <v xml:space="preserve"> </v>
      </c>
      <c r="AW119" s="330" t="str">
        <f t="shared" si="184"/>
        <v xml:space="preserve"> </v>
      </c>
      <c r="AX119" s="330" t="str">
        <f t="shared" si="184"/>
        <v xml:space="preserve"> </v>
      </c>
      <c r="AY119" s="330" t="str">
        <f t="shared" si="184"/>
        <v xml:space="preserve"> </v>
      </c>
      <c r="AZ119" s="331" t="str">
        <f t="shared" si="184"/>
        <v xml:space="preserve"> </v>
      </c>
      <c r="BA119" s="313"/>
      <c r="BB119" s="314"/>
      <c r="BC119" s="333"/>
      <c r="BD119" s="314"/>
      <c r="BE119" s="402"/>
      <c r="BF119" s="414" t="str">
        <f t="shared" ref="BF119:BL134" si="185">+IF(AND($C119&lt;=BF$2,$D119&gt;=BF$2),"gg"," ")</f>
        <v xml:space="preserve"> </v>
      </c>
      <c r="BG119" s="330" t="str">
        <f t="shared" si="185"/>
        <v xml:space="preserve"> </v>
      </c>
      <c r="BH119" s="330" t="str">
        <f t="shared" si="185"/>
        <v xml:space="preserve"> </v>
      </c>
      <c r="BI119" s="330" t="str">
        <f t="shared" si="185"/>
        <v xml:space="preserve"> </v>
      </c>
      <c r="BJ119" s="330" t="str">
        <f t="shared" si="185"/>
        <v xml:space="preserve"> </v>
      </c>
      <c r="BK119" s="330" t="str">
        <f t="shared" si="185"/>
        <v xml:space="preserve"> </v>
      </c>
      <c r="BL119" s="331" t="str">
        <f t="shared" si="185"/>
        <v xml:space="preserve"> </v>
      </c>
      <c r="BM119" s="313"/>
      <c r="BN119" s="314"/>
      <c r="BO119" s="333"/>
      <c r="BP119" s="314"/>
      <c r="BQ119" s="405"/>
      <c r="BR119" s="340" t="str">
        <f t="shared" si="99"/>
        <v/>
      </c>
      <c r="BS119" s="341" t="str">
        <f t="shared" si="99"/>
        <v/>
      </c>
      <c r="BT119" s="341" t="str">
        <f t="shared" si="99"/>
        <v/>
      </c>
      <c r="BU119" s="341" t="str">
        <f t="shared" si="99"/>
        <v/>
      </c>
      <c r="BV119" s="341" t="str">
        <f t="shared" si="99"/>
        <v/>
      </c>
      <c r="BW119" s="341" t="str">
        <f t="shared" si="99"/>
        <v/>
      </c>
      <c r="BX119" s="342" t="str">
        <f t="shared" si="99"/>
        <v/>
      </c>
      <c r="BY119" s="313"/>
      <c r="BZ119" s="314"/>
      <c r="CA119" s="333">
        <f t="shared" si="57"/>
        <v>0</v>
      </c>
      <c r="CB119" s="314"/>
      <c r="CC119" s="315"/>
      <c r="CD119" s="310" t="str">
        <f t="shared" si="111"/>
        <v/>
      </c>
      <c r="CE119" s="311" t="str">
        <f t="shared" si="111"/>
        <v/>
      </c>
      <c r="CF119" s="311" t="str">
        <f t="shared" si="111"/>
        <v/>
      </c>
      <c r="CG119" s="311" t="str">
        <f t="shared" si="111"/>
        <v/>
      </c>
      <c r="CH119" s="311" t="str">
        <f t="shared" si="111"/>
        <v/>
      </c>
      <c r="CI119" s="311" t="str">
        <f t="shared" si="111"/>
        <v/>
      </c>
      <c r="CJ119" s="312" t="str">
        <f t="shared" si="111"/>
        <v/>
      </c>
      <c r="CK119" s="313"/>
      <c r="CL119" s="314"/>
      <c r="CM119" s="314"/>
      <c r="CN119" s="315"/>
      <c r="CO119" s="310" t="str">
        <f t="shared" si="112"/>
        <v/>
      </c>
      <c r="CP119" s="311" t="str">
        <f t="shared" si="112"/>
        <v/>
      </c>
      <c r="CQ119" s="311" t="str">
        <f t="shared" si="112"/>
        <v/>
      </c>
      <c r="CR119" s="311" t="str">
        <f t="shared" si="112"/>
        <v/>
      </c>
      <c r="CS119" s="311" t="str">
        <f t="shared" si="112"/>
        <v/>
      </c>
      <c r="CT119" s="311" t="str">
        <f>IF(CT$2&gt;$G119,"",IF(CT$2&lt;$F119,"",IF(AND(CT$2&gt;=$F119,CT$2&lt;=$G119),$J119)))</f>
        <v/>
      </c>
      <c r="CU119" s="312" t="str">
        <f>IF(CU$2&gt;$G119,"",IF(CU$2&lt;$F119,"",IF(AND(CU$2&gt;=$F119,CU$2&lt;=$G119),$J119)))</f>
        <v/>
      </c>
      <c r="CV119" s="313">
        <v>9.5015576323987536E-2</v>
      </c>
      <c r="CW119" s="314"/>
      <c r="CX119" s="316">
        <f>+SUM(CO119:CR119)</f>
        <v>0</v>
      </c>
      <c r="CY119" s="315"/>
      <c r="CZ119" s="317" t="str">
        <f t="shared" si="100"/>
        <v/>
      </c>
      <c r="DA119" s="317" t="str">
        <f t="shared" si="100"/>
        <v/>
      </c>
      <c r="DB119" s="317" t="str">
        <f t="shared" si="100"/>
        <v/>
      </c>
      <c r="DC119" s="317" t="str">
        <f t="shared" si="100"/>
        <v/>
      </c>
      <c r="DD119" s="317"/>
      <c r="DE119" s="317"/>
      <c r="DF119" s="317"/>
      <c r="DG119" s="318">
        <v>0.59375</v>
      </c>
      <c r="DH119" s="318">
        <v>0</v>
      </c>
      <c r="DI119" s="317" t="str">
        <f t="shared" si="101"/>
        <v/>
      </c>
      <c r="DJ119" s="317" t="str">
        <f t="shared" si="101"/>
        <v/>
      </c>
      <c r="DK119" s="317" t="str">
        <f t="shared" si="101"/>
        <v/>
      </c>
      <c r="DL119" s="317" t="str">
        <f t="shared" si="101"/>
        <v/>
      </c>
      <c r="DM119" s="317" t="str">
        <f t="shared" si="101"/>
        <v/>
      </c>
      <c r="DN119" s="317"/>
      <c r="DO119" s="317"/>
      <c r="DP119" s="318">
        <v>0.59375</v>
      </c>
      <c r="DQ119" s="319">
        <v>0</v>
      </c>
      <c r="DR119" s="317"/>
      <c r="DS119" s="317"/>
      <c r="DT119" s="317"/>
      <c r="DU119" s="317"/>
      <c r="DV119" s="317"/>
      <c r="DW119" s="317"/>
      <c r="DX119" s="317"/>
      <c r="DY119" s="318" t="e">
        <f>+#REF!</f>
        <v>#REF!</v>
      </c>
      <c r="DZ119" s="318">
        <v>0.1875</v>
      </c>
      <c r="EA119" s="317" t="str">
        <f t="shared" si="174"/>
        <v/>
      </c>
      <c r="EB119" s="317" t="str">
        <f t="shared" si="174"/>
        <v/>
      </c>
      <c r="EC119" s="317" t="str">
        <f t="shared" si="174"/>
        <v/>
      </c>
      <c r="ED119" s="317" t="str">
        <f t="shared" si="174"/>
        <v/>
      </c>
      <c r="EE119" s="317" t="str">
        <f t="shared" si="174"/>
        <v/>
      </c>
      <c r="EF119" s="317" t="str">
        <f t="shared" si="174"/>
        <v/>
      </c>
      <c r="EG119" s="317" t="str">
        <f t="shared" si="174"/>
        <v/>
      </c>
      <c r="EH119" s="318" t="str">
        <f>+IFERROR(VLOOKUP(A119,#REF!,61,FALSE),"-")</f>
        <v>-</v>
      </c>
      <c r="EI119" s="318">
        <v>0.1875</v>
      </c>
      <c r="EJ119" s="317" t="str">
        <f t="shared" si="175"/>
        <v/>
      </c>
      <c r="EK119" s="317" t="str">
        <f t="shared" si="175"/>
        <v/>
      </c>
      <c r="EL119" s="317" t="str">
        <f t="shared" si="175"/>
        <v/>
      </c>
      <c r="EM119" s="317" t="str">
        <f>+IF(EM$2&gt;=$F119,IF(EM$2&lt;=$G119,"X",""),"")</f>
        <v/>
      </c>
      <c r="EN119" s="317" t="str">
        <f t="shared" si="175"/>
        <v/>
      </c>
      <c r="EO119" s="317" t="str">
        <f t="shared" si="175"/>
        <v/>
      </c>
      <c r="EP119" s="317" t="str">
        <f t="shared" si="175"/>
        <v/>
      </c>
      <c r="EQ119" s="318" t="e">
        <f>+#REF!</f>
        <v>#REF!</v>
      </c>
      <c r="ER119" s="318"/>
      <c r="ES119" s="317" t="str">
        <f t="shared" si="176"/>
        <v/>
      </c>
      <c r="ET119" s="317" t="str">
        <f t="shared" si="176"/>
        <v/>
      </c>
      <c r="EU119" s="317" t="str">
        <f t="shared" si="176"/>
        <v/>
      </c>
      <c r="EV119" s="317" t="str">
        <f t="shared" si="176"/>
        <v/>
      </c>
      <c r="EW119" s="317" t="str">
        <f t="shared" si="176"/>
        <v/>
      </c>
      <c r="EX119" s="317" t="str">
        <f t="shared" si="176"/>
        <v/>
      </c>
      <c r="EY119" s="317" t="str">
        <f t="shared" si="176"/>
        <v/>
      </c>
      <c r="EZ119" s="318" t="e">
        <f>+#REF!</f>
        <v>#REF!</v>
      </c>
      <c r="FA119" s="318">
        <v>0</v>
      </c>
      <c r="FB119" s="317" t="str">
        <f t="shared" si="177"/>
        <v/>
      </c>
      <c r="FC119" s="317" t="str">
        <f t="shared" si="177"/>
        <v/>
      </c>
      <c r="FD119" s="317" t="str">
        <f t="shared" si="177"/>
        <v/>
      </c>
      <c r="FE119" s="317" t="str">
        <f t="shared" si="177"/>
        <v/>
      </c>
      <c r="FF119" s="317" t="str">
        <f t="shared" si="177"/>
        <v/>
      </c>
      <c r="FG119" s="317" t="str">
        <f t="shared" si="177"/>
        <v/>
      </c>
      <c r="FH119" s="317" t="str">
        <f t="shared" si="177"/>
        <v/>
      </c>
      <c r="FI119" s="318" t="e">
        <f>+#REF!</f>
        <v>#REF!</v>
      </c>
      <c r="FJ119" s="318">
        <v>0</v>
      </c>
      <c r="FK119" s="317" t="str">
        <f t="shared" si="178"/>
        <v/>
      </c>
      <c r="FL119" s="317" t="str">
        <f t="shared" si="178"/>
        <v/>
      </c>
      <c r="FM119" s="317" t="str">
        <f t="shared" si="178"/>
        <v/>
      </c>
      <c r="FN119" s="317" t="str">
        <f t="shared" si="178"/>
        <v/>
      </c>
      <c r="FO119" s="317" t="str">
        <f t="shared" si="178"/>
        <v/>
      </c>
      <c r="FP119" s="317" t="str">
        <f t="shared" si="178"/>
        <v/>
      </c>
      <c r="FQ119" s="317" t="str">
        <f t="shared" si="178"/>
        <v/>
      </c>
      <c r="FR119" s="318" t="e">
        <f>+#REF!</f>
        <v>#REF!</v>
      </c>
      <c r="FS119" s="318">
        <v>0</v>
      </c>
      <c r="FT119" s="317" t="str">
        <f t="shared" si="179"/>
        <v/>
      </c>
      <c r="FU119" s="317" t="str">
        <f t="shared" si="179"/>
        <v/>
      </c>
      <c r="FV119" s="317" t="str">
        <f t="shared" si="179"/>
        <v/>
      </c>
      <c r="FW119" s="317" t="str">
        <f t="shared" si="179"/>
        <v/>
      </c>
      <c r="FX119" s="317" t="str">
        <f t="shared" si="179"/>
        <v/>
      </c>
      <c r="FY119" s="317" t="str">
        <f t="shared" si="179"/>
        <v/>
      </c>
      <c r="FZ119" s="317" t="str">
        <f t="shared" si="179"/>
        <v/>
      </c>
      <c r="GA119" s="318" t="e">
        <f>+#REF!</f>
        <v>#REF!</v>
      </c>
      <c r="GB119" s="318">
        <v>0</v>
      </c>
      <c r="GC119" s="317" t="str">
        <f t="shared" si="169"/>
        <v/>
      </c>
      <c r="GD119" s="317" t="str">
        <f t="shared" si="169"/>
        <v/>
      </c>
      <c r="GE119" s="317" t="str">
        <f t="shared" si="169"/>
        <v/>
      </c>
      <c r="GF119" s="317" t="str">
        <f t="shared" si="169"/>
        <v/>
      </c>
      <c r="GG119" s="317" t="str">
        <f t="shared" si="169"/>
        <v/>
      </c>
      <c r="GH119" s="317" t="str">
        <f t="shared" si="169"/>
        <v/>
      </c>
      <c r="GI119" s="317" t="str">
        <f t="shared" si="169"/>
        <v/>
      </c>
      <c r="GJ119" s="318" t="e">
        <f>+#REF!</f>
        <v>#REF!</v>
      </c>
      <c r="GK119" s="318"/>
      <c r="GL119" s="317" t="str">
        <f t="shared" si="170"/>
        <v/>
      </c>
      <c r="GM119" s="317" t="str">
        <f t="shared" si="170"/>
        <v/>
      </c>
      <c r="GN119" s="317" t="str">
        <f t="shared" si="170"/>
        <v/>
      </c>
      <c r="GO119" s="317" t="str">
        <f t="shared" si="170"/>
        <v/>
      </c>
      <c r="GP119" s="317" t="str">
        <f t="shared" si="170"/>
        <v/>
      </c>
      <c r="GQ119" s="317" t="str">
        <f t="shared" si="170"/>
        <v/>
      </c>
      <c r="GR119" s="317" t="str">
        <f t="shared" si="170"/>
        <v/>
      </c>
      <c r="GS119" s="318" t="e">
        <f>+#REF!</f>
        <v>#REF!</v>
      </c>
      <c r="GT119" s="318"/>
      <c r="GU119" s="317" t="str">
        <f t="shared" si="171"/>
        <v/>
      </c>
      <c r="GV119" s="317" t="str">
        <f t="shared" si="171"/>
        <v/>
      </c>
      <c r="GW119" s="317" t="str">
        <f t="shared" si="171"/>
        <v/>
      </c>
      <c r="GX119" s="317" t="str">
        <f t="shared" si="171"/>
        <v/>
      </c>
      <c r="GY119" s="317" t="str">
        <f t="shared" si="171"/>
        <v/>
      </c>
      <c r="GZ119" s="317" t="str">
        <f t="shared" si="171"/>
        <v/>
      </c>
      <c r="HA119" s="317" t="str">
        <f t="shared" si="171"/>
        <v/>
      </c>
      <c r="HB119" s="318" t="e">
        <f>+#REF!</f>
        <v>#REF!</v>
      </c>
      <c r="HC119" s="318"/>
      <c r="HD119" s="317" t="str">
        <f t="shared" si="172"/>
        <v/>
      </c>
      <c r="HE119" s="317" t="str">
        <f t="shared" si="172"/>
        <v/>
      </c>
      <c r="HF119" s="317" t="str">
        <f t="shared" si="172"/>
        <v/>
      </c>
      <c r="HG119" s="317" t="str">
        <f t="shared" si="172"/>
        <v/>
      </c>
      <c r="HH119" s="317" t="str">
        <f t="shared" si="172"/>
        <v/>
      </c>
      <c r="HI119" s="317" t="str">
        <f t="shared" si="172"/>
        <v/>
      </c>
      <c r="HJ119" s="317" t="str">
        <f t="shared" si="172"/>
        <v/>
      </c>
      <c r="HK119" s="318" t="e">
        <f>+#REF!</f>
        <v>#REF!</v>
      </c>
      <c r="HL119" s="318"/>
      <c r="HM119" s="317" t="str">
        <f t="shared" si="173"/>
        <v/>
      </c>
      <c r="HN119" s="317" t="str">
        <f t="shared" si="173"/>
        <v/>
      </c>
      <c r="HO119" s="317" t="str">
        <f t="shared" si="173"/>
        <v/>
      </c>
      <c r="HP119" s="317" t="str">
        <f t="shared" si="173"/>
        <v/>
      </c>
      <c r="HQ119" s="317" t="str">
        <f t="shared" si="173"/>
        <v/>
      </c>
      <c r="HR119" s="317" t="str">
        <f t="shared" si="173"/>
        <v/>
      </c>
      <c r="HS119" s="317" t="str">
        <f t="shared" si="173"/>
        <v/>
      </c>
      <c r="HT119" s="318" t="e">
        <f>+#REF!</f>
        <v>#REF!</v>
      </c>
      <c r="HU119" s="318"/>
      <c r="HV119" s="317" t="str">
        <f t="shared" ref="HV119:IT131" si="186">+IF(HV$2&gt;=$F119-1,IF(HV$2&lt;=$G119,"X",""),"")</f>
        <v/>
      </c>
      <c r="HW119" s="317" t="str">
        <f t="shared" si="186"/>
        <v/>
      </c>
      <c r="HX119" s="317" t="str">
        <f t="shared" si="186"/>
        <v/>
      </c>
      <c r="HY119" s="317" t="str">
        <f t="shared" si="186"/>
        <v/>
      </c>
      <c r="HZ119" s="317" t="str">
        <f t="shared" si="186"/>
        <v/>
      </c>
      <c r="IA119" s="317" t="str">
        <f t="shared" si="186"/>
        <v/>
      </c>
      <c r="IB119" s="317" t="str">
        <f t="shared" si="186"/>
        <v/>
      </c>
      <c r="IC119" s="318" t="e">
        <f>+#REF!</f>
        <v>#REF!</v>
      </c>
      <c r="ID119" s="318"/>
      <c r="IE119" s="317" t="str">
        <f t="shared" si="186"/>
        <v/>
      </c>
      <c r="IF119" s="317" t="str">
        <f t="shared" si="186"/>
        <v/>
      </c>
      <c r="IG119" s="317" t="str">
        <f t="shared" si="186"/>
        <v/>
      </c>
      <c r="IH119" s="317" t="str">
        <f t="shared" si="186"/>
        <v/>
      </c>
      <c r="II119" s="317" t="str">
        <f t="shared" si="186"/>
        <v/>
      </c>
      <c r="IJ119" s="317" t="str">
        <f t="shared" si="186"/>
        <v/>
      </c>
      <c r="IK119" s="317" t="str">
        <f t="shared" si="186"/>
        <v/>
      </c>
      <c r="IL119" s="318" t="e">
        <f>+#REF!</f>
        <v>#REF!</v>
      </c>
      <c r="IM119" s="318"/>
      <c r="IN119" s="317" t="str">
        <f t="shared" si="186"/>
        <v/>
      </c>
      <c r="IO119" s="317" t="str">
        <f t="shared" si="186"/>
        <v/>
      </c>
      <c r="IP119" s="317" t="str">
        <f t="shared" si="186"/>
        <v/>
      </c>
      <c r="IQ119" s="317" t="str">
        <f t="shared" si="186"/>
        <v/>
      </c>
      <c r="IR119" s="317" t="str">
        <f t="shared" si="186"/>
        <v/>
      </c>
      <c r="IS119" s="317" t="str">
        <f t="shared" si="186"/>
        <v/>
      </c>
      <c r="IT119" s="317" t="str">
        <f t="shared" si="186"/>
        <v/>
      </c>
      <c r="IU119" s="318" t="e">
        <f>+#REF!</f>
        <v>#REF!</v>
      </c>
      <c r="IV119" s="318"/>
    </row>
    <row r="120" spans="1:256">
      <c r="A120" s="395" t="s">
        <v>470</v>
      </c>
      <c r="B120" s="395" t="s">
        <v>235</v>
      </c>
      <c r="C120" s="396">
        <v>45195</v>
      </c>
      <c r="D120" s="396">
        <v>45242</v>
      </c>
      <c r="E120" s="397">
        <f t="shared" si="181"/>
        <v>47</v>
      </c>
      <c r="F120" s="230"/>
      <c r="G120" s="230"/>
      <c r="H120" s="362">
        <v>2861</v>
      </c>
      <c r="I120" s="362">
        <v>279</v>
      </c>
      <c r="J120" s="356">
        <f t="shared" si="90"/>
        <v>5.9361702127659575</v>
      </c>
      <c r="K120" s="398"/>
      <c r="L120" s="317"/>
      <c r="M120" s="317"/>
      <c r="N120" s="317"/>
      <c r="O120" s="317"/>
      <c r="P120" s="317"/>
      <c r="Q120" s="317"/>
      <c r="R120" s="325"/>
      <c r="S120" s="399"/>
      <c r="T120" s="327">
        <f t="shared" si="56"/>
        <v>0</v>
      </c>
      <c r="U120" s="400"/>
      <c r="V120" s="414" t="str">
        <f t="shared" si="182"/>
        <v xml:space="preserve"> </v>
      </c>
      <c r="W120" s="330" t="str">
        <f t="shared" si="182"/>
        <v xml:space="preserve"> </v>
      </c>
      <c r="X120" s="330" t="str">
        <f t="shared" si="182"/>
        <v xml:space="preserve"> </v>
      </c>
      <c r="Y120" s="330" t="str">
        <f t="shared" si="182"/>
        <v xml:space="preserve"> </v>
      </c>
      <c r="Z120" s="330" t="str">
        <f t="shared" si="182"/>
        <v xml:space="preserve"> </v>
      </c>
      <c r="AA120" s="330" t="str">
        <f t="shared" si="182"/>
        <v xml:space="preserve"> </v>
      </c>
      <c r="AB120" s="331" t="str">
        <f t="shared" si="182"/>
        <v xml:space="preserve"> </v>
      </c>
      <c r="AC120" s="313"/>
      <c r="AD120" s="314"/>
      <c r="AE120" s="333"/>
      <c r="AF120" s="402"/>
      <c r="AG120" s="403"/>
      <c r="AH120" s="414" t="str">
        <f t="shared" si="183"/>
        <v xml:space="preserve"> </v>
      </c>
      <c r="AI120" s="330" t="str">
        <f t="shared" si="183"/>
        <v xml:space="preserve"> </v>
      </c>
      <c r="AJ120" s="330" t="str">
        <f t="shared" si="183"/>
        <v xml:space="preserve"> </v>
      </c>
      <c r="AK120" s="330" t="str">
        <f t="shared" si="183"/>
        <v xml:space="preserve"> </v>
      </c>
      <c r="AL120" s="330" t="str">
        <f t="shared" si="183"/>
        <v xml:space="preserve"> </v>
      </c>
      <c r="AM120" s="330" t="str">
        <f t="shared" si="183"/>
        <v xml:space="preserve"> </v>
      </c>
      <c r="AN120" s="331" t="str">
        <f t="shared" si="183"/>
        <v xml:space="preserve"> </v>
      </c>
      <c r="AO120" s="313"/>
      <c r="AP120" s="314"/>
      <c r="AQ120" s="333"/>
      <c r="AR120" s="314"/>
      <c r="AS120" s="404"/>
      <c r="AT120" s="414" t="str">
        <f t="shared" si="184"/>
        <v xml:space="preserve"> </v>
      </c>
      <c r="AU120" s="330" t="str">
        <f t="shared" si="184"/>
        <v xml:space="preserve"> </v>
      </c>
      <c r="AV120" s="330" t="str">
        <f t="shared" si="184"/>
        <v xml:space="preserve"> </v>
      </c>
      <c r="AW120" s="330" t="str">
        <f t="shared" si="184"/>
        <v xml:space="preserve"> </v>
      </c>
      <c r="AX120" s="330" t="str">
        <f t="shared" si="184"/>
        <v xml:space="preserve"> </v>
      </c>
      <c r="AY120" s="330" t="str">
        <f t="shared" si="184"/>
        <v xml:space="preserve"> </v>
      </c>
      <c r="AZ120" s="331" t="str">
        <f t="shared" si="184"/>
        <v xml:space="preserve"> </v>
      </c>
      <c r="BA120" s="313"/>
      <c r="BB120" s="314"/>
      <c r="BC120" s="333"/>
      <c r="BD120" s="314"/>
      <c r="BE120" s="402"/>
      <c r="BF120" s="414" t="str">
        <f t="shared" si="185"/>
        <v xml:space="preserve"> </v>
      </c>
      <c r="BG120" s="330" t="str">
        <f t="shared" si="185"/>
        <v xml:space="preserve"> </v>
      </c>
      <c r="BH120" s="330" t="str">
        <f t="shared" si="185"/>
        <v xml:space="preserve"> </v>
      </c>
      <c r="BI120" s="330" t="str">
        <f t="shared" si="185"/>
        <v xml:space="preserve"> </v>
      </c>
      <c r="BJ120" s="330" t="str">
        <f t="shared" si="185"/>
        <v xml:space="preserve"> </v>
      </c>
      <c r="BK120" s="330" t="str">
        <f t="shared" si="185"/>
        <v xml:space="preserve"> </v>
      </c>
      <c r="BL120" s="331" t="str">
        <f t="shared" si="185"/>
        <v xml:space="preserve"> </v>
      </c>
      <c r="BM120" s="313"/>
      <c r="BN120" s="314"/>
      <c r="BO120" s="333"/>
      <c r="BP120" s="314"/>
      <c r="BQ120" s="405"/>
      <c r="BR120" s="340" t="str">
        <f t="shared" si="99"/>
        <v/>
      </c>
      <c r="BS120" s="341" t="str">
        <f t="shared" si="99"/>
        <v/>
      </c>
      <c r="BT120" s="341" t="str">
        <f t="shared" si="99"/>
        <v/>
      </c>
      <c r="BU120" s="341" t="str">
        <f t="shared" si="99"/>
        <v/>
      </c>
      <c r="BV120" s="341" t="str">
        <f t="shared" si="99"/>
        <v/>
      </c>
      <c r="BW120" s="341" t="str">
        <f t="shared" si="99"/>
        <v/>
      </c>
      <c r="BX120" s="342" t="str">
        <f t="shared" si="99"/>
        <v/>
      </c>
      <c r="BY120" s="313"/>
      <c r="BZ120" s="314"/>
      <c r="CA120" s="333">
        <f t="shared" si="57"/>
        <v>0</v>
      </c>
      <c r="CB120" s="314"/>
      <c r="CC120" s="315"/>
      <c r="CD120" s="310" t="str">
        <f t="shared" si="111"/>
        <v/>
      </c>
      <c r="CE120" s="311" t="str">
        <f t="shared" si="111"/>
        <v/>
      </c>
      <c r="CF120" s="311" t="str">
        <f t="shared" si="111"/>
        <v/>
      </c>
      <c r="CG120" s="311" t="str">
        <f t="shared" si="111"/>
        <v/>
      </c>
      <c r="CH120" s="311" t="str">
        <f t="shared" si="111"/>
        <v/>
      </c>
      <c r="CI120" s="311" t="str">
        <f t="shared" si="111"/>
        <v/>
      </c>
      <c r="CJ120" s="312" t="str">
        <f t="shared" si="111"/>
        <v/>
      </c>
      <c r="CK120" s="313"/>
      <c r="CL120" s="314"/>
      <c r="CM120" s="314"/>
      <c r="CN120" s="315"/>
      <c r="CO120" s="310" t="str">
        <f t="shared" si="112"/>
        <v/>
      </c>
      <c r="CP120" s="311" t="str">
        <f t="shared" si="112"/>
        <v/>
      </c>
      <c r="CQ120" s="311" t="str">
        <f t="shared" si="112"/>
        <v/>
      </c>
      <c r="CR120" s="311" t="str">
        <f t="shared" si="112"/>
        <v/>
      </c>
      <c r="CS120" s="311" t="str">
        <f t="shared" si="112"/>
        <v/>
      </c>
      <c r="CT120" s="311" t="str">
        <f>IF(CT$2&gt;$G120,"",IF(CT$2&lt;$F120,"",IF(AND(CT$2&gt;=$F120,CT$2&lt;=$G120),$J120)))</f>
        <v/>
      </c>
      <c r="CU120" s="312" t="str">
        <f>IF(CU$2&gt;$G120,"",IF(CU$2&lt;$F120,"",IF(AND(CU$2&gt;=$F120,CU$2&lt;=$G120),$J120)))</f>
        <v/>
      </c>
      <c r="CV120" s="313">
        <v>0.3193717277486911</v>
      </c>
      <c r="CW120" s="314"/>
      <c r="CX120" s="316">
        <f>+SUM(CO120:CR120)</f>
        <v>0</v>
      </c>
      <c r="CY120" s="315"/>
      <c r="CZ120" s="317" t="str">
        <f t="shared" si="100"/>
        <v/>
      </c>
      <c r="DA120" s="317" t="str">
        <f t="shared" si="100"/>
        <v/>
      </c>
      <c r="DB120" s="317" t="str">
        <f t="shared" si="100"/>
        <v/>
      </c>
      <c r="DC120" s="317" t="str">
        <f t="shared" si="100"/>
        <v/>
      </c>
      <c r="DD120" s="317" t="str">
        <f t="shared" si="100"/>
        <v/>
      </c>
      <c r="DE120" s="317" t="str">
        <f t="shared" si="100"/>
        <v/>
      </c>
      <c r="DF120" s="317" t="str">
        <f t="shared" si="100"/>
        <v/>
      </c>
      <c r="DG120" s="318">
        <v>1</v>
      </c>
      <c r="DH120" s="318">
        <v>0</v>
      </c>
      <c r="DI120" s="317" t="str">
        <f t="shared" si="101"/>
        <v/>
      </c>
      <c r="DJ120" s="317" t="str">
        <f t="shared" si="101"/>
        <v/>
      </c>
      <c r="DK120" s="317" t="str">
        <f t="shared" si="101"/>
        <v/>
      </c>
      <c r="DL120" s="317" t="str">
        <f t="shared" si="101"/>
        <v/>
      </c>
      <c r="DM120" s="317" t="str">
        <f t="shared" si="101"/>
        <v/>
      </c>
      <c r="DN120" s="317" t="str">
        <f t="shared" si="101"/>
        <v/>
      </c>
      <c r="DO120" s="317" t="str">
        <f t="shared" si="101"/>
        <v/>
      </c>
      <c r="DP120" s="318">
        <v>1</v>
      </c>
      <c r="DQ120" s="319">
        <v>0</v>
      </c>
      <c r="DR120" s="317" t="str">
        <f t="shared" si="102"/>
        <v/>
      </c>
      <c r="DS120" s="317" t="str">
        <f t="shared" si="102"/>
        <v/>
      </c>
      <c r="DT120" s="317" t="str">
        <f t="shared" si="102"/>
        <v/>
      </c>
      <c r="DU120" s="317" t="str">
        <f t="shared" si="102"/>
        <v/>
      </c>
      <c r="DV120" s="317" t="str">
        <f t="shared" si="102"/>
        <v/>
      </c>
      <c r="DW120" s="317" t="str">
        <f t="shared" si="102"/>
        <v/>
      </c>
      <c r="DX120" s="317" t="str">
        <f t="shared" si="102"/>
        <v/>
      </c>
      <c r="DY120" s="318" t="e">
        <f>+#REF!</f>
        <v>#REF!</v>
      </c>
      <c r="DZ120" s="318">
        <v>0.5</v>
      </c>
      <c r="EA120" s="317" t="str">
        <f t="shared" si="174"/>
        <v/>
      </c>
      <c r="EB120" s="317" t="str">
        <f t="shared" si="174"/>
        <v/>
      </c>
      <c r="EC120" s="317" t="str">
        <f t="shared" si="174"/>
        <v/>
      </c>
      <c r="ED120" s="317" t="str">
        <f t="shared" si="174"/>
        <v/>
      </c>
      <c r="EE120" s="317" t="str">
        <f t="shared" si="174"/>
        <v/>
      </c>
      <c r="EF120" s="317" t="str">
        <f t="shared" si="174"/>
        <v/>
      </c>
      <c r="EG120" s="317" t="str">
        <f t="shared" si="174"/>
        <v/>
      </c>
      <c r="EH120" s="318" t="str">
        <f>+IFERROR(VLOOKUP(A120,#REF!,61,FALSE),"-")</f>
        <v>-</v>
      </c>
      <c r="EI120" s="318">
        <v>0.5</v>
      </c>
      <c r="EJ120" s="317" t="str">
        <f t="shared" si="175"/>
        <v/>
      </c>
      <c r="EK120" s="317" t="str">
        <f t="shared" si="175"/>
        <v/>
      </c>
      <c r="EL120" s="317" t="str">
        <f t="shared" si="175"/>
        <v/>
      </c>
      <c r="EM120" s="317" t="str">
        <f>+IF(EM$2&gt;=$F120,IF(EM$2&lt;=$G120,"X",""),"")</f>
        <v/>
      </c>
      <c r="EN120" s="317" t="str">
        <f t="shared" si="175"/>
        <v/>
      </c>
      <c r="EO120" s="317" t="str">
        <f t="shared" si="175"/>
        <v/>
      </c>
      <c r="EP120" s="317" t="str">
        <f t="shared" si="175"/>
        <v/>
      </c>
      <c r="EQ120" s="318" t="e">
        <f>+#REF!</f>
        <v>#REF!</v>
      </c>
      <c r="ER120" s="318"/>
      <c r="ES120" s="317" t="str">
        <f t="shared" si="176"/>
        <v/>
      </c>
      <c r="ET120" s="317" t="str">
        <f t="shared" si="176"/>
        <v/>
      </c>
      <c r="EU120" s="317" t="str">
        <f t="shared" si="176"/>
        <v/>
      </c>
      <c r="EV120" s="317" t="str">
        <f t="shared" si="176"/>
        <v/>
      </c>
      <c r="EW120" s="317" t="str">
        <f t="shared" si="176"/>
        <v/>
      </c>
      <c r="EX120" s="317" t="str">
        <f t="shared" si="176"/>
        <v/>
      </c>
      <c r="EY120" s="317" t="str">
        <f t="shared" si="176"/>
        <v/>
      </c>
      <c r="EZ120" s="318" t="e">
        <f>+#REF!</f>
        <v>#REF!</v>
      </c>
      <c r="FA120" s="318">
        <v>0</v>
      </c>
      <c r="FB120" s="317" t="str">
        <f t="shared" si="177"/>
        <v/>
      </c>
      <c r="FC120" s="317" t="str">
        <f t="shared" si="177"/>
        <v/>
      </c>
      <c r="FD120" s="317" t="str">
        <f t="shared" si="177"/>
        <v/>
      </c>
      <c r="FE120" s="317" t="str">
        <f t="shared" si="177"/>
        <v/>
      </c>
      <c r="FF120" s="317" t="str">
        <f t="shared" si="177"/>
        <v/>
      </c>
      <c r="FG120" s="317" t="str">
        <f t="shared" si="177"/>
        <v/>
      </c>
      <c r="FH120" s="317" t="str">
        <f t="shared" si="177"/>
        <v/>
      </c>
      <c r="FI120" s="318" t="e">
        <f>+#REF!</f>
        <v>#REF!</v>
      </c>
      <c r="FJ120" s="318">
        <v>0</v>
      </c>
      <c r="FK120" s="317" t="str">
        <f t="shared" si="178"/>
        <v/>
      </c>
      <c r="FL120" s="317" t="str">
        <f t="shared" si="178"/>
        <v/>
      </c>
      <c r="FM120" s="317" t="str">
        <f t="shared" si="178"/>
        <v/>
      </c>
      <c r="FN120" s="317" t="str">
        <f t="shared" si="178"/>
        <v/>
      </c>
      <c r="FO120" s="317" t="str">
        <f t="shared" si="178"/>
        <v/>
      </c>
      <c r="FP120" s="317" t="str">
        <f t="shared" si="178"/>
        <v/>
      </c>
      <c r="FQ120" s="317" t="str">
        <f t="shared" si="178"/>
        <v/>
      </c>
      <c r="FR120" s="318" t="e">
        <f>+#REF!</f>
        <v>#REF!</v>
      </c>
      <c r="FS120" s="318">
        <v>0</v>
      </c>
      <c r="FT120" s="317" t="str">
        <f t="shared" si="179"/>
        <v/>
      </c>
      <c r="FU120" s="317" t="str">
        <f t="shared" si="179"/>
        <v/>
      </c>
      <c r="FV120" s="317" t="str">
        <f t="shared" si="179"/>
        <v/>
      </c>
      <c r="FW120" s="317" t="str">
        <f t="shared" si="179"/>
        <v/>
      </c>
      <c r="FX120" s="317" t="str">
        <f t="shared" si="179"/>
        <v/>
      </c>
      <c r="FY120" s="317" t="str">
        <f t="shared" si="179"/>
        <v/>
      </c>
      <c r="FZ120" s="317" t="str">
        <f t="shared" si="179"/>
        <v/>
      </c>
      <c r="GA120" s="318" t="e">
        <f>+#REF!</f>
        <v>#REF!</v>
      </c>
      <c r="GB120" s="318">
        <v>0</v>
      </c>
      <c r="GC120" s="317" t="str">
        <f t="shared" si="169"/>
        <v/>
      </c>
      <c r="GD120" s="317" t="str">
        <f t="shared" si="169"/>
        <v/>
      </c>
      <c r="GE120" s="317" t="str">
        <f t="shared" si="169"/>
        <v/>
      </c>
      <c r="GF120" s="317" t="str">
        <f t="shared" si="169"/>
        <v/>
      </c>
      <c r="GG120" s="317" t="str">
        <f t="shared" si="169"/>
        <v/>
      </c>
      <c r="GH120" s="317" t="str">
        <f t="shared" si="169"/>
        <v/>
      </c>
      <c r="GI120" s="317" t="str">
        <f t="shared" si="169"/>
        <v/>
      </c>
      <c r="GJ120" s="318" t="e">
        <f>+#REF!</f>
        <v>#REF!</v>
      </c>
      <c r="GK120" s="318"/>
      <c r="GL120" s="317" t="str">
        <f t="shared" si="170"/>
        <v/>
      </c>
      <c r="GM120" s="317" t="str">
        <f t="shared" si="170"/>
        <v/>
      </c>
      <c r="GN120" s="317" t="str">
        <f t="shared" si="170"/>
        <v/>
      </c>
      <c r="GO120" s="317" t="str">
        <f t="shared" si="170"/>
        <v/>
      </c>
      <c r="GP120" s="317" t="str">
        <f t="shared" si="170"/>
        <v/>
      </c>
      <c r="GQ120" s="317" t="str">
        <f t="shared" si="170"/>
        <v/>
      </c>
      <c r="GR120" s="317" t="str">
        <f t="shared" si="170"/>
        <v/>
      </c>
      <c r="GS120" s="318" t="e">
        <f>+#REF!</f>
        <v>#REF!</v>
      </c>
      <c r="GT120" s="318"/>
      <c r="GU120" s="317" t="str">
        <f t="shared" si="171"/>
        <v/>
      </c>
      <c r="GV120" s="317" t="str">
        <f t="shared" si="171"/>
        <v/>
      </c>
      <c r="GW120" s="317" t="str">
        <f t="shared" si="171"/>
        <v/>
      </c>
      <c r="GX120" s="317" t="str">
        <f t="shared" si="171"/>
        <v/>
      </c>
      <c r="GY120" s="317" t="str">
        <f t="shared" si="171"/>
        <v/>
      </c>
      <c r="GZ120" s="317" t="str">
        <f t="shared" si="171"/>
        <v/>
      </c>
      <c r="HA120" s="317" t="str">
        <f t="shared" si="171"/>
        <v/>
      </c>
      <c r="HB120" s="318" t="e">
        <f>+#REF!</f>
        <v>#REF!</v>
      </c>
      <c r="HC120" s="318"/>
      <c r="HD120" s="317" t="str">
        <f t="shared" si="172"/>
        <v/>
      </c>
      <c r="HE120" s="317" t="str">
        <f t="shared" si="172"/>
        <v/>
      </c>
      <c r="HF120" s="317" t="str">
        <f t="shared" si="172"/>
        <v/>
      </c>
      <c r="HG120" s="317" t="str">
        <f t="shared" si="172"/>
        <v/>
      </c>
      <c r="HH120" s="317" t="str">
        <f t="shared" si="172"/>
        <v/>
      </c>
      <c r="HI120" s="317" t="str">
        <f t="shared" si="172"/>
        <v/>
      </c>
      <c r="HJ120" s="317" t="str">
        <f t="shared" si="172"/>
        <v/>
      </c>
      <c r="HK120" s="318" t="e">
        <f>+#REF!</f>
        <v>#REF!</v>
      </c>
      <c r="HL120" s="318"/>
      <c r="HM120" s="317" t="str">
        <f t="shared" si="173"/>
        <v/>
      </c>
      <c r="HN120" s="317" t="str">
        <f t="shared" si="173"/>
        <v/>
      </c>
      <c r="HO120" s="317" t="str">
        <f t="shared" si="173"/>
        <v/>
      </c>
      <c r="HP120" s="317" t="str">
        <f t="shared" si="173"/>
        <v/>
      </c>
      <c r="HQ120" s="317" t="str">
        <f t="shared" si="173"/>
        <v/>
      </c>
      <c r="HR120" s="317" t="str">
        <f t="shared" si="173"/>
        <v/>
      </c>
      <c r="HS120" s="317" t="str">
        <f t="shared" si="173"/>
        <v/>
      </c>
      <c r="HT120" s="318" t="e">
        <f>+#REF!</f>
        <v>#REF!</v>
      </c>
      <c r="HU120" s="318"/>
      <c r="HV120" s="317" t="str">
        <f t="shared" si="186"/>
        <v/>
      </c>
      <c r="HW120" s="317" t="str">
        <f t="shared" si="186"/>
        <v/>
      </c>
      <c r="HX120" s="317" t="str">
        <f t="shared" si="186"/>
        <v/>
      </c>
      <c r="HY120" s="317" t="str">
        <f t="shared" si="186"/>
        <v/>
      </c>
      <c r="HZ120" s="317" t="str">
        <f t="shared" si="186"/>
        <v/>
      </c>
      <c r="IA120" s="317" t="str">
        <f t="shared" si="186"/>
        <v/>
      </c>
      <c r="IB120" s="317" t="str">
        <f t="shared" si="186"/>
        <v/>
      </c>
      <c r="IC120" s="318" t="e">
        <f>+#REF!</f>
        <v>#REF!</v>
      </c>
      <c r="ID120" s="318"/>
      <c r="IE120" s="317" t="str">
        <f t="shared" si="186"/>
        <v/>
      </c>
      <c r="IF120" s="317" t="str">
        <f t="shared" si="186"/>
        <v/>
      </c>
      <c r="IG120" s="317" t="str">
        <f t="shared" si="186"/>
        <v/>
      </c>
      <c r="IH120" s="317" t="str">
        <f t="shared" si="186"/>
        <v/>
      </c>
      <c r="II120" s="317" t="str">
        <f t="shared" si="186"/>
        <v/>
      </c>
      <c r="IJ120" s="317" t="str">
        <f t="shared" si="186"/>
        <v/>
      </c>
      <c r="IK120" s="317" t="str">
        <f t="shared" si="186"/>
        <v/>
      </c>
      <c r="IL120" s="318" t="e">
        <f>+#REF!</f>
        <v>#REF!</v>
      </c>
      <c r="IM120" s="318"/>
      <c r="IN120" s="317" t="str">
        <f t="shared" si="186"/>
        <v/>
      </c>
      <c r="IO120" s="317" t="str">
        <f t="shared" si="186"/>
        <v/>
      </c>
      <c r="IP120" s="317" t="str">
        <f t="shared" si="186"/>
        <v/>
      </c>
      <c r="IQ120" s="317" t="str">
        <f t="shared" si="186"/>
        <v/>
      </c>
      <c r="IR120" s="317" t="str">
        <f t="shared" si="186"/>
        <v/>
      </c>
      <c r="IS120" s="317" t="str">
        <f t="shared" si="186"/>
        <v/>
      </c>
      <c r="IT120" s="317" t="str">
        <f t="shared" si="186"/>
        <v/>
      </c>
      <c r="IU120" s="318" t="e">
        <f>+#REF!</f>
        <v>#REF!</v>
      </c>
      <c r="IV120" s="318"/>
    </row>
    <row r="121" spans="1:256">
      <c r="A121" s="395" t="s">
        <v>471</v>
      </c>
      <c r="B121" s="395" t="s">
        <v>237</v>
      </c>
      <c r="C121" s="396">
        <v>45265</v>
      </c>
      <c r="D121" s="396">
        <v>45268</v>
      </c>
      <c r="E121" s="397">
        <f t="shared" si="181"/>
        <v>3</v>
      </c>
      <c r="F121" s="230"/>
      <c r="G121" s="230"/>
      <c r="H121" s="362">
        <v>2357</v>
      </c>
      <c r="I121" s="362"/>
      <c r="J121" s="356">
        <f t="shared" si="90"/>
        <v>0</v>
      </c>
      <c r="K121" s="398"/>
      <c r="L121" s="317"/>
      <c r="M121" s="317"/>
      <c r="N121" s="317"/>
      <c r="O121" s="317"/>
      <c r="P121" s="317"/>
      <c r="Q121" s="317"/>
      <c r="R121" s="325"/>
      <c r="S121" s="399"/>
      <c r="T121" s="327">
        <f t="shared" si="56"/>
        <v>0</v>
      </c>
      <c r="U121" s="400"/>
      <c r="V121" s="414" t="str">
        <f t="shared" si="182"/>
        <v xml:space="preserve"> </v>
      </c>
      <c r="W121" s="330" t="str">
        <f t="shared" si="182"/>
        <v xml:space="preserve"> </v>
      </c>
      <c r="X121" s="330" t="str">
        <f t="shared" si="182"/>
        <v xml:space="preserve"> </v>
      </c>
      <c r="Y121" s="330" t="str">
        <f t="shared" si="182"/>
        <v xml:space="preserve"> </v>
      </c>
      <c r="Z121" s="330" t="str">
        <f t="shared" si="182"/>
        <v xml:space="preserve"> </v>
      </c>
      <c r="AA121" s="330" t="str">
        <f t="shared" si="182"/>
        <v xml:space="preserve"> </v>
      </c>
      <c r="AB121" s="331" t="str">
        <f t="shared" si="182"/>
        <v xml:space="preserve"> </v>
      </c>
      <c r="AC121" s="313"/>
      <c r="AD121" s="314"/>
      <c r="AE121" s="333"/>
      <c r="AF121" s="402"/>
      <c r="AG121" s="403"/>
      <c r="AH121" s="414" t="str">
        <f t="shared" si="183"/>
        <v xml:space="preserve"> </v>
      </c>
      <c r="AI121" s="330" t="str">
        <f t="shared" si="183"/>
        <v xml:space="preserve"> </v>
      </c>
      <c r="AJ121" s="330" t="str">
        <f t="shared" si="183"/>
        <v xml:space="preserve"> </v>
      </c>
      <c r="AK121" s="330" t="str">
        <f t="shared" si="183"/>
        <v xml:space="preserve"> </v>
      </c>
      <c r="AL121" s="330" t="str">
        <f t="shared" si="183"/>
        <v xml:space="preserve"> </v>
      </c>
      <c r="AM121" s="330" t="str">
        <f t="shared" si="183"/>
        <v xml:space="preserve"> </v>
      </c>
      <c r="AN121" s="331" t="str">
        <f t="shared" si="183"/>
        <v xml:space="preserve"> </v>
      </c>
      <c r="AO121" s="313"/>
      <c r="AP121" s="314"/>
      <c r="AQ121" s="333"/>
      <c r="AR121" s="314"/>
      <c r="AS121" s="404"/>
      <c r="AT121" s="414" t="str">
        <f t="shared" si="184"/>
        <v xml:space="preserve"> </v>
      </c>
      <c r="AU121" s="330" t="str">
        <f t="shared" si="184"/>
        <v xml:space="preserve"> </v>
      </c>
      <c r="AV121" s="330" t="str">
        <f t="shared" si="184"/>
        <v xml:space="preserve"> </v>
      </c>
      <c r="AW121" s="330" t="str">
        <f t="shared" si="184"/>
        <v xml:space="preserve"> </v>
      </c>
      <c r="AX121" s="330" t="str">
        <f t="shared" si="184"/>
        <v xml:space="preserve"> </v>
      </c>
      <c r="AY121" s="330" t="str">
        <f t="shared" si="184"/>
        <v xml:space="preserve"> </v>
      </c>
      <c r="AZ121" s="331" t="str">
        <f t="shared" si="184"/>
        <v xml:space="preserve"> </v>
      </c>
      <c r="BA121" s="313"/>
      <c r="BB121" s="314"/>
      <c r="BC121" s="333"/>
      <c r="BD121" s="314"/>
      <c r="BE121" s="402"/>
      <c r="BF121" s="414" t="str">
        <f t="shared" si="185"/>
        <v xml:space="preserve"> </v>
      </c>
      <c r="BG121" s="330" t="str">
        <f t="shared" si="185"/>
        <v xml:space="preserve"> </v>
      </c>
      <c r="BH121" s="330" t="str">
        <f t="shared" si="185"/>
        <v xml:space="preserve"> </v>
      </c>
      <c r="BI121" s="330" t="str">
        <f t="shared" si="185"/>
        <v xml:space="preserve"> </v>
      </c>
      <c r="BJ121" s="330" t="str">
        <f t="shared" si="185"/>
        <v xml:space="preserve"> </v>
      </c>
      <c r="BK121" s="330" t="str">
        <f t="shared" si="185"/>
        <v xml:space="preserve"> </v>
      </c>
      <c r="BL121" s="331" t="str">
        <f t="shared" si="185"/>
        <v xml:space="preserve"> </v>
      </c>
      <c r="BM121" s="313"/>
      <c r="BN121" s="314"/>
      <c r="BO121" s="333"/>
      <c r="BP121" s="314"/>
      <c r="BQ121" s="405"/>
      <c r="BR121" s="340" t="str">
        <f t="shared" si="99"/>
        <v/>
      </c>
      <c r="BS121" s="341" t="str">
        <f t="shared" si="99"/>
        <v/>
      </c>
      <c r="BT121" s="341" t="str">
        <f t="shared" si="99"/>
        <v/>
      </c>
      <c r="BU121" s="341" t="str">
        <f t="shared" si="99"/>
        <v/>
      </c>
      <c r="BV121" s="341" t="str">
        <f t="shared" si="99"/>
        <v/>
      </c>
      <c r="BW121" s="341" t="str">
        <f t="shared" si="99"/>
        <v/>
      </c>
      <c r="BX121" s="342" t="str">
        <f t="shared" si="99"/>
        <v/>
      </c>
      <c r="BY121" s="313"/>
      <c r="BZ121" s="314"/>
      <c r="CA121" s="333">
        <f t="shared" si="57"/>
        <v>0</v>
      </c>
      <c r="CB121" s="314"/>
      <c r="CC121" s="315"/>
      <c r="CD121" s="310" t="str">
        <f t="shared" si="111"/>
        <v/>
      </c>
      <c r="CE121" s="311" t="str">
        <f t="shared" si="111"/>
        <v/>
      </c>
      <c r="CF121" s="311" t="str">
        <f t="shared" si="111"/>
        <v/>
      </c>
      <c r="CG121" s="311" t="str">
        <f t="shared" si="111"/>
        <v/>
      </c>
      <c r="CH121" s="311" t="str">
        <f t="shared" si="111"/>
        <v/>
      </c>
      <c r="CI121" s="311" t="str">
        <f t="shared" si="111"/>
        <v/>
      </c>
      <c r="CJ121" s="312" t="str">
        <f t="shared" si="111"/>
        <v/>
      </c>
      <c r="CK121" s="313"/>
      <c r="CL121" s="314"/>
      <c r="CM121" s="314"/>
      <c r="CN121" s="315"/>
      <c r="CO121" s="310" t="str">
        <f t="shared" si="112"/>
        <v/>
      </c>
      <c r="CP121" s="311" t="str">
        <f t="shared" si="112"/>
        <v/>
      </c>
      <c r="CQ121" s="311" t="str">
        <f t="shared" si="112"/>
        <v/>
      </c>
      <c r="CR121" s="311" t="str">
        <f t="shared" si="112"/>
        <v/>
      </c>
      <c r="CS121" s="311" t="str">
        <f t="shared" si="112"/>
        <v/>
      </c>
      <c r="CT121" s="311" t="str">
        <f t="shared" si="112"/>
        <v/>
      </c>
      <c r="CU121" s="312" t="str">
        <f t="shared" si="112"/>
        <v/>
      </c>
      <c r="CV121" s="313"/>
      <c r="CW121" s="314"/>
      <c r="CX121" s="316"/>
      <c r="CY121" s="315"/>
      <c r="CZ121" s="317" t="str">
        <f t="shared" si="100"/>
        <v/>
      </c>
      <c r="DA121" s="317" t="str">
        <f t="shared" si="100"/>
        <v/>
      </c>
      <c r="DB121" s="317" t="str">
        <f t="shared" si="100"/>
        <v/>
      </c>
      <c r="DC121" s="317" t="str">
        <f t="shared" si="100"/>
        <v/>
      </c>
      <c r="DD121" s="317" t="str">
        <f t="shared" si="100"/>
        <v/>
      </c>
      <c r="DE121" s="317" t="str">
        <f t="shared" si="100"/>
        <v/>
      </c>
      <c r="DF121" s="317" t="str">
        <f t="shared" si="100"/>
        <v/>
      </c>
      <c r="DG121" s="318">
        <v>1</v>
      </c>
      <c r="DH121" s="318">
        <v>0</v>
      </c>
      <c r="DI121" s="317" t="str">
        <f t="shared" si="101"/>
        <v/>
      </c>
      <c r="DJ121" s="317" t="str">
        <f t="shared" si="101"/>
        <v/>
      </c>
      <c r="DK121" s="317" t="str">
        <f t="shared" si="101"/>
        <v/>
      </c>
      <c r="DL121" s="317" t="str">
        <f t="shared" si="101"/>
        <v/>
      </c>
      <c r="DM121" s="317" t="str">
        <f t="shared" si="101"/>
        <v/>
      </c>
      <c r="DN121" s="317" t="str">
        <f t="shared" si="101"/>
        <v/>
      </c>
      <c r="DO121" s="317" t="str">
        <f t="shared" si="101"/>
        <v/>
      </c>
      <c r="DP121" s="318">
        <v>1</v>
      </c>
      <c r="DQ121" s="319">
        <v>0</v>
      </c>
      <c r="DR121" s="317" t="str">
        <f t="shared" si="102"/>
        <v/>
      </c>
      <c r="DS121" s="317" t="str">
        <f t="shared" si="102"/>
        <v/>
      </c>
      <c r="DT121" s="317" t="str">
        <f t="shared" si="102"/>
        <v/>
      </c>
      <c r="DU121" s="317" t="str">
        <f t="shared" si="102"/>
        <v/>
      </c>
      <c r="DV121" s="317" t="str">
        <f t="shared" si="102"/>
        <v/>
      </c>
      <c r="DW121" s="317" t="str">
        <f t="shared" si="102"/>
        <v/>
      </c>
      <c r="DX121" s="317" t="str">
        <f t="shared" si="102"/>
        <v/>
      </c>
      <c r="DY121" s="318" t="e">
        <f>+#REF!</f>
        <v>#REF!</v>
      </c>
      <c r="DZ121" s="318">
        <v>0</v>
      </c>
      <c r="EA121" s="317" t="str">
        <f t="shared" si="174"/>
        <v/>
      </c>
      <c r="EB121" s="317" t="str">
        <f t="shared" si="174"/>
        <v/>
      </c>
      <c r="EC121" s="317" t="str">
        <f t="shared" si="174"/>
        <v/>
      </c>
      <c r="ED121" s="317" t="str">
        <f t="shared" si="174"/>
        <v/>
      </c>
      <c r="EE121" s="317" t="str">
        <f t="shared" si="174"/>
        <v/>
      </c>
      <c r="EF121" s="317" t="str">
        <f t="shared" si="174"/>
        <v/>
      </c>
      <c r="EG121" s="317" t="str">
        <f t="shared" si="174"/>
        <v/>
      </c>
      <c r="EH121" s="318" t="str">
        <f>+IFERROR(VLOOKUP(A121,#REF!,61,FALSE),"-")</f>
        <v>-</v>
      </c>
      <c r="EI121" s="318">
        <v>0</v>
      </c>
      <c r="EJ121" s="317" t="str">
        <f t="shared" si="175"/>
        <v/>
      </c>
      <c r="EK121" s="317" t="str">
        <f t="shared" si="175"/>
        <v/>
      </c>
      <c r="EL121" s="317" t="str">
        <f t="shared" si="175"/>
        <v/>
      </c>
      <c r="EM121" s="317" t="str">
        <f t="shared" si="175"/>
        <v/>
      </c>
      <c r="EN121" s="317" t="str">
        <f t="shared" si="175"/>
        <v/>
      </c>
      <c r="EO121" s="317" t="str">
        <f t="shared" si="175"/>
        <v/>
      </c>
      <c r="EP121" s="317" t="str">
        <f t="shared" si="175"/>
        <v/>
      </c>
      <c r="EQ121" s="318" t="e">
        <f>+#REF!</f>
        <v>#REF!</v>
      </c>
      <c r="ER121" s="318"/>
      <c r="ES121" s="317" t="str">
        <f t="shared" si="176"/>
        <v/>
      </c>
      <c r="ET121" s="317" t="str">
        <f t="shared" si="176"/>
        <v/>
      </c>
      <c r="EU121" s="317" t="str">
        <f t="shared" si="176"/>
        <v/>
      </c>
      <c r="EV121" s="317" t="str">
        <f t="shared" si="176"/>
        <v/>
      </c>
      <c r="EW121" s="317" t="str">
        <f t="shared" si="176"/>
        <v/>
      </c>
      <c r="EX121" s="317" t="str">
        <f t="shared" si="176"/>
        <v/>
      </c>
      <c r="EY121" s="317" t="str">
        <f t="shared" si="176"/>
        <v/>
      </c>
      <c r="EZ121" s="318" t="e">
        <f>+#REF!</f>
        <v>#REF!</v>
      </c>
      <c r="FA121" s="318">
        <v>0</v>
      </c>
      <c r="FB121" s="317" t="str">
        <f t="shared" si="177"/>
        <v/>
      </c>
      <c r="FC121" s="317" t="str">
        <f t="shared" si="177"/>
        <v/>
      </c>
      <c r="FD121" s="317" t="str">
        <f t="shared" si="177"/>
        <v/>
      </c>
      <c r="FE121" s="317" t="str">
        <f t="shared" si="177"/>
        <v/>
      </c>
      <c r="FF121" s="317" t="str">
        <f t="shared" si="177"/>
        <v/>
      </c>
      <c r="FG121" s="317" t="str">
        <f t="shared" si="177"/>
        <v/>
      </c>
      <c r="FH121" s="317" t="str">
        <f t="shared" si="177"/>
        <v/>
      </c>
      <c r="FI121" s="318" t="e">
        <f>+#REF!</f>
        <v>#REF!</v>
      </c>
      <c r="FJ121" s="318">
        <v>0</v>
      </c>
      <c r="FK121" s="317" t="str">
        <f t="shared" si="178"/>
        <v/>
      </c>
      <c r="FL121" s="317" t="str">
        <f t="shared" si="178"/>
        <v/>
      </c>
      <c r="FM121" s="317" t="str">
        <f t="shared" si="178"/>
        <v/>
      </c>
      <c r="FN121" s="317" t="str">
        <f t="shared" si="178"/>
        <v/>
      </c>
      <c r="FO121" s="317" t="str">
        <f t="shared" si="178"/>
        <v/>
      </c>
      <c r="FP121" s="317" t="str">
        <f t="shared" si="178"/>
        <v/>
      </c>
      <c r="FQ121" s="317" t="str">
        <f t="shared" si="178"/>
        <v/>
      </c>
      <c r="FR121" s="318" t="e">
        <f>+#REF!</f>
        <v>#REF!</v>
      </c>
      <c r="FS121" s="318">
        <v>0</v>
      </c>
      <c r="FT121" s="317" t="str">
        <f t="shared" si="179"/>
        <v/>
      </c>
      <c r="FU121" s="317" t="str">
        <f t="shared" si="179"/>
        <v/>
      </c>
      <c r="FV121" s="317" t="str">
        <f t="shared" si="179"/>
        <v/>
      </c>
      <c r="FW121" s="317" t="str">
        <f t="shared" si="179"/>
        <v/>
      </c>
      <c r="FX121" s="317" t="str">
        <f t="shared" si="179"/>
        <v/>
      </c>
      <c r="FY121" s="317" t="str">
        <f t="shared" si="179"/>
        <v/>
      </c>
      <c r="FZ121" s="317" t="str">
        <f t="shared" si="179"/>
        <v/>
      </c>
      <c r="GA121" s="318" t="e">
        <f>+#REF!</f>
        <v>#REF!</v>
      </c>
      <c r="GB121" s="318">
        <v>0</v>
      </c>
      <c r="GC121" s="317" t="str">
        <f t="shared" si="169"/>
        <v/>
      </c>
      <c r="GD121" s="317" t="str">
        <f t="shared" si="169"/>
        <v/>
      </c>
      <c r="GE121" s="317" t="str">
        <f t="shared" si="169"/>
        <v/>
      </c>
      <c r="GF121" s="317" t="str">
        <f t="shared" si="169"/>
        <v/>
      </c>
      <c r="GG121" s="317" t="str">
        <f t="shared" si="169"/>
        <v/>
      </c>
      <c r="GH121" s="317" t="str">
        <f t="shared" si="169"/>
        <v/>
      </c>
      <c r="GI121" s="317" t="str">
        <f t="shared" si="169"/>
        <v/>
      </c>
      <c r="GJ121" s="318" t="e">
        <f>+#REF!</f>
        <v>#REF!</v>
      </c>
      <c r="GK121" s="318"/>
      <c r="GL121" s="317" t="str">
        <f t="shared" si="170"/>
        <v/>
      </c>
      <c r="GM121" s="317" t="str">
        <f t="shared" si="170"/>
        <v/>
      </c>
      <c r="GN121" s="317" t="str">
        <f t="shared" si="170"/>
        <v/>
      </c>
      <c r="GO121" s="317" t="str">
        <f t="shared" si="170"/>
        <v/>
      </c>
      <c r="GP121" s="317" t="str">
        <f t="shared" si="170"/>
        <v/>
      </c>
      <c r="GQ121" s="317" t="str">
        <f t="shared" si="170"/>
        <v/>
      </c>
      <c r="GR121" s="317" t="str">
        <f t="shared" si="170"/>
        <v/>
      </c>
      <c r="GS121" s="318" t="e">
        <f>+#REF!</f>
        <v>#REF!</v>
      </c>
      <c r="GT121" s="318"/>
      <c r="GU121" s="317" t="str">
        <f t="shared" si="171"/>
        <v/>
      </c>
      <c r="GV121" s="317" t="str">
        <f t="shared" si="171"/>
        <v/>
      </c>
      <c r="GW121" s="317" t="str">
        <f t="shared" si="171"/>
        <v/>
      </c>
      <c r="GX121" s="317" t="str">
        <f t="shared" si="171"/>
        <v/>
      </c>
      <c r="GY121" s="317" t="str">
        <f t="shared" si="171"/>
        <v/>
      </c>
      <c r="GZ121" s="317" t="str">
        <f t="shared" si="171"/>
        <v/>
      </c>
      <c r="HA121" s="317" t="str">
        <f t="shared" si="171"/>
        <v/>
      </c>
      <c r="HB121" s="318" t="e">
        <f>+#REF!</f>
        <v>#REF!</v>
      </c>
      <c r="HC121" s="318"/>
      <c r="HD121" s="317" t="str">
        <f t="shared" si="172"/>
        <v/>
      </c>
      <c r="HE121" s="317" t="str">
        <f t="shared" si="172"/>
        <v/>
      </c>
      <c r="HF121" s="317" t="str">
        <f t="shared" si="172"/>
        <v/>
      </c>
      <c r="HG121" s="317" t="str">
        <f t="shared" si="172"/>
        <v/>
      </c>
      <c r="HH121" s="317" t="str">
        <f t="shared" si="172"/>
        <v/>
      </c>
      <c r="HI121" s="317" t="str">
        <f t="shared" si="172"/>
        <v/>
      </c>
      <c r="HJ121" s="317" t="str">
        <f t="shared" si="172"/>
        <v/>
      </c>
      <c r="HK121" s="318" t="e">
        <f>+#REF!</f>
        <v>#REF!</v>
      </c>
      <c r="HL121" s="318"/>
      <c r="HM121" s="317" t="str">
        <f t="shared" si="173"/>
        <v/>
      </c>
      <c r="HN121" s="317" t="str">
        <f t="shared" si="173"/>
        <v/>
      </c>
      <c r="HO121" s="317" t="str">
        <f t="shared" si="173"/>
        <v/>
      </c>
      <c r="HP121" s="317" t="str">
        <f t="shared" si="173"/>
        <v/>
      </c>
      <c r="HQ121" s="317" t="str">
        <f t="shared" si="173"/>
        <v/>
      </c>
      <c r="HR121" s="317" t="str">
        <f t="shared" si="173"/>
        <v/>
      </c>
      <c r="HS121" s="317" t="str">
        <f t="shared" si="173"/>
        <v/>
      </c>
      <c r="HT121" s="318" t="e">
        <f>+#REF!</f>
        <v>#REF!</v>
      </c>
      <c r="HU121" s="318"/>
      <c r="HV121" s="317" t="str">
        <f t="shared" si="186"/>
        <v/>
      </c>
      <c r="HW121" s="317" t="str">
        <f t="shared" si="186"/>
        <v/>
      </c>
      <c r="HX121" s="317" t="str">
        <f t="shared" si="186"/>
        <v/>
      </c>
      <c r="HY121" s="317" t="str">
        <f t="shared" si="186"/>
        <v/>
      </c>
      <c r="HZ121" s="317" t="str">
        <f t="shared" si="186"/>
        <v/>
      </c>
      <c r="IA121" s="317" t="str">
        <f t="shared" si="186"/>
        <v/>
      </c>
      <c r="IB121" s="317" t="str">
        <f t="shared" si="186"/>
        <v/>
      </c>
      <c r="IC121" s="318" t="e">
        <f>+#REF!</f>
        <v>#REF!</v>
      </c>
      <c r="ID121" s="318"/>
      <c r="IE121" s="317" t="str">
        <f t="shared" si="186"/>
        <v/>
      </c>
      <c r="IF121" s="317" t="str">
        <f t="shared" si="186"/>
        <v/>
      </c>
      <c r="IG121" s="317" t="str">
        <f t="shared" si="186"/>
        <v/>
      </c>
      <c r="IH121" s="317" t="str">
        <f t="shared" si="186"/>
        <v/>
      </c>
      <c r="II121" s="317" t="str">
        <f t="shared" si="186"/>
        <v/>
      </c>
      <c r="IJ121" s="317" t="str">
        <f t="shared" si="186"/>
        <v/>
      </c>
      <c r="IK121" s="317" t="str">
        <f t="shared" si="186"/>
        <v/>
      </c>
      <c r="IL121" s="318" t="e">
        <f>+#REF!</f>
        <v>#REF!</v>
      </c>
      <c r="IM121" s="318"/>
      <c r="IN121" s="317" t="str">
        <f t="shared" si="186"/>
        <v/>
      </c>
      <c r="IO121" s="317" t="str">
        <f t="shared" si="186"/>
        <v/>
      </c>
      <c r="IP121" s="317" t="str">
        <f t="shared" si="186"/>
        <v/>
      </c>
      <c r="IQ121" s="317" t="str">
        <f t="shared" si="186"/>
        <v/>
      </c>
      <c r="IR121" s="317" t="str">
        <f t="shared" si="186"/>
        <v/>
      </c>
      <c r="IS121" s="317" t="str">
        <f t="shared" si="186"/>
        <v/>
      </c>
      <c r="IT121" s="317" t="str">
        <f t="shared" si="186"/>
        <v/>
      </c>
      <c r="IU121" s="318" t="e">
        <f>+#REF!</f>
        <v>#REF!</v>
      </c>
      <c r="IV121" s="318"/>
    </row>
    <row r="122" spans="1:256">
      <c r="A122" s="395" t="s">
        <v>472</v>
      </c>
      <c r="B122" s="395" t="s">
        <v>238</v>
      </c>
      <c r="C122" s="396">
        <v>45268</v>
      </c>
      <c r="D122" s="396">
        <v>45270</v>
      </c>
      <c r="E122" s="397">
        <f t="shared" si="181"/>
        <v>2</v>
      </c>
      <c r="F122" s="230"/>
      <c r="G122" s="230"/>
      <c r="H122" s="362">
        <v>1240</v>
      </c>
      <c r="I122" s="362"/>
      <c r="J122" s="356">
        <f t="shared" si="90"/>
        <v>0</v>
      </c>
      <c r="K122" s="398"/>
      <c r="L122" s="317"/>
      <c r="M122" s="317"/>
      <c r="N122" s="317"/>
      <c r="O122" s="317"/>
      <c r="P122" s="317"/>
      <c r="Q122" s="317"/>
      <c r="R122" s="325"/>
      <c r="S122" s="399"/>
      <c r="T122" s="327">
        <f t="shared" si="56"/>
        <v>0</v>
      </c>
      <c r="U122" s="400"/>
      <c r="V122" s="414" t="str">
        <f t="shared" si="182"/>
        <v xml:space="preserve"> </v>
      </c>
      <c r="W122" s="330" t="str">
        <f t="shared" si="182"/>
        <v xml:space="preserve"> </v>
      </c>
      <c r="X122" s="330" t="str">
        <f t="shared" si="182"/>
        <v xml:space="preserve"> </v>
      </c>
      <c r="Y122" s="330" t="str">
        <f t="shared" si="182"/>
        <v xml:space="preserve"> </v>
      </c>
      <c r="Z122" s="330" t="str">
        <f t="shared" si="182"/>
        <v xml:space="preserve"> </v>
      </c>
      <c r="AA122" s="330" t="str">
        <f t="shared" si="182"/>
        <v xml:space="preserve"> </v>
      </c>
      <c r="AB122" s="331" t="str">
        <f t="shared" si="182"/>
        <v xml:space="preserve"> </v>
      </c>
      <c r="AC122" s="313"/>
      <c r="AD122" s="314"/>
      <c r="AE122" s="333"/>
      <c r="AF122" s="402"/>
      <c r="AG122" s="403"/>
      <c r="AH122" s="414" t="str">
        <f t="shared" si="183"/>
        <v xml:space="preserve"> </v>
      </c>
      <c r="AI122" s="330" t="str">
        <f t="shared" si="183"/>
        <v xml:space="preserve"> </v>
      </c>
      <c r="AJ122" s="330" t="str">
        <f t="shared" si="183"/>
        <v xml:space="preserve"> </v>
      </c>
      <c r="AK122" s="330" t="str">
        <f t="shared" si="183"/>
        <v xml:space="preserve"> </v>
      </c>
      <c r="AL122" s="330" t="str">
        <f t="shared" si="183"/>
        <v xml:space="preserve"> </v>
      </c>
      <c r="AM122" s="330" t="str">
        <f t="shared" si="183"/>
        <v xml:space="preserve"> </v>
      </c>
      <c r="AN122" s="331" t="str">
        <f t="shared" si="183"/>
        <v xml:space="preserve"> </v>
      </c>
      <c r="AO122" s="313"/>
      <c r="AP122" s="314"/>
      <c r="AQ122" s="333"/>
      <c r="AR122" s="314"/>
      <c r="AS122" s="404"/>
      <c r="AT122" s="414" t="str">
        <f t="shared" si="184"/>
        <v xml:space="preserve"> </v>
      </c>
      <c r="AU122" s="330" t="str">
        <f t="shared" si="184"/>
        <v xml:space="preserve"> </v>
      </c>
      <c r="AV122" s="330" t="str">
        <f t="shared" si="184"/>
        <v xml:space="preserve"> </v>
      </c>
      <c r="AW122" s="330" t="str">
        <f t="shared" si="184"/>
        <v xml:space="preserve"> </v>
      </c>
      <c r="AX122" s="330" t="str">
        <f t="shared" si="184"/>
        <v xml:space="preserve"> </v>
      </c>
      <c r="AY122" s="330" t="str">
        <f t="shared" si="184"/>
        <v xml:space="preserve"> </v>
      </c>
      <c r="AZ122" s="331" t="str">
        <f t="shared" si="184"/>
        <v xml:space="preserve"> </v>
      </c>
      <c r="BA122" s="313"/>
      <c r="BB122" s="314"/>
      <c r="BC122" s="333"/>
      <c r="BD122" s="314"/>
      <c r="BE122" s="402"/>
      <c r="BF122" s="414" t="str">
        <f t="shared" si="185"/>
        <v xml:space="preserve"> </v>
      </c>
      <c r="BG122" s="330" t="str">
        <f t="shared" si="185"/>
        <v xml:space="preserve"> </v>
      </c>
      <c r="BH122" s="330" t="str">
        <f t="shared" si="185"/>
        <v xml:space="preserve"> </v>
      </c>
      <c r="BI122" s="330" t="str">
        <f t="shared" si="185"/>
        <v xml:space="preserve"> </v>
      </c>
      <c r="BJ122" s="330" t="str">
        <f t="shared" si="185"/>
        <v xml:space="preserve"> </v>
      </c>
      <c r="BK122" s="330" t="str">
        <f t="shared" si="185"/>
        <v xml:space="preserve"> </v>
      </c>
      <c r="BL122" s="331" t="str">
        <f t="shared" si="185"/>
        <v xml:space="preserve"> </v>
      </c>
      <c r="BM122" s="313"/>
      <c r="BN122" s="314"/>
      <c r="BO122" s="333"/>
      <c r="BP122" s="314"/>
      <c r="BQ122" s="405"/>
      <c r="BR122" s="340" t="str">
        <f t="shared" si="99"/>
        <v/>
      </c>
      <c r="BS122" s="341" t="str">
        <f t="shared" si="99"/>
        <v/>
      </c>
      <c r="BT122" s="341" t="str">
        <f t="shared" si="99"/>
        <v/>
      </c>
      <c r="BU122" s="341" t="str">
        <f t="shared" si="99"/>
        <v/>
      </c>
      <c r="BV122" s="341" t="str">
        <f t="shared" si="99"/>
        <v/>
      </c>
      <c r="BW122" s="341" t="str">
        <f t="shared" si="99"/>
        <v/>
      </c>
      <c r="BX122" s="342" t="str">
        <f t="shared" si="99"/>
        <v/>
      </c>
      <c r="BY122" s="313"/>
      <c r="BZ122" s="314"/>
      <c r="CA122" s="333">
        <f t="shared" si="57"/>
        <v>0</v>
      </c>
      <c r="CB122" s="314"/>
      <c r="CC122" s="315"/>
      <c r="CD122" s="310" t="str">
        <f t="shared" si="111"/>
        <v/>
      </c>
      <c r="CE122" s="311" t="str">
        <f t="shared" si="111"/>
        <v/>
      </c>
      <c r="CF122" s="311" t="str">
        <f t="shared" si="111"/>
        <v/>
      </c>
      <c r="CG122" s="311" t="str">
        <f t="shared" si="111"/>
        <v/>
      </c>
      <c r="CH122" s="311" t="str">
        <f t="shared" si="111"/>
        <v/>
      </c>
      <c r="CI122" s="311" t="str">
        <f t="shared" si="111"/>
        <v/>
      </c>
      <c r="CJ122" s="312" t="str">
        <f t="shared" si="111"/>
        <v/>
      </c>
      <c r="CK122" s="313"/>
      <c r="CL122" s="314"/>
      <c r="CM122" s="314"/>
      <c r="CN122" s="315"/>
      <c r="CO122" s="310" t="str">
        <f t="shared" si="112"/>
        <v/>
      </c>
      <c r="CP122" s="311" t="str">
        <f t="shared" si="112"/>
        <v/>
      </c>
      <c r="CQ122" s="311" t="str">
        <f t="shared" si="112"/>
        <v/>
      </c>
      <c r="CR122" s="311" t="str">
        <f t="shared" si="112"/>
        <v/>
      </c>
      <c r="CS122" s="311" t="str">
        <f t="shared" si="112"/>
        <v/>
      </c>
      <c r="CT122" s="311" t="str">
        <f t="shared" si="112"/>
        <v/>
      </c>
      <c r="CU122" s="312" t="str">
        <f t="shared" si="112"/>
        <v/>
      </c>
      <c r="CV122" s="313"/>
      <c r="CW122" s="314"/>
      <c r="CX122" s="316"/>
      <c r="CY122" s="315"/>
      <c r="CZ122" s="317" t="str">
        <f t="shared" si="100"/>
        <v/>
      </c>
      <c r="DA122" s="317" t="str">
        <f t="shared" si="100"/>
        <v/>
      </c>
      <c r="DB122" s="317" t="str">
        <f t="shared" si="100"/>
        <v/>
      </c>
      <c r="DC122" s="317" t="str">
        <f t="shared" si="100"/>
        <v/>
      </c>
      <c r="DD122" s="317" t="str">
        <f t="shared" si="100"/>
        <v/>
      </c>
      <c r="DE122" s="317" t="str">
        <f t="shared" si="100"/>
        <v/>
      </c>
      <c r="DF122" s="317" t="str">
        <f t="shared" si="100"/>
        <v/>
      </c>
      <c r="DG122" s="318">
        <v>1</v>
      </c>
      <c r="DH122" s="318">
        <v>0</v>
      </c>
      <c r="DI122" s="317" t="str">
        <f t="shared" si="101"/>
        <v/>
      </c>
      <c r="DJ122" s="317" t="str">
        <f t="shared" si="101"/>
        <v/>
      </c>
      <c r="DK122" s="317" t="str">
        <f t="shared" si="101"/>
        <v/>
      </c>
      <c r="DL122" s="317" t="str">
        <f t="shared" si="101"/>
        <v/>
      </c>
      <c r="DM122" s="317" t="str">
        <f t="shared" si="101"/>
        <v/>
      </c>
      <c r="DN122" s="317" t="str">
        <f t="shared" si="101"/>
        <v/>
      </c>
      <c r="DO122" s="317" t="str">
        <f t="shared" si="101"/>
        <v/>
      </c>
      <c r="DP122" s="318">
        <v>1</v>
      </c>
      <c r="DQ122" s="319">
        <v>0</v>
      </c>
      <c r="DR122" s="317" t="str">
        <f t="shared" si="102"/>
        <v/>
      </c>
      <c r="DS122" s="317" t="str">
        <f t="shared" si="102"/>
        <v/>
      </c>
      <c r="DT122" s="317" t="str">
        <f t="shared" si="102"/>
        <v/>
      </c>
      <c r="DU122" s="317" t="str">
        <f t="shared" si="102"/>
        <v/>
      </c>
      <c r="DV122" s="317" t="str">
        <f t="shared" si="102"/>
        <v/>
      </c>
      <c r="DW122" s="317" t="str">
        <f t="shared" si="102"/>
        <v/>
      </c>
      <c r="DX122" s="317" t="str">
        <f t="shared" si="102"/>
        <v/>
      </c>
      <c r="DY122" s="318" t="e">
        <f>+#REF!</f>
        <v>#REF!</v>
      </c>
      <c r="DZ122" s="318">
        <v>0</v>
      </c>
      <c r="EA122" s="317" t="str">
        <f t="shared" si="174"/>
        <v/>
      </c>
      <c r="EB122" s="317" t="str">
        <f t="shared" si="174"/>
        <v/>
      </c>
      <c r="EC122" s="317" t="str">
        <f t="shared" si="174"/>
        <v/>
      </c>
      <c r="ED122" s="317" t="str">
        <f t="shared" si="174"/>
        <v/>
      </c>
      <c r="EE122" s="317" t="str">
        <f t="shared" si="174"/>
        <v/>
      </c>
      <c r="EF122" s="317" t="str">
        <f t="shared" si="174"/>
        <v/>
      </c>
      <c r="EG122" s="317" t="str">
        <f t="shared" si="174"/>
        <v/>
      </c>
      <c r="EH122" s="318" t="str">
        <f>+IFERROR(VLOOKUP(A122,#REF!,61,FALSE),"-")</f>
        <v>-</v>
      </c>
      <c r="EI122" s="318">
        <v>0</v>
      </c>
      <c r="EJ122" s="317" t="str">
        <f t="shared" si="175"/>
        <v/>
      </c>
      <c r="EK122" s="317" t="str">
        <f t="shared" si="175"/>
        <v/>
      </c>
      <c r="EL122" s="317" t="str">
        <f t="shared" si="175"/>
        <v/>
      </c>
      <c r="EM122" s="317" t="str">
        <f t="shared" si="175"/>
        <v/>
      </c>
      <c r="EN122" s="317" t="str">
        <f t="shared" si="175"/>
        <v/>
      </c>
      <c r="EO122" s="317" t="str">
        <f t="shared" si="175"/>
        <v/>
      </c>
      <c r="EP122" s="317" t="str">
        <f t="shared" si="175"/>
        <v/>
      </c>
      <c r="EQ122" s="318" t="e">
        <f>+#REF!</f>
        <v>#REF!</v>
      </c>
      <c r="ER122" s="318"/>
      <c r="ES122" s="317" t="str">
        <f t="shared" si="176"/>
        <v/>
      </c>
      <c r="ET122" s="317" t="str">
        <f t="shared" si="176"/>
        <v/>
      </c>
      <c r="EU122" s="317" t="str">
        <f t="shared" si="176"/>
        <v/>
      </c>
      <c r="EV122" s="317" t="str">
        <f t="shared" si="176"/>
        <v/>
      </c>
      <c r="EW122" s="317" t="str">
        <f t="shared" si="176"/>
        <v/>
      </c>
      <c r="EX122" s="317" t="str">
        <f t="shared" si="176"/>
        <v/>
      </c>
      <c r="EY122" s="317" t="str">
        <f t="shared" si="176"/>
        <v/>
      </c>
      <c r="EZ122" s="318" t="e">
        <f>+#REF!</f>
        <v>#REF!</v>
      </c>
      <c r="FA122" s="318">
        <v>0</v>
      </c>
      <c r="FB122" s="317" t="str">
        <f t="shared" si="177"/>
        <v/>
      </c>
      <c r="FC122" s="317" t="str">
        <f t="shared" si="177"/>
        <v/>
      </c>
      <c r="FD122" s="317" t="str">
        <f t="shared" si="177"/>
        <v/>
      </c>
      <c r="FE122" s="317" t="str">
        <f t="shared" si="177"/>
        <v/>
      </c>
      <c r="FF122" s="317" t="str">
        <f t="shared" si="177"/>
        <v/>
      </c>
      <c r="FG122" s="317" t="str">
        <f t="shared" si="177"/>
        <v/>
      </c>
      <c r="FH122" s="317" t="str">
        <f t="shared" si="177"/>
        <v/>
      </c>
      <c r="FI122" s="318" t="e">
        <f>+#REF!</f>
        <v>#REF!</v>
      </c>
      <c r="FJ122" s="318">
        <v>0</v>
      </c>
      <c r="FK122" s="317" t="str">
        <f t="shared" si="178"/>
        <v/>
      </c>
      <c r="FL122" s="317" t="str">
        <f t="shared" si="178"/>
        <v/>
      </c>
      <c r="FM122" s="317" t="str">
        <f t="shared" si="178"/>
        <v/>
      </c>
      <c r="FN122" s="317" t="str">
        <f t="shared" si="178"/>
        <v/>
      </c>
      <c r="FO122" s="317" t="str">
        <f t="shared" si="178"/>
        <v/>
      </c>
      <c r="FP122" s="317" t="str">
        <f t="shared" si="178"/>
        <v/>
      </c>
      <c r="FQ122" s="317" t="str">
        <f t="shared" si="178"/>
        <v/>
      </c>
      <c r="FR122" s="318" t="e">
        <f>+#REF!</f>
        <v>#REF!</v>
      </c>
      <c r="FS122" s="318">
        <v>0</v>
      </c>
      <c r="FT122" s="317" t="str">
        <f t="shared" si="179"/>
        <v/>
      </c>
      <c r="FU122" s="317" t="str">
        <f t="shared" si="179"/>
        <v/>
      </c>
      <c r="FV122" s="317" t="str">
        <f t="shared" si="179"/>
        <v/>
      </c>
      <c r="FW122" s="317" t="str">
        <f t="shared" si="179"/>
        <v/>
      </c>
      <c r="FX122" s="317" t="str">
        <f t="shared" si="179"/>
        <v/>
      </c>
      <c r="FY122" s="317" t="str">
        <f t="shared" si="179"/>
        <v/>
      </c>
      <c r="FZ122" s="317" t="str">
        <f t="shared" si="179"/>
        <v/>
      </c>
      <c r="GA122" s="318" t="e">
        <f>+#REF!</f>
        <v>#REF!</v>
      </c>
      <c r="GB122" s="318">
        <v>0</v>
      </c>
      <c r="GC122" s="317" t="str">
        <f t="shared" si="169"/>
        <v/>
      </c>
      <c r="GD122" s="317" t="str">
        <f t="shared" si="169"/>
        <v/>
      </c>
      <c r="GE122" s="317" t="str">
        <f t="shared" si="169"/>
        <v/>
      </c>
      <c r="GF122" s="317" t="str">
        <f t="shared" si="169"/>
        <v/>
      </c>
      <c r="GG122" s="317" t="str">
        <f t="shared" si="169"/>
        <v/>
      </c>
      <c r="GH122" s="317" t="str">
        <f t="shared" si="169"/>
        <v/>
      </c>
      <c r="GI122" s="317" t="str">
        <f t="shared" si="169"/>
        <v/>
      </c>
      <c r="GJ122" s="318" t="e">
        <f>+#REF!</f>
        <v>#REF!</v>
      </c>
      <c r="GK122" s="318"/>
      <c r="GL122" s="317" t="str">
        <f t="shared" si="170"/>
        <v/>
      </c>
      <c r="GM122" s="317" t="str">
        <f t="shared" si="170"/>
        <v/>
      </c>
      <c r="GN122" s="317" t="str">
        <f t="shared" si="170"/>
        <v/>
      </c>
      <c r="GO122" s="317" t="str">
        <f t="shared" si="170"/>
        <v/>
      </c>
      <c r="GP122" s="317" t="str">
        <f t="shared" si="170"/>
        <v/>
      </c>
      <c r="GQ122" s="317" t="str">
        <f t="shared" si="170"/>
        <v/>
      </c>
      <c r="GR122" s="317" t="str">
        <f t="shared" si="170"/>
        <v/>
      </c>
      <c r="GS122" s="318" t="e">
        <f>+#REF!</f>
        <v>#REF!</v>
      </c>
      <c r="GT122" s="318"/>
      <c r="GU122" s="317" t="str">
        <f t="shared" si="171"/>
        <v/>
      </c>
      <c r="GV122" s="317" t="str">
        <f t="shared" si="171"/>
        <v/>
      </c>
      <c r="GW122" s="317" t="str">
        <f t="shared" si="171"/>
        <v/>
      </c>
      <c r="GX122" s="317" t="str">
        <f t="shared" si="171"/>
        <v/>
      </c>
      <c r="GY122" s="317" t="str">
        <f t="shared" si="171"/>
        <v/>
      </c>
      <c r="GZ122" s="317" t="str">
        <f t="shared" si="171"/>
        <v/>
      </c>
      <c r="HA122" s="317" t="str">
        <f t="shared" si="171"/>
        <v/>
      </c>
      <c r="HB122" s="318" t="e">
        <f>+#REF!</f>
        <v>#REF!</v>
      </c>
      <c r="HC122" s="318"/>
      <c r="HD122" s="317" t="str">
        <f t="shared" si="172"/>
        <v/>
      </c>
      <c r="HE122" s="317" t="str">
        <f t="shared" si="172"/>
        <v/>
      </c>
      <c r="HF122" s="317" t="str">
        <f t="shared" si="172"/>
        <v/>
      </c>
      <c r="HG122" s="317" t="str">
        <f t="shared" si="172"/>
        <v/>
      </c>
      <c r="HH122" s="317" t="str">
        <f t="shared" si="172"/>
        <v/>
      </c>
      <c r="HI122" s="317" t="str">
        <f t="shared" si="172"/>
        <v/>
      </c>
      <c r="HJ122" s="317" t="str">
        <f t="shared" si="172"/>
        <v/>
      </c>
      <c r="HK122" s="318" t="e">
        <f>+#REF!</f>
        <v>#REF!</v>
      </c>
      <c r="HL122" s="318"/>
      <c r="HM122" s="317" t="str">
        <f t="shared" si="173"/>
        <v/>
      </c>
      <c r="HN122" s="317" t="str">
        <f t="shared" si="173"/>
        <v/>
      </c>
      <c r="HO122" s="317" t="str">
        <f t="shared" si="173"/>
        <v/>
      </c>
      <c r="HP122" s="317" t="str">
        <f t="shared" si="173"/>
        <v/>
      </c>
      <c r="HQ122" s="317" t="str">
        <f t="shared" si="173"/>
        <v/>
      </c>
      <c r="HR122" s="317" t="str">
        <f t="shared" si="173"/>
        <v/>
      </c>
      <c r="HS122" s="317" t="str">
        <f t="shared" si="173"/>
        <v/>
      </c>
      <c r="HT122" s="318" t="e">
        <f>+#REF!</f>
        <v>#REF!</v>
      </c>
      <c r="HU122" s="318"/>
      <c r="HV122" s="317" t="str">
        <f t="shared" si="186"/>
        <v/>
      </c>
      <c r="HW122" s="317" t="str">
        <f t="shared" si="186"/>
        <v/>
      </c>
      <c r="HX122" s="317" t="str">
        <f t="shared" si="186"/>
        <v/>
      </c>
      <c r="HY122" s="317" t="str">
        <f t="shared" si="186"/>
        <v/>
      </c>
      <c r="HZ122" s="317" t="str">
        <f t="shared" si="186"/>
        <v/>
      </c>
      <c r="IA122" s="317" t="str">
        <f t="shared" si="186"/>
        <v/>
      </c>
      <c r="IB122" s="317" t="str">
        <f t="shared" si="186"/>
        <v/>
      </c>
      <c r="IC122" s="318" t="e">
        <f>+#REF!</f>
        <v>#REF!</v>
      </c>
      <c r="ID122" s="318"/>
      <c r="IE122" s="317" t="str">
        <f t="shared" si="186"/>
        <v/>
      </c>
      <c r="IF122" s="317" t="str">
        <f t="shared" si="186"/>
        <v/>
      </c>
      <c r="IG122" s="317" t="str">
        <f t="shared" si="186"/>
        <v/>
      </c>
      <c r="IH122" s="317" t="str">
        <f t="shared" si="186"/>
        <v/>
      </c>
      <c r="II122" s="317" t="str">
        <f t="shared" si="186"/>
        <v/>
      </c>
      <c r="IJ122" s="317" t="str">
        <f t="shared" si="186"/>
        <v/>
      </c>
      <c r="IK122" s="317" t="str">
        <f t="shared" si="186"/>
        <v/>
      </c>
      <c r="IL122" s="318" t="e">
        <f>+#REF!</f>
        <v>#REF!</v>
      </c>
      <c r="IM122" s="318"/>
      <c r="IN122" s="317" t="str">
        <f t="shared" si="186"/>
        <v/>
      </c>
      <c r="IO122" s="317" t="str">
        <f t="shared" si="186"/>
        <v/>
      </c>
      <c r="IP122" s="317" t="str">
        <f t="shared" si="186"/>
        <v/>
      </c>
      <c r="IQ122" s="317" t="str">
        <f t="shared" si="186"/>
        <v/>
      </c>
      <c r="IR122" s="317" t="str">
        <f t="shared" si="186"/>
        <v/>
      </c>
      <c r="IS122" s="317" t="str">
        <f t="shared" si="186"/>
        <v/>
      </c>
      <c r="IT122" s="317" t="str">
        <f t="shared" si="186"/>
        <v/>
      </c>
      <c r="IU122" s="318" t="e">
        <f>+#REF!</f>
        <v>#REF!</v>
      </c>
      <c r="IV122" s="318"/>
    </row>
    <row r="123" spans="1:256">
      <c r="A123" s="395" t="s">
        <v>473</v>
      </c>
      <c r="B123" s="395" t="s">
        <v>239</v>
      </c>
      <c r="C123" s="396">
        <v>45270</v>
      </c>
      <c r="D123" s="396">
        <v>45273</v>
      </c>
      <c r="E123" s="397">
        <f t="shared" si="181"/>
        <v>3</v>
      </c>
      <c r="F123" s="230"/>
      <c r="G123" s="230"/>
      <c r="H123" s="362">
        <v>3260</v>
      </c>
      <c r="I123" s="362"/>
      <c r="J123" s="356">
        <f t="shared" si="90"/>
        <v>0</v>
      </c>
      <c r="K123" s="398"/>
      <c r="L123" s="317"/>
      <c r="M123" s="317"/>
      <c r="N123" s="317"/>
      <c r="O123" s="317"/>
      <c r="P123" s="317"/>
      <c r="Q123" s="317"/>
      <c r="R123" s="325"/>
      <c r="S123" s="399"/>
      <c r="T123" s="327">
        <f t="shared" si="56"/>
        <v>0</v>
      </c>
      <c r="U123" s="400"/>
      <c r="V123" s="414" t="str">
        <f t="shared" si="182"/>
        <v xml:space="preserve"> </v>
      </c>
      <c r="W123" s="330" t="str">
        <f t="shared" si="182"/>
        <v xml:space="preserve"> </v>
      </c>
      <c r="X123" s="330" t="str">
        <f t="shared" si="182"/>
        <v xml:space="preserve"> </v>
      </c>
      <c r="Y123" s="330" t="str">
        <f t="shared" si="182"/>
        <v xml:space="preserve"> </v>
      </c>
      <c r="Z123" s="330" t="str">
        <f t="shared" si="182"/>
        <v xml:space="preserve"> </v>
      </c>
      <c r="AA123" s="330" t="str">
        <f t="shared" si="182"/>
        <v xml:space="preserve"> </v>
      </c>
      <c r="AB123" s="331" t="str">
        <f t="shared" si="182"/>
        <v xml:space="preserve"> </v>
      </c>
      <c r="AC123" s="313"/>
      <c r="AD123" s="314"/>
      <c r="AE123" s="333"/>
      <c r="AF123" s="402"/>
      <c r="AG123" s="403"/>
      <c r="AH123" s="414" t="str">
        <f t="shared" si="183"/>
        <v xml:space="preserve"> </v>
      </c>
      <c r="AI123" s="330" t="str">
        <f t="shared" si="183"/>
        <v xml:space="preserve"> </v>
      </c>
      <c r="AJ123" s="330" t="str">
        <f t="shared" si="183"/>
        <v xml:space="preserve"> </v>
      </c>
      <c r="AK123" s="330" t="str">
        <f t="shared" si="183"/>
        <v xml:space="preserve"> </v>
      </c>
      <c r="AL123" s="330" t="str">
        <f t="shared" si="183"/>
        <v xml:space="preserve"> </v>
      </c>
      <c r="AM123" s="330" t="str">
        <f t="shared" si="183"/>
        <v xml:space="preserve"> </v>
      </c>
      <c r="AN123" s="331" t="str">
        <f t="shared" si="183"/>
        <v xml:space="preserve"> </v>
      </c>
      <c r="AO123" s="313"/>
      <c r="AP123" s="314"/>
      <c r="AQ123" s="333"/>
      <c r="AR123" s="314"/>
      <c r="AS123" s="404"/>
      <c r="AT123" s="414" t="str">
        <f t="shared" si="184"/>
        <v xml:space="preserve"> </v>
      </c>
      <c r="AU123" s="330" t="str">
        <f t="shared" si="184"/>
        <v xml:space="preserve"> </v>
      </c>
      <c r="AV123" s="330" t="str">
        <f t="shared" si="184"/>
        <v xml:space="preserve"> </v>
      </c>
      <c r="AW123" s="330" t="str">
        <f t="shared" si="184"/>
        <v xml:space="preserve"> </v>
      </c>
      <c r="AX123" s="330" t="str">
        <f t="shared" si="184"/>
        <v xml:space="preserve"> </v>
      </c>
      <c r="AY123" s="330" t="str">
        <f t="shared" si="184"/>
        <v xml:space="preserve"> </v>
      </c>
      <c r="AZ123" s="331" t="str">
        <f t="shared" si="184"/>
        <v xml:space="preserve"> </v>
      </c>
      <c r="BA123" s="313"/>
      <c r="BB123" s="314"/>
      <c r="BC123" s="333"/>
      <c r="BD123" s="314"/>
      <c r="BE123" s="402"/>
      <c r="BF123" s="414" t="str">
        <f t="shared" si="185"/>
        <v xml:space="preserve"> </v>
      </c>
      <c r="BG123" s="330" t="str">
        <f t="shared" si="185"/>
        <v xml:space="preserve"> </v>
      </c>
      <c r="BH123" s="330" t="str">
        <f t="shared" si="185"/>
        <v xml:space="preserve"> </v>
      </c>
      <c r="BI123" s="330" t="str">
        <f t="shared" si="185"/>
        <v xml:space="preserve"> </v>
      </c>
      <c r="BJ123" s="330" t="str">
        <f t="shared" si="185"/>
        <v xml:space="preserve"> </v>
      </c>
      <c r="BK123" s="330" t="str">
        <f t="shared" si="185"/>
        <v xml:space="preserve"> </v>
      </c>
      <c r="BL123" s="331" t="str">
        <f t="shared" si="185"/>
        <v xml:space="preserve"> </v>
      </c>
      <c r="BM123" s="313"/>
      <c r="BN123" s="314"/>
      <c r="BO123" s="333"/>
      <c r="BP123" s="314"/>
      <c r="BQ123" s="405"/>
      <c r="BR123" s="340" t="str">
        <f t="shared" si="99"/>
        <v/>
      </c>
      <c r="BS123" s="341" t="str">
        <f t="shared" si="99"/>
        <v/>
      </c>
      <c r="BT123" s="341" t="str">
        <f t="shared" si="99"/>
        <v/>
      </c>
      <c r="BU123" s="341" t="str">
        <f t="shared" si="99"/>
        <v/>
      </c>
      <c r="BV123" s="341" t="str">
        <f t="shared" si="99"/>
        <v/>
      </c>
      <c r="BW123" s="341" t="str">
        <f t="shared" si="99"/>
        <v/>
      </c>
      <c r="BX123" s="342" t="str">
        <f t="shared" si="99"/>
        <v/>
      </c>
      <c r="BY123" s="313"/>
      <c r="BZ123" s="314"/>
      <c r="CA123" s="333">
        <f t="shared" si="57"/>
        <v>0</v>
      </c>
      <c r="CB123" s="314"/>
      <c r="CC123" s="315"/>
      <c r="CD123" s="310" t="str">
        <f t="shared" si="111"/>
        <v/>
      </c>
      <c r="CE123" s="311" t="str">
        <f t="shared" si="111"/>
        <v/>
      </c>
      <c r="CF123" s="311" t="str">
        <f t="shared" si="111"/>
        <v/>
      </c>
      <c r="CG123" s="311" t="str">
        <f t="shared" si="111"/>
        <v/>
      </c>
      <c r="CH123" s="311" t="str">
        <f t="shared" si="111"/>
        <v/>
      </c>
      <c r="CI123" s="311" t="str">
        <f t="shared" si="111"/>
        <v/>
      </c>
      <c r="CJ123" s="312" t="str">
        <f t="shared" si="111"/>
        <v/>
      </c>
      <c r="CK123" s="313"/>
      <c r="CL123" s="314"/>
      <c r="CM123" s="314"/>
      <c r="CN123" s="315"/>
      <c r="CO123" s="310" t="str">
        <f t="shared" si="112"/>
        <v/>
      </c>
      <c r="CP123" s="311" t="str">
        <f t="shared" si="112"/>
        <v/>
      </c>
      <c r="CQ123" s="311" t="str">
        <f t="shared" si="112"/>
        <v/>
      </c>
      <c r="CR123" s="311" t="str">
        <f t="shared" si="112"/>
        <v/>
      </c>
      <c r="CS123" s="311" t="str">
        <f t="shared" si="112"/>
        <v/>
      </c>
      <c r="CT123" s="311" t="str">
        <f t="shared" si="112"/>
        <v/>
      </c>
      <c r="CU123" s="312" t="str">
        <f t="shared" si="112"/>
        <v/>
      </c>
      <c r="CV123" s="313"/>
      <c r="CW123" s="314"/>
      <c r="CX123" s="316"/>
      <c r="CY123" s="315"/>
      <c r="CZ123" s="317" t="str">
        <f t="shared" si="100"/>
        <v/>
      </c>
      <c r="DA123" s="317" t="str">
        <f t="shared" si="100"/>
        <v/>
      </c>
      <c r="DB123" s="317" t="str">
        <f t="shared" si="100"/>
        <v/>
      </c>
      <c r="DC123" s="317" t="str">
        <f t="shared" si="100"/>
        <v/>
      </c>
      <c r="DD123" s="317" t="str">
        <f t="shared" si="100"/>
        <v/>
      </c>
      <c r="DE123" s="317" t="str">
        <f t="shared" si="100"/>
        <v/>
      </c>
      <c r="DF123" s="317" t="str">
        <f t="shared" si="100"/>
        <v/>
      </c>
      <c r="DG123" s="318">
        <v>0.66666666666666663</v>
      </c>
      <c r="DH123" s="318">
        <v>0</v>
      </c>
      <c r="DI123" s="317" t="str">
        <f t="shared" si="101"/>
        <v/>
      </c>
      <c r="DJ123" s="317" t="str">
        <f t="shared" si="101"/>
        <v/>
      </c>
      <c r="DK123" s="317" t="str">
        <f t="shared" si="101"/>
        <v/>
      </c>
      <c r="DL123" s="317" t="str">
        <f t="shared" si="101"/>
        <v/>
      </c>
      <c r="DM123" s="317" t="str">
        <f t="shared" si="101"/>
        <v/>
      </c>
      <c r="DN123" s="317" t="str">
        <f t="shared" si="101"/>
        <v/>
      </c>
      <c r="DO123" s="317" t="str">
        <f t="shared" si="101"/>
        <v/>
      </c>
      <c r="DP123" s="318">
        <v>0.66666666666666663</v>
      </c>
      <c r="DQ123" s="319">
        <v>0</v>
      </c>
      <c r="DR123" s="317" t="str">
        <f t="shared" si="102"/>
        <v/>
      </c>
      <c r="DS123" s="317" t="str">
        <f t="shared" si="102"/>
        <v/>
      </c>
      <c r="DT123" s="317" t="str">
        <f t="shared" si="102"/>
        <v/>
      </c>
      <c r="DU123" s="317" t="str">
        <f t="shared" si="102"/>
        <v/>
      </c>
      <c r="DV123" s="317" t="str">
        <f t="shared" si="102"/>
        <v/>
      </c>
      <c r="DW123" s="317" t="str">
        <f t="shared" si="102"/>
        <v/>
      </c>
      <c r="DX123" s="317" t="str">
        <f t="shared" si="102"/>
        <v/>
      </c>
      <c r="DY123" s="318" t="e">
        <f>+#REF!</f>
        <v>#REF!</v>
      </c>
      <c r="DZ123" s="318">
        <v>0</v>
      </c>
      <c r="EA123" s="317" t="str">
        <f t="shared" si="174"/>
        <v/>
      </c>
      <c r="EB123" s="317" t="str">
        <f t="shared" si="174"/>
        <v/>
      </c>
      <c r="EC123" s="317" t="str">
        <f t="shared" si="174"/>
        <v/>
      </c>
      <c r="ED123" s="317" t="str">
        <f t="shared" si="174"/>
        <v/>
      </c>
      <c r="EE123" s="317" t="str">
        <f t="shared" si="174"/>
        <v/>
      </c>
      <c r="EF123" s="317" t="str">
        <f t="shared" si="174"/>
        <v/>
      </c>
      <c r="EG123" s="317" t="str">
        <f t="shared" si="174"/>
        <v/>
      </c>
      <c r="EH123" s="318" t="str">
        <f>+IFERROR(VLOOKUP(A123,#REF!,61,FALSE),"-")</f>
        <v>-</v>
      </c>
      <c r="EI123" s="318">
        <v>0</v>
      </c>
      <c r="EJ123" s="317" t="str">
        <f t="shared" si="175"/>
        <v/>
      </c>
      <c r="EK123" s="317" t="str">
        <f t="shared" si="175"/>
        <v/>
      </c>
      <c r="EL123" s="317" t="str">
        <f t="shared" si="175"/>
        <v/>
      </c>
      <c r="EM123" s="317" t="str">
        <f t="shared" si="175"/>
        <v/>
      </c>
      <c r="EN123" s="317" t="str">
        <f t="shared" si="175"/>
        <v/>
      </c>
      <c r="EO123" s="317" t="str">
        <f t="shared" si="175"/>
        <v/>
      </c>
      <c r="EP123" s="317" t="str">
        <f>+IF(EP$2&gt;=$F123,IF(EP$2&lt;=$G123,"X",""),"")</f>
        <v/>
      </c>
      <c r="EQ123" s="318" t="e">
        <f>+#REF!</f>
        <v>#REF!</v>
      </c>
      <c r="ER123" s="318"/>
      <c r="ES123" s="317" t="str">
        <f t="shared" si="176"/>
        <v/>
      </c>
      <c r="ET123" s="317" t="str">
        <f t="shared" si="176"/>
        <v/>
      </c>
      <c r="EU123" s="317" t="str">
        <f t="shared" si="176"/>
        <v/>
      </c>
      <c r="EV123" s="317" t="str">
        <f t="shared" si="176"/>
        <v/>
      </c>
      <c r="EW123" s="317" t="str">
        <f t="shared" si="176"/>
        <v/>
      </c>
      <c r="EX123" s="317" t="str">
        <f t="shared" si="176"/>
        <v/>
      </c>
      <c r="EY123" s="317" t="str">
        <f t="shared" si="176"/>
        <v/>
      </c>
      <c r="EZ123" s="318" t="e">
        <f>+#REF!</f>
        <v>#REF!</v>
      </c>
      <c r="FA123" s="318">
        <v>0</v>
      </c>
      <c r="FB123" s="317" t="str">
        <f t="shared" si="177"/>
        <v/>
      </c>
      <c r="FC123" s="317" t="str">
        <f t="shared" si="177"/>
        <v/>
      </c>
      <c r="FD123" s="317" t="str">
        <f t="shared" si="177"/>
        <v/>
      </c>
      <c r="FE123" s="317" t="str">
        <f t="shared" si="177"/>
        <v/>
      </c>
      <c r="FF123" s="317" t="str">
        <f t="shared" si="177"/>
        <v/>
      </c>
      <c r="FG123" s="317" t="str">
        <f t="shared" si="177"/>
        <v/>
      </c>
      <c r="FH123" s="317" t="str">
        <f t="shared" si="177"/>
        <v/>
      </c>
      <c r="FI123" s="318" t="e">
        <f>+#REF!</f>
        <v>#REF!</v>
      </c>
      <c r="FJ123" s="318">
        <v>0</v>
      </c>
      <c r="FK123" s="317" t="str">
        <f t="shared" si="178"/>
        <v/>
      </c>
      <c r="FL123" s="317" t="str">
        <f t="shared" si="178"/>
        <v/>
      </c>
      <c r="FM123" s="317" t="str">
        <f t="shared" si="178"/>
        <v/>
      </c>
      <c r="FN123" s="317" t="str">
        <f t="shared" si="178"/>
        <v/>
      </c>
      <c r="FO123" s="317" t="str">
        <f t="shared" si="178"/>
        <v/>
      </c>
      <c r="FP123" s="317" t="str">
        <f t="shared" si="178"/>
        <v/>
      </c>
      <c r="FQ123" s="317" t="str">
        <f t="shared" si="178"/>
        <v/>
      </c>
      <c r="FR123" s="318" t="e">
        <f>+#REF!</f>
        <v>#REF!</v>
      </c>
      <c r="FS123" s="318">
        <v>0</v>
      </c>
      <c r="FT123" s="317" t="str">
        <f t="shared" si="179"/>
        <v/>
      </c>
      <c r="FU123" s="317" t="str">
        <f t="shared" si="179"/>
        <v/>
      </c>
      <c r="FV123" s="317" t="str">
        <f t="shared" si="179"/>
        <v/>
      </c>
      <c r="FW123" s="317" t="str">
        <f t="shared" si="179"/>
        <v/>
      </c>
      <c r="FX123" s="317" t="str">
        <f t="shared" si="179"/>
        <v/>
      </c>
      <c r="FY123" s="317" t="str">
        <f t="shared" si="179"/>
        <v/>
      </c>
      <c r="FZ123" s="317" t="str">
        <f t="shared" si="179"/>
        <v/>
      </c>
      <c r="GA123" s="318" t="e">
        <f>+#REF!</f>
        <v>#REF!</v>
      </c>
      <c r="GB123" s="318">
        <v>0</v>
      </c>
      <c r="GC123" s="317" t="str">
        <f t="shared" si="169"/>
        <v/>
      </c>
      <c r="GD123" s="317" t="str">
        <f t="shared" si="169"/>
        <v/>
      </c>
      <c r="GE123" s="317" t="str">
        <f t="shared" si="169"/>
        <v/>
      </c>
      <c r="GF123" s="317" t="str">
        <f t="shared" si="169"/>
        <v/>
      </c>
      <c r="GG123" s="317" t="str">
        <f t="shared" si="169"/>
        <v/>
      </c>
      <c r="GH123" s="317" t="str">
        <f t="shared" si="169"/>
        <v/>
      </c>
      <c r="GI123" s="317" t="str">
        <f t="shared" si="169"/>
        <v/>
      </c>
      <c r="GJ123" s="318" t="e">
        <f>+#REF!</f>
        <v>#REF!</v>
      </c>
      <c r="GK123" s="318"/>
      <c r="GL123" s="317" t="str">
        <f t="shared" si="170"/>
        <v/>
      </c>
      <c r="GM123" s="317" t="str">
        <f t="shared" si="170"/>
        <v/>
      </c>
      <c r="GN123" s="317" t="str">
        <f t="shared" si="170"/>
        <v/>
      </c>
      <c r="GO123" s="317" t="str">
        <f t="shared" si="170"/>
        <v/>
      </c>
      <c r="GP123" s="317" t="str">
        <f t="shared" si="170"/>
        <v/>
      </c>
      <c r="GQ123" s="317" t="str">
        <f t="shared" si="170"/>
        <v/>
      </c>
      <c r="GR123" s="317" t="str">
        <f t="shared" si="170"/>
        <v/>
      </c>
      <c r="GS123" s="318" t="e">
        <f>+#REF!</f>
        <v>#REF!</v>
      </c>
      <c r="GT123" s="318"/>
      <c r="GU123" s="317" t="str">
        <f t="shared" si="171"/>
        <v/>
      </c>
      <c r="GV123" s="317" t="str">
        <f t="shared" si="171"/>
        <v/>
      </c>
      <c r="GW123" s="317" t="str">
        <f t="shared" si="171"/>
        <v/>
      </c>
      <c r="GX123" s="317" t="str">
        <f t="shared" si="171"/>
        <v/>
      </c>
      <c r="GY123" s="317" t="str">
        <f t="shared" si="171"/>
        <v/>
      </c>
      <c r="GZ123" s="317" t="str">
        <f t="shared" si="171"/>
        <v/>
      </c>
      <c r="HA123" s="317" t="str">
        <f t="shared" si="171"/>
        <v/>
      </c>
      <c r="HB123" s="318" t="e">
        <f>+#REF!</f>
        <v>#REF!</v>
      </c>
      <c r="HC123" s="318"/>
      <c r="HD123" s="317" t="str">
        <f t="shared" si="172"/>
        <v/>
      </c>
      <c r="HE123" s="317" t="str">
        <f t="shared" si="172"/>
        <v/>
      </c>
      <c r="HF123" s="317" t="str">
        <f t="shared" si="172"/>
        <v/>
      </c>
      <c r="HG123" s="317" t="str">
        <f t="shared" si="172"/>
        <v/>
      </c>
      <c r="HH123" s="317" t="str">
        <f t="shared" si="172"/>
        <v/>
      </c>
      <c r="HI123" s="317" t="str">
        <f t="shared" si="172"/>
        <v/>
      </c>
      <c r="HJ123" s="317" t="str">
        <f t="shared" si="172"/>
        <v/>
      </c>
      <c r="HK123" s="318" t="e">
        <f>+#REF!</f>
        <v>#REF!</v>
      </c>
      <c r="HL123" s="318"/>
      <c r="HM123" s="317" t="str">
        <f t="shared" si="173"/>
        <v/>
      </c>
      <c r="HN123" s="317" t="str">
        <f t="shared" si="173"/>
        <v/>
      </c>
      <c r="HO123" s="317" t="str">
        <f t="shared" si="173"/>
        <v/>
      </c>
      <c r="HP123" s="317" t="str">
        <f t="shared" si="173"/>
        <v/>
      </c>
      <c r="HQ123" s="317" t="str">
        <f t="shared" si="173"/>
        <v/>
      </c>
      <c r="HR123" s="317" t="str">
        <f t="shared" si="173"/>
        <v/>
      </c>
      <c r="HS123" s="317" t="str">
        <f t="shared" si="173"/>
        <v/>
      </c>
      <c r="HT123" s="318" t="e">
        <f>+#REF!</f>
        <v>#REF!</v>
      </c>
      <c r="HU123" s="318"/>
      <c r="HV123" s="317" t="str">
        <f t="shared" si="186"/>
        <v/>
      </c>
      <c r="HW123" s="317" t="str">
        <f t="shared" si="186"/>
        <v/>
      </c>
      <c r="HX123" s="317" t="str">
        <f t="shared" si="186"/>
        <v/>
      </c>
      <c r="HY123" s="317" t="str">
        <f t="shared" si="186"/>
        <v/>
      </c>
      <c r="HZ123" s="317" t="str">
        <f t="shared" si="186"/>
        <v/>
      </c>
      <c r="IA123" s="317" t="str">
        <f t="shared" si="186"/>
        <v/>
      </c>
      <c r="IB123" s="317" t="str">
        <f t="shared" si="186"/>
        <v/>
      </c>
      <c r="IC123" s="318" t="e">
        <f>+#REF!</f>
        <v>#REF!</v>
      </c>
      <c r="ID123" s="318"/>
      <c r="IE123" s="317" t="str">
        <f t="shared" si="186"/>
        <v/>
      </c>
      <c r="IF123" s="317" t="str">
        <f t="shared" si="186"/>
        <v/>
      </c>
      <c r="IG123" s="317" t="str">
        <f t="shared" si="186"/>
        <v/>
      </c>
      <c r="IH123" s="317" t="str">
        <f t="shared" si="186"/>
        <v/>
      </c>
      <c r="II123" s="317" t="str">
        <f t="shared" si="186"/>
        <v/>
      </c>
      <c r="IJ123" s="317" t="str">
        <f t="shared" si="186"/>
        <v/>
      </c>
      <c r="IK123" s="317" t="str">
        <f t="shared" si="186"/>
        <v/>
      </c>
      <c r="IL123" s="318" t="e">
        <f>+#REF!</f>
        <v>#REF!</v>
      </c>
      <c r="IM123" s="318"/>
      <c r="IN123" s="317" t="str">
        <f t="shared" si="186"/>
        <v/>
      </c>
      <c r="IO123" s="317" t="str">
        <f t="shared" si="186"/>
        <v/>
      </c>
      <c r="IP123" s="317" t="str">
        <f t="shared" si="186"/>
        <v/>
      </c>
      <c r="IQ123" s="317" t="str">
        <f t="shared" si="186"/>
        <v/>
      </c>
      <c r="IR123" s="317" t="str">
        <f t="shared" si="186"/>
        <v/>
      </c>
      <c r="IS123" s="317" t="str">
        <f t="shared" si="186"/>
        <v/>
      </c>
      <c r="IT123" s="317" t="str">
        <f t="shared" si="186"/>
        <v/>
      </c>
      <c r="IU123" s="318" t="e">
        <f>+#REF!</f>
        <v>#REF!</v>
      </c>
      <c r="IV123" s="318"/>
    </row>
    <row r="124" spans="1:256">
      <c r="A124" s="395" t="s">
        <v>474</v>
      </c>
      <c r="B124" s="395" t="s">
        <v>240</v>
      </c>
      <c r="C124" s="396">
        <v>45273</v>
      </c>
      <c r="D124" s="396">
        <v>45275</v>
      </c>
      <c r="E124" s="397">
        <f t="shared" si="181"/>
        <v>2</v>
      </c>
      <c r="F124" s="230"/>
      <c r="G124" s="230"/>
      <c r="H124" s="362">
        <v>1540</v>
      </c>
      <c r="I124" s="362"/>
      <c r="J124" s="356">
        <f t="shared" si="90"/>
        <v>0</v>
      </c>
      <c r="K124" s="398"/>
      <c r="L124" s="317"/>
      <c r="M124" s="317"/>
      <c r="N124" s="317"/>
      <c r="O124" s="317"/>
      <c r="P124" s="317"/>
      <c r="Q124" s="317"/>
      <c r="R124" s="325"/>
      <c r="S124" s="399"/>
      <c r="T124" s="327">
        <f t="shared" si="56"/>
        <v>0</v>
      </c>
      <c r="U124" s="400"/>
      <c r="V124" s="414" t="str">
        <f t="shared" si="182"/>
        <v xml:space="preserve"> </v>
      </c>
      <c r="W124" s="330" t="str">
        <f t="shared" si="182"/>
        <v xml:space="preserve"> </v>
      </c>
      <c r="X124" s="330" t="str">
        <f t="shared" si="182"/>
        <v xml:space="preserve"> </v>
      </c>
      <c r="Y124" s="330" t="str">
        <f t="shared" si="182"/>
        <v xml:space="preserve"> </v>
      </c>
      <c r="Z124" s="330" t="str">
        <f t="shared" si="182"/>
        <v xml:space="preserve"> </v>
      </c>
      <c r="AA124" s="330" t="str">
        <f t="shared" si="182"/>
        <v xml:space="preserve"> </v>
      </c>
      <c r="AB124" s="331" t="str">
        <f t="shared" si="182"/>
        <v xml:space="preserve"> </v>
      </c>
      <c r="AC124" s="313"/>
      <c r="AD124" s="314"/>
      <c r="AE124" s="333"/>
      <c r="AF124" s="402"/>
      <c r="AG124" s="403"/>
      <c r="AH124" s="414" t="str">
        <f t="shared" si="183"/>
        <v xml:space="preserve"> </v>
      </c>
      <c r="AI124" s="330" t="str">
        <f t="shared" si="183"/>
        <v xml:space="preserve"> </v>
      </c>
      <c r="AJ124" s="330" t="str">
        <f t="shared" si="183"/>
        <v xml:space="preserve"> </v>
      </c>
      <c r="AK124" s="330" t="str">
        <f t="shared" si="183"/>
        <v xml:space="preserve"> </v>
      </c>
      <c r="AL124" s="330" t="str">
        <f t="shared" si="183"/>
        <v xml:space="preserve"> </v>
      </c>
      <c r="AM124" s="330" t="str">
        <f t="shared" si="183"/>
        <v xml:space="preserve"> </v>
      </c>
      <c r="AN124" s="331" t="str">
        <f t="shared" si="183"/>
        <v xml:space="preserve"> </v>
      </c>
      <c r="AO124" s="313"/>
      <c r="AP124" s="314"/>
      <c r="AQ124" s="333"/>
      <c r="AR124" s="314"/>
      <c r="AS124" s="404"/>
      <c r="AT124" s="414" t="str">
        <f t="shared" si="184"/>
        <v xml:space="preserve"> </v>
      </c>
      <c r="AU124" s="330" t="str">
        <f t="shared" si="184"/>
        <v xml:space="preserve"> </v>
      </c>
      <c r="AV124" s="330" t="str">
        <f t="shared" si="184"/>
        <v xml:space="preserve"> </v>
      </c>
      <c r="AW124" s="330" t="str">
        <f t="shared" si="184"/>
        <v xml:space="preserve"> </v>
      </c>
      <c r="AX124" s="330" t="str">
        <f t="shared" si="184"/>
        <v xml:space="preserve"> </v>
      </c>
      <c r="AY124" s="330" t="str">
        <f t="shared" si="184"/>
        <v xml:space="preserve"> </v>
      </c>
      <c r="AZ124" s="331" t="str">
        <f t="shared" si="184"/>
        <v xml:space="preserve"> </v>
      </c>
      <c r="BA124" s="313"/>
      <c r="BB124" s="314"/>
      <c r="BC124" s="333"/>
      <c r="BD124" s="314"/>
      <c r="BE124" s="402"/>
      <c r="BF124" s="414" t="str">
        <f t="shared" si="185"/>
        <v xml:space="preserve"> </v>
      </c>
      <c r="BG124" s="330" t="str">
        <f t="shared" si="185"/>
        <v xml:space="preserve"> </v>
      </c>
      <c r="BH124" s="330" t="str">
        <f t="shared" si="185"/>
        <v xml:space="preserve"> </v>
      </c>
      <c r="BI124" s="330" t="str">
        <f t="shared" si="185"/>
        <v xml:space="preserve"> </v>
      </c>
      <c r="BJ124" s="330" t="str">
        <f t="shared" si="185"/>
        <v xml:space="preserve"> </v>
      </c>
      <c r="BK124" s="330" t="str">
        <f t="shared" si="185"/>
        <v xml:space="preserve"> </v>
      </c>
      <c r="BL124" s="331" t="str">
        <f t="shared" si="185"/>
        <v xml:space="preserve"> </v>
      </c>
      <c r="BM124" s="313"/>
      <c r="BN124" s="314"/>
      <c r="BO124" s="333"/>
      <c r="BP124" s="314"/>
      <c r="BQ124" s="405"/>
      <c r="BR124" s="340" t="str">
        <f t="shared" si="99"/>
        <v/>
      </c>
      <c r="BS124" s="341" t="str">
        <f t="shared" si="99"/>
        <v/>
      </c>
      <c r="BT124" s="341" t="str">
        <f t="shared" si="99"/>
        <v/>
      </c>
      <c r="BU124" s="341" t="str">
        <f t="shared" si="99"/>
        <v/>
      </c>
      <c r="BV124" s="341" t="str">
        <f t="shared" si="99"/>
        <v/>
      </c>
      <c r="BW124" s="341" t="str">
        <f t="shared" si="99"/>
        <v/>
      </c>
      <c r="BX124" s="342" t="str">
        <f t="shared" si="99"/>
        <v/>
      </c>
      <c r="BY124" s="313"/>
      <c r="BZ124" s="314"/>
      <c r="CA124" s="333">
        <f t="shared" si="57"/>
        <v>0</v>
      </c>
      <c r="CB124" s="314"/>
      <c r="CC124" s="315"/>
      <c r="CD124" s="310" t="str">
        <f t="shared" si="111"/>
        <v/>
      </c>
      <c r="CE124" s="311" t="str">
        <f t="shared" si="111"/>
        <v/>
      </c>
      <c r="CF124" s="311" t="str">
        <f t="shared" si="111"/>
        <v/>
      </c>
      <c r="CG124" s="311" t="str">
        <f t="shared" si="111"/>
        <v/>
      </c>
      <c r="CH124" s="311" t="str">
        <f t="shared" si="111"/>
        <v/>
      </c>
      <c r="CI124" s="311" t="str">
        <f t="shared" si="111"/>
        <v/>
      </c>
      <c r="CJ124" s="312" t="str">
        <f t="shared" si="111"/>
        <v/>
      </c>
      <c r="CK124" s="313"/>
      <c r="CL124" s="314"/>
      <c r="CM124" s="314"/>
      <c r="CN124" s="315"/>
      <c r="CO124" s="310" t="str">
        <f t="shared" si="112"/>
        <v/>
      </c>
      <c r="CP124" s="311" t="str">
        <f t="shared" si="112"/>
        <v/>
      </c>
      <c r="CQ124" s="311" t="str">
        <f t="shared" si="112"/>
        <v/>
      </c>
      <c r="CR124" s="311" t="str">
        <f t="shared" si="112"/>
        <v/>
      </c>
      <c r="CS124" s="311" t="str">
        <f t="shared" si="112"/>
        <v/>
      </c>
      <c r="CT124" s="311" t="str">
        <f t="shared" si="112"/>
        <v/>
      </c>
      <c r="CU124" s="312" t="str">
        <f t="shared" si="112"/>
        <v/>
      </c>
      <c r="CV124" s="313"/>
      <c r="CW124" s="314"/>
      <c r="CX124" s="316"/>
      <c r="CY124" s="315"/>
      <c r="CZ124" s="317" t="str">
        <f t="shared" si="100"/>
        <v/>
      </c>
      <c r="DA124" s="317" t="str">
        <f t="shared" si="100"/>
        <v/>
      </c>
      <c r="DB124" s="317" t="str">
        <f t="shared" si="100"/>
        <v/>
      </c>
      <c r="DC124" s="317" t="str">
        <f t="shared" si="100"/>
        <v/>
      </c>
      <c r="DD124" s="317" t="str">
        <f t="shared" si="100"/>
        <v/>
      </c>
      <c r="DE124" s="317" t="str">
        <f t="shared" si="100"/>
        <v/>
      </c>
      <c r="DF124" s="317" t="str">
        <f t="shared" si="100"/>
        <v/>
      </c>
      <c r="DG124" s="318">
        <v>0</v>
      </c>
      <c r="DH124" s="318">
        <v>0</v>
      </c>
      <c r="DI124" s="317" t="str">
        <f t="shared" si="101"/>
        <v/>
      </c>
      <c r="DJ124" s="317" t="str">
        <f t="shared" si="101"/>
        <v/>
      </c>
      <c r="DK124" s="317" t="str">
        <f t="shared" si="101"/>
        <v/>
      </c>
      <c r="DL124" s="317" t="str">
        <f t="shared" si="101"/>
        <v/>
      </c>
      <c r="DM124" s="317" t="str">
        <f t="shared" si="101"/>
        <v/>
      </c>
      <c r="DN124" s="317" t="str">
        <f t="shared" si="101"/>
        <v/>
      </c>
      <c r="DO124" s="317" t="str">
        <f t="shared" si="101"/>
        <v/>
      </c>
      <c r="DP124" s="318">
        <v>0</v>
      </c>
      <c r="DQ124" s="319">
        <v>0</v>
      </c>
      <c r="DR124" s="317" t="str">
        <f t="shared" si="102"/>
        <v/>
      </c>
      <c r="DS124" s="317" t="str">
        <f t="shared" si="102"/>
        <v/>
      </c>
      <c r="DT124" s="317" t="str">
        <f t="shared" si="102"/>
        <v/>
      </c>
      <c r="DU124" s="317" t="str">
        <f t="shared" si="102"/>
        <v/>
      </c>
      <c r="DV124" s="317" t="str">
        <f t="shared" si="102"/>
        <v/>
      </c>
      <c r="DW124" s="317" t="str">
        <f t="shared" si="102"/>
        <v/>
      </c>
      <c r="DX124" s="317" t="str">
        <f t="shared" si="102"/>
        <v/>
      </c>
      <c r="DY124" s="318" t="e">
        <f>+#REF!</f>
        <v>#REF!</v>
      </c>
      <c r="DZ124" s="318">
        <v>0</v>
      </c>
      <c r="EA124" s="317" t="str">
        <f t="shared" si="174"/>
        <v/>
      </c>
      <c r="EB124" s="317" t="str">
        <f t="shared" si="174"/>
        <v/>
      </c>
      <c r="EC124" s="317" t="str">
        <f t="shared" si="174"/>
        <v/>
      </c>
      <c r="ED124" s="317" t="str">
        <f t="shared" si="174"/>
        <v/>
      </c>
      <c r="EE124" s="317" t="str">
        <f t="shared" si="174"/>
        <v/>
      </c>
      <c r="EF124" s="317" t="str">
        <f t="shared" si="174"/>
        <v/>
      </c>
      <c r="EG124" s="317" t="str">
        <f t="shared" si="174"/>
        <v/>
      </c>
      <c r="EH124" s="318" t="str">
        <f>+IFERROR(VLOOKUP(A124,#REF!,61,FALSE),"-")</f>
        <v>-</v>
      </c>
      <c r="EI124" s="318">
        <v>0</v>
      </c>
      <c r="EJ124" s="317" t="str">
        <f t="shared" si="175"/>
        <v/>
      </c>
      <c r="EK124" s="317" t="str">
        <f t="shared" si="175"/>
        <v/>
      </c>
      <c r="EL124" s="317" t="str">
        <f t="shared" si="175"/>
        <v/>
      </c>
      <c r="EM124" s="317" t="str">
        <f t="shared" si="175"/>
        <v/>
      </c>
      <c r="EN124" s="317" t="str">
        <f t="shared" si="175"/>
        <v/>
      </c>
      <c r="EO124" s="317" t="str">
        <f t="shared" si="175"/>
        <v/>
      </c>
      <c r="EP124" s="317" t="str">
        <f t="shared" si="175"/>
        <v/>
      </c>
      <c r="EQ124" s="318" t="e">
        <f>+#REF!</f>
        <v>#REF!</v>
      </c>
      <c r="ER124" s="318"/>
      <c r="ES124" s="317" t="str">
        <f>+IF(ES$2&gt;=$F124,IF(ES$2&lt;=$G124,"X",""),"")</f>
        <v/>
      </c>
      <c r="ET124" s="317" t="str">
        <f t="shared" si="176"/>
        <v/>
      </c>
      <c r="EU124" s="317" t="str">
        <f t="shared" si="176"/>
        <v/>
      </c>
      <c r="EV124" s="317" t="str">
        <f t="shared" si="176"/>
        <v/>
      </c>
      <c r="EW124" s="317" t="str">
        <f t="shared" si="176"/>
        <v/>
      </c>
      <c r="EX124" s="317" t="str">
        <f t="shared" si="176"/>
        <v/>
      </c>
      <c r="EY124" s="317" t="str">
        <f t="shared" si="176"/>
        <v/>
      </c>
      <c r="EZ124" s="318" t="e">
        <f>+#REF!</f>
        <v>#REF!</v>
      </c>
      <c r="FA124" s="318">
        <v>0</v>
      </c>
      <c r="FB124" s="317" t="str">
        <f t="shared" si="177"/>
        <v/>
      </c>
      <c r="FC124" s="317" t="str">
        <f t="shared" si="177"/>
        <v/>
      </c>
      <c r="FD124" s="317" t="str">
        <f t="shared" si="177"/>
        <v/>
      </c>
      <c r="FE124" s="317" t="str">
        <f t="shared" si="177"/>
        <v/>
      </c>
      <c r="FF124" s="317" t="str">
        <f t="shared" si="177"/>
        <v/>
      </c>
      <c r="FG124" s="317" t="str">
        <f t="shared" si="177"/>
        <v/>
      </c>
      <c r="FH124" s="317" t="str">
        <f t="shared" si="177"/>
        <v/>
      </c>
      <c r="FI124" s="318" t="e">
        <f>+#REF!</f>
        <v>#REF!</v>
      </c>
      <c r="FJ124" s="318">
        <v>0</v>
      </c>
      <c r="FK124" s="317" t="str">
        <f t="shared" si="178"/>
        <v/>
      </c>
      <c r="FL124" s="317" t="str">
        <f t="shared" si="178"/>
        <v/>
      </c>
      <c r="FM124" s="317" t="str">
        <f t="shared" si="178"/>
        <v/>
      </c>
      <c r="FN124" s="317" t="str">
        <f t="shared" si="178"/>
        <v/>
      </c>
      <c r="FO124" s="317" t="str">
        <f t="shared" si="178"/>
        <v/>
      </c>
      <c r="FP124" s="317" t="str">
        <f t="shared" si="178"/>
        <v/>
      </c>
      <c r="FQ124" s="317" t="str">
        <f t="shared" si="178"/>
        <v/>
      </c>
      <c r="FR124" s="318" t="e">
        <f>+#REF!</f>
        <v>#REF!</v>
      </c>
      <c r="FS124" s="318">
        <v>0</v>
      </c>
      <c r="FT124" s="317" t="str">
        <f t="shared" si="179"/>
        <v/>
      </c>
      <c r="FU124" s="317" t="str">
        <f t="shared" si="179"/>
        <v/>
      </c>
      <c r="FV124" s="317" t="str">
        <f t="shared" si="179"/>
        <v/>
      </c>
      <c r="FW124" s="317" t="str">
        <f t="shared" si="179"/>
        <v/>
      </c>
      <c r="FX124" s="317" t="str">
        <f t="shared" si="179"/>
        <v/>
      </c>
      <c r="FY124" s="317" t="str">
        <f t="shared" si="179"/>
        <v/>
      </c>
      <c r="FZ124" s="317" t="str">
        <f t="shared" si="179"/>
        <v/>
      </c>
      <c r="GA124" s="318" t="e">
        <f>+#REF!</f>
        <v>#REF!</v>
      </c>
      <c r="GB124" s="318">
        <v>0</v>
      </c>
      <c r="GC124" s="317" t="str">
        <f t="shared" si="169"/>
        <v/>
      </c>
      <c r="GD124" s="317" t="str">
        <f t="shared" si="169"/>
        <v/>
      </c>
      <c r="GE124" s="317" t="str">
        <f t="shared" si="169"/>
        <v/>
      </c>
      <c r="GF124" s="317" t="str">
        <f t="shared" si="169"/>
        <v/>
      </c>
      <c r="GG124" s="317" t="str">
        <f t="shared" si="169"/>
        <v/>
      </c>
      <c r="GH124" s="317" t="str">
        <f t="shared" si="169"/>
        <v/>
      </c>
      <c r="GI124" s="317" t="str">
        <f t="shared" si="169"/>
        <v/>
      </c>
      <c r="GJ124" s="318" t="e">
        <f>+#REF!</f>
        <v>#REF!</v>
      </c>
      <c r="GK124" s="318"/>
      <c r="GL124" s="317" t="str">
        <f t="shared" si="170"/>
        <v/>
      </c>
      <c r="GM124" s="317" t="str">
        <f t="shared" si="170"/>
        <v/>
      </c>
      <c r="GN124" s="317" t="str">
        <f t="shared" si="170"/>
        <v/>
      </c>
      <c r="GO124" s="317" t="str">
        <f t="shared" si="170"/>
        <v/>
      </c>
      <c r="GP124" s="317" t="str">
        <f t="shared" si="170"/>
        <v/>
      </c>
      <c r="GQ124" s="317" t="str">
        <f t="shared" si="170"/>
        <v/>
      </c>
      <c r="GR124" s="317" t="str">
        <f t="shared" si="170"/>
        <v/>
      </c>
      <c r="GS124" s="318" t="e">
        <f>+#REF!</f>
        <v>#REF!</v>
      </c>
      <c r="GT124" s="318"/>
      <c r="GU124" s="317" t="str">
        <f t="shared" si="171"/>
        <v/>
      </c>
      <c r="GV124" s="317" t="str">
        <f t="shared" si="171"/>
        <v/>
      </c>
      <c r="GW124" s="317" t="str">
        <f t="shared" si="171"/>
        <v/>
      </c>
      <c r="GX124" s="317" t="str">
        <f t="shared" si="171"/>
        <v/>
      </c>
      <c r="GY124" s="317" t="str">
        <f t="shared" si="171"/>
        <v/>
      </c>
      <c r="GZ124" s="317" t="str">
        <f t="shared" si="171"/>
        <v/>
      </c>
      <c r="HA124" s="317" t="str">
        <f t="shared" si="171"/>
        <v/>
      </c>
      <c r="HB124" s="318" t="e">
        <f>+#REF!</f>
        <v>#REF!</v>
      </c>
      <c r="HC124" s="318"/>
      <c r="HD124" s="317" t="str">
        <f t="shared" si="172"/>
        <v/>
      </c>
      <c r="HE124" s="317" t="str">
        <f t="shared" si="172"/>
        <v/>
      </c>
      <c r="HF124" s="317" t="str">
        <f t="shared" si="172"/>
        <v/>
      </c>
      <c r="HG124" s="317" t="str">
        <f t="shared" si="172"/>
        <v/>
      </c>
      <c r="HH124" s="317" t="str">
        <f t="shared" si="172"/>
        <v/>
      </c>
      <c r="HI124" s="317" t="str">
        <f t="shared" si="172"/>
        <v/>
      </c>
      <c r="HJ124" s="317" t="str">
        <f t="shared" si="172"/>
        <v/>
      </c>
      <c r="HK124" s="318" t="e">
        <f>+#REF!</f>
        <v>#REF!</v>
      </c>
      <c r="HL124" s="318"/>
      <c r="HM124" s="317" t="str">
        <f t="shared" si="173"/>
        <v/>
      </c>
      <c r="HN124" s="317" t="str">
        <f t="shared" si="173"/>
        <v/>
      </c>
      <c r="HO124" s="317" t="str">
        <f t="shared" si="173"/>
        <v/>
      </c>
      <c r="HP124" s="317" t="str">
        <f t="shared" si="173"/>
        <v/>
      </c>
      <c r="HQ124" s="317" t="str">
        <f t="shared" si="173"/>
        <v/>
      </c>
      <c r="HR124" s="317" t="str">
        <f t="shared" si="173"/>
        <v/>
      </c>
      <c r="HS124" s="317" t="str">
        <f t="shared" si="173"/>
        <v/>
      </c>
      <c r="HT124" s="318" t="e">
        <f>+#REF!</f>
        <v>#REF!</v>
      </c>
      <c r="HU124" s="318"/>
      <c r="HV124" s="317" t="str">
        <f t="shared" si="186"/>
        <v/>
      </c>
      <c r="HW124" s="317" t="str">
        <f t="shared" si="186"/>
        <v/>
      </c>
      <c r="HX124" s="317" t="str">
        <f t="shared" si="186"/>
        <v/>
      </c>
      <c r="HY124" s="317" t="str">
        <f t="shared" si="186"/>
        <v/>
      </c>
      <c r="HZ124" s="317" t="str">
        <f t="shared" si="186"/>
        <v/>
      </c>
      <c r="IA124" s="317" t="str">
        <f t="shared" si="186"/>
        <v/>
      </c>
      <c r="IB124" s="317" t="str">
        <f t="shared" si="186"/>
        <v/>
      </c>
      <c r="IC124" s="318" t="e">
        <f>+#REF!</f>
        <v>#REF!</v>
      </c>
      <c r="ID124" s="318"/>
      <c r="IE124" s="317" t="str">
        <f t="shared" si="186"/>
        <v/>
      </c>
      <c r="IF124" s="317" t="str">
        <f t="shared" si="186"/>
        <v/>
      </c>
      <c r="IG124" s="317" t="str">
        <f t="shared" si="186"/>
        <v/>
      </c>
      <c r="IH124" s="317" t="str">
        <f t="shared" si="186"/>
        <v/>
      </c>
      <c r="II124" s="317" t="str">
        <f t="shared" si="186"/>
        <v/>
      </c>
      <c r="IJ124" s="317" t="str">
        <f t="shared" si="186"/>
        <v/>
      </c>
      <c r="IK124" s="317" t="str">
        <f t="shared" si="186"/>
        <v/>
      </c>
      <c r="IL124" s="318" t="e">
        <f>+#REF!</f>
        <v>#REF!</v>
      </c>
      <c r="IM124" s="318"/>
      <c r="IN124" s="317" t="str">
        <f t="shared" si="186"/>
        <v/>
      </c>
      <c r="IO124" s="317" t="str">
        <f t="shared" si="186"/>
        <v/>
      </c>
      <c r="IP124" s="317" t="str">
        <f t="shared" si="186"/>
        <v/>
      </c>
      <c r="IQ124" s="317" t="str">
        <f t="shared" si="186"/>
        <v/>
      </c>
      <c r="IR124" s="317" t="str">
        <f t="shared" si="186"/>
        <v/>
      </c>
      <c r="IS124" s="317" t="str">
        <f t="shared" si="186"/>
        <v/>
      </c>
      <c r="IT124" s="317" t="str">
        <f t="shared" si="186"/>
        <v/>
      </c>
      <c r="IU124" s="318" t="e">
        <f>+#REF!</f>
        <v>#REF!</v>
      </c>
      <c r="IV124" s="318"/>
    </row>
    <row r="125" spans="1:256">
      <c r="A125" s="395" t="s">
        <v>475</v>
      </c>
      <c r="B125" s="395" t="s">
        <v>241</v>
      </c>
      <c r="C125" s="396">
        <v>45275</v>
      </c>
      <c r="D125" s="396">
        <v>45278</v>
      </c>
      <c r="E125" s="397">
        <f t="shared" si="181"/>
        <v>3</v>
      </c>
      <c r="F125" s="230"/>
      <c r="G125" s="230"/>
      <c r="H125" s="362">
        <v>2260</v>
      </c>
      <c r="I125" s="362"/>
      <c r="J125" s="356">
        <f t="shared" si="90"/>
        <v>0</v>
      </c>
      <c r="K125" s="398"/>
      <c r="L125" s="317"/>
      <c r="M125" s="317"/>
      <c r="N125" s="317"/>
      <c r="O125" s="317"/>
      <c r="P125" s="317"/>
      <c r="Q125" s="317"/>
      <c r="R125" s="325"/>
      <c r="S125" s="399"/>
      <c r="T125" s="327">
        <f t="shared" si="56"/>
        <v>0</v>
      </c>
      <c r="U125" s="400"/>
      <c r="V125" s="414" t="str">
        <f t="shared" si="182"/>
        <v xml:space="preserve"> </v>
      </c>
      <c r="W125" s="330" t="str">
        <f t="shared" si="182"/>
        <v xml:space="preserve"> </v>
      </c>
      <c r="X125" s="330" t="str">
        <f t="shared" si="182"/>
        <v xml:space="preserve"> </v>
      </c>
      <c r="Y125" s="330" t="str">
        <f t="shared" si="182"/>
        <v xml:space="preserve"> </v>
      </c>
      <c r="Z125" s="330" t="str">
        <f t="shared" si="182"/>
        <v xml:space="preserve"> </v>
      </c>
      <c r="AA125" s="330" t="str">
        <f t="shared" si="182"/>
        <v xml:space="preserve"> </v>
      </c>
      <c r="AB125" s="331" t="str">
        <f t="shared" si="182"/>
        <v xml:space="preserve"> </v>
      </c>
      <c r="AC125" s="313"/>
      <c r="AD125" s="314"/>
      <c r="AE125" s="333"/>
      <c r="AF125" s="402"/>
      <c r="AG125" s="403"/>
      <c r="AH125" s="414" t="str">
        <f t="shared" si="183"/>
        <v xml:space="preserve"> </v>
      </c>
      <c r="AI125" s="330" t="str">
        <f t="shared" si="183"/>
        <v xml:space="preserve"> </v>
      </c>
      <c r="AJ125" s="330" t="str">
        <f t="shared" si="183"/>
        <v xml:space="preserve"> </v>
      </c>
      <c r="AK125" s="330" t="str">
        <f t="shared" si="183"/>
        <v xml:space="preserve"> </v>
      </c>
      <c r="AL125" s="330" t="str">
        <f t="shared" si="183"/>
        <v xml:space="preserve"> </v>
      </c>
      <c r="AM125" s="330" t="str">
        <f t="shared" si="183"/>
        <v xml:space="preserve"> </v>
      </c>
      <c r="AN125" s="331" t="str">
        <f t="shared" si="183"/>
        <v xml:space="preserve"> </v>
      </c>
      <c r="AO125" s="313"/>
      <c r="AP125" s="314"/>
      <c r="AQ125" s="333"/>
      <c r="AR125" s="314"/>
      <c r="AS125" s="404"/>
      <c r="AT125" s="414" t="str">
        <f t="shared" si="184"/>
        <v xml:space="preserve"> </v>
      </c>
      <c r="AU125" s="330" t="str">
        <f t="shared" si="184"/>
        <v xml:space="preserve"> </v>
      </c>
      <c r="AV125" s="330" t="str">
        <f t="shared" si="184"/>
        <v xml:space="preserve"> </v>
      </c>
      <c r="AW125" s="330" t="str">
        <f t="shared" si="184"/>
        <v xml:space="preserve"> </v>
      </c>
      <c r="AX125" s="330" t="str">
        <f t="shared" si="184"/>
        <v xml:space="preserve"> </v>
      </c>
      <c r="AY125" s="330" t="str">
        <f t="shared" si="184"/>
        <v xml:space="preserve"> </v>
      </c>
      <c r="AZ125" s="331" t="str">
        <f t="shared" si="184"/>
        <v xml:space="preserve"> </v>
      </c>
      <c r="BA125" s="313"/>
      <c r="BB125" s="314"/>
      <c r="BC125" s="333"/>
      <c r="BD125" s="314"/>
      <c r="BE125" s="402"/>
      <c r="BF125" s="414" t="str">
        <f t="shared" si="185"/>
        <v xml:space="preserve"> </v>
      </c>
      <c r="BG125" s="330" t="str">
        <f t="shared" si="185"/>
        <v xml:space="preserve"> </v>
      </c>
      <c r="BH125" s="330" t="str">
        <f t="shared" si="185"/>
        <v xml:space="preserve"> </v>
      </c>
      <c r="BI125" s="330" t="str">
        <f t="shared" si="185"/>
        <v xml:space="preserve"> </v>
      </c>
      <c r="BJ125" s="330" t="str">
        <f t="shared" si="185"/>
        <v xml:space="preserve"> </v>
      </c>
      <c r="BK125" s="330" t="str">
        <f t="shared" si="185"/>
        <v xml:space="preserve"> </v>
      </c>
      <c r="BL125" s="331" t="str">
        <f t="shared" si="185"/>
        <v xml:space="preserve"> </v>
      </c>
      <c r="BM125" s="313"/>
      <c r="BN125" s="314"/>
      <c r="BO125" s="333"/>
      <c r="BP125" s="314"/>
      <c r="BQ125" s="405"/>
      <c r="BR125" s="340" t="str">
        <f t="shared" si="99"/>
        <v/>
      </c>
      <c r="BS125" s="341" t="str">
        <f t="shared" si="99"/>
        <v/>
      </c>
      <c r="BT125" s="341" t="str">
        <f t="shared" si="99"/>
        <v/>
      </c>
      <c r="BU125" s="341" t="str">
        <f t="shared" si="99"/>
        <v/>
      </c>
      <c r="BV125" s="341" t="str">
        <f t="shared" si="99"/>
        <v/>
      </c>
      <c r="BW125" s="341" t="str">
        <f t="shared" si="99"/>
        <v/>
      </c>
      <c r="BX125" s="342" t="str">
        <f t="shared" si="99"/>
        <v/>
      </c>
      <c r="BY125" s="313"/>
      <c r="BZ125" s="314"/>
      <c r="CA125" s="333">
        <f t="shared" si="57"/>
        <v>0</v>
      </c>
      <c r="CB125" s="314"/>
      <c r="CC125" s="315"/>
      <c r="CD125" s="310" t="str">
        <f t="shared" si="111"/>
        <v/>
      </c>
      <c r="CE125" s="311" t="str">
        <f t="shared" si="111"/>
        <v/>
      </c>
      <c r="CF125" s="311" t="str">
        <f t="shared" si="111"/>
        <v/>
      </c>
      <c r="CG125" s="311" t="str">
        <f t="shared" si="111"/>
        <v/>
      </c>
      <c r="CH125" s="311" t="str">
        <f t="shared" si="111"/>
        <v/>
      </c>
      <c r="CI125" s="311" t="str">
        <f t="shared" si="111"/>
        <v/>
      </c>
      <c r="CJ125" s="312" t="str">
        <f t="shared" si="111"/>
        <v/>
      </c>
      <c r="CK125" s="313"/>
      <c r="CL125" s="314"/>
      <c r="CM125" s="314"/>
      <c r="CN125" s="315"/>
      <c r="CO125" s="310" t="str">
        <f t="shared" si="112"/>
        <v/>
      </c>
      <c r="CP125" s="311" t="str">
        <f t="shared" si="112"/>
        <v/>
      </c>
      <c r="CQ125" s="311" t="str">
        <f t="shared" si="112"/>
        <v/>
      </c>
      <c r="CR125" s="311" t="str">
        <f t="shared" si="112"/>
        <v/>
      </c>
      <c r="CS125" s="311" t="str">
        <f t="shared" si="112"/>
        <v/>
      </c>
      <c r="CT125" s="311" t="str">
        <f t="shared" si="112"/>
        <v/>
      </c>
      <c r="CU125" s="312" t="str">
        <f t="shared" si="112"/>
        <v/>
      </c>
      <c r="CV125" s="313"/>
      <c r="CW125" s="314"/>
      <c r="CX125" s="316"/>
      <c r="CY125" s="315"/>
      <c r="CZ125" s="317" t="str">
        <f t="shared" si="100"/>
        <v/>
      </c>
      <c r="DA125" s="317" t="str">
        <f t="shared" si="100"/>
        <v/>
      </c>
      <c r="DB125" s="317" t="str">
        <f t="shared" si="100"/>
        <v/>
      </c>
      <c r="DC125" s="317" t="str">
        <f t="shared" si="100"/>
        <v/>
      </c>
      <c r="DD125" s="317" t="str">
        <f t="shared" si="100"/>
        <v/>
      </c>
      <c r="DE125" s="317" t="str">
        <f t="shared" si="100"/>
        <v/>
      </c>
      <c r="DF125" s="317" t="str">
        <f t="shared" si="100"/>
        <v/>
      </c>
      <c r="DG125" s="318">
        <v>0</v>
      </c>
      <c r="DH125" s="318">
        <v>0</v>
      </c>
      <c r="DI125" s="317" t="str">
        <f t="shared" si="101"/>
        <v/>
      </c>
      <c r="DJ125" s="317" t="str">
        <f t="shared" si="101"/>
        <v/>
      </c>
      <c r="DK125" s="317" t="str">
        <f t="shared" si="101"/>
        <v/>
      </c>
      <c r="DL125" s="317" t="str">
        <f t="shared" si="101"/>
        <v/>
      </c>
      <c r="DM125" s="317" t="str">
        <f t="shared" si="101"/>
        <v/>
      </c>
      <c r="DN125" s="317" t="str">
        <f t="shared" si="101"/>
        <v/>
      </c>
      <c r="DO125" s="317" t="str">
        <f t="shared" si="101"/>
        <v/>
      </c>
      <c r="DP125" s="318">
        <v>0</v>
      </c>
      <c r="DQ125" s="319">
        <v>0</v>
      </c>
      <c r="DR125" s="317" t="str">
        <f t="shared" si="102"/>
        <v/>
      </c>
      <c r="DS125" s="317" t="str">
        <f t="shared" si="102"/>
        <v/>
      </c>
      <c r="DT125" s="317" t="str">
        <f t="shared" si="102"/>
        <v/>
      </c>
      <c r="DU125" s="317" t="str">
        <f t="shared" si="102"/>
        <v/>
      </c>
      <c r="DV125" s="317" t="str">
        <f t="shared" si="102"/>
        <v/>
      </c>
      <c r="DW125" s="317" t="str">
        <f t="shared" si="102"/>
        <v/>
      </c>
      <c r="DX125" s="317" t="str">
        <f t="shared" si="102"/>
        <v/>
      </c>
      <c r="DY125" s="318" t="e">
        <f>+#REF!</f>
        <v>#REF!</v>
      </c>
      <c r="DZ125" s="318">
        <v>0</v>
      </c>
      <c r="EA125" s="317" t="str">
        <f t="shared" si="174"/>
        <v/>
      </c>
      <c r="EB125" s="317" t="str">
        <f t="shared" si="174"/>
        <v/>
      </c>
      <c r="EC125" s="317" t="str">
        <f t="shared" si="174"/>
        <v/>
      </c>
      <c r="ED125" s="317" t="str">
        <f t="shared" si="174"/>
        <v/>
      </c>
      <c r="EE125" s="317" t="str">
        <f t="shared" si="174"/>
        <v/>
      </c>
      <c r="EF125" s="317" t="str">
        <f t="shared" si="174"/>
        <v/>
      </c>
      <c r="EG125" s="317" t="str">
        <f t="shared" si="174"/>
        <v/>
      </c>
      <c r="EH125" s="318" t="str">
        <f>+IFERROR(VLOOKUP(A125,#REF!,61,FALSE),"-")</f>
        <v>-</v>
      </c>
      <c r="EI125" s="318">
        <v>0</v>
      </c>
      <c r="EJ125" s="317" t="str">
        <f t="shared" si="175"/>
        <v/>
      </c>
      <c r="EK125" s="317" t="str">
        <f t="shared" si="175"/>
        <v/>
      </c>
      <c r="EL125" s="317" t="str">
        <f t="shared" si="175"/>
        <v/>
      </c>
      <c r="EM125" s="317" t="str">
        <f t="shared" si="175"/>
        <v/>
      </c>
      <c r="EN125" s="317" t="str">
        <f t="shared" si="175"/>
        <v/>
      </c>
      <c r="EO125" s="317" t="str">
        <f t="shared" si="175"/>
        <v/>
      </c>
      <c r="EP125" s="317" t="str">
        <f t="shared" si="175"/>
        <v/>
      </c>
      <c r="EQ125" s="318" t="e">
        <f>+#REF!</f>
        <v>#REF!</v>
      </c>
      <c r="ER125" s="318"/>
      <c r="ES125" s="317" t="str">
        <f t="shared" si="176"/>
        <v/>
      </c>
      <c r="ET125" s="317" t="str">
        <f t="shared" si="176"/>
        <v/>
      </c>
      <c r="EU125" s="317" t="str">
        <f t="shared" si="176"/>
        <v/>
      </c>
      <c r="EV125" s="317" t="str">
        <f>+IF(EV$2&gt;=$F125,IF(EV$2&lt;=$G125,"X",""),"")</f>
        <v/>
      </c>
      <c r="EW125" s="317" t="str">
        <f t="shared" si="176"/>
        <v/>
      </c>
      <c r="EX125" s="317" t="str">
        <f t="shared" si="176"/>
        <v/>
      </c>
      <c r="EY125" s="317" t="str">
        <f t="shared" si="176"/>
        <v/>
      </c>
      <c r="EZ125" s="318" t="e">
        <f>+#REF!</f>
        <v>#REF!</v>
      </c>
      <c r="FA125" s="318">
        <v>0</v>
      </c>
      <c r="FB125" s="317" t="str">
        <f t="shared" si="177"/>
        <v/>
      </c>
      <c r="FC125" s="317" t="str">
        <f t="shared" si="177"/>
        <v/>
      </c>
      <c r="FD125" s="317" t="str">
        <f t="shared" si="177"/>
        <v/>
      </c>
      <c r="FE125" s="317" t="str">
        <f t="shared" si="177"/>
        <v/>
      </c>
      <c r="FF125" s="317" t="str">
        <f t="shared" si="177"/>
        <v/>
      </c>
      <c r="FG125" s="317" t="str">
        <f t="shared" si="177"/>
        <v/>
      </c>
      <c r="FH125" s="317" t="str">
        <f t="shared" si="177"/>
        <v/>
      </c>
      <c r="FI125" s="318" t="e">
        <f>+#REF!</f>
        <v>#REF!</v>
      </c>
      <c r="FJ125" s="318">
        <v>0</v>
      </c>
      <c r="FK125" s="317" t="str">
        <f t="shared" si="178"/>
        <v/>
      </c>
      <c r="FL125" s="317" t="str">
        <f t="shared" si="178"/>
        <v/>
      </c>
      <c r="FM125" s="317" t="str">
        <f t="shared" si="178"/>
        <v/>
      </c>
      <c r="FN125" s="317" t="str">
        <f t="shared" si="178"/>
        <v/>
      </c>
      <c r="FO125" s="317" t="str">
        <f t="shared" si="178"/>
        <v/>
      </c>
      <c r="FP125" s="317" t="str">
        <f t="shared" si="178"/>
        <v/>
      </c>
      <c r="FQ125" s="317" t="str">
        <f t="shared" si="178"/>
        <v/>
      </c>
      <c r="FR125" s="318" t="e">
        <f>+#REF!</f>
        <v>#REF!</v>
      </c>
      <c r="FS125" s="318">
        <v>0</v>
      </c>
      <c r="FT125" s="317" t="str">
        <f t="shared" si="179"/>
        <v/>
      </c>
      <c r="FU125" s="317" t="str">
        <f t="shared" si="179"/>
        <v/>
      </c>
      <c r="FV125" s="317" t="str">
        <f t="shared" si="179"/>
        <v/>
      </c>
      <c r="FW125" s="317" t="str">
        <f t="shared" si="179"/>
        <v/>
      </c>
      <c r="FX125" s="317" t="str">
        <f t="shared" si="179"/>
        <v/>
      </c>
      <c r="FY125" s="317" t="str">
        <f t="shared" si="179"/>
        <v/>
      </c>
      <c r="FZ125" s="317" t="str">
        <f t="shared" si="179"/>
        <v/>
      </c>
      <c r="GA125" s="318" t="e">
        <f>+#REF!</f>
        <v>#REF!</v>
      </c>
      <c r="GB125" s="318">
        <v>0</v>
      </c>
      <c r="GC125" s="317" t="str">
        <f t="shared" si="169"/>
        <v/>
      </c>
      <c r="GD125" s="317" t="str">
        <f t="shared" si="169"/>
        <v/>
      </c>
      <c r="GE125" s="317" t="str">
        <f t="shared" si="169"/>
        <v/>
      </c>
      <c r="GF125" s="317" t="str">
        <f t="shared" si="169"/>
        <v/>
      </c>
      <c r="GG125" s="317" t="str">
        <f t="shared" si="169"/>
        <v/>
      </c>
      <c r="GH125" s="317" t="str">
        <f t="shared" si="169"/>
        <v/>
      </c>
      <c r="GI125" s="317" t="str">
        <f t="shared" si="169"/>
        <v/>
      </c>
      <c r="GJ125" s="318" t="e">
        <f>+#REF!</f>
        <v>#REF!</v>
      </c>
      <c r="GK125" s="318"/>
      <c r="GL125" s="317" t="str">
        <f t="shared" si="170"/>
        <v/>
      </c>
      <c r="GM125" s="317" t="str">
        <f t="shared" si="170"/>
        <v/>
      </c>
      <c r="GN125" s="317" t="str">
        <f t="shared" si="170"/>
        <v/>
      </c>
      <c r="GO125" s="317" t="str">
        <f t="shared" si="170"/>
        <v/>
      </c>
      <c r="GP125" s="317" t="str">
        <f t="shared" si="170"/>
        <v/>
      </c>
      <c r="GQ125" s="317" t="str">
        <f t="shared" si="170"/>
        <v/>
      </c>
      <c r="GR125" s="317" t="str">
        <f t="shared" si="170"/>
        <v/>
      </c>
      <c r="GS125" s="318" t="e">
        <f>+#REF!</f>
        <v>#REF!</v>
      </c>
      <c r="GT125" s="318"/>
      <c r="GU125" s="317" t="str">
        <f t="shared" si="171"/>
        <v/>
      </c>
      <c r="GV125" s="317" t="str">
        <f t="shared" si="171"/>
        <v/>
      </c>
      <c r="GW125" s="317" t="str">
        <f t="shared" si="171"/>
        <v/>
      </c>
      <c r="GX125" s="317" t="str">
        <f t="shared" si="171"/>
        <v/>
      </c>
      <c r="GY125" s="317" t="str">
        <f t="shared" si="171"/>
        <v/>
      </c>
      <c r="GZ125" s="317" t="str">
        <f t="shared" si="171"/>
        <v/>
      </c>
      <c r="HA125" s="317" t="str">
        <f t="shared" si="171"/>
        <v/>
      </c>
      <c r="HB125" s="318" t="e">
        <f>+#REF!</f>
        <v>#REF!</v>
      </c>
      <c r="HC125" s="318"/>
      <c r="HD125" s="317" t="str">
        <f t="shared" si="172"/>
        <v/>
      </c>
      <c r="HE125" s="317" t="str">
        <f t="shared" si="172"/>
        <v/>
      </c>
      <c r="HF125" s="317" t="str">
        <f t="shared" si="172"/>
        <v/>
      </c>
      <c r="HG125" s="317" t="str">
        <f t="shared" si="172"/>
        <v/>
      </c>
      <c r="HH125" s="317" t="str">
        <f t="shared" si="172"/>
        <v/>
      </c>
      <c r="HI125" s="317" t="str">
        <f t="shared" si="172"/>
        <v/>
      </c>
      <c r="HJ125" s="317" t="str">
        <f t="shared" si="172"/>
        <v/>
      </c>
      <c r="HK125" s="318" t="e">
        <f>+#REF!</f>
        <v>#REF!</v>
      </c>
      <c r="HL125" s="318"/>
      <c r="HM125" s="317" t="str">
        <f t="shared" si="173"/>
        <v/>
      </c>
      <c r="HN125" s="317" t="str">
        <f t="shared" si="173"/>
        <v/>
      </c>
      <c r="HO125" s="317" t="str">
        <f t="shared" si="173"/>
        <v/>
      </c>
      <c r="HP125" s="317" t="str">
        <f t="shared" si="173"/>
        <v/>
      </c>
      <c r="HQ125" s="317" t="str">
        <f t="shared" si="173"/>
        <v/>
      </c>
      <c r="HR125" s="317" t="str">
        <f t="shared" si="173"/>
        <v/>
      </c>
      <c r="HS125" s="317" t="str">
        <f t="shared" si="173"/>
        <v/>
      </c>
      <c r="HT125" s="318" t="e">
        <f>+#REF!</f>
        <v>#REF!</v>
      </c>
      <c r="HU125" s="318"/>
      <c r="HV125" s="317" t="str">
        <f t="shared" si="186"/>
        <v/>
      </c>
      <c r="HW125" s="317" t="str">
        <f t="shared" si="186"/>
        <v/>
      </c>
      <c r="HX125" s="317" t="str">
        <f t="shared" si="186"/>
        <v/>
      </c>
      <c r="HY125" s="317" t="str">
        <f t="shared" si="186"/>
        <v/>
      </c>
      <c r="HZ125" s="317" t="str">
        <f t="shared" si="186"/>
        <v/>
      </c>
      <c r="IA125" s="317" t="str">
        <f t="shared" si="186"/>
        <v/>
      </c>
      <c r="IB125" s="317" t="str">
        <f t="shared" si="186"/>
        <v/>
      </c>
      <c r="IC125" s="318" t="e">
        <f>+#REF!</f>
        <v>#REF!</v>
      </c>
      <c r="ID125" s="318"/>
      <c r="IE125" s="317" t="str">
        <f t="shared" si="186"/>
        <v/>
      </c>
      <c r="IF125" s="317" t="str">
        <f t="shared" si="186"/>
        <v/>
      </c>
      <c r="IG125" s="317" t="str">
        <f t="shared" si="186"/>
        <v/>
      </c>
      <c r="IH125" s="317" t="str">
        <f t="shared" si="186"/>
        <v/>
      </c>
      <c r="II125" s="317" t="str">
        <f t="shared" si="186"/>
        <v/>
      </c>
      <c r="IJ125" s="317" t="str">
        <f t="shared" si="186"/>
        <v/>
      </c>
      <c r="IK125" s="317" t="str">
        <f t="shared" si="186"/>
        <v/>
      </c>
      <c r="IL125" s="318" t="e">
        <f>+#REF!</f>
        <v>#REF!</v>
      </c>
      <c r="IM125" s="318"/>
      <c r="IN125" s="317" t="str">
        <f t="shared" si="186"/>
        <v/>
      </c>
      <c r="IO125" s="317" t="str">
        <f t="shared" si="186"/>
        <v/>
      </c>
      <c r="IP125" s="317" t="str">
        <f t="shared" si="186"/>
        <v/>
      </c>
      <c r="IQ125" s="317" t="str">
        <f t="shared" si="186"/>
        <v/>
      </c>
      <c r="IR125" s="317" t="str">
        <f t="shared" si="186"/>
        <v/>
      </c>
      <c r="IS125" s="317" t="str">
        <f t="shared" si="186"/>
        <v/>
      </c>
      <c r="IT125" s="317" t="str">
        <f t="shared" si="186"/>
        <v/>
      </c>
      <c r="IU125" s="318" t="e">
        <f>+#REF!</f>
        <v>#REF!</v>
      </c>
      <c r="IV125" s="318"/>
    </row>
    <row r="126" spans="1:256">
      <c r="A126" s="395" t="s">
        <v>476</v>
      </c>
      <c r="B126" s="395" t="s">
        <v>242</v>
      </c>
      <c r="C126" s="396">
        <v>45278</v>
      </c>
      <c r="D126" s="396">
        <v>45280</v>
      </c>
      <c r="E126" s="397">
        <f t="shared" si="181"/>
        <v>2</v>
      </c>
      <c r="F126" s="230"/>
      <c r="G126" s="230"/>
      <c r="H126" s="362">
        <v>1540</v>
      </c>
      <c r="I126" s="362"/>
      <c r="J126" s="356">
        <f t="shared" si="90"/>
        <v>0</v>
      </c>
      <c r="K126" s="398"/>
      <c r="L126" s="317"/>
      <c r="M126" s="317"/>
      <c r="N126" s="317"/>
      <c r="O126" s="317"/>
      <c r="P126" s="317"/>
      <c r="Q126" s="317"/>
      <c r="R126" s="325"/>
      <c r="S126" s="399"/>
      <c r="T126" s="327">
        <f t="shared" si="56"/>
        <v>0</v>
      </c>
      <c r="U126" s="400"/>
      <c r="V126" s="414" t="str">
        <f t="shared" si="182"/>
        <v xml:space="preserve"> </v>
      </c>
      <c r="W126" s="330" t="str">
        <f t="shared" si="182"/>
        <v xml:space="preserve"> </v>
      </c>
      <c r="X126" s="330" t="str">
        <f t="shared" si="182"/>
        <v xml:space="preserve"> </v>
      </c>
      <c r="Y126" s="330" t="str">
        <f t="shared" si="182"/>
        <v xml:space="preserve"> </v>
      </c>
      <c r="Z126" s="330" t="str">
        <f t="shared" si="182"/>
        <v xml:space="preserve"> </v>
      </c>
      <c r="AA126" s="330" t="str">
        <f t="shared" si="182"/>
        <v xml:space="preserve"> </v>
      </c>
      <c r="AB126" s="331" t="str">
        <f t="shared" si="182"/>
        <v xml:space="preserve"> </v>
      </c>
      <c r="AC126" s="313"/>
      <c r="AD126" s="314"/>
      <c r="AE126" s="333"/>
      <c r="AF126" s="402"/>
      <c r="AG126" s="403"/>
      <c r="AH126" s="414" t="str">
        <f t="shared" si="183"/>
        <v xml:space="preserve"> </v>
      </c>
      <c r="AI126" s="330" t="str">
        <f t="shared" si="183"/>
        <v xml:space="preserve"> </v>
      </c>
      <c r="AJ126" s="330" t="str">
        <f t="shared" si="183"/>
        <v xml:space="preserve"> </v>
      </c>
      <c r="AK126" s="330" t="str">
        <f t="shared" si="183"/>
        <v xml:space="preserve"> </v>
      </c>
      <c r="AL126" s="330" t="str">
        <f t="shared" si="183"/>
        <v xml:space="preserve"> </v>
      </c>
      <c r="AM126" s="330" t="str">
        <f t="shared" si="183"/>
        <v xml:space="preserve"> </v>
      </c>
      <c r="AN126" s="331" t="str">
        <f t="shared" si="183"/>
        <v xml:space="preserve"> </v>
      </c>
      <c r="AO126" s="313"/>
      <c r="AP126" s="314"/>
      <c r="AQ126" s="333"/>
      <c r="AR126" s="314"/>
      <c r="AS126" s="404"/>
      <c r="AT126" s="414" t="str">
        <f t="shared" si="184"/>
        <v xml:space="preserve"> </v>
      </c>
      <c r="AU126" s="330" t="str">
        <f t="shared" si="184"/>
        <v xml:space="preserve"> </v>
      </c>
      <c r="AV126" s="330" t="str">
        <f t="shared" si="184"/>
        <v xml:space="preserve"> </v>
      </c>
      <c r="AW126" s="330" t="str">
        <f t="shared" si="184"/>
        <v xml:space="preserve"> </v>
      </c>
      <c r="AX126" s="330" t="str">
        <f t="shared" si="184"/>
        <v xml:space="preserve"> </v>
      </c>
      <c r="AY126" s="330" t="str">
        <f t="shared" si="184"/>
        <v xml:space="preserve"> </v>
      </c>
      <c r="AZ126" s="331" t="str">
        <f t="shared" si="184"/>
        <v xml:space="preserve"> </v>
      </c>
      <c r="BA126" s="313"/>
      <c r="BB126" s="314"/>
      <c r="BC126" s="333"/>
      <c r="BD126" s="314"/>
      <c r="BE126" s="402"/>
      <c r="BF126" s="414" t="str">
        <f t="shared" si="185"/>
        <v xml:space="preserve"> </v>
      </c>
      <c r="BG126" s="330" t="str">
        <f t="shared" si="185"/>
        <v xml:space="preserve"> </v>
      </c>
      <c r="BH126" s="330" t="str">
        <f t="shared" si="185"/>
        <v xml:space="preserve"> </v>
      </c>
      <c r="BI126" s="330" t="str">
        <f t="shared" si="185"/>
        <v xml:space="preserve"> </v>
      </c>
      <c r="BJ126" s="330" t="str">
        <f t="shared" si="185"/>
        <v xml:space="preserve"> </v>
      </c>
      <c r="BK126" s="330" t="str">
        <f t="shared" si="185"/>
        <v xml:space="preserve"> </v>
      </c>
      <c r="BL126" s="331" t="str">
        <f t="shared" si="185"/>
        <v xml:space="preserve"> </v>
      </c>
      <c r="BM126" s="313"/>
      <c r="BN126" s="314"/>
      <c r="BO126" s="333"/>
      <c r="BP126" s="314"/>
      <c r="BQ126" s="405"/>
      <c r="BR126" s="340" t="str">
        <f t="shared" si="99"/>
        <v/>
      </c>
      <c r="BS126" s="341" t="str">
        <f t="shared" si="99"/>
        <v/>
      </c>
      <c r="BT126" s="341" t="str">
        <f t="shared" si="99"/>
        <v/>
      </c>
      <c r="BU126" s="341" t="str">
        <f t="shared" si="99"/>
        <v/>
      </c>
      <c r="BV126" s="341" t="str">
        <f t="shared" si="99"/>
        <v/>
      </c>
      <c r="BW126" s="341" t="str">
        <f t="shared" si="99"/>
        <v/>
      </c>
      <c r="BX126" s="342" t="str">
        <f t="shared" si="99"/>
        <v/>
      </c>
      <c r="BY126" s="313"/>
      <c r="BZ126" s="314"/>
      <c r="CA126" s="333">
        <f t="shared" si="57"/>
        <v>0</v>
      </c>
      <c r="CB126" s="314"/>
      <c r="CC126" s="315"/>
      <c r="CD126" s="310" t="str">
        <f t="shared" si="111"/>
        <v/>
      </c>
      <c r="CE126" s="311" t="str">
        <f t="shared" si="111"/>
        <v/>
      </c>
      <c r="CF126" s="311" t="str">
        <f t="shared" si="111"/>
        <v/>
      </c>
      <c r="CG126" s="311" t="str">
        <f t="shared" si="111"/>
        <v/>
      </c>
      <c r="CH126" s="311" t="str">
        <f t="shared" si="111"/>
        <v/>
      </c>
      <c r="CI126" s="311" t="str">
        <f t="shared" si="111"/>
        <v/>
      </c>
      <c r="CJ126" s="312" t="str">
        <f t="shared" si="111"/>
        <v/>
      </c>
      <c r="CK126" s="313"/>
      <c r="CL126" s="314"/>
      <c r="CM126" s="314"/>
      <c r="CN126" s="315"/>
      <c r="CO126" s="310" t="str">
        <f t="shared" si="112"/>
        <v/>
      </c>
      <c r="CP126" s="311" t="str">
        <f t="shared" si="112"/>
        <v/>
      </c>
      <c r="CQ126" s="311" t="str">
        <f t="shared" si="112"/>
        <v/>
      </c>
      <c r="CR126" s="311" t="str">
        <f t="shared" si="112"/>
        <v/>
      </c>
      <c r="CS126" s="311" t="str">
        <f t="shared" si="112"/>
        <v/>
      </c>
      <c r="CT126" s="311" t="str">
        <f t="shared" si="112"/>
        <v/>
      </c>
      <c r="CU126" s="312" t="str">
        <f t="shared" si="112"/>
        <v/>
      </c>
      <c r="CV126" s="313"/>
      <c r="CW126" s="314"/>
      <c r="CX126" s="316"/>
      <c r="CY126" s="315"/>
      <c r="CZ126" s="317" t="str">
        <f t="shared" si="100"/>
        <v/>
      </c>
      <c r="DA126" s="317" t="str">
        <f t="shared" si="100"/>
        <v/>
      </c>
      <c r="DB126" s="317" t="str">
        <f t="shared" si="100"/>
        <v/>
      </c>
      <c r="DC126" s="317" t="str">
        <f t="shared" si="100"/>
        <v/>
      </c>
      <c r="DD126" s="317" t="str">
        <f t="shared" si="100"/>
        <v/>
      </c>
      <c r="DE126" s="317" t="str">
        <f t="shared" si="100"/>
        <v/>
      </c>
      <c r="DF126" s="317" t="str">
        <f t="shared" si="100"/>
        <v/>
      </c>
      <c r="DG126" s="318">
        <v>0</v>
      </c>
      <c r="DH126" s="318">
        <v>0</v>
      </c>
      <c r="DI126" s="317" t="str">
        <f t="shared" si="101"/>
        <v/>
      </c>
      <c r="DJ126" s="317" t="str">
        <f t="shared" si="101"/>
        <v/>
      </c>
      <c r="DK126" s="317" t="str">
        <f t="shared" si="101"/>
        <v/>
      </c>
      <c r="DL126" s="317" t="str">
        <f t="shared" si="101"/>
        <v/>
      </c>
      <c r="DM126" s="317" t="str">
        <f t="shared" si="101"/>
        <v/>
      </c>
      <c r="DN126" s="317" t="str">
        <f t="shared" si="101"/>
        <v/>
      </c>
      <c r="DO126" s="317" t="str">
        <f t="shared" si="101"/>
        <v/>
      </c>
      <c r="DP126" s="318">
        <v>0</v>
      </c>
      <c r="DQ126" s="319">
        <v>0</v>
      </c>
      <c r="DR126" s="317" t="str">
        <f t="shared" si="102"/>
        <v/>
      </c>
      <c r="DS126" s="317" t="str">
        <f t="shared" si="102"/>
        <v/>
      </c>
      <c r="DT126" s="317" t="str">
        <f t="shared" si="102"/>
        <v/>
      </c>
      <c r="DU126" s="317" t="str">
        <f t="shared" si="102"/>
        <v/>
      </c>
      <c r="DV126" s="317" t="str">
        <f t="shared" si="102"/>
        <v/>
      </c>
      <c r="DW126" s="317" t="str">
        <f t="shared" si="102"/>
        <v/>
      </c>
      <c r="DX126" s="317" t="str">
        <f t="shared" si="102"/>
        <v/>
      </c>
      <c r="DY126" s="318" t="e">
        <f>+#REF!</f>
        <v>#REF!</v>
      </c>
      <c r="DZ126" s="318">
        <v>0</v>
      </c>
      <c r="EA126" s="317" t="str">
        <f t="shared" ref="EA126:EG127" si="187">+IF(OR($F126&gt;EA$2,$G126&lt;EA$2),"","X")</f>
        <v/>
      </c>
      <c r="EB126" s="317" t="str">
        <f t="shared" si="187"/>
        <v/>
      </c>
      <c r="EC126" s="317" t="str">
        <f t="shared" si="187"/>
        <v/>
      </c>
      <c r="ED126" s="317" t="str">
        <f t="shared" si="187"/>
        <v/>
      </c>
      <c r="EE126" s="317" t="str">
        <f t="shared" si="187"/>
        <v/>
      </c>
      <c r="EF126" s="317" t="str">
        <f t="shared" si="187"/>
        <v/>
      </c>
      <c r="EG126" s="317" t="str">
        <f t="shared" si="187"/>
        <v/>
      </c>
      <c r="EH126" s="318" t="str">
        <f>+IFERROR(VLOOKUP(A126,#REF!,61,FALSE),"-")</f>
        <v>-</v>
      </c>
      <c r="EI126" s="318">
        <v>0</v>
      </c>
      <c r="EJ126" s="317" t="str">
        <f t="shared" ref="EJ126:EP126" si="188">+IF(OR($F126&gt;EJ$2,$G126&lt;EJ$2),"","X")</f>
        <v/>
      </c>
      <c r="EK126" s="317" t="str">
        <f t="shared" si="188"/>
        <v/>
      </c>
      <c r="EL126" s="317" t="str">
        <f t="shared" si="188"/>
        <v/>
      </c>
      <c r="EM126" s="317" t="str">
        <f t="shared" si="188"/>
        <v/>
      </c>
      <c r="EN126" s="317" t="str">
        <f t="shared" si="188"/>
        <v/>
      </c>
      <c r="EO126" s="317" t="str">
        <f t="shared" si="188"/>
        <v/>
      </c>
      <c r="EP126" s="317" t="str">
        <f t="shared" si="188"/>
        <v/>
      </c>
      <c r="EQ126" s="318" t="e">
        <f>+#REF!</f>
        <v>#REF!</v>
      </c>
      <c r="ER126" s="318"/>
      <c r="ES126" s="317" t="str">
        <f t="shared" ref="ES126:EY126" si="189">+IF(OR($F126&gt;ES$2,$G126&lt;ES$2),"","X")</f>
        <v/>
      </c>
      <c r="ET126" s="317" t="str">
        <f t="shared" si="189"/>
        <v/>
      </c>
      <c r="EU126" s="317" t="str">
        <f t="shared" si="189"/>
        <v/>
      </c>
      <c r="EV126" s="317" t="str">
        <f t="shared" si="189"/>
        <v/>
      </c>
      <c r="EW126" s="317" t="str">
        <f t="shared" si="189"/>
        <v/>
      </c>
      <c r="EX126" s="317" t="str">
        <f t="shared" si="189"/>
        <v/>
      </c>
      <c r="EY126" s="317" t="str">
        <f t="shared" si="189"/>
        <v/>
      </c>
      <c r="EZ126" s="318" t="e">
        <f>+#REF!</f>
        <v>#REF!</v>
      </c>
      <c r="FA126" s="318">
        <v>0</v>
      </c>
      <c r="FB126" s="317" t="str">
        <f t="shared" ref="FB126:FH126" si="190">+IF(OR($F126&gt;FB$2,$G126&lt;FB$2),"","X")</f>
        <v/>
      </c>
      <c r="FC126" s="317" t="str">
        <f t="shared" si="190"/>
        <v/>
      </c>
      <c r="FD126" s="317" t="str">
        <f t="shared" si="190"/>
        <v/>
      </c>
      <c r="FE126" s="317" t="str">
        <f t="shared" si="190"/>
        <v/>
      </c>
      <c r="FF126" s="317" t="str">
        <f t="shared" si="190"/>
        <v/>
      </c>
      <c r="FG126" s="317" t="str">
        <f t="shared" si="190"/>
        <v/>
      </c>
      <c r="FH126" s="317" t="str">
        <f t="shared" si="190"/>
        <v/>
      </c>
      <c r="FI126" s="318" t="e">
        <f>+#REF!</f>
        <v>#REF!</v>
      </c>
      <c r="FJ126" s="318">
        <v>0</v>
      </c>
      <c r="FK126" s="317" t="str">
        <f t="shared" ref="FK126:FQ127" si="191">+IF(OR($F126&gt;FK$2,$G126&lt;FK$2),"","X")</f>
        <v/>
      </c>
      <c r="FL126" s="317" t="str">
        <f t="shared" si="191"/>
        <v/>
      </c>
      <c r="FM126" s="317" t="str">
        <f t="shared" si="191"/>
        <v/>
      </c>
      <c r="FN126" s="317" t="str">
        <f t="shared" si="191"/>
        <v/>
      </c>
      <c r="FO126" s="317" t="str">
        <f t="shared" si="191"/>
        <v/>
      </c>
      <c r="FP126" s="317" t="str">
        <f t="shared" si="191"/>
        <v/>
      </c>
      <c r="FQ126" s="317" t="str">
        <f t="shared" si="191"/>
        <v/>
      </c>
      <c r="FR126" s="318" t="e">
        <f>+#REF!</f>
        <v>#REF!</v>
      </c>
      <c r="FS126" s="318">
        <v>0</v>
      </c>
      <c r="FT126" s="317" t="str">
        <f t="shared" ref="FT126:FZ127" si="192">+IF(OR($F126&gt;FT$2,$G126&lt;FT$2),"","X")</f>
        <v/>
      </c>
      <c r="FU126" s="317" t="str">
        <f t="shared" si="192"/>
        <v/>
      </c>
      <c r="FV126" s="317" t="str">
        <f t="shared" si="192"/>
        <v/>
      </c>
      <c r="FW126" s="317" t="str">
        <f t="shared" si="192"/>
        <v/>
      </c>
      <c r="FX126" s="317" t="str">
        <f t="shared" si="192"/>
        <v/>
      </c>
      <c r="FY126" s="317" t="str">
        <f t="shared" si="192"/>
        <v/>
      </c>
      <c r="FZ126" s="317" t="str">
        <f t="shared" si="192"/>
        <v/>
      </c>
      <c r="GA126" s="318" t="e">
        <f>+#REF!</f>
        <v>#REF!</v>
      </c>
      <c r="GB126" s="318">
        <v>0</v>
      </c>
      <c r="GC126" s="317" t="str">
        <f t="shared" si="169"/>
        <v/>
      </c>
      <c r="GD126" s="317" t="str">
        <f t="shared" si="169"/>
        <v/>
      </c>
      <c r="GE126" s="317" t="str">
        <f t="shared" si="169"/>
        <v/>
      </c>
      <c r="GF126" s="317" t="str">
        <f t="shared" si="169"/>
        <v/>
      </c>
      <c r="GG126" s="317" t="str">
        <f t="shared" si="169"/>
        <v/>
      </c>
      <c r="GH126" s="317" t="str">
        <f t="shared" si="169"/>
        <v/>
      </c>
      <c r="GI126" s="317" t="str">
        <f t="shared" si="169"/>
        <v/>
      </c>
      <c r="GJ126" s="318" t="e">
        <f>+#REF!</f>
        <v>#REF!</v>
      </c>
      <c r="GK126" s="318"/>
      <c r="GL126" s="317" t="str">
        <f t="shared" si="170"/>
        <v/>
      </c>
      <c r="GM126" s="317" t="str">
        <f t="shared" si="170"/>
        <v/>
      </c>
      <c r="GN126" s="317" t="str">
        <f t="shared" si="170"/>
        <v/>
      </c>
      <c r="GO126" s="317" t="str">
        <f t="shared" si="170"/>
        <v/>
      </c>
      <c r="GP126" s="317" t="str">
        <f t="shared" si="170"/>
        <v/>
      </c>
      <c r="GQ126" s="317" t="str">
        <f t="shared" si="170"/>
        <v/>
      </c>
      <c r="GR126" s="317" t="str">
        <f t="shared" si="170"/>
        <v/>
      </c>
      <c r="GS126" s="318" t="e">
        <f>+#REF!</f>
        <v>#REF!</v>
      </c>
      <c r="GT126" s="318"/>
      <c r="GU126" s="317" t="str">
        <f t="shared" si="171"/>
        <v/>
      </c>
      <c r="GV126" s="317" t="str">
        <f t="shared" si="171"/>
        <v/>
      </c>
      <c r="GW126" s="317" t="str">
        <f t="shared" si="171"/>
        <v/>
      </c>
      <c r="GX126" s="317" t="str">
        <f t="shared" si="171"/>
        <v/>
      </c>
      <c r="GY126" s="317" t="str">
        <f t="shared" si="171"/>
        <v/>
      </c>
      <c r="GZ126" s="317" t="str">
        <f t="shared" si="171"/>
        <v/>
      </c>
      <c r="HA126" s="317" t="str">
        <f t="shared" si="171"/>
        <v/>
      </c>
      <c r="HB126" s="318" t="e">
        <f>+#REF!</f>
        <v>#REF!</v>
      </c>
      <c r="HC126" s="318"/>
      <c r="HD126" s="317" t="str">
        <f t="shared" si="172"/>
        <v/>
      </c>
      <c r="HE126" s="317" t="str">
        <f t="shared" si="172"/>
        <v/>
      </c>
      <c r="HF126" s="317" t="str">
        <f t="shared" si="172"/>
        <v/>
      </c>
      <c r="HG126" s="317" t="str">
        <f t="shared" si="172"/>
        <v/>
      </c>
      <c r="HH126" s="317" t="str">
        <f t="shared" si="172"/>
        <v/>
      </c>
      <c r="HI126" s="317" t="str">
        <f t="shared" si="172"/>
        <v/>
      </c>
      <c r="HJ126" s="317" t="str">
        <f t="shared" si="172"/>
        <v/>
      </c>
      <c r="HK126" s="318" t="e">
        <f>+#REF!</f>
        <v>#REF!</v>
      </c>
      <c r="HL126" s="318"/>
      <c r="HM126" s="317" t="str">
        <f t="shared" si="173"/>
        <v/>
      </c>
      <c r="HN126" s="317" t="str">
        <f t="shared" si="173"/>
        <v/>
      </c>
      <c r="HO126" s="317" t="str">
        <f t="shared" si="173"/>
        <v/>
      </c>
      <c r="HP126" s="317" t="str">
        <f t="shared" si="173"/>
        <v/>
      </c>
      <c r="HQ126" s="317" t="str">
        <f t="shared" si="173"/>
        <v/>
      </c>
      <c r="HR126" s="317" t="str">
        <f t="shared" si="173"/>
        <v/>
      </c>
      <c r="HS126" s="317" t="str">
        <f t="shared" si="173"/>
        <v/>
      </c>
      <c r="HT126" s="318" t="e">
        <f>+#REF!</f>
        <v>#REF!</v>
      </c>
      <c r="HU126" s="318"/>
      <c r="HV126" s="317" t="str">
        <f t="shared" si="186"/>
        <v/>
      </c>
      <c r="HW126" s="317" t="str">
        <f t="shared" si="186"/>
        <v/>
      </c>
      <c r="HX126" s="317" t="str">
        <f t="shared" si="186"/>
        <v/>
      </c>
      <c r="HY126" s="317" t="str">
        <f t="shared" si="186"/>
        <v/>
      </c>
      <c r="HZ126" s="317" t="str">
        <f t="shared" si="186"/>
        <v/>
      </c>
      <c r="IA126" s="317" t="str">
        <f t="shared" si="186"/>
        <v/>
      </c>
      <c r="IB126" s="317" t="str">
        <f t="shared" si="186"/>
        <v/>
      </c>
      <c r="IC126" s="318" t="e">
        <f>+#REF!</f>
        <v>#REF!</v>
      </c>
      <c r="ID126" s="318"/>
      <c r="IE126" s="317" t="str">
        <f t="shared" si="186"/>
        <v/>
      </c>
      <c r="IF126" s="317" t="str">
        <f t="shared" si="186"/>
        <v/>
      </c>
      <c r="IG126" s="317" t="str">
        <f t="shared" si="186"/>
        <v/>
      </c>
      <c r="IH126" s="317" t="str">
        <f t="shared" si="186"/>
        <v/>
      </c>
      <c r="II126" s="317" t="str">
        <f t="shared" si="186"/>
        <v/>
      </c>
      <c r="IJ126" s="317" t="str">
        <f t="shared" si="186"/>
        <v/>
      </c>
      <c r="IK126" s="317" t="str">
        <f t="shared" si="186"/>
        <v/>
      </c>
      <c r="IL126" s="318" t="e">
        <f>+#REF!</f>
        <v>#REF!</v>
      </c>
      <c r="IM126" s="318"/>
      <c r="IN126" s="317" t="str">
        <f t="shared" si="186"/>
        <v/>
      </c>
      <c r="IO126" s="317" t="str">
        <f t="shared" si="186"/>
        <v/>
      </c>
      <c r="IP126" s="317" t="str">
        <f t="shared" si="186"/>
        <v/>
      </c>
      <c r="IQ126" s="317" t="str">
        <f t="shared" si="186"/>
        <v/>
      </c>
      <c r="IR126" s="317" t="str">
        <f t="shared" si="186"/>
        <v/>
      </c>
      <c r="IS126" s="317" t="str">
        <f t="shared" si="186"/>
        <v/>
      </c>
      <c r="IT126" s="317" t="str">
        <f t="shared" si="186"/>
        <v/>
      </c>
      <c r="IU126" s="318" t="e">
        <f>+#REF!</f>
        <v>#REF!</v>
      </c>
      <c r="IV126" s="318"/>
    </row>
    <row r="127" spans="1:256">
      <c r="A127" s="395" t="s">
        <v>477</v>
      </c>
      <c r="B127" s="395" t="s">
        <v>243</v>
      </c>
      <c r="C127" s="396">
        <v>45280</v>
      </c>
      <c r="D127" s="396">
        <v>45283</v>
      </c>
      <c r="E127" s="397">
        <f t="shared" si="181"/>
        <v>3</v>
      </c>
      <c r="F127" s="230"/>
      <c r="G127" s="230"/>
      <c r="H127" s="362">
        <v>660</v>
      </c>
      <c r="I127" s="362">
        <v>5</v>
      </c>
      <c r="J127" s="356">
        <f t="shared" si="90"/>
        <v>1.6666666666666667</v>
      </c>
      <c r="K127" s="398"/>
      <c r="L127" s="317"/>
      <c r="M127" s="317"/>
      <c r="N127" s="317"/>
      <c r="O127" s="317"/>
      <c r="P127" s="317"/>
      <c r="Q127" s="317"/>
      <c r="R127" s="325"/>
      <c r="S127" s="399"/>
      <c r="T127" s="327">
        <f t="shared" si="56"/>
        <v>0</v>
      </c>
      <c r="U127" s="400"/>
      <c r="V127" s="414" t="str">
        <f t="shared" si="182"/>
        <v xml:space="preserve"> </v>
      </c>
      <c r="W127" s="330" t="str">
        <f t="shared" si="182"/>
        <v xml:space="preserve"> </v>
      </c>
      <c r="X127" s="330" t="str">
        <f t="shared" si="182"/>
        <v xml:space="preserve"> </v>
      </c>
      <c r="Y127" s="330" t="str">
        <f t="shared" si="182"/>
        <v xml:space="preserve"> </v>
      </c>
      <c r="Z127" s="330" t="str">
        <f t="shared" si="182"/>
        <v xml:space="preserve"> </v>
      </c>
      <c r="AA127" s="330" t="str">
        <f t="shared" si="182"/>
        <v xml:space="preserve"> </v>
      </c>
      <c r="AB127" s="331" t="str">
        <f t="shared" si="182"/>
        <v xml:space="preserve"> </v>
      </c>
      <c r="AC127" s="313"/>
      <c r="AD127" s="314"/>
      <c r="AE127" s="333"/>
      <c r="AF127" s="402"/>
      <c r="AG127" s="403"/>
      <c r="AH127" s="414" t="str">
        <f t="shared" si="183"/>
        <v xml:space="preserve"> </v>
      </c>
      <c r="AI127" s="330" t="str">
        <f t="shared" si="183"/>
        <v xml:space="preserve"> </v>
      </c>
      <c r="AJ127" s="330" t="str">
        <f t="shared" si="183"/>
        <v xml:space="preserve"> </v>
      </c>
      <c r="AK127" s="330" t="str">
        <f t="shared" si="183"/>
        <v xml:space="preserve"> </v>
      </c>
      <c r="AL127" s="330" t="str">
        <f t="shared" si="183"/>
        <v xml:space="preserve"> </v>
      </c>
      <c r="AM127" s="330" t="str">
        <f t="shared" si="183"/>
        <v xml:space="preserve"> </v>
      </c>
      <c r="AN127" s="331" t="str">
        <f t="shared" si="183"/>
        <v xml:space="preserve"> </v>
      </c>
      <c r="AO127" s="313"/>
      <c r="AP127" s="314"/>
      <c r="AQ127" s="333"/>
      <c r="AR127" s="314"/>
      <c r="AS127" s="404"/>
      <c r="AT127" s="414" t="str">
        <f t="shared" si="184"/>
        <v xml:space="preserve"> </v>
      </c>
      <c r="AU127" s="330" t="str">
        <f t="shared" si="184"/>
        <v xml:space="preserve"> </v>
      </c>
      <c r="AV127" s="330" t="str">
        <f t="shared" si="184"/>
        <v xml:space="preserve"> </v>
      </c>
      <c r="AW127" s="330" t="str">
        <f t="shared" si="184"/>
        <v xml:space="preserve"> </v>
      </c>
      <c r="AX127" s="330" t="str">
        <f t="shared" si="184"/>
        <v xml:space="preserve"> </v>
      </c>
      <c r="AY127" s="330" t="str">
        <f t="shared" si="184"/>
        <v xml:space="preserve"> </v>
      </c>
      <c r="AZ127" s="331" t="str">
        <f t="shared" si="184"/>
        <v xml:space="preserve"> </v>
      </c>
      <c r="BA127" s="313"/>
      <c r="BB127" s="314"/>
      <c r="BC127" s="333"/>
      <c r="BD127" s="314"/>
      <c r="BE127" s="402"/>
      <c r="BF127" s="414" t="str">
        <f t="shared" si="185"/>
        <v xml:space="preserve"> </v>
      </c>
      <c r="BG127" s="330" t="str">
        <f t="shared" si="185"/>
        <v xml:space="preserve"> </v>
      </c>
      <c r="BH127" s="330" t="str">
        <f t="shared" si="185"/>
        <v xml:space="preserve"> </v>
      </c>
      <c r="BI127" s="330" t="str">
        <f t="shared" si="185"/>
        <v xml:space="preserve"> </v>
      </c>
      <c r="BJ127" s="330" t="str">
        <f t="shared" si="185"/>
        <v xml:space="preserve"> </v>
      </c>
      <c r="BK127" s="330" t="str">
        <f t="shared" si="185"/>
        <v xml:space="preserve"> </v>
      </c>
      <c r="BL127" s="331" t="str">
        <f t="shared" si="185"/>
        <v xml:space="preserve"> </v>
      </c>
      <c r="BM127" s="313"/>
      <c r="BN127" s="314"/>
      <c r="BO127" s="333"/>
      <c r="BP127" s="314"/>
      <c r="BQ127" s="405"/>
      <c r="BR127" s="340" t="str">
        <f t="shared" si="99"/>
        <v/>
      </c>
      <c r="BS127" s="341" t="str">
        <f t="shared" si="99"/>
        <v/>
      </c>
      <c r="BT127" s="341" t="str">
        <f t="shared" si="99"/>
        <v/>
      </c>
      <c r="BU127" s="341" t="str">
        <f t="shared" si="99"/>
        <v/>
      </c>
      <c r="BV127" s="341" t="str">
        <f t="shared" si="99"/>
        <v/>
      </c>
      <c r="BW127" s="341" t="str">
        <f t="shared" si="99"/>
        <v/>
      </c>
      <c r="BX127" s="342" t="str">
        <f t="shared" si="99"/>
        <v/>
      </c>
      <c r="BY127" s="313"/>
      <c r="BZ127" s="314"/>
      <c r="CA127" s="333">
        <f t="shared" si="57"/>
        <v>0</v>
      </c>
      <c r="CB127" s="314"/>
      <c r="CC127" s="315"/>
      <c r="CD127" s="310" t="str">
        <f t="shared" si="111"/>
        <v/>
      </c>
      <c r="CE127" s="311" t="str">
        <f t="shared" si="111"/>
        <v/>
      </c>
      <c r="CF127" s="311" t="str">
        <f t="shared" si="111"/>
        <v/>
      </c>
      <c r="CG127" s="311" t="str">
        <f t="shared" si="111"/>
        <v/>
      </c>
      <c r="CH127" s="311" t="str">
        <f t="shared" si="111"/>
        <v/>
      </c>
      <c r="CI127" s="311" t="str">
        <f t="shared" si="111"/>
        <v/>
      </c>
      <c r="CJ127" s="312" t="str">
        <f t="shared" si="111"/>
        <v/>
      </c>
      <c r="CK127" s="313"/>
      <c r="CL127" s="314"/>
      <c r="CM127" s="314"/>
      <c r="CN127" s="315"/>
      <c r="CO127" s="310" t="str">
        <f t="shared" si="112"/>
        <v/>
      </c>
      <c r="CP127" s="311" t="str">
        <f t="shared" si="112"/>
        <v/>
      </c>
      <c r="CQ127" s="311" t="str">
        <f t="shared" si="112"/>
        <v/>
      </c>
      <c r="CR127" s="311" t="str">
        <f t="shared" si="112"/>
        <v/>
      </c>
      <c r="CS127" s="311" t="str">
        <f t="shared" si="112"/>
        <v/>
      </c>
      <c r="CT127" s="311" t="str">
        <f t="shared" si="112"/>
        <v/>
      </c>
      <c r="CU127" s="312" t="str">
        <f t="shared" si="112"/>
        <v/>
      </c>
      <c r="CV127" s="313"/>
      <c r="CW127" s="314"/>
      <c r="CX127" s="316"/>
      <c r="CY127" s="315"/>
      <c r="CZ127" s="317" t="str">
        <f t="shared" si="100"/>
        <v/>
      </c>
      <c r="DA127" s="317" t="str">
        <f t="shared" si="100"/>
        <v/>
      </c>
      <c r="DB127" s="317" t="str">
        <f t="shared" si="100"/>
        <v/>
      </c>
      <c r="DC127" s="317" t="str">
        <f t="shared" si="100"/>
        <v/>
      </c>
      <c r="DD127" s="317" t="str">
        <f t="shared" si="100"/>
        <v/>
      </c>
      <c r="DE127" s="317" t="str">
        <f t="shared" si="100"/>
        <v/>
      </c>
      <c r="DF127" s="317" t="str">
        <f t="shared" si="100"/>
        <v/>
      </c>
      <c r="DG127" s="318">
        <v>0</v>
      </c>
      <c r="DH127" s="318">
        <v>0</v>
      </c>
      <c r="DI127" s="317" t="str">
        <f t="shared" si="101"/>
        <v/>
      </c>
      <c r="DJ127" s="317" t="str">
        <f t="shared" si="101"/>
        <v/>
      </c>
      <c r="DK127" s="317" t="str">
        <f t="shared" si="101"/>
        <v/>
      </c>
      <c r="DL127" s="317" t="str">
        <f t="shared" si="101"/>
        <v/>
      </c>
      <c r="DM127" s="317" t="str">
        <f t="shared" si="101"/>
        <v/>
      </c>
      <c r="DN127" s="317" t="str">
        <f t="shared" si="101"/>
        <v/>
      </c>
      <c r="DO127" s="317" t="str">
        <f t="shared" si="101"/>
        <v/>
      </c>
      <c r="DP127" s="318">
        <v>0</v>
      </c>
      <c r="DQ127" s="319">
        <v>0</v>
      </c>
      <c r="DR127" s="317" t="str">
        <f t="shared" si="102"/>
        <v/>
      </c>
      <c r="DS127" s="317" t="str">
        <f t="shared" si="102"/>
        <v/>
      </c>
      <c r="DT127" s="317" t="str">
        <f t="shared" si="102"/>
        <v/>
      </c>
      <c r="DU127" s="317" t="str">
        <f t="shared" si="102"/>
        <v/>
      </c>
      <c r="DV127" s="317" t="str">
        <f t="shared" si="102"/>
        <v/>
      </c>
      <c r="DW127" s="317" t="str">
        <f t="shared" si="102"/>
        <v/>
      </c>
      <c r="DX127" s="317" t="str">
        <f t="shared" si="102"/>
        <v/>
      </c>
      <c r="DY127" s="318" t="e">
        <f>+#REF!</f>
        <v>#REF!</v>
      </c>
      <c r="DZ127" s="318">
        <v>0</v>
      </c>
      <c r="EA127" s="317" t="str">
        <f t="shared" si="187"/>
        <v/>
      </c>
      <c r="EB127" s="317" t="str">
        <f t="shared" si="187"/>
        <v/>
      </c>
      <c r="EC127" s="317" t="str">
        <f t="shared" si="187"/>
        <v/>
      </c>
      <c r="ED127" s="317" t="str">
        <f t="shared" si="187"/>
        <v/>
      </c>
      <c r="EE127" s="317" t="str">
        <f t="shared" si="187"/>
        <v/>
      </c>
      <c r="EF127" s="317" t="str">
        <f t="shared" si="187"/>
        <v/>
      </c>
      <c r="EG127" s="317" t="str">
        <f t="shared" si="187"/>
        <v/>
      </c>
      <c r="EH127" s="318" t="str">
        <f>+IFERROR(VLOOKUP(A127,#REF!,61,FALSE),"-")</f>
        <v>-</v>
      </c>
      <c r="EI127" s="318">
        <v>0</v>
      </c>
      <c r="EJ127" s="317"/>
      <c r="EK127" s="317"/>
      <c r="EL127" s="317"/>
      <c r="EM127" s="317"/>
      <c r="EN127" s="317"/>
      <c r="EO127" s="317"/>
      <c r="EP127" s="317"/>
      <c r="EQ127" s="318" t="e">
        <f>+#REF!</f>
        <v>#REF!</v>
      </c>
      <c r="ER127" s="318"/>
      <c r="ES127" s="317"/>
      <c r="ET127" s="317"/>
      <c r="EU127" s="317"/>
      <c r="EV127" s="317"/>
      <c r="EW127" s="317"/>
      <c r="EX127" s="317"/>
      <c r="EY127" s="317"/>
      <c r="EZ127" s="318" t="e">
        <f>+#REF!</f>
        <v>#REF!</v>
      </c>
      <c r="FA127" s="318">
        <v>0</v>
      </c>
      <c r="FB127" s="317"/>
      <c r="FC127" s="317"/>
      <c r="FD127" s="317"/>
      <c r="FE127" s="317"/>
      <c r="FF127" s="317"/>
      <c r="FG127" s="317"/>
      <c r="FH127" s="317"/>
      <c r="FI127" s="318" t="e">
        <f>+#REF!</f>
        <v>#REF!</v>
      </c>
      <c r="FJ127" s="318">
        <v>0</v>
      </c>
      <c r="FK127" s="317" t="str">
        <f t="shared" si="191"/>
        <v/>
      </c>
      <c r="FL127" s="317" t="str">
        <f t="shared" si="191"/>
        <v/>
      </c>
      <c r="FM127" s="317" t="str">
        <f t="shared" si="191"/>
        <v/>
      </c>
      <c r="FN127" s="317" t="str">
        <f t="shared" si="191"/>
        <v/>
      </c>
      <c r="FO127" s="317" t="str">
        <f t="shared" si="191"/>
        <v/>
      </c>
      <c r="FP127" s="317" t="str">
        <f t="shared" si="191"/>
        <v/>
      </c>
      <c r="FQ127" s="317" t="str">
        <f t="shared" si="191"/>
        <v/>
      </c>
      <c r="FR127" s="318" t="e">
        <f>+#REF!</f>
        <v>#REF!</v>
      </c>
      <c r="FS127" s="318">
        <v>0</v>
      </c>
      <c r="FT127" s="317" t="str">
        <f t="shared" si="192"/>
        <v/>
      </c>
      <c r="FU127" s="317" t="str">
        <f t="shared" si="192"/>
        <v/>
      </c>
      <c r="FV127" s="317" t="str">
        <f t="shared" si="192"/>
        <v/>
      </c>
      <c r="FW127" s="317" t="str">
        <f t="shared" si="192"/>
        <v/>
      </c>
      <c r="FX127" s="317" t="str">
        <f t="shared" si="192"/>
        <v/>
      </c>
      <c r="FY127" s="317" t="str">
        <f t="shared" si="192"/>
        <v/>
      </c>
      <c r="FZ127" s="317" t="str">
        <f t="shared" si="192"/>
        <v/>
      </c>
      <c r="GA127" s="318" t="e">
        <f>+#REF!</f>
        <v>#REF!</v>
      </c>
      <c r="GB127" s="318">
        <v>0</v>
      </c>
      <c r="GC127" s="317" t="str">
        <f t="shared" si="169"/>
        <v/>
      </c>
      <c r="GD127" s="317" t="str">
        <f t="shared" si="169"/>
        <v/>
      </c>
      <c r="GE127" s="317" t="str">
        <f t="shared" si="169"/>
        <v/>
      </c>
      <c r="GF127" s="317" t="str">
        <f t="shared" si="169"/>
        <v/>
      </c>
      <c r="GG127" s="317" t="str">
        <f t="shared" si="169"/>
        <v/>
      </c>
      <c r="GH127" s="317" t="str">
        <f t="shared" si="169"/>
        <v/>
      </c>
      <c r="GI127" s="317" t="str">
        <f t="shared" si="169"/>
        <v/>
      </c>
      <c r="GJ127" s="318" t="e">
        <f>+#REF!</f>
        <v>#REF!</v>
      </c>
      <c r="GK127" s="318"/>
      <c r="GL127" s="317" t="str">
        <f t="shared" si="170"/>
        <v/>
      </c>
      <c r="GM127" s="317" t="str">
        <f t="shared" si="170"/>
        <v/>
      </c>
      <c r="GN127" s="317" t="str">
        <f t="shared" si="170"/>
        <v/>
      </c>
      <c r="GO127" s="317" t="str">
        <f t="shared" si="170"/>
        <v/>
      </c>
      <c r="GP127" s="317" t="str">
        <f t="shared" si="170"/>
        <v/>
      </c>
      <c r="GQ127" s="317" t="str">
        <f t="shared" si="170"/>
        <v/>
      </c>
      <c r="GR127" s="317" t="str">
        <f t="shared" si="170"/>
        <v/>
      </c>
      <c r="GS127" s="318" t="e">
        <f>+#REF!</f>
        <v>#REF!</v>
      </c>
      <c r="GT127" s="318"/>
      <c r="GU127" s="317" t="str">
        <f t="shared" si="171"/>
        <v/>
      </c>
      <c r="GV127" s="317" t="str">
        <f t="shared" si="171"/>
        <v/>
      </c>
      <c r="GW127" s="317" t="str">
        <f t="shared" si="171"/>
        <v/>
      </c>
      <c r="GX127" s="317" t="str">
        <f t="shared" si="171"/>
        <v/>
      </c>
      <c r="GY127" s="317" t="str">
        <f t="shared" si="171"/>
        <v/>
      </c>
      <c r="GZ127" s="317" t="str">
        <f t="shared" si="171"/>
        <v/>
      </c>
      <c r="HA127" s="317" t="str">
        <f t="shared" si="171"/>
        <v/>
      </c>
      <c r="HB127" s="318" t="e">
        <f>+#REF!</f>
        <v>#REF!</v>
      </c>
      <c r="HC127" s="318"/>
      <c r="HD127" s="317" t="str">
        <f t="shared" si="172"/>
        <v/>
      </c>
      <c r="HE127" s="317" t="str">
        <f t="shared" si="172"/>
        <v/>
      </c>
      <c r="HF127" s="317" t="str">
        <f t="shared" si="172"/>
        <v/>
      </c>
      <c r="HG127" s="317" t="str">
        <f t="shared" si="172"/>
        <v/>
      </c>
      <c r="HH127" s="317" t="str">
        <f t="shared" si="172"/>
        <v/>
      </c>
      <c r="HI127" s="317" t="str">
        <f t="shared" si="172"/>
        <v/>
      </c>
      <c r="HJ127" s="317" t="str">
        <f t="shared" si="172"/>
        <v/>
      </c>
      <c r="HK127" s="318" t="e">
        <f>+#REF!</f>
        <v>#REF!</v>
      </c>
      <c r="HL127" s="318"/>
      <c r="HM127" s="317" t="str">
        <f t="shared" si="173"/>
        <v/>
      </c>
      <c r="HN127" s="317" t="str">
        <f t="shared" si="173"/>
        <v/>
      </c>
      <c r="HO127" s="317" t="str">
        <f t="shared" si="173"/>
        <v/>
      </c>
      <c r="HP127" s="317" t="str">
        <f t="shared" si="173"/>
        <v/>
      </c>
      <c r="HQ127" s="317" t="str">
        <f t="shared" si="173"/>
        <v/>
      </c>
      <c r="HR127" s="317" t="str">
        <f t="shared" si="173"/>
        <v/>
      </c>
      <c r="HS127" s="317" t="str">
        <f t="shared" si="173"/>
        <v/>
      </c>
      <c r="HT127" s="318" t="e">
        <f>+#REF!</f>
        <v>#REF!</v>
      </c>
      <c r="HU127" s="318"/>
      <c r="HV127" s="317" t="str">
        <f t="shared" si="186"/>
        <v/>
      </c>
      <c r="HW127" s="317" t="str">
        <f t="shared" si="186"/>
        <v/>
      </c>
      <c r="HX127" s="317" t="str">
        <f t="shared" si="186"/>
        <v/>
      </c>
      <c r="HY127" s="317" t="str">
        <f t="shared" si="186"/>
        <v/>
      </c>
      <c r="HZ127" s="317" t="str">
        <f t="shared" si="186"/>
        <v/>
      </c>
      <c r="IA127" s="317" t="str">
        <f t="shared" si="186"/>
        <v/>
      </c>
      <c r="IB127" s="317" t="str">
        <f t="shared" si="186"/>
        <v/>
      </c>
      <c r="IC127" s="318" t="e">
        <f>+#REF!</f>
        <v>#REF!</v>
      </c>
      <c r="ID127" s="318"/>
      <c r="IE127" s="317" t="str">
        <f t="shared" si="186"/>
        <v/>
      </c>
      <c r="IF127" s="317" t="str">
        <f t="shared" si="186"/>
        <v/>
      </c>
      <c r="IG127" s="317" t="str">
        <f t="shared" si="186"/>
        <v/>
      </c>
      <c r="IH127" s="317" t="str">
        <f t="shared" si="186"/>
        <v/>
      </c>
      <c r="II127" s="317" t="str">
        <f t="shared" si="186"/>
        <v/>
      </c>
      <c r="IJ127" s="317" t="str">
        <f t="shared" si="186"/>
        <v/>
      </c>
      <c r="IK127" s="317" t="str">
        <f t="shared" si="186"/>
        <v/>
      </c>
      <c r="IL127" s="318" t="e">
        <f>+#REF!</f>
        <v>#REF!</v>
      </c>
      <c r="IM127" s="318"/>
      <c r="IN127" s="317" t="str">
        <f t="shared" si="186"/>
        <v/>
      </c>
      <c r="IO127" s="317" t="str">
        <f t="shared" si="186"/>
        <v/>
      </c>
      <c r="IP127" s="317" t="str">
        <f t="shared" si="186"/>
        <v/>
      </c>
      <c r="IQ127" s="317" t="str">
        <f t="shared" si="186"/>
        <v/>
      </c>
      <c r="IR127" s="317" t="str">
        <f t="shared" si="186"/>
        <v/>
      </c>
      <c r="IS127" s="317" t="str">
        <f t="shared" si="186"/>
        <v/>
      </c>
      <c r="IT127" s="317" t="str">
        <f t="shared" si="186"/>
        <v/>
      </c>
      <c r="IU127" s="318" t="e">
        <f>+#REF!</f>
        <v>#REF!</v>
      </c>
      <c r="IV127" s="318"/>
    </row>
    <row r="128" spans="1:256">
      <c r="A128" s="395" t="s">
        <v>478</v>
      </c>
      <c r="B128" s="395" t="s">
        <v>244</v>
      </c>
      <c r="C128" s="396">
        <v>45277</v>
      </c>
      <c r="D128" s="396">
        <v>45279</v>
      </c>
      <c r="E128" s="397">
        <f t="shared" si="181"/>
        <v>2</v>
      </c>
      <c r="F128" s="230"/>
      <c r="G128" s="230"/>
      <c r="H128" s="362">
        <v>440</v>
      </c>
      <c r="I128" s="362">
        <v>24</v>
      </c>
      <c r="J128" s="356">
        <f t="shared" si="90"/>
        <v>12</v>
      </c>
      <c r="K128" s="398"/>
      <c r="L128" s="317"/>
      <c r="M128" s="317"/>
      <c r="N128" s="317"/>
      <c r="O128" s="317"/>
      <c r="P128" s="317"/>
      <c r="Q128" s="317"/>
      <c r="R128" s="325"/>
      <c r="S128" s="399"/>
      <c r="T128" s="327">
        <f t="shared" si="56"/>
        <v>0</v>
      </c>
      <c r="U128" s="400"/>
      <c r="V128" s="414" t="str">
        <f t="shared" si="182"/>
        <v xml:space="preserve"> </v>
      </c>
      <c r="W128" s="330" t="str">
        <f t="shared" si="182"/>
        <v xml:space="preserve"> </v>
      </c>
      <c r="X128" s="330" t="str">
        <f t="shared" si="182"/>
        <v xml:space="preserve"> </v>
      </c>
      <c r="Y128" s="330" t="str">
        <f t="shared" si="182"/>
        <v xml:space="preserve"> </v>
      </c>
      <c r="Z128" s="330" t="str">
        <f t="shared" si="182"/>
        <v xml:space="preserve"> </v>
      </c>
      <c r="AA128" s="330" t="str">
        <f t="shared" si="182"/>
        <v xml:space="preserve"> </v>
      </c>
      <c r="AB128" s="331" t="str">
        <f t="shared" si="182"/>
        <v xml:space="preserve"> </v>
      </c>
      <c r="AC128" s="313"/>
      <c r="AD128" s="314"/>
      <c r="AE128" s="333"/>
      <c r="AF128" s="402"/>
      <c r="AG128" s="403"/>
      <c r="AH128" s="414" t="str">
        <f t="shared" si="183"/>
        <v xml:space="preserve"> </v>
      </c>
      <c r="AI128" s="330" t="str">
        <f t="shared" si="183"/>
        <v xml:space="preserve"> </v>
      </c>
      <c r="AJ128" s="330" t="str">
        <f t="shared" si="183"/>
        <v xml:space="preserve"> </v>
      </c>
      <c r="AK128" s="330" t="str">
        <f t="shared" si="183"/>
        <v xml:space="preserve"> </v>
      </c>
      <c r="AL128" s="330" t="str">
        <f t="shared" si="183"/>
        <v xml:space="preserve"> </v>
      </c>
      <c r="AM128" s="330" t="str">
        <f t="shared" si="183"/>
        <v xml:space="preserve"> </v>
      </c>
      <c r="AN128" s="331" t="str">
        <f t="shared" si="183"/>
        <v xml:space="preserve"> </v>
      </c>
      <c r="AO128" s="313"/>
      <c r="AP128" s="314"/>
      <c r="AQ128" s="333"/>
      <c r="AR128" s="314"/>
      <c r="AS128" s="404"/>
      <c r="AT128" s="414" t="str">
        <f t="shared" si="184"/>
        <v xml:space="preserve"> </v>
      </c>
      <c r="AU128" s="330" t="str">
        <f t="shared" si="184"/>
        <v xml:space="preserve"> </v>
      </c>
      <c r="AV128" s="330" t="str">
        <f t="shared" si="184"/>
        <v xml:space="preserve"> </v>
      </c>
      <c r="AW128" s="330" t="str">
        <f t="shared" si="184"/>
        <v xml:space="preserve"> </v>
      </c>
      <c r="AX128" s="330" t="str">
        <f t="shared" si="184"/>
        <v xml:space="preserve"> </v>
      </c>
      <c r="AY128" s="330" t="str">
        <f t="shared" si="184"/>
        <v xml:space="preserve"> </v>
      </c>
      <c r="AZ128" s="331" t="str">
        <f t="shared" si="184"/>
        <v xml:space="preserve"> </v>
      </c>
      <c r="BA128" s="313"/>
      <c r="BB128" s="314"/>
      <c r="BC128" s="333"/>
      <c r="BD128" s="314"/>
      <c r="BE128" s="402"/>
      <c r="BF128" s="414" t="str">
        <f t="shared" si="185"/>
        <v xml:space="preserve"> </v>
      </c>
      <c r="BG128" s="330" t="str">
        <f t="shared" si="185"/>
        <v xml:space="preserve"> </v>
      </c>
      <c r="BH128" s="330" t="str">
        <f t="shared" si="185"/>
        <v xml:space="preserve"> </v>
      </c>
      <c r="BI128" s="330" t="str">
        <f t="shared" si="185"/>
        <v xml:space="preserve"> </v>
      </c>
      <c r="BJ128" s="330" t="str">
        <f t="shared" si="185"/>
        <v xml:space="preserve"> </v>
      </c>
      <c r="BK128" s="330" t="str">
        <f t="shared" si="185"/>
        <v xml:space="preserve"> </v>
      </c>
      <c r="BL128" s="331" t="str">
        <f t="shared" si="185"/>
        <v xml:space="preserve"> </v>
      </c>
      <c r="BM128" s="313"/>
      <c r="BN128" s="314"/>
      <c r="BO128" s="333"/>
      <c r="BP128" s="314"/>
      <c r="BQ128" s="405"/>
      <c r="BR128" s="340" t="str">
        <f t="shared" si="99"/>
        <v/>
      </c>
      <c r="BS128" s="341" t="str">
        <f t="shared" si="99"/>
        <v/>
      </c>
      <c r="BT128" s="341" t="str">
        <f t="shared" si="99"/>
        <v/>
      </c>
      <c r="BU128" s="341" t="str">
        <f t="shared" si="99"/>
        <v/>
      </c>
      <c r="BV128" s="341" t="str">
        <f t="shared" si="99"/>
        <v/>
      </c>
      <c r="BW128" s="341" t="str">
        <f t="shared" si="99"/>
        <v/>
      </c>
      <c r="BX128" s="342" t="str">
        <f t="shared" si="99"/>
        <v/>
      </c>
      <c r="BY128" s="313"/>
      <c r="BZ128" s="314"/>
      <c r="CA128" s="333">
        <f t="shared" si="57"/>
        <v>0</v>
      </c>
      <c r="CB128" s="314"/>
      <c r="CC128" s="315"/>
      <c r="CD128" s="310" t="str">
        <f t="shared" si="111"/>
        <v/>
      </c>
      <c r="CE128" s="311" t="str">
        <f t="shared" si="111"/>
        <v/>
      </c>
      <c r="CF128" s="311" t="str">
        <f t="shared" si="111"/>
        <v/>
      </c>
      <c r="CG128" s="311" t="str">
        <f t="shared" si="111"/>
        <v/>
      </c>
      <c r="CH128" s="311" t="str">
        <f t="shared" si="111"/>
        <v/>
      </c>
      <c r="CI128" s="311" t="str">
        <f t="shared" si="111"/>
        <v/>
      </c>
      <c r="CJ128" s="312" t="str">
        <f t="shared" si="111"/>
        <v/>
      </c>
      <c r="CK128" s="313"/>
      <c r="CL128" s="314"/>
      <c r="CM128" s="314"/>
      <c r="CN128" s="315"/>
      <c r="CO128" s="310" t="str">
        <f t="shared" si="112"/>
        <v/>
      </c>
      <c r="CP128" s="311" t="str">
        <f t="shared" si="112"/>
        <v/>
      </c>
      <c r="CQ128" s="311" t="str">
        <f t="shared" si="112"/>
        <v/>
      </c>
      <c r="CR128" s="311" t="str">
        <f t="shared" si="112"/>
        <v/>
      </c>
      <c r="CS128" s="311" t="str">
        <f t="shared" si="112"/>
        <v/>
      </c>
      <c r="CT128" s="311" t="str">
        <f t="shared" si="112"/>
        <v/>
      </c>
      <c r="CU128" s="312" t="str">
        <f t="shared" si="112"/>
        <v/>
      </c>
      <c r="CV128" s="313"/>
      <c r="CW128" s="314"/>
      <c r="CX128" s="316"/>
      <c r="CY128" s="315"/>
      <c r="CZ128" s="317" t="str">
        <f t="shared" si="100"/>
        <v/>
      </c>
      <c r="DA128" s="317" t="str">
        <f t="shared" si="100"/>
        <v/>
      </c>
      <c r="DB128" s="317" t="str">
        <f t="shared" si="100"/>
        <v/>
      </c>
      <c r="DC128" s="317" t="str">
        <f t="shared" si="100"/>
        <v/>
      </c>
      <c r="DD128" s="317" t="str">
        <f t="shared" si="100"/>
        <v/>
      </c>
      <c r="DE128" s="317" t="str">
        <f t="shared" si="100"/>
        <v/>
      </c>
      <c r="DF128" s="317" t="str">
        <f t="shared" si="100"/>
        <v/>
      </c>
      <c r="DG128" s="318">
        <v>0</v>
      </c>
      <c r="DH128" s="318">
        <v>0</v>
      </c>
      <c r="DI128" s="317" t="str">
        <f t="shared" si="101"/>
        <v/>
      </c>
      <c r="DJ128" s="317" t="str">
        <f t="shared" si="101"/>
        <v/>
      </c>
      <c r="DK128" s="317" t="str">
        <f t="shared" si="101"/>
        <v/>
      </c>
      <c r="DL128" s="317" t="str">
        <f t="shared" si="101"/>
        <v/>
      </c>
      <c r="DM128" s="317" t="str">
        <f t="shared" si="101"/>
        <v/>
      </c>
      <c r="DN128" s="317" t="str">
        <f t="shared" si="101"/>
        <v/>
      </c>
      <c r="DO128" s="317" t="str">
        <f t="shared" si="101"/>
        <v/>
      </c>
      <c r="DP128" s="318">
        <v>0</v>
      </c>
      <c r="DQ128" s="319">
        <v>0</v>
      </c>
      <c r="DR128" s="317" t="str">
        <f t="shared" si="102"/>
        <v/>
      </c>
      <c r="DS128" s="317" t="str">
        <f t="shared" si="102"/>
        <v/>
      </c>
      <c r="DT128" s="317" t="str">
        <f t="shared" si="102"/>
        <v/>
      </c>
      <c r="DU128" s="317" t="str">
        <f t="shared" si="102"/>
        <v/>
      </c>
      <c r="DV128" s="317" t="str">
        <f t="shared" si="102"/>
        <v/>
      </c>
      <c r="DW128" s="317" t="str">
        <f t="shared" si="102"/>
        <v/>
      </c>
      <c r="DX128" s="317" t="str">
        <f t="shared" si="102"/>
        <v/>
      </c>
      <c r="DY128" s="318" t="e">
        <f>+#REF!</f>
        <v>#REF!</v>
      </c>
      <c r="DZ128" s="318">
        <v>0</v>
      </c>
      <c r="EA128" s="317" t="str">
        <f t="shared" ref="EA128:EG138" si="193">+IF(EA$2&gt;=$F128-1,IF(EA$2&lt;=$G128,"X",""),"")</f>
        <v/>
      </c>
      <c r="EB128" s="317" t="str">
        <f t="shared" si="193"/>
        <v/>
      </c>
      <c r="EC128" s="317" t="str">
        <f t="shared" si="193"/>
        <v/>
      </c>
      <c r="ED128" s="317" t="str">
        <f t="shared" si="193"/>
        <v/>
      </c>
      <c r="EE128" s="317" t="str">
        <f t="shared" si="193"/>
        <v/>
      </c>
      <c r="EF128" s="317" t="str">
        <f t="shared" si="193"/>
        <v/>
      </c>
      <c r="EG128" s="317" t="str">
        <f t="shared" si="193"/>
        <v/>
      </c>
      <c r="EH128" s="318" t="str">
        <f>+IFERROR(VLOOKUP(A128,#REF!,61,FALSE),"-")</f>
        <v>-</v>
      </c>
      <c r="EI128" s="318">
        <v>0</v>
      </c>
      <c r="EJ128" s="317"/>
      <c r="EK128" s="317"/>
      <c r="EL128" s="317"/>
      <c r="EM128" s="317"/>
      <c r="EN128" s="317"/>
      <c r="EO128" s="317"/>
      <c r="EP128" s="317"/>
      <c r="EQ128" s="318" t="e">
        <f>+#REF!</f>
        <v>#REF!</v>
      </c>
      <c r="ER128" s="318"/>
      <c r="ES128" s="317"/>
      <c r="ET128" s="317"/>
      <c r="EU128" s="317"/>
      <c r="EV128" s="317"/>
      <c r="EW128" s="317"/>
      <c r="EX128" s="317"/>
      <c r="EY128" s="317"/>
      <c r="EZ128" s="318" t="e">
        <f>+#REF!</f>
        <v>#REF!</v>
      </c>
      <c r="FA128" s="318">
        <v>0</v>
      </c>
      <c r="FB128" s="317"/>
      <c r="FC128" s="317"/>
      <c r="FD128" s="317"/>
      <c r="FE128" s="317"/>
      <c r="FF128" s="317"/>
      <c r="FG128" s="317"/>
      <c r="FH128" s="317"/>
      <c r="FI128" s="318" t="e">
        <f>+#REF!</f>
        <v>#REF!</v>
      </c>
      <c r="FJ128" s="318">
        <v>0</v>
      </c>
      <c r="FK128" s="317" t="str">
        <f t="shared" ref="FK128:FQ137" si="194">+IF(FK$2&gt;=$F128-1,IF(FK$2&lt;=$G128,"X",""),"")</f>
        <v/>
      </c>
      <c r="FL128" s="317" t="str">
        <f t="shared" si="194"/>
        <v/>
      </c>
      <c r="FM128" s="317" t="str">
        <f t="shared" si="194"/>
        <v/>
      </c>
      <c r="FN128" s="317" t="str">
        <f t="shared" si="194"/>
        <v/>
      </c>
      <c r="FO128" s="317" t="str">
        <f t="shared" si="194"/>
        <v/>
      </c>
      <c r="FP128" s="317" t="str">
        <f t="shared" si="194"/>
        <v/>
      </c>
      <c r="FQ128" s="317" t="str">
        <f t="shared" si="194"/>
        <v/>
      </c>
      <c r="FR128" s="318" t="e">
        <f>+#REF!</f>
        <v>#REF!</v>
      </c>
      <c r="FS128" s="318">
        <v>0</v>
      </c>
      <c r="FT128" s="317" t="str">
        <f t="shared" ref="FT128:FZ138" si="195">+IF(FT$2&gt;=$F128-1,IF(FT$2&lt;=$G128,"X",""),"")</f>
        <v/>
      </c>
      <c r="FU128" s="317" t="str">
        <f t="shared" si="195"/>
        <v/>
      </c>
      <c r="FV128" s="317" t="str">
        <f t="shared" si="195"/>
        <v/>
      </c>
      <c r="FW128" s="317" t="str">
        <f t="shared" si="195"/>
        <v/>
      </c>
      <c r="FX128" s="317" t="str">
        <f t="shared" si="195"/>
        <v/>
      </c>
      <c r="FY128" s="317" t="str">
        <f t="shared" si="195"/>
        <v/>
      </c>
      <c r="FZ128" s="317" t="str">
        <f t="shared" si="195"/>
        <v/>
      </c>
      <c r="GA128" s="318" t="e">
        <f>+#REF!</f>
        <v>#REF!</v>
      </c>
      <c r="GB128" s="318">
        <v>0</v>
      </c>
      <c r="GC128" s="317" t="str">
        <f t="shared" si="169"/>
        <v/>
      </c>
      <c r="GD128" s="317" t="str">
        <f t="shared" si="169"/>
        <v/>
      </c>
      <c r="GE128" s="317" t="str">
        <f t="shared" si="169"/>
        <v/>
      </c>
      <c r="GF128" s="317" t="str">
        <f t="shared" si="169"/>
        <v/>
      </c>
      <c r="GG128" s="317" t="str">
        <f t="shared" si="169"/>
        <v/>
      </c>
      <c r="GH128" s="317" t="str">
        <f t="shared" si="169"/>
        <v/>
      </c>
      <c r="GI128" s="317" t="str">
        <f t="shared" si="169"/>
        <v/>
      </c>
      <c r="GJ128" s="318" t="e">
        <f>+#REF!</f>
        <v>#REF!</v>
      </c>
      <c r="GK128" s="318"/>
      <c r="GL128" s="317" t="str">
        <f t="shared" si="170"/>
        <v/>
      </c>
      <c r="GM128" s="317" t="str">
        <f t="shared" si="170"/>
        <v/>
      </c>
      <c r="GN128" s="317" t="str">
        <f t="shared" si="170"/>
        <v/>
      </c>
      <c r="GO128" s="317" t="str">
        <f t="shared" si="170"/>
        <v/>
      </c>
      <c r="GP128" s="317" t="str">
        <f t="shared" si="170"/>
        <v/>
      </c>
      <c r="GQ128" s="317" t="str">
        <f t="shared" si="170"/>
        <v/>
      </c>
      <c r="GR128" s="317" t="str">
        <f t="shared" si="170"/>
        <v/>
      </c>
      <c r="GS128" s="318" t="e">
        <f>+#REF!</f>
        <v>#REF!</v>
      </c>
      <c r="GT128" s="318"/>
      <c r="GU128" s="317" t="str">
        <f t="shared" si="171"/>
        <v/>
      </c>
      <c r="GV128" s="317" t="str">
        <f t="shared" si="171"/>
        <v/>
      </c>
      <c r="GW128" s="317" t="str">
        <f t="shared" si="171"/>
        <v/>
      </c>
      <c r="GX128" s="317" t="str">
        <f t="shared" si="171"/>
        <v/>
      </c>
      <c r="GY128" s="317" t="str">
        <f t="shared" si="171"/>
        <v/>
      </c>
      <c r="GZ128" s="317" t="str">
        <f t="shared" si="171"/>
        <v/>
      </c>
      <c r="HA128" s="317" t="str">
        <f t="shared" si="171"/>
        <v/>
      </c>
      <c r="HB128" s="318" t="e">
        <f>+#REF!</f>
        <v>#REF!</v>
      </c>
      <c r="HC128" s="318"/>
      <c r="HD128" s="317" t="str">
        <f t="shared" si="172"/>
        <v/>
      </c>
      <c r="HE128" s="317" t="str">
        <f t="shared" si="172"/>
        <v/>
      </c>
      <c r="HF128" s="317" t="str">
        <f t="shared" si="172"/>
        <v/>
      </c>
      <c r="HG128" s="317" t="str">
        <f t="shared" si="172"/>
        <v/>
      </c>
      <c r="HH128" s="317" t="str">
        <f t="shared" si="172"/>
        <v/>
      </c>
      <c r="HI128" s="317" t="str">
        <f t="shared" si="172"/>
        <v/>
      </c>
      <c r="HJ128" s="317" t="str">
        <f t="shared" si="172"/>
        <v/>
      </c>
      <c r="HK128" s="318" t="e">
        <f>+#REF!</f>
        <v>#REF!</v>
      </c>
      <c r="HL128" s="318"/>
      <c r="HM128" s="317" t="str">
        <f t="shared" si="173"/>
        <v/>
      </c>
      <c r="HN128" s="317" t="str">
        <f t="shared" si="173"/>
        <v/>
      </c>
      <c r="HO128" s="317" t="str">
        <f t="shared" si="173"/>
        <v/>
      </c>
      <c r="HP128" s="317" t="str">
        <f t="shared" si="173"/>
        <v/>
      </c>
      <c r="HQ128" s="317" t="str">
        <f t="shared" si="173"/>
        <v/>
      </c>
      <c r="HR128" s="317" t="str">
        <f t="shared" si="173"/>
        <v/>
      </c>
      <c r="HS128" s="317" t="str">
        <f t="shared" si="173"/>
        <v/>
      </c>
      <c r="HT128" s="318" t="e">
        <f>+#REF!</f>
        <v>#REF!</v>
      </c>
      <c r="HU128" s="318"/>
      <c r="HV128" s="317" t="str">
        <f t="shared" si="186"/>
        <v/>
      </c>
      <c r="HW128" s="317" t="str">
        <f t="shared" si="186"/>
        <v/>
      </c>
      <c r="HX128" s="317" t="str">
        <f t="shared" si="186"/>
        <v/>
      </c>
      <c r="HY128" s="317" t="str">
        <f t="shared" si="186"/>
        <v/>
      </c>
      <c r="HZ128" s="317" t="str">
        <f t="shared" si="186"/>
        <v/>
      </c>
      <c r="IA128" s="317" t="str">
        <f t="shared" si="186"/>
        <v/>
      </c>
      <c r="IB128" s="317" t="str">
        <f t="shared" si="186"/>
        <v/>
      </c>
      <c r="IC128" s="318" t="e">
        <f>+#REF!</f>
        <v>#REF!</v>
      </c>
      <c r="ID128" s="318"/>
      <c r="IE128" s="317" t="str">
        <f t="shared" si="186"/>
        <v/>
      </c>
      <c r="IF128" s="317" t="str">
        <f t="shared" si="186"/>
        <v/>
      </c>
      <c r="IG128" s="317" t="str">
        <f t="shared" si="186"/>
        <v/>
      </c>
      <c r="IH128" s="317" t="str">
        <f t="shared" si="186"/>
        <v/>
      </c>
      <c r="II128" s="317" t="str">
        <f t="shared" si="186"/>
        <v/>
      </c>
      <c r="IJ128" s="317" t="str">
        <f t="shared" si="186"/>
        <v/>
      </c>
      <c r="IK128" s="317" t="str">
        <f t="shared" si="186"/>
        <v/>
      </c>
      <c r="IL128" s="318" t="e">
        <f>+#REF!</f>
        <v>#REF!</v>
      </c>
      <c r="IM128" s="318"/>
      <c r="IN128" s="317" t="str">
        <f t="shared" si="186"/>
        <v/>
      </c>
      <c r="IO128" s="317" t="str">
        <f t="shared" si="186"/>
        <v/>
      </c>
      <c r="IP128" s="317" t="str">
        <f t="shared" si="186"/>
        <v/>
      </c>
      <c r="IQ128" s="317" t="str">
        <f t="shared" si="186"/>
        <v/>
      </c>
      <c r="IR128" s="317" t="str">
        <f t="shared" si="186"/>
        <v/>
      </c>
      <c r="IS128" s="317" t="str">
        <f t="shared" si="186"/>
        <v/>
      </c>
      <c r="IT128" s="317" t="str">
        <f t="shared" si="186"/>
        <v/>
      </c>
      <c r="IU128" s="318" t="e">
        <f>+#REF!</f>
        <v>#REF!</v>
      </c>
      <c r="IV128" s="318"/>
    </row>
    <row r="129" spans="1:256">
      <c r="A129" s="395" t="s">
        <v>479</v>
      </c>
      <c r="B129" s="395" t="s">
        <v>245</v>
      </c>
      <c r="C129" s="396">
        <v>45279</v>
      </c>
      <c r="D129" s="396">
        <v>45282</v>
      </c>
      <c r="E129" s="397">
        <f t="shared" si="181"/>
        <v>3</v>
      </c>
      <c r="F129" s="230"/>
      <c r="G129" s="230"/>
      <c r="H129" s="362">
        <v>660</v>
      </c>
      <c r="I129" s="362">
        <v>20</v>
      </c>
      <c r="J129" s="356">
        <f t="shared" si="90"/>
        <v>6.666666666666667</v>
      </c>
      <c r="K129" s="398"/>
      <c r="L129" s="317"/>
      <c r="M129" s="317"/>
      <c r="N129" s="317"/>
      <c r="O129" s="317"/>
      <c r="P129" s="317"/>
      <c r="Q129" s="317"/>
      <c r="R129" s="325"/>
      <c r="S129" s="399"/>
      <c r="T129" s="327">
        <f t="shared" si="56"/>
        <v>0</v>
      </c>
      <c r="U129" s="400"/>
      <c r="V129" s="414" t="str">
        <f t="shared" si="182"/>
        <v xml:space="preserve"> </v>
      </c>
      <c r="W129" s="330" t="str">
        <f t="shared" si="182"/>
        <v xml:space="preserve"> </v>
      </c>
      <c r="X129" s="330" t="str">
        <f t="shared" si="182"/>
        <v xml:space="preserve"> </v>
      </c>
      <c r="Y129" s="330" t="str">
        <f t="shared" si="182"/>
        <v xml:space="preserve"> </v>
      </c>
      <c r="Z129" s="330" t="str">
        <f t="shared" si="182"/>
        <v xml:space="preserve"> </v>
      </c>
      <c r="AA129" s="330" t="str">
        <f t="shared" si="182"/>
        <v xml:space="preserve"> </v>
      </c>
      <c r="AB129" s="331" t="str">
        <f t="shared" si="182"/>
        <v xml:space="preserve"> </v>
      </c>
      <c r="AC129" s="313"/>
      <c r="AD129" s="314"/>
      <c r="AE129" s="333"/>
      <c r="AF129" s="402"/>
      <c r="AG129" s="403"/>
      <c r="AH129" s="414" t="str">
        <f t="shared" si="183"/>
        <v xml:space="preserve"> </v>
      </c>
      <c r="AI129" s="330" t="str">
        <f t="shared" si="183"/>
        <v xml:space="preserve"> </v>
      </c>
      <c r="AJ129" s="330" t="str">
        <f t="shared" si="183"/>
        <v xml:space="preserve"> </v>
      </c>
      <c r="AK129" s="330" t="str">
        <f t="shared" si="183"/>
        <v xml:space="preserve"> </v>
      </c>
      <c r="AL129" s="330" t="str">
        <f t="shared" si="183"/>
        <v xml:space="preserve"> </v>
      </c>
      <c r="AM129" s="330" t="str">
        <f t="shared" si="183"/>
        <v xml:space="preserve"> </v>
      </c>
      <c r="AN129" s="331" t="str">
        <f t="shared" si="183"/>
        <v xml:space="preserve"> </v>
      </c>
      <c r="AO129" s="313"/>
      <c r="AP129" s="314"/>
      <c r="AQ129" s="333"/>
      <c r="AR129" s="314"/>
      <c r="AS129" s="404"/>
      <c r="AT129" s="414" t="str">
        <f t="shared" si="184"/>
        <v xml:space="preserve"> </v>
      </c>
      <c r="AU129" s="330" t="str">
        <f t="shared" si="184"/>
        <v xml:space="preserve"> </v>
      </c>
      <c r="AV129" s="330" t="str">
        <f t="shared" si="184"/>
        <v xml:space="preserve"> </v>
      </c>
      <c r="AW129" s="330" t="str">
        <f t="shared" si="184"/>
        <v xml:space="preserve"> </v>
      </c>
      <c r="AX129" s="330" t="str">
        <f t="shared" si="184"/>
        <v xml:space="preserve"> </v>
      </c>
      <c r="AY129" s="330" t="str">
        <f t="shared" si="184"/>
        <v xml:space="preserve"> </v>
      </c>
      <c r="AZ129" s="331" t="str">
        <f t="shared" si="184"/>
        <v xml:space="preserve"> </v>
      </c>
      <c r="BA129" s="313"/>
      <c r="BB129" s="314"/>
      <c r="BC129" s="333"/>
      <c r="BD129" s="314"/>
      <c r="BE129" s="402"/>
      <c r="BF129" s="414" t="str">
        <f t="shared" si="185"/>
        <v xml:space="preserve"> </v>
      </c>
      <c r="BG129" s="330" t="str">
        <f t="shared" si="185"/>
        <v xml:space="preserve"> </v>
      </c>
      <c r="BH129" s="330" t="str">
        <f t="shared" si="185"/>
        <v xml:space="preserve"> </v>
      </c>
      <c r="BI129" s="330" t="str">
        <f t="shared" si="185"/>
        <v xml:space="preserve"> </v>
      </c>
      <c r="BJ129" s="330" t="str">
        <f t="shared" si="185"/>
        <v xml:space="preserve"> </v>
      </c>
      <c r="BK129" s="330" t="str">
        <f t="shared" si="185"/>
        <v xml:space="preserve"> </v>
      </c>
      <c r="BL129" s="331" t="str">
        <f t="shared" si="185"/>
        <v xml:space="preserve"> </v>
      </c>
      <c r="BM129" s="313"/>
      <c r="BN129" s="314"/>
      <c r="BO129" s="333"/>
      <c r="BP129" s="314"/>
      <c r="BQ129" s="405"/>
      <c r="BR129" s="340" t="str">
        <f t="shared" si="99"/>
        <v/>
      </c>
      <c r="BS129" s="341" t="str">
        <f t="shared" si="99"/>
        <v/>
      </c>
      <c r="BT129" s="341" t="str">
        <f t="shared" si="99"/>
        <v/>
      </c>
      <c r="BU129" s="341" t="str">
        <f t="shared" si="99"/>
        <v/>
      </c>
      <c r="BV129" s="341" t="str">
        <f t="shared" si="99"/>
        <v/>
      </c>
      <c r="BW129" s="341" t="str">
        <f t="shared" si="99"/>
        <v/>
      </c>
      <c r="BX129" s="342" t="str">
        <f t="shared" si="99"/>
        <v/>
      </c>
      <c r="BY129" s="313"/>
      <c r="BZ129" s="314"/>
      <c r="CA129" s="333">
        <f t="shared" si="57"/>
        <v>0</v>
      </c>
      <c r="CB129" s="314"/>
      <c r="CC129" s="315"/>
      <c r="CD129" s="310" t="str">
        <f t="shared" si="111"/>
        <v/>
      </c>
      <c r="CE129" s="311" t="str">
        <f t="shared" si="111"/>
        <v/>
      </c>
      <c r="CF129" s="311" t="str">
        <f t="shared" si="111"/>
        <v/>
      </c>
      <c r="CG129" s="311" t="str">
        <f t="shared" si="111"/>
        <v/>
      </c>
      <c r="CH129" s="311" t="str">
        <f t="shared" si="111"/>
        <v/>
      </c>
      <c r="CI129" s="311" t="str">
        <f t="shared" si="111"/>
        <v/>
      </c>
      <c r="CJ129" s="312" t="str">
        <f t="shared" si="111"/>
        <v/>
      </c>
      <c r="CK129" s="313"/>
      <c r="CL129" s="314"/>
      <c r="CM129" s="314"/>
      <c r="CN129" s="315"/>
      <c r="CO129" s="310" t="str">
        <f t="shared" si="112"/>
        <v/>
      </c>
      <c r="CP129" s="311" t="str">
        <f t="shared" si="112"/>
        <v/>
      </c>
      <c r="CQ129" s="311" t="str">
        <f t="shared" si="112"/>
        <v/>
      </c>
      <c r="CR129" s="311" t="str">
        <f t="shared" si="112"/>
        <v/>
      </c>
      <c r="CS129" s="311" t="str">
        <f t="shared" si="112"/>
        <v/>
      </c>
      <c r="CT129" s="311" t="str">
        <f t="shared" si="112"/>
        <v/>
      </c>
      <c r="CU129" s="312" t="str">
        <f t="shared" si="112"/>
        <v/>
      </c>
      <c r="CV129" s="313"/>
      <c r="CW129" s="314"/>
      <c r="CX129" s="316"/>
      <c r="CY129" s="315"/>
      <c r="CZ129" s="317" t="str">
        <f t="shared" si="100"/>
        <v/>
      </c>
      <c r="DA129" s="317" t="str">
        <f t="shared" si="100"/>
        <v/>
      </c>
      <c r="DB129" s="317" t="str">
        <f t="shared" si="100"/>
        <v/>
      </c>
      <c r="DC129" s="317" t="str">
        <f t="shared" si="100"/>
        <v/>
      </c>
      <c r="DD129" s="317" t="str">
        <f t="shared" si="100"/>
        <v/>
      </c>
      <c r="DE129" s="317" t="str">
        <f t="shared" si="100"/>
        <v/>
      </c>
      <c r="DF129" s="317" t="str">
        <f t="shared" si="100"/>
        <v/>
      </c>
      <c r="DG129" s="318">
        <v>0</v>
      </c>
      <c r="DH129" s="318">
        <v>0</v>
      </c>
      <c r="DI129" s="317" t="str">
        <f t="shared" si="101"/>
        <v/>
      </c>
      <c r="DJ129" s="317" t="str">
        <f t="shared" si="101"/>
        <v/>
      </c>
      <c r="DK129" s="317" t="str">
        <f t="shared" si="101"/>
        <v/>
      </c>
      <c r="DL129" s="317" t="str">
        <f t="shared" si="101"/>
        <v/>
      </c>
      <c r="DM129" s="317" t="str">
        <f t="shared" si="101"/>
        <v/>
      </c>
      <c r="DN129" s="317" t="str">
        <f t="shared" si="101"/>
        <v/>
      </c>
      <c r="DO129" s="317" t="str">
        <f t="shared" si="101"/>
        <v/>
      </c>
      <c r="DP129" s="318">
        <v>0</v>
      </c>
      <c r="DQ129" s="319">
        <v>0</v>
      </c>
      <c r="DR129" s="317" t="str">
        <f t="shared" si="102"/>
        <v/>
      </c>
      <c r="DS129" s="317" t="str">
        <f t="shared" si="102"/>
        <v/>
      </c>
      <c r="DT129" s="317" t="str">
        <f t="shared" si="102"/>
        <v/>
      </c>
      <c r="DU129" s="317" t="str">
        <f t="shared" si="102"/>
        <v/>
      </c>
      <c r="DV129" s="317" t="str">
        <f t="shared" si="102"/>
        <v/>
      </c>
      <c r="DW129" s="317" t="str">
        <f t="shared" si="102"/>
        <v/>
      </c>
      <c r="DX129" s="317" t="str">
        <f t="shared" si="102"/>
        <v/>
      </c>
      <c r="DY129" s="318" t="e">
        <f>+#REF!</f>
        <v>#REF!</v>
      </c>
      <c r="DZ129" s="318">
        <v>0</v>
      </c>
      <c r="EA129" s="317" t="str">
        <f t="shared" si="193"/>
        <v/>
      </c>
      <c r="EB129" s="317" t="str">
        <f t="shared" si="193"/>
        <v/>
      </c>
      <c r="EC129" s="317" t="str">
        <f t="shared" si="193"/>
        <v/>
      </c>
      <c r="ED129" s="317" t="str">
        <f t="shared" si="193"/>
        <v/>
      </c>
      <c r="EE129" s="317" t="str">
        <f t="shared" si="193"/>
        <v/>
      </c>
      <c r="EF129" s="317" t="str">
        <f t="shared" si="193"/>
        <v/>
      </c>
      <c r="EG129" s="317" t="str">
        <f t="shared" si="193"/>
        <v/>
      </c>
      <c r="EH129" s="318" t="str">
        <f>+IFERROR(VLOOKUP(A129,#REF!,61,FALSE),"-")</f>
        <v>-</v>
      </c>
      <c r="EI129" s="318">
        <v>0</v>
      </c>
      <c r="EJ129" s="317" t="str">
        <f t="shared" ref="EJ129:EP138" si="196">+IF(EJ$2&gt;=$F129-1,IF(EJ$2&lt;=$G129,"X",""),"")</f>
        <v/>
      </c>
      <c r="EK129" s="317" t="str">
        <f t="shared" si="196"/>
        <v/>
      </c>
      <c r="EL129" s="317" t="str">
        <f t="shared" si="196"/>
        <v/>
      </c>
      <c r="EM129" s="317" t="str">
        <f t="shared" si="196"/>
        <v/>
      </c>
      <c r="EN129" s="317" t="str">
        <f t="shared" si="196"/>
        <v/>
      </c>
      <c r="EO129" s="317" t="str">
        <f t="shared" si="196"/>
        <v/>
      </c>
      <c r="EP129" s="317" t="str">
        <f t="shared" si="196"/>
        <v/>
      </c>
      <c r="EQ129" s="318" t="e">
        <f>+#REF!</f>
        <v>#REF!</v>
      </c>
      <c r="ER129" s="318"/>
      <c r="ES129" s="317" t="str">
        <f t="shared" ref="ES129:EY129" si="197">+IF(ES$2&gt;=$F129-1,IF(ES$2&lt;=$G129,"X",""),"")</f>
        <v/>
      </c>
      <c r="ET129" s="317" t="str">
        <f t="shared" si="197"/>
        <v/>
      </c>
      <c r="EU129" s="317" t="str">
        <f t="shared" si="197"/>
        <v/>
      </c>
      <c r="EV129" s="317" t="str">
        <f t="shared" si="197"/>
        <v/>
      </c>
      <c r="EW129" s="317" t="str">
        <f t="shared" si="197"/>
        <v/>
      </c>
      <c r="EX129" s="317" t="str">
        <f t="shared" si="197"/>
        <v/>
      </c>
      <c r="EY129" s="317" t="str">
        <f t="shared" si="197"/>
        <v/>
      </c>
      <c r="EZ129" s="318" t="e">
        <f>+#REF!</f>
        <v>#REF!</v>
      </c>
      <c r="FA129" s="318">
        <v>0</v>
      </c>
      <c r="FB129" s="317" t="str">
        <f t="shared" ref="FB129:FH137" si="198">+IF(FB$2&gt;=$F129-1,IF(FB$2&lt;=$G129,"X",""),"")</f>
        <v/>
      </c>
      <c r="FC129" s="317" t="str">
        <f t="shared" si="198"/>
        <v/>
      </c>
      <c r="FD129" s="317" t="str">
        <f t="shared" si="198"/>
        <v/>
      </c>
      <c r="FE129" s="317" t="str">
        <f t="shared" si="198"/>
        <v/>
      </c>
      <c r="FF129" s="317" t="str">
        <f t="shared" si="198"/>
        <v/>
      </c>
      <c r="FG129" s="317" t="str">
        <f t="shared" si="198"/>
        <v/>
      </c>
      <c r="FH129" s="317" t="str">
        <f t="shared" si="198"/>
        <v/>
      </c>
      <c r="FI129" s="318" t="e">
        <f>+#REF!</f>
        <v>#REF!</v>
      </c>
      <c r="FJ129" s="318">
        <v>0</v>
      </c>
      <c r="FK129" s="317" t="str">
        <f t="shared" si="194"/>
        <v/>
      </c>
      <c r="FL129" s="317" t="str">
        <f t="shared" si="194"/>
        <v/>
      </c>
      <c r="FM129" s="317" t="str">
        <f t="shared" si="194"/>
        <v/>
      </c>
      <c r="FN129" s="317" t="str">
        <f t="shared" si="194"/>
        <v/>
      </c>
      <c r="FO129" s="317" t="str">
        <f t="shared" si="194"/>
        <v/>
      </c>
      <c r="FP129" s="317" t="str">
        <f t="shared" si="194"/>
        <v/>
      </c>
      <c r="FQ129" s="317" t="str">
        <f t="shared" si="194"/>
        <v/>
      </c>
      <c r="FR129" s="318" t="e">
        <f>+#REF!</f>
        <v>#REF!</v>
      </c>
      <c r="FS129" s="318">
        <v>0</v>
      </c>
      <c r="FT129" s="317" t="str">
        <f t="shared" si="195"/>
        <v/>
      </c>
      <c r="FU129" s="317" t="str">
        <f t="shared" si="195"/>
        <v/>
      </c>
      <c r="FV129" s="317" t="str">
        <f t="shared" si="195"/>
        <v/>
      </c>
      <c r="FW129" s="317" t="str">
        <f t="shared" si="195"/>
        <v/>
      </c>
      <c r="FX129" s="317" t="str">
        <f t="shared" si="195"/>
        <v/>
      </c>
      <c r="FY129" s="317" t="str">
        <f t="shared" si="195"/>
        <v/>
      </c>
      <c r="FZ129" s="317" t="str">
        <f t="shared" si="195"/>
        <v/>
      </c>
      <c r="GA129" s="318" t="e">
        <f>+#REF!</f>
        <v>#REF!</v>
      </c>
      <c r="GB129" s="318">
        <v>0</v>
      </c>
      <c r="GC129" s="317" t="str">
        <f t="shared" si="169"/>
        <v/>
      </c>
      <c r="GD129" s="317" t="str">
        <f t="shared" si="169"/>
        <v/>
      </c>
      <c r="GE129" s="317" t="str">
        <f t="shared" si="169"/>
        <v/>
      </c>
      <c r="GF129" s="317" t="str">
        <f t="shared" si="169"/>
        <v/>
      </c>
      <c r="GG129" s="317" t="str">
        <f t="shared" si="169"/>
        <v/>
      </c>
      <c r="GH129" s="317" t="str">
        <f t="shared" si="169"/>
        <v/>
      </c>
      <c r="GI129" s="317" t="str">
        <f t="shared" si="169"/>
        <v/>
      </c>
      <c r="GJ129" s="318" t="e">
        <f>+#REF!</f>
        <v>#REF!</v>
      </c>
      <c r="GK129" s="318"/>
      <c r="GL129" s="317" t="str">
        <f t="shared" si="170"/>
        <v/>
      </c>
      <c r="GM129" s="317" t="str">
        <f t="shared" si="170"/>
        <v/>
      </c>
      <c r="GN129" s="317" t="str">
        <f t="shared" si="170"/>
        <v/>
      </c>
      <c r="GO129" s="317" t="str">
        <f t="shared" si="170"/>
        <v/>
      </c>
      <c r="GP129" s="317" t="str">
        <f t="shared" si="170"/>
        <v/>
      </c>
      <c r="GQ129" s="317" t="str">
        <f t="shared" si="170"/>
        <v/>
      </c>
      <c r="GR129" s="317" t="str">
        <f t="shared" si="170"/>
        <v/>
      </c>
      <c r="GS129" s="318" t="e">
        <f>+#REF!</f>
        <v>#REF!</v>
      </c>
      <c r="GT129" s="318"/>
      <c r="GU129" s="317" t="str">
        <f t="shared" si="171"/>
        <v/>
      </c>
      <c r="GV129" s="317" t="str">
        <f t="shared" si="171"/>
        <v/>
      </c>
      <c r="GW129" s="317" t="str">
        <f t="shared" si="171"/>
        <v/>
      </c>
      <c r="GX129" s="317" t="str">
        <f t="shared" si="171"/>
        <v/>
      </c>
      <c r="GY129" s="317" t="str">
        <f t="shared" si="171"/>
        <v/>
      </c>
      <c r="GZ129" s="317" t="str">
        <f t="shared" si="171"/>
        <v/>
      </c>
      <c r="HA129" s="317" t="str">
        <f t="shared" si="171"/>
        <v/>
      </c>
      <c r="HB129" s="318" t="e">
        <f>+#REF!</f>
        <v>#REF!</v>
      </c>
      <c r="HC129" s="318"/>
      <c r="HD129" s="317" t="str">
        <f t="shared" si="172"/>
        <v/>
      </c>
      <c r="HE129" s="317" t="str">
        <f t="shared" si="172"/>
        <v/>
      </c>
      <c r="HF129" s="317" t="str">
        <f t="shared" si="172"/>
        <v/>
      </c>
      <c r="HG129" s="317" t="str">
        <f t="shared" si="172"/>
        <v/>
      </c>
      <c r="HH129" s="317" t="str">
        <f t="shared" si="172"/>
        <v/>
      </c>
      <c r="HI129" s="317" t="str">
        <f t="shared" si="172"/>
        <v/>
      </c>
      <c r="HJ129" s="317" t="str">
        <f t="shared" si="172"/>
        <v/>
      </c>
      <c r="HK129" s="318" t="e">
        <f>+#REF!</f>
        <v>#REF!</v>
      </c>
      <c r="HL129" s="318"/>
      <c r="HM129" s="317" t="str">
        <f t="shared" si="173"/>
        <v/>
      </c>
      <c r="HN129" s="317" t="str">
        <f t="shared" si="173"/>
        <v/>
      </c>
      <c r="HO129" s="317" t="str">
        <f t="shared" si="173"/>
        <v/>
      </c>
      <c r="HP129" s="317" t="str">
        <f t="shared" si="173"/>
        <v/>
      </c>
      <c r="HQ129" s="317" t="str">
        <f t="shared" si="173"/>
        <v/>
      </c>
      <c r="HR129" s="317" t="str">
        <f t="shared" si="173"/>
        <v/>
      </c>
      <c r="HS129" s="317" t="str">
        <f t="shared" si="173"/>
        <v/>
      </c>
      <c r="HT129" s="318" t="e">
        <f>+#REF!</f>
        <v>#REF!</v>
      </c>
      <c r="HU129" s="318"/>
      <c r="HV129" s="317" t="str">
        <f t="shared" si="186"/>
        <v/>
      </c>
      <c r="HW129" s="317" t="str">
        <f t="shared" si="186"/>
        <v/>
      </c>
      <c r="HX129" s="317" t="str">
        <f t="shared" si="186"/>
        <v/>
      </c>
      <c r="HY129" s="317" t="str">
        <f t="shared" si="186"/>
        <v/>
      </c>
      <c r="HZ129" s="317" t="str">
        <f t="shared" si="186"/>
        <v/>
      </c>
      <c r="IA129" s="317" t="str">
        <f t="shared" si="186"/>
        <v/>
      </c>
      <c r="IB129" s="317" t="str">
        <f t="shared" si="186"/>
        <v/>
      </c>
      <c r="IC129" s="318" t="e">
        <f>+#REF!</f>
        <v>#REF!</v>
      </c>
      <c r="ID129" s="318"/>
      <c r="IE129" s="317" t="str">
        <f t="shared" si="186"/>
        <v/>
      </c>
      <c r="IF129" s="317" t="str">
        <f t="shared" si="186"/>
        <v/>
      </c>
      <c r="IG129" s="317" t="str">
        <f t="shared" si="186"/>
        <v/>
      </c>
      <c r="IH129" s="317" t="str">
        <f t="shared" si="186"/>
        <v/>
      </c>
      <c r="II129" s="317" t="str">
        <f t="shared" si="186"/>
        <v/>
      </c>
      <c r="IJ129" s="317" t="str">
        <f t="shared" si="186"/>
        <v/>
      </c>
      <c r="IK129" s="317" t="str">
        <f t="shared" si="186"/>
        <v/>
      </c>
      <c r="IL129" s="318" t="e">
        <f>+#REF!</f>
        <v>#REF!</v>
      </c>
      <c r="IM129" s="318"/>
      <c r="IN129" s="317" t="str">
        <f t="shared" si="186"/>
        <v/>
      </c>
      <c r="IO129" s="317" t="str">
        <f t="shared" si="186"/>
        <v/>
      </c>
      <c r="IP129" s="317" t="str">
        <f t="shared" si="186"/>
        <v/>
      </c>
      <c r="IQ129" s="317" t="str">
        <f t="shared" si="186"/>
        <v/>
      </c>
      <c r="IR129" s="317" t="str">
        <f t="shared" si="186"/>
        <v/>
      </c>
      <c r="IS129" s="317" t="str">
        <f t="shared" si="186"/>
        <v/>
      </c>
      <c r="IT129" s="317" t="str">
        <f t="shared" si="186"/>
        <v/>
      </c>
      <c r="IU129" s="318" t="e">
        <f>+#REF!</f>
        <v>#REF!</v>
      </c>
      <c r="IV129" s="318"/>
    </row>
    <row r="130" spans="1:256">
      <c r="A130" s="395" t="s">
        <v>480</v>
      </c>
      <c r="B130" s="395" t="s">
        <v>246</v>
      </c>
      <c r="C130" s="396">
        <v>45282</v>
      </c>
      <c r="D130" s="396">
        <v>45286</v>
      </c>
      <c r="E130" s="397">
        <f t="shared" si="181"/>
        <v>4</v>
      </c>
      <c r="F130" s="230"/>
      <c r="G130" s="230"/>
      <c r="H130" s="362">
        <v>380</v>
      </c>
      <c r="I130" s="362">
        <v>248</v>
      </c>
      <c r="J130" s="356">
        <f t="shared" si="90"/>
        <v>62</v>
      </c>
      <c r="K130" s="398"/>
      <c r="L130" s="317"/>
      <c r="M130" s="317"/>
      <c r="N130" s="317"/>
      <c r="O130" s="317"/>
      <c r="P130" s="317"/>
      <c r="Q130" s="317"/>
      <c r="R130" s="325"/>
      <c r="S130" s="399"/>
      <c r="T130" s="327">
        <f t="shared" si="56"/>
        <v>0</v>
      </c>
      <c r="U130" s="400"/>
      <c r="V130" s="414" t="str">
        <f t="shared" si="182"/>
        <v xml:space="preserve"> </v>
      </c>
      <c r="W130" s="330" t="str">
        <f t="shared" si="182"/>
        <v xml:space="preserve"> </v>
      </c>
      <c r="X130" s="330" t="str">
        <f t="shared" si="182"/>
        <v xml:space="preserve"> </v>
      </c>
      <c r="Y130" s="330" t="str">
        <f t="shared" si="182"/>
        <v xml:space="preserve"> </v>
      </c>
      <c r="Z130" s="330" t="str">
        <f t="shared" si="182"/>
        <v xml:space="preserve"> </v>
      </c>
      <c r="AA130" s="330" t="str">
        <f t="shared" si="182"/>
        <v xml:space="preserve"> </v>
      </c>
      <c r="AB130" s="331" t="str">
        <f t="shared" si="182"/>
        <v xml:space="preserve"> </v>
      </c>
      <c r="AC130" s="313"/>
      <c r="AD130" s="314"/>
      <c r="AE130" s="333"/>
      <c r="AF130" s="402"/>
      <c r="AG130" s="403"/>
      <c r="AH130" s="414" t="str">
        <f t="shared" si="183"/>
        <v xml:space="preserve"> </v>
      </c>
      <c r="AI130" s="330" t="str">
        <f t="shared" si="183"/>
        <v xml:space="preserve"> </v>
      </c>
      <c r="AJ130" s="330" t="str">
        <f t="shared" si="183"/>
        <v xml:space="preserve"> </v>
      </c>
      <c r="AK130" s="330" t="str">
        <f t="shared" si="183"/>
        <v xml:space="preserve"> </v>
      </c>
      <c r="AL130" s="330" t="str">
        <f t="shared" si="183"/>
        <v xml:space="preserve"> </v>
      </c>
      <c r="AM130" s="330" t="str">
        <f t="shared" si="183"/>
        <v xml:space="preserve"> </v>
      </c>
      <c r="AN130" s="331" t="str">
        <f t="shared" si="183"/>
        <v xml:space="preserve"> </v>
      </c>
      <c r="AO130" s="313"/>
      <c r="AP130" s="314"/>
      <c r="AQ130" s="333"/>
      <c r="AR130" s="314"/>
      <c r="AS130" s="404"/>
      <c r="AT130" s="414" t="str">
        <f t="shared" si="184"/>
        <v xml:space="preserve"> </v>
      </c>
      <c r="AU130" s="330" t="str">
        <f t="shared" si="184"/>
        <v xml:space="preserve"> </v>
      </c>
      <c r="AV130" s="330" t="str">
        <f t="shared" si="184"/>
        <v xml:space="preserve"> </v>
      </c>
      <c r="AW130" s="330" t="str">
        <f t="shared" si="184"/>
        <v xml:space="preserve"> </v>
      </c>
      <c r="AX130" s="330" t="str">
        <f t="shared" si="184"/>
        <v xml:space="preserve"> </v>
      </c>
      <c r="AY130" s="330" t="str">
        <f t="shared" si="184"/>
        <v xml:space="preserve"> </v>
      </c>
      <c r="AZ130" s="331" t="str">
        <f t="shared" si="184"/>
        <v xml:space="preserve"> </v>
      </c>
      <c r="BA130" s="313"/>
      <c r="BB130" s="314"/>
      <c r="BC130" s="333"/>
      <c r="BD130" s="314"/>
      <c r="BE130" s="402"/>
      <c r="BF130" s="414" t="str">
        <f t="shared" si="185"/>
        <v xml:space="preserve"> </v>
      </c>
      <c r="BG130" s="330" t="str">
        <f t="shared" si="185"/>
        <v xml:space="preserve"> </v>
      </c>
      <c r="BH130" s="330" t="str">
        <f t="shared" si="185"/>
        <v xml:space="preserve"> </v>
      </c>
      <c r="BI130" s="330" t="str">
        <f t="shared" si="185"/>
        <v xml:space="preserve"> </v>
      </c>
      <c r="BJ130" s="330" t="str">
        <f t="shared" si="185"/>
        <v xml:space="preserve"> </v>
      </c>
      <c r="BK130" s="330" t="str">
        <f t="shared" si="185"/>
        <v xml:space="preserve"> </v>
      </c>
      <c r="BL130" s="331" t="str">
        <f t="shared" si="185"/>
        <v xml:space="preserve"> </v>
      </c>
      <c r="BM130" s="313"/>
      <c r="BN130" s="314"/>
      <c r="BO130" s="333"/>
      <c r="BP130" s="314"/>
      <c r="BQ130" s="405"/>
      <c r="BR130" s="340" t="str">
        <f t="shared" ref="BR130:BX138" si="199">IF(BR$2&gt;$G130,"",IF(BR$2&lt;$F130,"",IF(AND(BR$2&gt;=$F130,BR$2&lt;=$G130),$J130)))</f>
        <v/>
      </c>
      <c r="BS130" s="341" t="str">
        <f t="shared" si="199"/>
        <v/>
      </c>
      <c r="BT130" s="341" t="str">
        <f t="shared" si="199"/>
        <v/>
      </c>
      <c r="BU130" s="341" t="str">
        <f t="shared" si="199"/>
        <v/>
      </c>
      <c r="BV130" s="341" t="str">
        <f t="shared" si="199"/>
        <v/>
      </c>
      <c r="BW130" s="341" t="str">
        <f t="shared" si="199"/>
        <v/>
      </c>
      <c r="BX130" s="342" t="str">
        <f t="shared" si="199"/>
        <v/>
      </c>
      <c r="BY130" s="313"/>
      <c r="BZ130" s="314"/>
      <c r="CA130" s="333">
        <f t="shared" si="57"/>
        <v>0</v>
      </c>
      <c r="CB130" s="314"/>
      <c r="CC130" s="315"/>
      <c r="CD130" s="310" t="str">
        <f t="shared" si="111"/>
        <v/>
      </c>
      <c r="CE130" s="311" t="str">
        <f t="shared" si="111"/>
        <v/>
      </c>
      <c r="CF130" s="311" t="str">
        <f t="shared" si="111"/>
        <v/>
      </c>
      <c r="CG130" s="311" t="str">
        <f t="shared" si="111"/>
        <v/>
      </c>
      <c r="CH130" s="311" t="str">
        <f t="shared" si="111"/>
        <v/>
      </c>
      <c r="CI130" s="311" t="str">
        <f t="shared" si="111"/>
        <v/>
      </c>
      <c r="CJ130" s="312" t="str">
        <f t="shared" si="111"/>
        <v/>
      </c>
      <c r="CK130" s="313"/>
      <c r="CL130" s="314"/>
      <c r="CM130" s="314"/>
      <c r="CN130" s="315"/>
      <c r="CO130" s="310" t="str">
        <f t="shared" si="112"/>
        <v/>
      </c>
      <c r="CP130" s="311" t="str">
        <f t="shared" si="112"/>
        <v/>
      </c>
      <c r="CQ130" s="311" t="str">
        <f t="shared" si="112"/>
        <v/>
      </c>
      <c r="CR130" s="311" t="str">
        <f t="shared" si="112"/>
        <v/>
      </c>
      <c r="CS130" s="311" t="str">
        <f t="shared" si="112"/>
        <v/>
      </c>
      <c r="CT130" s="311" t="str">
        <f t="shared" si="112"/>
        <v/>
      </c>
      <c r="CU130" s="312" t="str">
        <f t="shared" si="112"/>
        <v/>
      </c>
      <c r="CV130" s="313"/>
      <c r="CW130" s="314"/>
      <c r="CX130" s="316"/>
      <c r="CY130" s="315"/>
      <c r="CZ130" s="317" t="str">
        <f t="shared" si="100"/>
        <v/>
      </c>
      <c r="DA130" s="317" t="str">
        <f t="shared" si="100"/>
        <v/>
      </c>
      <c r="DB130" s="317" t="str">
        <f t="shared" si="100"/>
        <v/>
      </c>
      <c r="DC130" s="317" t="str">
        <f t="shared" si="100"/>
        <v/>
      </c>
      <c r="DD130" s="317" t="str">
        <f t="shared" si="100"/>
        <v/>
      </c>
      <c r="DE130" s="317" t="str">
        <f t="shared" si="100"/>
        <v/>
      </c>
      <c r="DF130" s="317" t="str">
        <f t="shared" si="100"/>
        <v/>
      </c>
      <c r="DG130" s="318">
        <v>0</v>
      </c>
      <c r="DH130" s="318">
        <v>0</v>
      </c>
      <c r="DI130" s="317"/>
      <c r="DJ130" s="317"/>
      <c r="DK130" s="317"/>
      <c r="DL130" s="317"/>
      <c r="DM130" s="317"/>
      <c r="DN130" s="317"/>
      <c r="DO130" s="317"/>
      <c r="DP130" s="318">
        <v>0</v>
      </c>
      <c r="DQ130" s="319">
        <v>0</v>
      </c>
      <c r="DR130" s="317"/>
      <c r="DS130" s="317"/>
      <c r="DT130" s="317"/>
      <c r="DU130" s="317"/>
      <c r="DV130" s="317"/>
      <c r="DW130" s="317"/>
      <c r="DX130" s="317"/>
      <c r="DY130" s="318" t="e">
        <f>+#REF!</f>
        <v>#REF!</v>
      </c>
      <c r="DZ130" s="318">
        <v>0.1142</v>
      </c>
      <c r="EA130" s="317" t="str">
        <f t="shared" si="193"/>
        <v/>
      </c>
      <c r="EB130" s="317" t="str">
        <f t="shared" si="193"/>
        <v/>
      </c>
      <c r="EC130" s="317" t="str">
        <f t="shared" si="193"/>
        <v/>
      </c>
      <c r="ED130" s="317" t="str">
        <f t="shared" si="193"/>
        <v/>
      </c>
      <c r="EE130" s="317" t="str">
        <f t="shared" si="193"/>
        <v/>
      </c>
      <c r="EF130" s="317" t="str">
        <f t="shared" si="193"/>
        <v/>
      </c>
      <c r="EG130" s="317" t="str">
        <f t="shared" si="193"/>
        <v/>
      </c>
      <c r="EH130" s="318" t="str">
        <f>+IFERROR(VLOOKUP(A130,#REF!,61,FALSE),"-")</f>
        <v>-</v>
      </c>
      <c r="EI130" s="318">
        <v>0.1142</v>
      </c>
      <c r="EJ130" s="317" t="str">
        <f t="shared" si="196"/>
        <v/>
      </c>
      <c r="EK130" s="317" t="str">
        <f t="shared" si="196"/>
        <v/>
      </c>
      <c r="EL130" s="317" t="str">
        <f t="shared" si="196"/>
        <v/>
      </c>
      <c r="EM130" s="317" t="str">
        <f t="shared" si="196"/>
        <v/>
      </c>
      <c r="EN130" s="317" t="str">
        <f>+IF(EN$2&gt;=$F130,IF(EN$2&lt;=$G130,"X",""),"")</f>
        <v/>
      </c>
      <c r="EO130" s="317" t="str">
        <f t="shared" si="196"/>
        <v/>
      </c>
      <c r="EP130" s="317" t="str">
        <f t="shared" si="196"/>
        <v/>
      </c>
      <c r="EQ130" s="318" t="e">
        <f>+#REF!</f>
        <v>#REF!</v>
      </c>
      <c r="ER130" s="318"/>
      <c r="ES130" s="317" t="str">
        <f>+IF(ES$2&gt;=$F130,IF(ES$2&lt;=$G130,"X",""),"")</f>
        <v/>
      </c>
      <c r="ET130" s="317" t="str">
        <f t="shared" ref="ET130:EY137" si="200">+IF(ET$2&gt;=$F130,IF(ET$2&lt;=$G130,"X",""),"")</f>
        <v/>
      </c>
      <c r="EU130" s="317" t="str">
        <f t="shared" si="200"/>
        <v/>
      </c>
      <c r="EV130" s="317" t="str">
        <f t="shared" si="200"/>
        <v/>
      </c>
      <c r="EW130" s="317" t="str">
        <f t="shared" si="200"/>
        <v/>
      </c>
      <c r="EX130" s="317" t="str">
        <f t="shared" si="200"/>
        <v/>
      </c>
      <c r="EY130" s="317" t="str">
        <f t="shared" si="200"/>
        <v/>
      </c>
      <c r="EZ130" s="318" t="e">
        <f>+#REF!</f>
        <v>#REF!</v>
      </c>
      <c r="FA130" s="318">
        <v>0</v>
      </c>
      <c r="FB130" s="317" t="str">
        <f t="shared" si="198"/>
        <v/>
      </c>
      <c r="FC130" s="317" t="str">
        <f t="shared" si="198"/>
        <v/>
      </c>
      <c r="FD130" s="317" t="str">
        <f t="shared" si="198"/>
        <v/>
      </c>
      <c r="FE130" s="317" t="str">
        <f t="shared" si="198"/>
        <v/>
      </c>
      <c r="FF130" s="317" t="str">
        <f t="shared" si="198"/>
        <v/>
      </c>
      <c r="FG130" s="317" t="str">
        <f t="shared" si="198"/>
        <v/>
      </c>
      <c r="FH130" s="317" t="str">
        <f t="shared" si="198"/>
        <v/>
      </c>
      <c r="FI130" s="318" t="e">
        <f>+#REF!</f>
        <v>#REF!</v>
      </c>
      <c r="FJ130" s="318">
        <v>0</v>
      </c>
      <c r="FK130" s="317" t="str">
        <f t="shared" si="194"/>
        <v/>
      </c>
      <c r="FL130" s="317" t="str">
        <f t="shared" si="194"/>
        <v/>
      </c>
      <c r="FM130" s="317" t="str">
        <f t="shared" si="194"/>
        <v/>
      </c>
      <c r="FN130" s="317" t="str">
        <f t="shared" si="194"/>
        <v/>
      </c>
      <c r="FO130" s="317" t="str">
        <f t="shared" si="194"/>
        <v/>
      </c>
      <c r="FP130" s="317" t="str">
        <f t="shared" si="194"/>
        <v/>
      </c>
      <c r="FQ130" s="317" t="str">
        <f t="shared" si="194"/>
        <v/>
      </c>
      <c r="FR130" s="318" t="e">
        <f>+#REF!</f>
        <v>#REF!</v>
      </c>
      <c r="FS130" s="318">
        <v>0</v>
      </c>
      <c r="FT130" s="317" t="str">
        <f t="shared" si="195"/>
        <v/>
      </c>
      <c r="FU130" s="317" t="str">
        <f t="shared" si="195"/>
        <v/>
      </c>
      <c r="FV130" s="317" t="str">
        <f t="shared" si="195"/>
        <v/>
      </c>
      <c r="FW130" s="317" t="str">
        <f t="shared" si="195"/>
        <v/>
      </c>
      <c r="FX130" s="317" t="str">
        <f t="shared" si="195"/>
        <v/>
      </c>
      <c r="FY130" s="317" t="str">
        <f t="shared" si="195"/>
        <v/>
      </c>
      <c r="FZ130" s="317" t="str">
        <f t="shared" si="195"/>
        <v/>
      </c>
      <c r="GA130" s="318" t="e">
        <f>+#REF!</f>
        <v>#REF!</v>
      </c>
      <c r="GB130" s="318">
        <v>0</v>
      </c>
      <c r="GC130" s="317" t="str">
        <f t="shared" si="169"/>
        <v/>
      </c>
      <c r="GD130" s="317" t="str">
        <f t="shared" si="169"/>
        <v/>
      </c>
      <c r="GE130" s="317" t="str">
        <f t="shared" si="169"/>
        <v/>
      </c>
      <c r="GF130" s="317" t="str">
        <f t="shared" si="169"/>
        <v/>
      </c>
      <c r="GG130" s="317" t="str">
        <f t="shared" si="169"/>
        <v/>
      </c>
      <c r="GH130" s="317" t="str">
        <f t="shared" si="169"/>
        <v/>
      </c>
      <c r="GI130" s="317" t="str">
        <f t="shared" si="169"/>
        <v/>
      </c>
      <c r="GJ130" s="318" t="e">
        <f>+#REF!</f>
        <v>#REF!</v>
      </c>
      <c r="GK130" s="318"/>
      <c r="GL130" s="317" t="str">
        <f t="shared" si="170"/>
        <v/>
      </c>
      <c r="GM130" s="317" t="str">
        <f t="shared" si="170"/>
        <v/>
      </c>
      <c r="GN130" s="317" t="str">
        <f t="shared" si="170"/>
        <v/>
      </c>
      <c r="GO130" s="317" t="str">
        <f t="shared" si="170"/>
        <v/>
      </c>
      <c r="GP130" s="317" t="str">
        <f t="shared" si="170"/>
        <v/>
      </c>
      <c r="GQ130" s="317" t="str">
        <f t="shared" si="170"/>
        <v/>
      </c>
      <c r="GR130" s="317" t="str">
        <f t="shared" si="170"/>
        <v/>
      </c>
      <c r="GS130" s="318" t="e">
        <f>+#REF!</f>
        <v>#REF!</v>
      </c>
      <c r="GT130" s="318"/>
      <c r="GU130" s="317" t="str">
        <f t="shared" si="171"/>
        <v/>
      </c>
      <c r="GV130" s="317" t="str">
        <f t="shared" si="171"/>
        <v/>
      </c>
      <c r="GW130" s="317" t="str">
        <f t="shared" si="171"/>
        <v/>
      </c>
      <c r="GX130" s="317" t="str">
        <f t="shared" si="171"/>
        <v/>
      </c>
      <c r="GY130" s="317" t="str">
        <f t="shared" si="171"/>
        <v/>
      </c>
      <c r="GZ130" s="317" t="str">
        <f t="shared" si="171"/>
        <v/>
      </c>
      <c r="HA130" s="317" t="str">
        <f t="shared" si="171"/>
        <v/>
      </c>
      <c r="HB130" s="318" t="e">
        <f>+#REF!</f>
        <v>#REF!</v>
      </c>
      <c r="HC130" s="318"/>
      <c r="HD130" s="317" t="str">
        <f t="shared" si="172"/>
        <v/>
      </c>
      <c r="HE130" s="317" t="str">
        <f t="shared" si="172"/>
        <v/>
      </c>
      <c r="HF130" s="317" t="str">
        <f t="shared" si="172"/>
        <v/>
      </c>
      <c r="HG130" s="317" t="str">
        <f t="shared" si="172"/>
        <v/>
      </c>
      <c r="HH130" s="317" t="str">
        <f t="shared" si="172"/>
        <v/>
      </c>
      <c r="HI130" s="317" t="str">
        <f t="shared" si="172"/>
        <v/>
      </c>
      <c r="HJ130" s="317" t="str">
        <f t="shared" si="172"/>
        <v/>
      </c>
      <c r="HK130" s="318" t="e">
        <f>+#REF!</f>
        <v>#REF!</v>
      </c>
      <c r="HL130" s="318"/>
      <c r="HM130" s="317" t="str">
        <f t="shared" si="173"/>
        <v/>
      </c>
      <c r="HN130" s="317" t="str">
        <f t="shared" si="173"/>
        <v/>
      </c>
      <c r="HO130" s="317" t="str">
        <f t="shared" si="173"/>
        <v/>
      </c>
      <c r="HP130" s="317" t="str">
        <f t="shared" si="173"/>
        <v/>
      </c>
      <c r="HQ130" s="317" t="str">
        <f t="shared" si="173"/>
        <v/>
      </c>
      <c r="HR130" s="317" t="str">
        <f t="shared" si="173"/>
        <v/>
      </c>
      <c r="HS130" s="317" t="str">
        <f t="shared" si="173"/>
        <v/>
      </c>
      <c r="HT130" s="318" t="e">
        <f>+#REF!</f>
        <v>#REF!</v>
      </c>
      <c r="HU130" s="318"/>
      <c r="HV130" s="317" t="str">
        <f t="shared" si="186"/>
        <v/>
      </c>
      <c r="HW130" s="317" t="str">
        <f t="shared" si="186"/>
        <v/>
      </c>
      <c r="HX130" s="317" t="str">
        <f t="shared" si="186"/>
        <v/>
      </c>
      <c r="HY130" s="317" t="str">
        <f t="shared" si="186"/>
        <v/>
      </c>
      <c r="HZ130" s="317" t="str">
        <f t="shared" si="186"/>
        <v/>
      </c>
      <c r="IA130" s="317" t="str">
        <f t="shared" si="186"/>
        <v/>
      </c>
      <c r="IB130" s="317" t="str">
        <f t="shared" si="186"/>
        <v/>
      </c>
      <c r="IC130" s="318" t="e">
        <f>+#REF!</f>
        <v>#REF!</v>
      </c>
      <c r="ID130" s="318"/>
      <c r="IE130" s="317" t="str">
        <f t="shared" si="186"/>
        <v/>
      </c>
      <c r="IF130" s="317" t="str">
        <f t="shared" si="186"/>
        <v/>
      </c>
      <c r="IG130" s="317" t="str">
        <f t="shared" si="186"/>
        <v/>
      </c>
      <c r="IH130" s="317" t="str">
        <f t="shared" si="186"/>
        <v/>
      </c>
      <c r="II130" s="317" t="str">
        <f t="shared" si="186"/>
        <v/>
      </c>
      <c r="IJ130" s="317" t="str">
        <f t="shared" si="186"/>
        <v/>
      </c>
      <c r="IK130" s="317" t="str">
        <f t="shared" si="186"/>
        <v/>
      </c>
      <c r="IL130" s="318" t="e">
        <f>+#REF!</f>
        <v>#REF!</v>
      </c>
      <c r="IM130" s="318"/>
      <c r="IN130" s="317" t="str">
        <f t="shared" si="186"/>
        <v/>
      </c>
      <c r="IO130" s="317" t="str">
        <f t="shared" si="186"/>
        <v/>
      </c>
      <c r="IP130" s="317" t="str">
        <f t="shared" si="186"/>
        <v/>
      </c>
      <c r="IQ130" s="317" t="str">
        <f t="shared" si="186"/>
        <v/>
      </c>
      <c r="IR130" s="317" t="str">
        <f t="shared" si="186"/>
        <v/>
      </c>
      <c r="IS130" s="317" t="str">
        <f t="shared" si="186"/>
        <v/>
      </c>
      <c r="IT130" s="317" t="str">
        <f t="shared" si="186"/>
        <v/>
      </c>
      <c r="IU130" s="318" t="e">
        <f>+#REF!</f>
        <v>#REF!</v>
      </c>
      <c r="IV130" s="318"/>
    </row>
    <row r="131" spans="1:256">
      <c r="A131" s="395" t="s">
        <v>481</v>
      </c>
      <c r="B131" s="395" t="s">
        <v>247</v>
      </c>
      <c r="C131" s="396">
        <v>45286</v>
      </c>
      <c r="D131" s="396">
        <v>45288</v>
      </c>
      <c r="E131" s="397">
        <f t="shared" si="181"/>
        <v>2</v>
      </c>
      <c r="F131" s="230"/>
      <c r="G131" s="230"/>
      <c r="H131" s="362">
        <v>440</v>
      </c>
      <c r="I131" s="362">
        <v>53</v>
      </c>
      <c r="J131" s="356">
        <f t="shared" si="90"/>
        <v>26.5</v>
      </c>
      <c r="K131" s="398"/>
      <c r="L131" s="317"/>
      <c r="M131" s="317"/>
      <c r="N131" s="317"/>
      <c r="O131" s="317"/>
      <c r="P131" s="317"/>
      <c r="Q131" s="317"/>
      <c r="R131" s="325"/>
      <c r="S131" s="399"/>
      <c r="T131" s="327">
        <f t="shared" si="56"/>
        <v>0</v>
      </c>
      <c r="U131" s="400"/>
      <c r="V131" s="414" t="str">
        <f t="shared" si="182"/>
        <v xml:space="preserve"> </v>
      </c>
      <c r="W131" s="330" t="str">
        <f t="shared" si="182"/>
        <v xml:space="preserve"> </v>
      </c>
      <c r="X131" s="330" t="str">
        <f t="shared" si="182"/>
        <v xml:space="preserve"> </v>
      </c>
      <c r="Y131" s="330" t="str">
        <f t="shared" si="182"/>
        <v xml:space="preserve"> </v>
      </c>
      <c r="Z131" s="330" t="str">
        <f t="shared" si="182"/>
        <v xml:space="preserve"> </v>
      </c>
      <c r="AA131" s="330" t="str">
        <f t="shared" si="182"/>
        <v xml:space="preserve"> </v>
      </c>
      <c r="AB131" s="331" t="str">
        <f t="shared" si="182"/>
        <v xml:space="preserve"> </v>
      </c>
      <c r="AC131" s="313"/>
      <c r="AD131" s="314"/>
      <c r="AE131" s="333"/>
      <c r="AF131" s="402"/>
      <c r="AG131" s="403"/>
      <c r="AH131" s="414" t="str">
        <f t="shared" si="183"/>
        <v xml:space="preserve"> </v>
      </c>
      <c r="AI131" s="330" t="str">
        <f t="shared" si="183"/>
        <v xml:space="preserve"> </v>
      </c>
      <c r="AJ131" s="330" t="str">
        <f t="shared" si="183"/>
        <v xml:space="preserve"> </v>
      </c>
      <c r="AK131" s="330" t="str">
        <f t="shared" si="183"/>
        <v xml:space="preserve"> </v>
      </c>
      <c r="AL131" s="330" t="str">
        <f t="shared" si="183"/>
        <v xml:space="preserve"> </v>
      </c>
      <c r="AM131" s="330" t="str">
        <f t="shared" si="183"/>
        <v xml:space="preserve"> </v>
      </c>
      <c r="AN131" s="331" t="str">
        <f t="shared" si="183"/>
        <v xml:space="preserve"> </v>
      </c>
      <c r="AO131" s="313"/>
      <c r="AP131" s="314"/>
      <c r="AQ131" s="333"/>
      <c r="AR131" s="314"/>
      <c r="AS131" s="404"/>
      <c r="AT131" s="414" t="str">
        <f t="shared" si="184"/>
        <v xml:space="preserve"> </v>
      </c>
      <c r="AU131" s="330" t="str">
        <f t="shared" si="184"/>
        <v xml:space="preserve"> </v>
      </c>
      <c r="AV131" s="330" t="str">
        <f t="shared" si="184"/>
        <v xml:space="preserve"> </v>
      </c>
      <c r="AW131" s="330" t="str">
        <f t="shared" si="184"/>
        <v xml:space="preserve"> </v>
      </c>
      <c r="AX131" s="330" t="str">
        <f t="shared" si="184"/>
        <v xml:space="preserve"> </v>
      </c>
      <c r="AY131" s="330" t="str">
        <f t="shared" si="184"/>
        <v xml:space="preserve"> </v>
      </c>
      <c r="AZ131" s="331" t="str">
        <f t="shared" si="184"/>
        <v xml:space="preserve"> </v>
      </c>
      <c r="BA131" s="313"/>
      <c r="BB131" s="314"/>
      <c r="BC131" s="333"/>
      <c r="BD131" s="314"/>
      <c r="BE131" s="402"/>
      <c r="BF131" s="414" t="str">
        <f t="shared" si="185"/>
        <v xml:space="preserve"> </v>
      </c>
      <c r="BG131" s="330" t="str">
        <f t="shared" si="185"/>
        <v xml:space="preserve"> </v>
      </c>
      <c r="BH131" s="330" t="str">
        <f t="shared" si="185"/>
        <v xml:space="preserve"> </v>
      </c>
      <c r="BI131" s="330" t="str">
        <f t="shared" si="185"/>
        <v xml:space="preserve"> </v>
      </c>
      <c r="BJ131" s="330" t="str">
        <f t="shared" si="185"/>
        <v xml:space="preserve"> </v>
      </c>
      <c r="BK131" s="330" t="str">
        <f t="shared" si="185"/>
        <v xml:space="preserve"> </v>
      </c>
      <c r="BL131" s="331" t="str">
        <f t="shared" si="185"/>
        <v xml:space="preserve"> </v>
      </c>
      <c r="BM131" s="313"/>
      <c r="BN131" s="314"/>
      <c r="BO131" s="333"/>
      <c r="BP131" s="314"/>
      <c r="BQ131" s="405"/>
      <c r="BR131" s="340" t="str">
        <f t="shared" si="199"/>
        <v/>
      </c>
      <c r="BS131" s="341" t="str">
        <f t="shared" si="199"/>
        <v/>
      </c>
      <c r="BT131" s="341" t="str">
        <f t="shared" si="199"/>
        <v/>
      </c>
      <c r="BU131" s="341" t="str">
        <f t="shared" si="199"/>
        <v/>
      </c>
      <c r="BV131" s="341" t="str">
        <f t="shared" si="199"/>
        <v/>
      </c>
      <c r="BW131" s="341" t="str">
        <f t="shared" si="199"/>
        <v/>
      </c>
      <c r="BX131" s="342" t="str">
        <f t="shared" si="199"/>
        <v/>
      </c>
      <c r="BY131" s="313"/>
      <c r="BZ131" s="314"/>
      <c r="CA131" s="333">
        <f t="shared" si="57"/>
        <v>0</v>
      </c>
      <c r="CB131" s="314"/>
      <c r="CC131" s="315"/>
      <c r="CD131" s="310" t="str">
        <f t="shared" si="111"/>
        <v/>
      </c>
      <c r="CE131" s="311" t="str">
        <f t="shared" si="111"/>
        <v/>
      </c>
      <c r="CF131" s="311" t="str">
        <f t="shared" si="111"/>
        <v/>
      </c>
      <c r="CG131" s="311" t="str">
        <f t="shared" si="111"/>
        <v/>
      </c>
      <c r="CH131" s="311" t="str">
        <f t="shared" si="111"/>
        <v/>
      </c>
      <c r="CI131" s="311" t="str">
        <f t="shared" si="111"/>
        <v/>
      </c>
      <c r="CJ131" s="312" t="str">
        <f t="shared" si="111"/>
        <v/>
      </c>
      <c r="CK131" s="313"/>
      <c r="CL131" s="314"/>
      <c r="CM131" s="314"/>
      <c r="CN131" s="315"/>
      <c r="CO131" s="310" t="str">
        <f t="shared" si="112"/>
        <v/>
      </c>
      <c r="CP131" s="311" t="str">
        <f t="shared" si="112"/>
        <v/>
      </c>
      <c r="CQ131" s="311" t="str">
        <f t="shared" si="112"/>
        <v/>
      </c>
      <c r="CR131" s="311" t="str">
        <f t="shared" si="112"/>
        <v/>
      </c>
      <c r="CS131" s="311" t="str">
        <f t="shared" si="112"/>
        <v/>
      </c>
      <c r="CT131" s="311" t="str">
        <f t="shared" si="112"/>
        <v/>
      </c>
      <c r="CU131" s="312" t="str">
        <f t="shared" si="112"/>
        <v/>
      </c>
      <c r="CV131" s="313"/>
      <c r="CW131" s="314"/>
      <c r="CX131" s="316"/>
      <c r="CY131" s="315"/>
      <c r="CZ131" s="317" t="str">
        <f t="shared" si="100"/>
        <v/>
      </c>
      <c r="DA131" s="317" t="str">
        <f t="shared" si="100"/>
        <v/>
      </c>
      <c r="DB131" s="317" t="str">
        <f t="shared" si="100"/>
        <v/>
      </c>
      <c r="DC131" s="317" t="str">
        <f t="shared" si="100"/>
        <v/>
      </c>
      <c r="DD131" s="317" t="str">
        <f t="shared" si="100"/>
        <v/>
      </c>
      <c r="DE131" s="317" t="str">
        <f t="shared" si="100"/>
        <v/>
      </c>
      <c r="DF131" s="317" t="str">
        <f t="shared" si="100"/>
        <v/>
      </c>
      <c r="DG131" s="318">
        <v>0</v>
      </c>
      <c r="DH131" s="318">
        <v>0</v>
      </c>
      <c r="DI131" s="317"/>
      <c r="DJ131" s="317"/>
      <c r="DK131" s="317"/>
      <c r="DL131" s="317"/>
      <c r="DM131" s="317"/>
      <c r="DN131" s="317"/>
      <c r="DO131" s="317"/>
      <c r="DP131" s="318">
        <v>0</v>
      </c>
      <c r="DQ131" s="319">
        <v>0</v>
      </c>
      <c r="DR131" s="317"/>
      <c r="DS131" s="317"/>
      <c r="DT131" s="317"/>
      <c r="DU131" s="317"/>
      <c r="DV131" s="317"/>
      <c r="DW131" s="317"/>
      <c r="DX131" s="317"/>
      <c r="DY131" s="318" t="e">
        <f>+#REF!</f>
        <v>#REF!</v>
      </c>
      <c r="DZ131" s="318">
        <v>0.33329999999999999</v>
      </c>
      <c r="EA131" s="317" t="str">
        <f t="shared" si="193"/>
        <v/>
      </c>
      <c r="EB131" s="317" t="str">
        <f t="shared" si="193"/>
        <v/>
      </c>
      <c r="EC131" s="317" t="str">
        <f t="shared" si="193"/>
        <v/>
      </c>
      <c r="ED131" s="317" t="str">
        <f t="shared" si="193"/>
        <v/>
      </c>
      <c r="EE131" s="317" t="str">
        <f t="shared" si="193"/>
        <v/>
      </c>
      <c r="EF131" s="317" t="str">
        <f t="shared" si="193"/>
        <v/>
      </c>
      <c r="EG131" s="317" t="str">
        <f t="shared" si="193"/>
        <v/>
      </c>
      <c r="EH131" s="318" t="str">
        <f>+IFERROR(VLOOKUP(A131,#REF!,61,FALSE),"-")</f>
        <v>-</v>
      </c>
      <c r="EI131" s="318">
        <v>0.33329999999999999</v>
      </c>
      <c r="EJ131" s="317" t="str">
        <f t="shared" si="196"/>
        <v/>
      </c>
      <c r="EK131" s="317" t="str">
        <f t="shared" si="196"/>
        <v/>
      </c>
      <c r="EL131" s="317" t="str">
        <f t="shared" si="196"/>
        <v/>
      </c>
      <c r="EM131" s="317" t="str">
        <f t="shared" si="196"/>
        <v/>
      </c>
      <c r="EN131" s="317" t="str">
        <f t="shared" si="196"/>
        <v/>
      </c>
      <c r="EO131" s="317" t="str">
        <f>+IF(EO$2&gt;=$F131,IF(EO$2&lt;=$G131,"X",""),"")</f>
        <v/>
      </c>
      <c r="EP131" s="317" t="str">
        <f t="shared" si="196"/>
        <v/>
      </c>
      <c r="EQ131" s="318" t="e">
        <f>+#REF!</f>
        <v>#REF!</v>
      </c>
      <c r="ER131" s="318"/>
      <c r="ES131" s="317" t="str">
        <f t="shared" ref="ES131:ES138" si="201">+IF(ES$2&gt;=$F131-1,IF(ES$2&lt;=$G131,"X",""),"")</f>
        <v/>
      </c>
      <c r="ET131" s="317" t="str">
        <f t="shared" si="200"/>
        <v/>
      </c>
      <c r="EU131" s="317" t="str">
        <f t="shared" si="200"/>
        <v/>
      </c>
      <c r="EV131" s="317" t="str">
        <f t="shared" si="200"/>
        <v/>
      </c>
      <c r="EW131" s="317" t="str">
        <f t="shared" si="200"/>
        <v/>
      </c>
      <c r="EX131" s="317" t="str">
        <f t="shared" si="200"/>
        <v/>
      </c>
      <c r="EY131" s="317" t="str">
        <f t="shared" si="200"/>
        <v/>
      </c>
      <c r="EZ131" s="318" t="e">
        <f>+#REF!</f>
        <v>#REF!</v>
      </c>
      <c r="FA131" s="318">
        <v>0</v>
      </c>
      <c r="FB131" s="317" t="str">
        <f t="shared" si="198"/>
        <v/>
      </c>
      <c r="FC131" s="317" t="str">
        <f t="shared" si="198"/>
        <v/>
      </c>
      <c r="FD131" s="317" t="str">
        <f t="shared" si="198"/>
        <v/>
      </c>
      <c r="FE131" s="317" t="str">
        <f t="shared" si="198"/>
        <v/>
      </c>
      <c r="FF131" s="317" t="str">
        <f t="shared" si="198"/>
        <v/>
      </c>
      <c r="FG131" s="317" t="str">
        <f t="shared" si="198"/>
        <v/>
      </c>
      <c r="FH131" s="317" t="str">
        <f t="shared" si="198"/>
        <v/>
      </c>
      <c r="FI131" s="318" t="e">
        <f>+#REF!</f>
        <v>#REF!</v>
      </c>
      <c r="FJ131" s="318">
        <v>0</v>
      </c>
      <c r="FK131" s="317" t="str">
        <f t="shared" si="194"/>
        <v/>
      </c>
      <c r="FL131" s="317" t="str">
        <f t="shared" si="194"/>
        <v/>
      </c>
      <c r="FM131" s="317" t="str">
        <f t="shared" si="194"/>
        <v/>
      </c>
      <c r="FN131" s="317" t="str">
        <f t="shared" si="194"/>
        <v/>
      </c>
      <c r="FO131" s="317" t="str">
        <f t="shared" si="194"/>
        <v/>
      </c>
      <c r="FP131" s="317" t="str">
        <f t="shared" si="194"/>
        <v/>
      </c>
      <c r="FQ131" s="317" t="str">
        <f t="shared" si="194"/>
        <v/>
      </c>
      <c r="FR131" s="318" t="e">
        <f>+#REF!</f>
        <v>#REF!</v>
      </c>
      <c r="FS131" s="318">
        <v>0</v>
      </c>
      <c r="FT131" s="317" t="str">
        <f t="shared" si="195"/>
        <v/>
      </c>
      <c r="FU131" s="317" t="str">
        <f t="shared" si="195"/>
        <v/>
      </c>
      <c r="FV131" s="317" t="str">
        <f t="shared" si="195"/>
        <v/>
      </c>
      <c r="FW131" s="317" t="str">
        <f t="shared" si="195"/>
        <v/>
      </c>
      <c r="FX131" s="317" t="str">
        <f t="shared" si="195"/>
        <v/>
      </c>
      <c r="FY131" s="317" t="str">
        <f t="shared" si="195"/>
        <v/>
      </c>
      <c r="FZ131" s="317" t="str">
        <f t="shared" si="195"/>
        <v/>
      </c>
      <c r="GA131" s="318" t="e">
        <f>+#REF!</f>
        <v>#REF!</v>
      </c>
      <c r="GB131" s="318">
        <v>0</v>
      </c>
      <c r="GC131" s="317" t="str">
        <f t="shared" si="169"/>
        <v/>
      </c>
      <c r="GD131" s="317" t="str">
        <f t="shared" si="169"/>
        <v/>
      </c>
      <c r="GE131" s="317" t="str">
        <f t="shared" si="169"/>
        <v/>
      </c>
      <c r="GF131" s="317" t="str">
        <f t="shared" si="169"/>
        <v/>
      </c>
      <c r="GG131" s="317" t="str">
        <f t="shared" si="169"/>
        <v/>
      </c>
      <c r="GH131" s="317" t="str">
        <f t="shared" si="169"/>
        <v/>
      </c>
      <c r="GI131" s="317" t="str">
        <f t="shared" si="169"/>
        <v/>
      </c>
      <c r="GJ131" s="318" t="e">
        <f>+#REF!</f>
        <v>#REF!</v>
      </c>
      <c r="GK131" s="318"/>
      <c r="GL131" s="317" t="str">
        <f t="shared" si="170"/>
        <v/>
      </c>
      <c r="GM131" s="317" t="str">
        <f t="shared" si="170"/>
        <v/>
      </c>
      <c r="GN131" s="317" t="str">
        <f t="shared" si="170"/>
        <v/>
      </c>
      <c r="GO131" s="317" t="str">
        <f t="shared" si="170"/>
        <v/>
      </c>
      <c r="GP131" s="317" t="str">
        <f t="shared" si="170"/>
        <v/>
      </c>
      <c r="GQ131" s="317" t="str">
        <f t="shared" si="170"/>
        <v/>
      </c>
      <c r="GR131" s="317" t="str">
        <f t="shared" si="170"/>
        <v/>
      </c>
      <c r="GS131" s="318" t="e">
        <f>+#REF!</f>
        <v>#REF!</v>
      </c>
      <c r="GT131" s="318"/>
      <c r="GU131" s="317" t="str">
        <f t="shared" si="171"/>
        <v/>
      </c>
      <c r="GV131" s="317" t="str">
        <f t="shared" si="171"/>
        <v/>
      </c>
      <c r="GW131" s="317" t="str">
        <f t="shared" si="171"/>
        <v/>
      </c>
      <c r="GX131" s="317" t="str">
        <f t="shared" si="171"/>
        <v/>
      </c>
      <c r="GY131" s="317" t="str">
        <f t="shared" si="171"/>
        <v/>
      </c>
      <c r="GZ131" s="317" t="str">
        <f t="shared" si="171"/>
        <v/>
      </c>
      <c r="HA131" s="317" t="str">
        <f t="shared" si="171"/>
        <v/>
      </c>
      <c r="HB131" s="318" t="e">
        <f>+#REF!</f>
        <v>#REF!</v>
      </c>
      <c r="HC131" s="318"/>
      <c r="HD131" s="317" t="str">
        <f t="shared" si="172"/>
        <v/>
      </c>
      <c r="HE131" s="317" t="str">
        <f t="shared" si="172"/>
        <v/>
      </c>
      <c r="HF131" s="317" t="str">
        <f t="shared" si="172"/>
        <v/>
      </c>
      <c r="HG131" s="317" t="str">
        <f t="shared" si="172"/>
        <v/>
      </c>
      <c r="HH131" s="317" t="str">
        <f t="shared" si="172"/>
        <v/>
      </c>
      <c r="HI131" s="317" t="str">
        <f t="shared" si="172"/>
        <v/>
      </c>
      <c r="HJ131" s="317" t="str">
        <f t="shared" si="172"/>
        <v/>
      </c>
      <c r="HK131" s="318" t="e">
        <f>+#REF!</f>
        <v>#REF!</v>
      </c>
      <c r="HL131" s="318"/>
      <c r="HM131" s="317" t="str">
        <f t="shared" si="173"/>
        <v/>
      </c>
      <c r="HN131" s="317" t="str">
        <f t="shared" si="173"/>
        <v/>
      </c>
      <c r="HO131" s="317" t="str">
        <f t="shared" si="173"/>
        <v/>
      </c>
      <c r="HP131" s="317" t="str">
        <f t="shared" si="173"/>
        <v/>
      </c>
      <c r="HQ131" s="317" t="str">
        <f t="shared" si="173"/>
        <v/>
      </c>
      <c r="HR131" s="317" t="str">
        <f t="shared" si="173"/>
        <v/>
      </c>
      <c r="HS131" s="317" t="str">
        <f t="shared" si="173"/>
        <v/>
      </c>
      <c r="HT131" s="318" t="e">
        <f>+#REF!</f>
        <v>#REF!</v>
      </c>
      <c r="HU131" s="318"/>
      <c r="HV131" s="317" t="str">
        <f t="shared" si="186"/>
        <v/>
      </c>
      <c r="HW131" s="317" t="str">
        <f t="shared" si="186"/>
        <v/>
      </c>
      <c r="HX131" s="317" t="str">
        <f t="shared" si="186"/>
        <v/>
      </c>
      <c r="HY131" s="317" t="str">
        <f t="shared" ref="HY131:IT131" si="202">+IF(HY$2&gt;=$F131-1,IF(HY$2&lt;=$G131,"X",""),"")</f>
        <v/>
      </c>
      <c r="HZ131" s="317" t="str">
        <f t="shared" si="202"/>
        <v/>
      </c>
      <c r="IA131" s="317" t="str">
        <f t="shared" si="202"/>
        <v/>
      </c>
      <c r="IB131" s="317" t="str">
        <f t="shared" si="202"/>
        <v/>
      </c>
      <c r="IC131" s="318" t="e">
        <f>+#REF!</f>
        <v>#REF!</v>
      </c>
      <c r="ID131" s="318"/>
      <c r="IE131" s="317" t="str">
        <f t="shared" si="202"/>
        <v/>
      </c>
      <c r="IF131" s="317" t="str">
        <f t="shared" si="202"/>
        <v/>
      </c>
      <c r="IG131" s="317" t="str">
        <f t="shared" si="202"/>
        <v/>
      </c>
      <c r="IH131" s="317" t="str">
        <f t="shared" si="202"/>
        <v/>
      </c>
      <c r="II131" s="317" t="str">
        <f t="shared" si="202"/>
        <v/>
      </c>
      <c r="IJ131" s="317" t="str">
        <f t="shared" si="202"/>
        <v/>
      </c>
      <c r="IK131" s="317" t="str">
        <f t="shared" si="202"/>
        <v/>
      </c>
      <c r="IL131" s="318" t="e">
        <f>+#REF!</f>
        <v>#REF!</v>
      </c>
      <c r="IM131" s="318"/>
      <c r="IN131" s="317" t="str">
        <f t="shared" si="202"/>
        <v/>
      </c>
      <c r="IO131" s="317" t="str">
        <f t="shared" si="202"/>
        <v/>
      </c>
      <c r="IP131" s="317" t="str">
        <f t="shared" si="202"/>
        <v/>
      </c>
      <c r="IQ131" s="317" t="str">
        <f t="shared" si="202"/>
        <v/>
      </c>
      <c r="IR131" s="317" t="str">
        <f t="shared" si="202"/>
        <v/>
      </c>
      <c r="IS131" s="317" t="str">
        <f t="shared" si="202"/>
        <v/>
      </c>
      <c r="IT131" s="317" t="str">
        <f t="shared" si="202"/>
        <v/>
      </c>
      <c r="IU131" s="318" t="e">
        <f>+#REF!</f>
        <v>#REF!</v>
      </c>
      <c r="IV131" s="318"/>
    </row>
    <row r="132" spans="1:256">
      <c r="A132" s="395" t="s">
        <v>482</v>
      </c>
      <c r="B132" s="395" t="s">
        <v>248</v>
      </c>
      <c r="C132" s="396">
        <v>45288</v>
      </c>
      <c r="D132" s="396">
        <v>45290</v>
      </c>
      <c r="E132" s="397">
        <f t="shared" si="181"/>
        <v>2</v>
      </c>
      <c r="F132" s="230"/>
      <c r="G132" s="230"/>
      <c r="H132" s="362">
        <v>940</v>
      </c>
      <c r="I132" s="362">
        <v>151</v>
      </c>
      <c r="J132" s="356">
        <f t="shared" si="90"/>
        <v>75.5</v>
      </c>
      <c r="K132" s="398"/>
      <c r="L132" s="317"/>
      <c r="M132" s="317"/>
      <c r="N132" s="317"/>
      <c r="O132" s="317"/>
      <c r="P132" s="317"/>
      <c r="Q132" s="317"/>
      <c r="R132" s="325"/>
      <c r="S132" s="399"/>
      <c r="T132" s="327">
        <f t="shared" si="56"/>
        <v>0</v>
      </c>
      <c r="U132" s="400"/>
      <c r="V132" s="414" t="str">
        <f t="shared" si="182"/>
        <v xml:space="preserve"> </v>
      </c>
      <c r="W132" s="330" t="str">
        <f t="shared" si="182"/>
        <v xml:space="preserve"> </v>
      </c>
      <c r="X132" s="330" t="str">
        <f t="shared" si="182"/>
        <v xml:space="preserve"> </v>
      </c>
      <c r="Y132" s="330" t="str">
        <f t="shared" si="182"/>
        <v xml:space="preserve"> </v>
      </c>
      <c r="Z132" s="330" t="str">
        <f t="shared" si="182"/>
        <v xml:space="preserve"> </v>
      </c>
      <c r="AA132" s="330" t="str">
        <f t="shared" si="182"/>
        <v xml:space="preserve"> </v>
      </c>
      <c r="AB132" s="331" t="str">
        <f t="shared" si="182"/>
        <v xml:space="preserve"> </v>
      </c>
      <c r="AC132" s="313"/>
      <c r="AD132" s="314"/>
      <c r="AE132" s="333"/>
      <c r="AF132" s="402"/>
      <c r="AG132" s="403"/>
      <c r="AH132" s="414" t="str">
        <f t="shared" si="183"/>
        <v xml:space="preserve"> </v>
      </c>
      <c r="AI132" s="330" t="str">
        <f t="shared" si="183"/>
        <v xml:space="preserve"> </v>
      </c>
      <c r="AJ132" s="330" t="str">
        <f t="shared" si="183"/>
        <v xml:space="preserve"> </v>
      </c>
      <c r="AK132" s="330" t="str">
        <f t="shared" si="183"/>
        <v xml:space="preserve"> </v>
      </c>
      <c r="AL132" s="330" t="str">
        <f t="shared" si="183"/>
        <v xml:space="preserve"> </v>
      </c>
      <c r="AM132" s="330" t="str">
        <f t="shared" si="183"/>
        <v xml:space="preserve"> </v>
      </c>
      <c r="AN132" s="331" t="str">
        <f t="shared" si="183"/>
        <v xml:space="preserve"> </v>
      </c>
      <c r="AO132" s="313"/>
      <c r="AP132" s="314"/>
      <c r="AQ132" s="333"/>
      <c r="AR132" s="314"/>
      <c r="AS132" s="404"/>
      <c r="AT132" s="414" t="str">
        <f t="shared" si="184"/>
        <v xml:space="preserve"> </v>
      </c>
      <c r="AU132" s="330" t="str">
        <f t="shared" si="184"/>
        <v xml:space="preserve"> </v>
      </c>
      <c r="AV132" s="330" t="str">
        <f t="shared" si="184"/>
        <v xml:space="preserve"> </v>
      </c>
      <c r="AW132" s="330" t="str">
        <f t="shared" si="184"/>
        <v xml:space="preserve"> </v>
      </c>
      <c r="AX132" s="330" t="str">
        <f t="shared" si="184"/>
        <v xml:space="preserve"> </v>
      </c>
      <c r="AY132" s="330" t="str">
        <f t="shared" si="184"/>
        <v xml:space="preserve"> </v>
      </c>
      <c r="AZ132" s="331" t="str">
        <f t="shared" si="184"/>
        <v xml:space="preserve"> </v>
      </c>
      <c r="BA132" s="313"/>
      <c r="BB132" s="314"/>
      <c r="BC132" s="333"/>
      <c r="BD132" s="314"/>
      <c r="BE132" s="402"/>
      <c r="BF132" s="414" t="str">
        <f t="shared" si="185"/>
        <v xml:space="preserve"> </v>
      </c>
      <c r="BG132" s="330" t="str">
        <f t="shared" si="185"/>
        <v xml:space="preserve"> </v>
      </c>
      <c r="BH132" s="330" t="str">
        <f t="shared" si="185"/>
        <v xml:space="preserve"> </v>
      </c>
      <c r="BI132" s="330" t="str">
        <f t="shared" si="185"/>
        <v xml:space="preserve"> </v>
      </c>
      <c r="BJ132" s="330" t="str">
        <f t="shared" si="185"/>
        <v xml:space="preserve"> </v>
      </c>
      <c r="BK132" s="330" t="str">
        <f t="shared" si="185"/>
        <v xml:space="preserve"> </v>
      </c>
      <c r="BL132" s="331" t="str">
        <f t="shared" si="185"/>
        <v xml:space="preserve"> </v>
      </c>
      <c r="BM132" s="313"/>
      <c r="BN132" s="314"/>
      <c r="BO132" s="333"/>
      <c r="BP132" s="314"/>
      <c r="BQ132" s="405"/>
      <c r="BR132" s="340" t="str">
        <f t="shared" si="199"/>
        <v/>
      </c>
      <c r="BS132" s="341" t="str">
        <f t="shared" si="199"/>
        <v/>
      </c>
      <c r="BT132" s="341" t="str">
        <f t="shared" si="199"/>
        <v/>
      </c>
      <c r="BU132" s="341" t="str">
        <f t="shared" si="199"/>
        <v/>
      </c>
      <c r="BV132" s="341" t="str">
        <f t="shared" si="199"/>
        <v/>
      </c>
      <c r="BW132" s="341" t="str">
        <f t="shared" si="199"/>
        <v/>
      </c>
      <c r="BX132" s="342" t="str">
        <f t="shared" si="199"/>
        <v/>
      </c>
      <c r="BY132" s="313"/>
      <c r="BZ132" s="314"/>
      <c r="CA132" s="333">
        <f t="shared" si="57"/>
        <v>0</v>
      </c>
      <c r="CB132" s="314"/>
      <c r="CC132" s="315"/>
      <c r="CD132" s="310" t="str">
        <f t="shared" si="111"/>
        <v/>
      </c>
      <c r="CE132" s="311" t="str">
        <f t="shared" si="111"/>
        <v/>
      </c>
      <c r="CF132" s="311" t="str">
        <f t="shared" si="111"/>
        <v/>
      </c>
      <c r="CG132" s="311" t="str">
        <f t="shared" si="111"/>
        <v/>
      </c>
      <c r="CH132" s="311" t="str">
        <f t="shared" si="111"/>
        <v/>
      </c>
      <c r="CI132" s="311" t="str">
        <f t="shared" si="111"/>
        <v/>
      </c>
      <c r="CJ132" s="312" t="str">
        <f t="shared" si="111"/>
        <v/>
      </c>
      <c r="CK132" s="313"/>
      <c r="CL132" s="314"/>
      <c r="CM132" s="314"/>
      <c r="CN132" s="315"/>
      <c r="CO132" s="310" t="str">
        <f t="shared" si="112"/>
        <v/>
      </c>
      <c r="CP132" s="311" t="str">
        <f t="shared" si="112"/>
        <v/>
      </c>
      <c r="CQ132" s="311" t="str">
        <f t="shared" si="112"/>
        <v/>
      </c>
      <c r="CR132" s="311" t="str">
        <f t="shared" si="112"/>
        <v/>
      </c>
      <c r="CS132" s="311" t="str">
        <f t="shared" si="112"/>
        <v/>
      </c>
      <c r="CT132" s="311" t="str">
        <f t="shared" si="112"/>
        <v/>
      </c>
      <c r="CU132" s="312" t="str">
        <f t="shared" si="112"/>
        <v/>
      </c>
      <c r="CV132" s="313"/>
      <c r="CW132" s="314"/>
      <c r="CX132" s="316"/>
      <c r="CY132" s="315"/>
      <c r="CZ132" s="317" t="str">
        <f t="shared" ref="CZ132:DF138" si="203">+IF(OR($F132&gt;CZ$2,$G132&lt;CZ$2),"","X")</f>
        <v/>
      </c>
      <c r="DA132" s="317" t="str">
        <f t="shared" si="203"/>
        <v/>
      </c>
      <c r="DB132" s="317" t="str">
        <f t="shared" si="203"/>
        <v/>
      </c>
      <c r="DC132" s="317" t="str">
        <f t="shared" si="203"/>
        <v/>
      </c>
      <c r="DD132" s="317" t="str">
        <f t="shared" si="203"/>
        <v/>
      </c>
      <c r="DE132" s="317" t="str">
        <f t="shared" si="203"/>
        <v/>
      </c>
      <c r="DF132" s="317" t="str">
        <f t="shared" si="203"/>
        <v/>
      </c>
      <c r="DG132" s="318">
        <v>0</v>
      </c>
      <c r="DH132" s="318">
        <v>0</v>
      </c>
      <c r="DI132" s="317"/>
      <c r="DJ132" s="317"/>
      <c r="DK132" s="317"/>
      <c r="DL132" s="317"/>
      <c r="DM132" s="317"/>
      <c r="DN132" s="317"/>
      <c r="DO132" s="317"/>
      <c r="DP132" s="318">
        <v>0</v>
      </c>
      <c r="DQ132" s="319">
        <v>0</v>
      </c>
      <c r="DR132" s="317"/>
      <c r="DS132" s="317"/>
      <c r="DT132" s="317"/>
      <c r="DU132" s="317"/>
      <c r="DV132" s="317"/>
      <c r="DW132" s="317"/>
      <c r="DX132" s="317"/>
      <c r="DY132" s="318" t="e">
        <f>+#REF!</f>
        <v>#REF!</v>
      </c>
      <c r="DZ132" s="318">
        <v>1</v>
      </c>
      <c r="EA132" s="317" t="str">
        <f t="shared" si="193"/>
        <v/>
      </c>
      <c r="EB132" s="317" t="str">
        <f t="shared" si="193"/>
        <v/>
      </c>
      <c r="EC132" s="317" t="str">
        <f t="shared" si="193"/>
        <v/>
      </c>
      <c r="ED132" s="317" t="str">
        <f t="shared" si="193"/>
        <v/>
      </c>
      <c r="EE132" s="317" t="str">
        <f t="shared" si="193"/>
        <v/>
      </c>
      <c r="EF132" s="317" t="str">
        <f t="shared" si="193"/>
        <v/>
      </c>
      <c r="EG132" s="317" t="str">
        <f t="shared" si="193"/>
        <v/>
      </c>
      <c r="EH132" s="318" t="str">
        <f>+IFERROR(VLOOKUP(A132,#REF!,61,FALSE),"-")</f>
        <v>-</v>
      </c>
      <c r="EI132" s="318">
        <v>1</v>
      </c>
      <c r="EJ132" s="317" t="str">
        <f t="shared" si="196"/>
        <v/>
      </c>
      <c r="EK132" s="317" t="str">
        <f t="shared" si="196"/>
        <v/>
      </c>
      <c r="EL132" s="317" t="str">
        <f t="shared" si="196"/>
        <v/>
      </c>
      <c r="EM132" s="317" t="str">
        <f t="shared" si="196"/>
        <v/>
      </c>
      <c r="EN132" s="317" t="str">
        <f t="shared" si="196"/>
        <v/>
      </c>
      <c r="EO132" s="317" t="str">
        <f>+IF(EO$2&gt;=$F132,IF(EO$2&lt;=$G132,"X",""),"")</f>
        <v/>
      </c>
      <c r="EP132" s="317" t="str">
        <f>+IF(EP$2&gt;=$F132,IF(EP$2&lt;=$G132,"X",""),"")</f>
        <v/>
      </c>
      <c r="EQ132" s="318" t="e">
        <f>+#REF!</f>
        <v>#REF!</v>
      </c>
      <c r="ER132" s="318"/>
      <c r="ES132" s="317" t="str">
        <f t="shared" si="201"/>
        <v/>
      </c>
      <c r="ET132" s="317" t="str">
        <f t="shared" si="200"/>
        <v/>
      </c>
      <c r="EU132" s="317" t="str">
        <f t="shared" si="200"/>
        <v/>
      </c>
      <c r="EV132" s="317" t="str">
        <f t="shared" si="200"/>
        <v/>
      </c>
      <c r="EW132" s="317" t="str">
        <f t="shared" si="200"/>
        <v/>
      </c>
      <c r="EX132" s="317" t="str">
        <f t="shared" si="200"/>
        <v/>
      </c>
      <c r="EY132" s="317" t="str">
        <f t="shared" si="200"/>
        <v/>
      </c>
      <c r="EZ132" s="318" t="e">
        <f>+#REF!</f>
        <v>#REF!</v>
      </c>
      <c r="FA132" s="318">
        <v>0</v>
      </c>
      <c r="FB132" s="317" t="str">
        <f t="shared" si="198"/>
        <v/>
      </c>
      <c r="FC132" s="317" t="str">
        <f t="shared" si="198"/>
        <v/>
      </c>
      <c r="FD132" s="317" t="str">
        <f t="shared" si="198"/>
        <v/>
      </c>
      <c r="FE132" s="317" t="str">
        <f t="shared" si="198"/>
        <v/>
      </c>
      <c r="FF132" s="317" t="str">
        <f t="shared" si="198"/>
        <v/>
      </c>
      <c r="FG132" s="317" t="str">
        <f t="shared" si="198"/>
        <v/>
      </c>
      <c r="FH132" s="317" t="str">
        <f t="shared" si="198"/>
        <v/>
      </c>
      <c r="FI132" s="318" t="e">
        <f>+#REF!</f>
        <v>#REF!</v>
      </c>
      <c r="FJ132" s="318">
        <v>0</v>
      </c>
      <c r="FK132" s="317" t="str">
        <f t="shared" si="194"/>
        <v/>
      </c>
      <c r="FL132" s="317" t="str">
        <f t="shared" si="194"/>
        <v/>
      </c>
      <c r="FM132" s="317" t="str">
        <f t="shared" si="194"/>
        <v/>
      </c>
      <c r="FN132" s="317" t="str">
        <f t="shared" si="194"/>
        <v/>
      </c>
      <c r="FO132" s="317" t="str">
        <f t="shared" si="194"/>
        <v/>
      </c>
      <c r="FP132" s="317" t="str">
        <f t="shared" si="194"/>
        <v/>
      </c>
      <c r="FQ132" s="317" t="str">
        <f t="shared" si="194"/>
        <v/>
      </c>
      <c r="FR132" s="318" t="e">
        <f>+#REF!</f>
        <v>#REF!</v>
      </c>
      <c r="FS132" s="318">
        <v>0</v>
      </c>
      <c r="FT132" s="317" t="str">
        <f t="shared" si="195"/>
        <v/>
      </c>
      <c r="FU132" s="317" t="str">
        <f t="shared" si="195"/>
        <v/>
      </c>
      <c r="FV132" s="317" t="str">
        <f t="shared" si="195"/>
        <v/>
      </c>
      <c r="FW132" s="317" t="str">
        <f t="shared" si="195"/>
        <v/>
      </c>
      <c r="FX132" s="317" t="str">
        <f t="shared" si="195"/>
        <v/>
      </c>
      <c r="FY132" s="317" t="str">
        <f t="shared" si="195"/>
        <v/>
      </c>
      <c r="FZ132" s="317" t="str">
        <f t="shared" si="195"/>
        <v/>
      </c>
      <c r="GA132" s="318" t="e">
        <f>+#REF!</f>
        <v>#REF!</v>
      </c>
      <c r="GB132" s="318">
        <v>0</v>
      </c>
      <c r="GC132" s="317" t="str">
        <f t="shared" si="169"/>
        <v/>
      </c>
      <c r="GD132" s="317" t="str">
        <f t="shared" si="169"/>
        <v/>
      </c>
      <c r="GE132" s="317" t="str">
        <f t="shared" si="169"/>
        <v/>
      </c>
      <c r="GF132" s="317" t="str">
        <f t="shared" si="169"/>
        <v/>
      </c>
      <c r="GG132" s="317" t="str">
        <f t="shared" si="169"/>
        <v/>
      </c>
      <c r="GH132" s="317" t="str">
        <f t="shared" si="169"/>
        <v/>
      </c>
      <c r="GI132" s="317" t="str">
        <f t="shared" si="169"/>
        <v/>
      </c>
      <c r="GJ132" s="318" t="e">
        <f>+#REF!</f>
        <v>#REF!</v>
      </c>
      <c r="GK132" s="318"/>
      <c r="GL132" s="317" t="str">
        <f t="shared" si="170"/>
        <v/>
      </c>
      <c r="GM132" s="317" t="str">
        <f t="shared" si="170"/>
        <v/>
      </c>
      <c r="GN132" s="317" t="str">
        <f t="shared" si="170"/>
        <v/>
      </c>
      <c r="GO132" s="317" t="str">
        <f t="shared" si="170"/>
        <v/>
      </c>
      <c r="GP132" s="317" t="str">
        <f t="shared" si="170"/>
        <v/>
      </c>
      <c r="GQ132" s="317" t="str">
        <f t="shared" si="170"/>
        <v/>
      </c>
      <c r="GR132" s="317" t="str">
        <f t="shared" si="170"/>
        <v/>
      </c>
      <c r="GS132" s="318" t="e">
        <f>+#REF!</f>
        <v>#REF!</v>
      </c>
      <c r="GT132" s="318"/>
      <c r="GU132" s="317" t="str">
        <f t="shared" si="171"/>
        <v/>
      </c>
      <c r="GV132" s="317" t="str">
        <f t="shared" si="171"/>
        <v/>
      </c>
      <c r="GW132" s="317" t="str">
        <f t="shared" si="171"/>
        <v/>
      </c>
      <c r="GX132" s="317" t="str">
        <f t="shared" si="171"/>
        <v/>
      </c>
      <c r="GY132" s="317" t="str">
        <f t="shared" si="171"/>
        <v/>
      </c>
      <c r="GZ132" s="317" t="str">
        <f t="shared" si="171"/>
        <v/>
      </c>
      <c r="HA132" s="317" t="str">
        <f t="shared" si="171"/>
        <v/>
      </c>
      <c r="HB132" s="318" t="e">
        <f>+#REF!</f>
        <v>#REF!</v>
      </c>
      <c r="HC132" s="318"/>
      <c r="HD132" s="317" t="str">
        <f t="shared" si="172"/>
        <v/>
      </c>
      <c r="HE132" s="317" t="str">
        <f t="shared" si="172"/>
        <v/>
      </c>
      <c r="HF132" s="317" t="str">
        <f t="shared" si="172"/>
        <v/>
      </c>
      <c r="HG132" s="317" t="str">
        <f t="shared" si="172"/>
        <v/>
      </c>
      <c r="HH132" s="317" t="str">
        <f t="shared" si="172"/>
        <v/>
      </c>
      <c r="HI132" s="317" t="str">
        <f t="shared" si="172"/>
        <v/>
      </c>
      <c r="HJ132" s="317" t="str">
        <f t="shared" si="172"/>
        <v/>
      </c>
      <c r="HK132" s="318" t="e">
        <f>+#REF!</f>
        <v>#REF!</v>
      </c>
      <c r="HL132" s="318"/>
      <c r="HM132" s="317" t="str">
        <f t="shared" si="173"/>
        <v/>
      </c>
      <c r="HN132" s="317" t="str">
        <f t="shared" si="173"/>
        <v/>
      </c>
      <c r="HO132" s="317" t="str">
        <f t="shared" si="173"/>
        <v/>
      </c>
      <c r="HP132" s="317" t="str">
        <f t="shared" si="173"/>
        <v/>
      </c>
      <c r="HQ132" s="317" t="str">
        <f t="shared" si="173"/>
        <v/>
      </c>
      <c r="HR132" s="317" t="str">
        <f t="shared" si="173"/>
        <v/>
      </c>
      <c r="HS132" s="317" t="str">
        <f t="shared" si="173"/>
        <v/>
      </c>
      <c r="HT132" s="318" t="e">
        <f>+#REF!</f>
        <v>#REF!</v>
      </c>
      <c r="HU132" s="318"/>
      <c r="HV132" s="317" t="str">
        <f t="shared" ref="HV132:IT138" si="204">+IF(HV$2&gt;=$F132-1,IF(HV$2&lt;=$G132,"X",""),"")</f>
        <v/>
      </c>
      <c r="HW132" s="317" t="str">
        <f t="shared" si="204"/>
        <v/>
      </c>
      <c r="HX132" s="317" t="str">
        <f t="shared" si="204"/>
        <v/>
      </c>
      <c r="HY132" s="317" t="str">
        <f t="shared" si="204"/>
        <v/>
      </c>
      <c r="HZ132" s="317" t="str">
        <f t="shared" si="204"/>
        <v/>
      </c>
      <c r="IA132" s="317" t="str">
        <f t="shared" si="204"/>
        <v/>
      </c>
      <c r="IB132" s="317" t="str">
        <f t="shared" si="204"/>
        <v/>
      </c>
      <c r="IC132" s="318" t="e">
        <f>+#REF!</f>
        <v>#REF!</v>
      </c>
      <c r="ID132" s="318"/>
      <c r="IE132" s="317" t="str">
        <f t="shared" si="204"/>
        <v/>
      </c>
      <c r="IF132" s="317" t="str">
        <f t="shared" si="204"/>
        <v/>
      </c>
      <c r="IG132" s="317" t="str">
        <f t="shared" si="204"/>
        <v/>
      </c>
      <c r="IH132" s="317" t="str">
        <f t="shared" si="204"/>
        <v/>
      </c>
      <c r="II132" s="317" t="str">
        <f t="shared" si="204"/>
        <v/>
      </c>
      <c r="IJ132" s="317" t="str">
        <f t="shared" si="204"/>
        <v/>
      </c>
      <c r="IK132" s="317" t="str">
        <f t="shared" si="204"/>
        <v/>
      </c>
      <c r="IL132" s="318" t="e">
        <f>+#REF!</f>
        <v>#REF!</v>
      </c>
      <c r="IM132" s="318"/>
      <c r="IN132" s="317" t="str">
        <f t="shared" si="204"/>
        <v/>
      </c>
      <c r="IO132" s="317" t="str">
        <f t="shared" si="204"/>
        <v/>
      </c>
      <c r="IP132" s="317" t="str">
        <f t="shared" si="204"/>
        <v/>
      </c>
      <c r="IQ132" s="317" t="str">
        <f t="shared" si="204"/>
        <v/>
      </c>
      <c r="IR132" s="317" t="str">
        <f t="shared" si="204"/>
        <v/>
      </c>
      <c r="IS132" s="317" t="str">
        <f t="shared" si="204"/>
        <v/>
      </c>
      <c r="IT132" s="317" t="str">
        <f t="shared" si="204"/>
        <v/>
      </c>
      <c r="IU132" s="318" t="e">
        <f>+#REF!</f>
        <v>#REF!</v>
      </c>
      <c r="IV132" s="318"/>
    </row>
    <row r="133" spans="1:256" ht="21" customHeight="1">
      <c r="A133" s="395" t="s">
        <v>483</v>
      </c>
      <c r="B133" s="395" t="s">
        <v>249</v>
      </c>
      <c r="C133" s="396">
        <v>45283</v>
      </c>
      <c r="D133" s="396">
        <v>45284</v>
      </c>
      <c r="E133" s="397">
        <f t="shared" si="181"/>
        <v>1</v>
      </c>
      <c r="F133" s="230"/>
      <c r="G133" s="230"/>
      <c r="H133" s="362">
        <v>1220</v>
      </c>
      <c r="I133" s="362">
        <v>4780</v>
      </c>
      <c r="J133" s="356">
        <f t="shared" si="90"/>
        <v>4780</v>
      </c>
      <c r="K133" s="398"/>
      <c r="L133" s="317"/>
      <c r="M133" s="317"/>
      <c r="N133" s="317"/>
      <c r="O133" s="317"/>
      <c r="P133" s="317"/>
      <c r="Q133" s="317"/>
      <c r="R133" s="325"/>
      <c r="S133" s="399"/>
      <c r="T133" s="327">
        <f t="shared" si="56"/>
        <v>0</v>
      </c>
      <c r="U133" s="400"/>
      <c r="V133" s="414" t="str">
        <f t="shared" si="182"/>
        <v xml:space="preserve"> </v>
      </c>
      <c r="W133" s="330" t="str">
        <f t="shared" si="182"/>
        <v xml:space="preserve"> </v>
      </c>
      <c r="X133" s="330" t="str">
        <f t="shared" si="182"/>
        <v xml:space="preserve"> </v>
      </c>
      <c r="Y133" s="330" t="str">
        <f t="shared" si="182"/>
        <v xml:space="preserve"> </v>
      </c>
      <c r="Z133" s="330" t="str">
        <f t="shared" si="182"/>
        <v xml:space="preserve"> </v>
      </c>
      <c r="AA133" s="330" t="str">
        <f t="shared" si="182"/>
        <v xml:space="preserve"> </v>
      </c>
      <c r="AB133" s="331" t="str">
        <f t="shared" si="182"/>
        <v xml:space="preserve"> </v>
      </c>
      <c r="AC133" s="313"/>
      <c r="AD133" s="314"/>
      <c r="AE133" s="333"/>
      <c r="AF133" s="402"/>
      <c r="AG133" s="403"/>
      <c r="AH133" s="414" t="str">
        <f t="shared" si="183"/>
        <v xml:space="preserve"> </v>
      </c>
      <c r="AI133" s="330" t="str">
        <f t="shared" si="183"/>
        <v xml:space="preserve"> </v>
      </c>
      <c r="AJ133" s="330" t="str">
        <f t="shared" si="183"/>
        <v xml:space="preserve"> </v>
      </c>
      <c r="AK133" s="330" t="str">
        <f t="shared" si="183"/>
        <v xml:space="preserve"> </v>
      </c>
      <c r="AL133" s="330" t="str">
        <f t="shared" si="183"/>
        <v xml:space="preserve"> </v>
      </c>
      <c r="AM133" s="330" t="str">
        <f t="shared" si="183"/>
        <v xml:space="preserve"> </v>
      </c>
      <c r="AN133" s="331" t="str">
        <f t="shared" si="183"/>
        <v xml:space="preserve"> </v>
      </c>
      <c r="AO133" s="313"/>
      <c r="AP133" s="314"/>
      <c r="AQ133" s="333"/>
      <c r="AR133" s="314"/>
      <c r="AS133" s="404"/>
      <c r="AT133" s="414" t="str">
        <f t="shared" si="184"/>
        <v xml:space="preserve"> </v>
      </c>
      <c r="AU133" s="330" t="str">
        <f t="shared" si="184"/>
        <v xml:space="preserve"> </v>
      </c>
      <c r="AV133" s="330" t="str">
        <f t="shared" si="184"/>
        <v xml:space="preserve"> </v>
      </c>
      <c r="AW133" s="330" t="str">
        <f t="shared" si="184"/>
        <v xml:space="preserve"> </v>
      </c>
      <c r="AX133" s="330" t="str">
        <f t="shared" si="184"/>
        <v xml:space="preserve"> </v>
      </c>
      <c r="AY133" s="330" t="str">
        <f t="shared" si="184"/>
        <v xml:space="preserve"> </v>
      </c>
      <c r="AZ133" s="331" t="str">
        <f t="shared" si="184"/>
        <v xml:space="preserve"> </v>
      </c>
      <c r="BA133" s="313"/>
      <c r="BB133" s="314"/>
      <c r="BC133" s="333"/>
      <c r="BD133" s="314"/>
      <c r="BE133" s="402"/>
      <c r="BF133" s="414" t="str">
        <f t="shared" si="185"/>
        <v xml:space="preserve"> </v>
      </c>
      <c r="BG133" s="330" t="str">
        <f t="shared" si="185"/>
        <v xml:space="preserve"> </v>
      </c>
      <c r="BH133" s="330" t="str">
        <f t="shared" si="185"/>
        <v xml:space="preserve"> </v>
      </c>
      <c r="BI133" s="330" t="str">
        <f t="shared" si="185"/>
        <v xml:space="preserve"> </v>
      </c>
      <c r="BJ133" s="330" t="str">
        <f t="shared" si="185"/>
        <v xml:space="preserve"> </v>
      </c>
      <c r="BK133" s="330" t="str">
        <f t="shared" si="185"/>
        <v xml:space="preserve"> </v>
      </c>
      <c r="BL133" s="331" t="str">
        <f t="shared" si="185"/>
        <v xml:space="preserve"> </v>
      </c>
      <c r="BM133" s="313"/>
      <c r="BN133" s="314"/>
      <c r="BO133" s="333"/>
      <c r="BP133" s="314"/>
      <c r="BQ133" s="405"/>
      <c r="BR133" s="340" t="str">
        <f t="shared" si="199"/>
        <v/>
      </c>
      <c r="BS133" s="341" t="str">
        <f t="shared" si="199"/>
        <v/>
      </c>
      <c r="BT133" s="341" t="str">
        <f t="shared" si="199"/>
        <v/>
      </c>
      <c r="BU133" s="341" t="str">
        <f t="shared" si="199"/>
        <v/>
      </c>
      <c r="BV133" s="341" t="str">
        <f t="shared" si="199"/>
        <v/>
      </c>
      <c r="BW133" s="341" t="str">
        <f t="shared" si="199"/>
        <v/>
      </c>
      <c r="BX133" s="342" t="str">
        <f t="shared" si="199"/>
        <v/>
      </c>
      <c r="BY133" s="313"/>
      <c r="BZ133" s="314"/>
      <c r="CA133" s="333">
        <f t="shared" si="57"/>
        <v>0</v>
      </c>
      <c r="CB133" s="314"/>
      <c r="CC133" s="315"/>
      <c r="CD133" s="310" t="str">
        <f t="shared" ref="CD133:CJ138" si="205">+IF(OR($F133&gt;CD$2,$G133&lt;CD$2),"","X")</f>
        <v/>
      </c>
      <c r="CE133" s="311" t="str">
        <f t="shared" si="205"/>
        <v/>
      </c>
      <c r="CF133" s="311" t="str">
        <f t="shared" si="205"/>
        <v/>
      </c>
      <c r="CG133" s="311" t="str">
        <f t="shared" si="205"/>
        <v/>
      </c>
      <c r="CH133" s="311" t="str">
        <f t="shared" si="205"/>
        <v/>
      </c>
      <c r="CI133" s="311" t="str">
        <f t="shared" si="205"/>
        <v/>
      </c>
      <c r="CJ133" s="312" t="str">
        <f t="shared" si="205"/>
        <v/>
      </c>
      <c r="CK133" s="313"/>
      <c r="CL133" s="314"/>
      <c r="CM133" s="314"/>
      <c r="CN133" s="315"/>
      <c r="CO133" s="310" t="str">
        <f t="shared" ref="CO133:CU138" si="206">+IF(OR($F133&gt;CO$2,$G133&lt;CO$2),"","X")</f>
        <v/>
      </c>
      <c r="CP133" s="311" t="str">
        <f t="shared" si="206"/>
        <v/>
      </c>
      <c r="CQ133" s="311" t="str">
        <f t="shared" si="206"/>
        <v/>
      </c>
      <c r="CR133" s="311" t="str">
        <f t="shared" si="206"/>
        <v/>
      </c>
      <c r="CS133" s="311" t="str">
        <f t="shared" si="206"/>
        <v/>
      </c>
      <c r="CT133" s="311" t="str">
        <f t="shared" si="206"/>
        <v/>
      </c>
      <c r="CU133" s="312" t="str">
        <f t="shared" si="206"/>
        <v/>
      </c>
      <c r="CV133" s="313"/>
      <c r="CW133" s="314"/>
      <c r="CX133" s="316"/>
      <c r="CY133" s="315"/>
      <c r="CZ133" s="317" t="str">
        <f t="shared" si="203"/>
        <v/>
      </c>
      <c r="DA133" s="317" t="str">
        <f t="shared" si="203"/>
        <v/>
      </c>
      <c r="DB133" s="317" t="str">
        <f t="shared" si="203"/>
        <v/>
      </c>
      <c r="DC133" s="317" t="str">
        <f t="shared" si="203"/>
        <v/>
      </c>
      <c r="DD133" s="317" t="str">
        <f t="shared" si="203"/>
        <v/>
      </c>
      <c r="DE133" s="317" t="str">
        <f t="shared" si="203"/>
        <v/>
      </c>
      <c r="DF133" s="317" t="str">
        <f t="shared" si="203"/>
        <v/>
      </c>
      <c r="DG133" s="318">
        <v>0</v>
      </c>
      <c r="DH133" s="318">
        <v>0</v>
      </c>
      <c r="DI133" s="317"/>
      <c r="DJ133" s="317"/>
      <c r="DK133" s="317"/>
      <c r="DL133" s="317"/>
      <c r="DM133" s="317"/>
      <c r="DN133" s="317"/>
      <c r="DO133" s="317"/>
      <c r="DP133" s="318">
        <v>0</v>
      </c>
      <c r="DQ133" s="319">
        <v>0</v>
      </c>
      <c r="DR133" s="317"/>
      <c r="DS133" s="317"/>
      <c r="DT133" s="317"/>
      <c r="DU133" s="317"/>
      <c r="DV133" s="317"/>
      <c r="DW133" s="317"/>
      <c r="DX133" s="317"/>
      <c r="DY133" s="318" t="e">
        <f>+#REF!</f>
        <v>#REF!</v>
      </c>
      <c r="DZ133" s="318">
        <v>1</v>
      </c>
      <c r="EA133" s="317" t="str">
        <f t="shared" si="193"/>
        <v/>
      </c>
      <c r="EB133" s="317" t="str">
        <f t="shared" si="193"/>
        <v/>
      </c>
      <c r="EC133" s="317" t="str">
        <f t="shared" si="193"/>
        <v/>
      </c>
      <c r="ED133" s="317" t="str">
        <f t="shared" si="193"/>
        <v/>
      </c>
      <c r="EE133" s="317" t="str">
        <f t="shared" si="193"/>
        <v/>
      </c>
      <c r="EF133" s="317" t="str">
        <f t="shared" si="193"/>
        <v/>
      </c>
      <c r="EG133" s="317" t="str">
        <f t="shared" si="193"/>
        <v/>
      </c>
      <c r="EH133" s="318" t="str">
        <f>+IFERROR(VLOOKUP(A133,#REF!,61,FALSE),"-")</f>
        <v>-</v>
      </c>
      <c r="EI133" s="318">
        <v>1</v>
      </c>
      <c r="EJ133" s="317" t="str">
        <f t="shared" si="196"/>
        <v/>
      </c>
      <c r="EK133" s="317" t="str">
        <f t="shared" si="196"/>
        <v/>
      </c>
      <c r="EL133" s="317" t="str">
        <f t="shared" si="196"/>
        <v/>
      </c>
      <c r="EM133" s="317" t="str">
        <f t="shared" si="196"/>
        <v/>
      </c>
      <c r="EN133" s="317" t="str">
        <f t="shared" si="196"/>
        <v/>
      </c>
      <c r="EO133" s="317" t="str">
        <f t="shared" si="196"/>
        <v/>
      </c>
      <c r="EP133" s="317" t="str">
        <f t="shared" si="196"/>
        <v/>
      </c>
      <c r="EQ133" s="318" t="e">
        <f>+#REF!</f>
        <v>#REF!</v>
      </c>
      <c r="ER133" s="318"/>
      <c r="ES133" s="317" t="str">
        <f t="shared" si="201"/>
        <v/>
      </c>
      <c r="ET133" s="317" t="str">
        <f t="shared" si="200"/>
        <v/>
      </c>
      <c r="EU133" s="317" t="str">
        <f t="shared" si="200"/>
        <v/>
      </c>
      <c r="EV133" s="317" t="str">
        <f t="shared" si="200"/>
        <v/>
      </c>
      <c r="EW133" s="317" t="str">
        <f t="shared" si="200"/>
        <v/>
      </c>
      <c r="EX133" s="317" t="str">
        <f t="shared" si="200"/>
        <v/>
      </c>
      <c r="EY133" s="317" t="str">
        <f t="shared" si="200"/>
        <v/>
      </c>
      <c r="EZ133" s="318" t="e">
        <f>+#REF!</f>
        <v>#REF!</v>
      </c>
      <c r="FA133" s="318">
        <v>0</v>
      </c>
      <c r="FB133" s="317" t="str">
        <f t="shared" si="198"/>
        <v/>
      </c>
      <c r="FC133" s="317" t="str">
        <f t="shared" si="198"/>
        <v/>
      </c>
      <c r="FD133" s="317" t="str">
        <f t="shared" si="198"/>
        <v/>
      </c>
      <c r="FE133" s="317" t="str">
        <f t="shared" si="198"/>
        <v/>
      </c>
      <c r="FF133" s="317" t="str">
        <f t="shared" si="198"/>
        <v/>
      </c>
      <c r="FG133" s="317" t="str">
        <f t="shared" si="198"/>
        <v/>
      </c>
      <c r="FH133" s="317" t="str">
        <f t="shared" si="198"/>
        <v/>
      </c>
      <c r="FI133" s="318" t="e">
        <f>+#REF!</f>
        <v>#REF!</v>
      </c>
      <c r="FJ133" s="318">
        <v>0</v>
      </c>
      <c r="FK133" s="317" t="str">
        <f t="shared" si="194"/>
        <v/>
      </c>
      <c r="FL133" s="317" t="str">
        <f t="shared" si="194"/>
        <v/>
      </c>
      <c r="FM133" s="317" t="str">
        <f t="shared" si="194"/>
        <v/>
      </c>
      <c r="FN133" s="317" t="str">
        <f t="shared" si="194"/>
        <v/>
      </c>
      <c r="FO133" s="317" t="str">
        <f t="shared" si="194"/>
        <v/>
      </c>
      <c r="FP133" s="317" t="str">
        <f t="shared" si="194"/>
        <v/>
      </c>
      <c r="FQ133" s="317" t="str">
        <f t="shared" si="194"/>
        <v/>
      </c>
      <c r="FR133" s="318" t="e">
        <f>+#REF!</f>
        <v>#REF!</v>
      </c>
      <c r="FS133" s="318">
        <v>0</v>
      </c>
      <c r="FT133" s="317" t="str">
        <f t="shared" si="195"/>
        <v/>
      </c>
      <c r="FU133" s="317" t="str">
        <f t="shared" si="195"/>
        <v/>
      </c>
      <c r="FV133" s="317" t="str">
        <f t="shared" si="195"/>
        <v/>
      </c>
      <c r="FW133" s="317" t="str">
        <f t="shared" si="195"/>
        <v/>
      </c>
      <c r="FX133" s="317" t="str">
        <f t="shared" si="195"/>
        <v/>
      </c>
      <c r="FY133" s="317" t="str">
        <f t="shared" si="195"/>
        <v/>
      </c>
      <c r="FZ133" s="317" t="str">
        <f t="shared" si="195"/>
        <v/>
      </c>
      <c r="GA133" s="318" t="e">
        <f>+#REF!</f>
        <v>#REF!</v>
      </c>
      <c r="GB133" s="318">
        <v>0</v>
      </c>
      <c r="GC133" s="317" t="str">
        <f t="shared" si="169"/>
        <v/>
      </c>
      <c r="GD133" s="317" t="str">
        <f t="shared" si="169"/>
        <v/>
      </c>
      <c r="GE133" s="317" t="str">
        <f t="shared" si="169"/>
        <v/>
      </c>
      <c r="GF133" s="317" t="str">
        <f t="shared" si="169"/>
        <v/>
      </c>
      <c r="GG133" s="317" t="str">
        <f t="shared" si="169"/>
        <v/>
      </c>
      <c r="GH133" s="317" t="str">
        <f t="shared" si="169"/>
        <v/>
      </c>
      <c r="GI133" s="317" t="str">
        <f t="shared" si="169"/>
        <v/>
      </c>
      <c r="GJ133" s="318" t="e">
        <f>+#REF!</f>
        <v>#REF!</v>
      </c>
      <c r="GK133" s="318"/>
      <c r="GL133" s="317" t="str">
        <f t="shared" si="170"/>
        <v/>
      </c>
      <c r="GM133" s="317" t="str">
        <f t="shared" si="170"/>
        <v/>
      </c>
      <c r="GN133" s="317" t="str">
        <f t="shared" si="170"/>
        <v/>
      </c>
      <c r="GO133" s="317" t="str">
        <f t="shared" si="170"/>
        <v/>
      </c>
      <c r="GP133" s="317" t="str">
        <f t="shared" si="170"/>
        <v/>
      </c>
      <c r="GQ133" s="317" t="str">
        <f t="shared" si="170"/>
        <v/>
      </c>
      <c r="GR133" s="317" t="str">
        <f t="shared" si="170"/>
        <v/>
      </c>
      <c r="GS133" s="318" t="e">
        <f>+#REF!</f>
        <v>#REF!</v>
      </c>
      <c r="GT133" s="318"/>
      <c r="GU133" s="317" t="str">
        <f t="shared" si="171"/>
        <v/>
      </c>
      <c r="GV133" s="317" t="str">
        <f t="shared" si="171"/>
        <v/>
      </c>
      <c r="GW133" s="317" t="str">
        <f t="shared" si="171"/>
        <v/>
      </c>
      <c r="GX133" s="317" t="str">
        <f t="shared" si="171"/>
        <v/>
      </c>
      <c r="GY133" s="317" t="str">
        <f t="shared" si="171"/>
        <v/>
      </c>
      <c r="GZ133" s="317" t="str">
        <f t="shared" si="171"/>
        <v/>
      </c>
      <c r="HA133" s="317" t="str">
        <f t="shared" si="171"/>
        <v/>
      </c>
      <c r="HB133" s="318" t="e">
        <f>+#REF!</f>
        <v>#REF!</v>
      </c>
      <c r="HC133" s="318"/>
      <c r="HD133" s="317" t="str">
        <f t="shared" si="172"/>
        <v/>
      </c>
      <c r="HE133" s="317" t="str">
        <f t="shared" si="172"/>
        <v/>
      </c>
      <c r="HF133" s="317" t="str">
        <f t="shared" si="172"/>
        <v/>
      </c>
      <c r="HG133" s="317" t="str">
        <f t="shared" si="172"/>
        <v/>
      </c>
      <c r="HH133" s="317" t="str">
        <f t="shared" si="172"/>
        <v/>
      </c>
      <c r="HI133" s="317" t="str">
        <f t="shared" si="172"/>
        <v/>
      </c>
      <c r="HJ133" s="317" t="str">
        <f t="shared" si="172"/>
        <v/>
      </c>
      <c r="HK133" s="318" t="e">
        <f>+#REF!</f>
        <v>#REF!</v>
      </c>
      <c r="HL133" s="318"/>
      <c r="HM133" s="317" t="str">
        <f t="shared" si="173"/>
        <v/>
      </c>
      <c r="HN133" s="317" t="str">
        <f t="shared" si="173"/>
        <v/>
      </c>
      <c r="HO133" s="317" t="str">
        <f t="shared" si="173"/>
        <v/>
      </c>
      <c r="HP133" s="317" t="str">
        <f t="shared" si="173"/>
        <v/>
      </c>
      <c r="HQ133" s="317" t="str">
        <f t="shared" si="173"/>
        <v/>
      </c>
      <c r="HR133" s="317" t="str">
        <f t="shared" si="173"/>
        <v/>
      </c>
      <c r="HS133" s="317" t="str">
        <f t="shared" si="173"/>
        <v/>
      </c>
      <c r="HT133" s="318" t="e">
        <f>+#REF!</f>
        <v>#REF!</v>
      </c>
      <c r="HU133" s="318"/>
      <c r="HV133" s="317" t="str">
        <f t="shared" si="204"/>
        <v/>
      </c>
      <c r="HW133" s="317" t="str">
        <f t="shared" si="204"/>
        <v/>
      </c>
      <c r="HX133" s="317" t="str">
        <f t="shared" si="204"/>
        <v/>
      </c>
      <c r="HY133" s="317" t="str">
        <f t="shared" si="204"/>
        <v/>
      </c>
      <c r="HZ133" s="317" t="str">
        <f t="shared" si="204"/>
        <v/>
      </c>
      <c r="IA133" s="317" t="str">
        <f t="shared" si="204"/>
        <v/>
      </c>
      <c r="IB133" s="317" t="str">
        <f t="shared" si="204"/>
        <v/>
      </c>
      <c r="IC133" s="318" t="e">
        <f>+#REF!</f>
        <v>#REF!</v>
      </c>
      <c r="ID133" s="318"/>
      <c r="IE133" s="317" t="str">
        <f t="shared" si="204"/>
        <v/>
      </c>
      <c r="IF133" s="317" t="str">
        <f t="shared" si="204"/>
        <v/>
      </c>
      <c r="IG133" s="317" t="str">
        <f t="shared" si="204"/>
        <v/>
      </c>
      <c r="IH133" s="317" t="str">
        <f t="shared" si="204"/>
        <v/>
      </c>
      <c r="II133" s="317" t="str">
        <f t="shared" si="204"/>
        <v/>
      </c>
      <c r="IJ133" s="317" t="str">
        <f t="shared" si="204"/>
        <v/>
      </c>
      <c r="IK133" s="317" t="str">
        <f t="shared" si="204"/>
        <v/>
      </c>
      <c r="IL133" s="318" t="e">
        <f>+#REF!</f>
        <v>#REF!</v>
      </c>
      <c r="IM133" s="318"/>
      <c r="IN133" s="317" t="str">
        <f t="shared" si="204"/>
        <v/>
      </c>
      <c r="IO133" s="317" t="str">
        <f t="shared" si="204"/>
        <v/>
      </c>
      <c r="IP133" s="317" t="str">
        <f t="shared" si="204"/>
        <v/>
      </c>
      <c r="IQ133" s="317" t="str">
        <f t="shared" si="204"/>
        <v/>
      </c>
      <c r="IR133" s="317" t="str">
        <f t="shared" si="204"/>
        <v/>
      </c>
      <c r="IS133" s="317" t="str">
        <f t="shared" si="204"/>
        <v/>
      </c>
      <c r="IT133" s="317" t="str">
        <f t="shared" si="204"/>
        <v/>
      </c>
      <c r="IU133" s="318" t="e">
        <f>+#REF!</f>
        <v>#REF!</v>
      </c>
      <c r="IV133" s="318"/>
    </row>
    <row r="134" spans="1:256">
      <c r="A134" s="395" t="s">
        <v>484</v>
      </c>
      <c r="B134" s="395" t="s">
        <v>485</v>
      </c>
      <c r="C134" s="396">
        <v>45284</v>
      </c>
      <c r="D134" s="396">
        <v>45290</v>
      </c>
      <c r="E134" s="397">
        <f t="shared" si="181"/>
        <v>6</v>
      </c>
      <c r="F134" s="230"/>
      <c r="G134" s="230"/>
      <c r="H134" s="362">
        <v>2380</v>
      </c>
      <c r="I134" s="362">
        <v>11709</v>
      </c>
      <c r="J134" s="356">
        <f t="shared" si="90"/>
        <v>1951.5</v>
      </c>
      <c r="K134" s="398"/>
      <c r="L134" s="317"/>
      <c r="M134" s="317"/>
      <c r="N134" s="317"/>
      <c r="O134" s="317"/>
      <c r="P134" s="317"/>
      <c r="Q134" s="317"/>
      <c r="R134" s="325"/>
      <c r="S134" s="399"/>
      <c r="T134" s="327">
        <f t="shared" si="56"/>
        <v>0</v>
      </c>
      <c r="U134" s="400"/>
      <c r="V134" s="414" t="str">
        <f t="shared" si="182"/>
        <v xml:space="preserve"> </v>
      </c>
      <c r="W134" s="330" t="str">
        <f t="shared" si="182"/>
        <v xml:space="preserve"> </v>
      </c>
      <c r="X134" s="330" t="str">
        <f t="shared" si="182"/>
        <v xml:space="preserve"> </v>
      </c>
      <c r="Y134" s="330" t="str">
        <f t="shared" si="182"/>
        <v xml:space="preserve"> </v>
      </c>
      <c r="Z134" s="330" t="str">
        <f t="shared" si="182"/>
        <v xml:space="preserve"> </v>
      </c>
      <c r="AA134" s="330" t="str">
        <f t="shared" si="182"/>
        <v xml:space="preserve"> </v>
      </c>
      <c r="AB134" s="331" t="str">
        <f t="shared" si="182"/>
        <v xml:space="preserve"> </v>
      </c>
      <c r="AC134" s="313"/>
      <c r="AD134" s="314"/>
      <c r="AE134" s="333"/>
      <c r="AF134" s="402"/>
      <c r="AG134" s="403"/>
      <c r="AH134" s="414" t="str">
        <f t="shared" si="183"/>
        <v xml:space="preserve"> </v>
      </c>
      <c r="AI134" s="330" t="str">
        <f t="shared" si="183"/>
        <v xml:space="preserve"> </v>
      </c>
      <c r="AJ134" s="330" t="str">
        <f t="shared" si="183"/>
        <v xml:space="preserve"> </v>
      </c>
      <c r="AK134" s="330" t="str">
        <f t="shared" si="183"/>
        <v xml:space="preserve"> </v>
      </c>
      <c r="AL134" s="330" t="str">
        <f t="shared" si="183"/>
        <v xml:space="preserve"> </v>
      </c>
      <c r="AM134" s="330" t="str">
        <f t="shared" si="183"/>
        <v xml:space="preserve"> </v>
      </c>
      <c r="AN134" s="331" t="str">
        <f t="shared" si="183"/>
        <v xml:space="preserve"> </v>
      </c>
      <c r="AO134" s="313"/>
      <c r="AP134" s="314"/>
      <c r="AQ134" s="333"/>
      <c r="AR134" s="314"/>
      <c r="AS134" s="404"/>
      <c r="AT134" s="414" t="str">
        <f t="shared" si="184"/>
        <v xml:space="preserve"> </v>
      </c>
      <c r="AU134" s="330" t="str">
        <f t="shared" si="184"/>
        <v xml:space="preserve"> </v>
      </c>
      <c r="AV134" s="330" t="str">
        <f t="shared" si="184"/>
        <v xml:space="preserve"> </v>
      </c>
      <c r="AW134" s="330" t="str">
        <f t="shared" si="184"/>
        <v xml:space="preserve"> </v>
      </c>
      <c r="AX134" s="330" t="str">
        <f t="shared" si="184"/>
        <v xml:space="preserve"> </v>
      </c>
      <c r="AY134" s="330" t="str">
        <f t="shared" si="184"/>
        <v xml:space="preserve"> </v>
      </c>
      <c r="AZ134" s="331" t="str">
        <f t="shared" si="184"/>
        <v xml:space="preserve"> </v>
      </c>
      <c r="BA134" s="313"/>
      <c r="BB134" s="314"/>
      <c r="BC134" s="333"/>
      <c r="BD134" s="314"/>
      <c r="BE134" s="402"/>
      <c r="BF134" s="414" t="str">
        <f t="shared" si="185"/>
        <v xml:space="preserve"> </v>
      </c>
      <c r="BG134" s="330" t="str">
        <f t="shared" si="185"/>
        <v xml:space="preserve"> </v>
      </c>
      <c r="BH134" s="330" t="str">
        <f t="shared" si="185"/>
        <v xml:space="preserve"> </v>
      </c>
      <c r="BI134" s="330" t="str">
        <f t="shared" si="185"/>
        <v xml:space="preserve"> </v>
      </c>
      <c r="BJ134" s="330" t="str">
        <f t="shared" si="185"/>
        <v xml:space="preserve"> </v>
      </c>
      <c r="BK134" s="330" t="str">
        <f t="shared" si="185"/>
        <v xml:space="preserve"> </v>
      </c>
      <c r="BL134" s="331" t="str">
        <f t="shared" si="185"/>
        <v xml:space="preserve"> </v>
      </c>
      <c r="BM134" s="313"/>
      <c r="BN134" s="314"/>
      <c r="BO134" s="333"/>
      <c r="BP134" s="314"/>
      <c r="BQ134" s="405"/>
      <c r="BR134" s="340" t="str">
        <f t="shared" si="199"/>
        <v/>
      </c>
      <c r="BS134" s="341" t="str">
        <f t="shared" si="199"/>
        <v/>
      </c>
      <c r="BT134" s="341" t="str">
        <f t="shared" si="199"/>
        <v/>
      </c>
      <c r="BU134" s="341" t="str">
        <f t="shared" si="199"/>
        <v/>
      </c>
      <c r="BV134" s="341" t="str">
        <f t="shared" si="199"/>
        <v/>
      </c>
      <c r="BW134" s="341" t="str">
        <f t="shared" si="199"/>
        <v/>
      </c>
      <c r="BX134" s="342" t="str">
        <f t="shared" si="199"/>
        <v/>
      </c>
      <c r="BY134" s="313"/>
      <c r="BZ134" s="314"/>
      <c r="CA134" s="333">
        <f t="shared" si="57"/>
        <v>0</v>
      </c>
      <c r="CB134" s="314"/>
      <c r="CC134" s="315"/>
      <c r="CD134" s="310" t="str">
        <f t="shared" si="205"/>
        <v/>
      </c>
      <c r="CE134" s="311" t="str">
        <f t="shared" si="205"/>
        <v/>
      </c>
      <c r="CF134" s="311" t="str">
        <f t="shared" si="205"/>
        <v/>
      </c>
      <c r="CG134" s="311" t="str">
        <f t="shared" si="205"/>
        <v/>
      </c>
      <c r="CH134" s="311" t="str">
        <f t="shared" si="205"/>
        <v/>
      </c>
      <c r="CI134" s="311" t="str">
        <f t="shared" si="205"/>
        <v/>
      </c>
      <c r="CJ134" s="312" t="str">
        <f t="shared" si="205"/>
        <v/>
      </c>
      <c r="CK134" s="313"/>
      <c r="CL134" s="314"/>
      <c r="CM134" s="314"/>
      <c r="CN134" s="315"/>
      <c r="CO134" s="310" t="str">
        <f t="shared" si="206"/>
        <v/>
      </c>
      <c r="CP134" s="311" t="str">
        <f t="shared" si="206"/>
        <v/>
      </c>
      <c r="CQ134" s="311" t="str">
        <f t="shared" si="206"/>
        <v/>
      </c>
      <c r="CR134" s="311" t="str">
        <f t="shared" si="206"/>
        <v/>
      </c>
      <c r="CS134" s="311" t="str">
        <f t="shared" si="206"/>
        <v/>
      </c>
      <c r="CT134" s="311" t="str">
        <f t="shared" si="206"/>
        <v/>
      </c>
      <c r="CU134" s="312" t="str">
        <f t="shared" si="206"/>
        <v/>
      </c>
      <c r="CV134" s="313"/>
      <c r="CW134" s="314"/>
      <c r="CX134" s="316"/>
      <c r="CY134" s="315"/>
      <c r="CZ134" s="317" t="str">
        <f t="shared" si="203"/>
        <v/>
      </c>
      <c r="DA134" s="317" t="str">
        <f t="shared" si="203"/>
        <v/>
      </c>
      <c r="DB134" s="317" t="str">
        <f t="shared" si="203"/>
        <v/>
      </c>
      <c r="DC134" s="317" t="str">
        <f t="shared" si="203"/>
        <v/>
      </c>
      <c r="DD134" s="317" t="str">
        <f t="shared" si="203"/>
        <v/>
      </c>
      <c r="DE134" s="317" t="str">
        <f t="shared" si="203"/>
        <v/>
      </c>
      <c r="DF134" s="317" t="str">
        <f t="shared" si="203"/>
        <v/>
      </c>
      <c r="DG134" s="318">
        <v>0</v>
      </c>
      <c r="DH134" s="318">
        <v>0</v>
      </c>
      <c r="DI134" s="317"/>
      <c r="DJ134" s="317"/>
      <c r="DK134" s="317"/>
      <c r="DL134" s="317"/>
      <c r="DM134" s="317"/>
      <c r="DN134" s="317"/>
      <c r="DO134" s="317"/>
      <c r="DP134" s="318">
        <v>0</v>
      </c>
      <c r="DQ134" s="319">
        <v>0</v>
      </c>
      <c r="DR134" s="317"/>
      <c r="DS134" s="317"/>
      <c r="DT134" s="317"/>
      <c r="DU134" s="317"/>
      <c r="DV134" s="317"/>
      <c r="DW134" s="317"/>
      <c r="DX134" s="317"/>
      <c r="DY134" s="318" t="e">
        <f>+#REF!</f>
        <v>#REF!</v>
      </c>
      <c r="DZ134" s="318">
        <v>1</v>
      </c>
      <c r="EA134" s="317" t="str">
        <f t="shared" si="193"/>
        <v/>
      </c>
      <c r="EB134" s="317" t="str">
        <f t="shared" si="193"/>
        <v/>
      </c>
      <c r="EC134" s="317" t="str">
        <f t="shared" si="193"/>
        <v/>
      </c>
      <c r="ED134" s="317" t="str">
        <f t="shared" si="193"/>
        <v/>
      </c>
      <c r="EE134" s="317" t="str">
        <f t="shared" si="193"/>
        <v/>
      </c>
      <c r="EF134" s="317" t="str">
        <f t="shared" si="193"/>
        <v/>
      </c>
      <c r="EG134" s="317" t="str">
        <f t="shared" si="193"/>
        <v/>
      </c>
      <c r="EH134" s="318" t="str">
        <f>+IFERROR(VLOOKUP(A134,#REF!,61,FALSE),"-")</f>
        <v>-</v>
      </c>
      <c r="EI134" s="318">
        <v>1</v>
      </c>
      <c r="EJ134" s="317" t="str">
        <f t="shared" si="196"/>
        <v/>
      </c>
      <c r="EK134" s="317" t="str">
        <f t="shared" si="196"/>
        <v/>
      </c>
      <c r="EL134" s="317" t="str">
        <f t="shared" si="196"/>
        <v/>
      </c>
      <c r="EM134" s="317" t="str">
        <f t="shared" si="196"/>
        <v/>
      </c>
      <c r="EN134" s="317" t="str">
        <f t="shared" si="196"/>
        <v/>
      </c>
      <c r="EO134" s="317" t="str">
        <f t="shared" si="196"/>
        <v/>
      </c>
      <c r="EP134" s="317" t="str">
        <f t="shared" si="196"/>
        <v/>
      </c>
      <c r="EQ134" s="318" t="e">
        <f>+#REF!</f>
        <v>#REF!</v>
      </c>
      <c r="ER134" s="318"/>
      <c r="ES134" s="317" t="str">
        <f t="shared" si="201"/>
        <v/>
      </c>
      <c r="ET134" s="317" t="str">
        <f t="shared" si="200"/>
        <v/>
      </c>
      <c r="EU134" s="317" t="str">
        <f t="shared" si="200"/>
        <v/>
      </c>
      <c r="EV134" s="317" t="str">
        <f t="shared" si="200"/>
        <v/>
      </c>
      <c r="EW134" s="317" t="str">
        <f t="shared" si="200"/>
        <v/>
      </c>
      <c r="EX134" s="317" t="str">
        <f t="shared" si="200"/>
        <v/>
      </c>
      <c r="EY134" s="317" t="str">
        <f t="shared" si="200"/>
        <v/>
      </c>
      <c r="EZ134" s="318" t="e">
        <f>+#REF!</f>
        <v>#REF!</v>
      </c>
      <c r="FA134" s="318">
        <v>0</v>
      </c>
      <c r="FB134" s="317" t="str">
        <f t="shared" si="198"/>
        <v/>
      </c>
      <c r="FC134" s="317" t="str">
        <f t="shared" si="198"/>
        <v/>
      </c>
      <c r="FD134" s="317" t="str">
        <f t="shared" si="198"/>
        <v/>
      </c>
      <c r="FE134" s="317" t="str">
        <f t="shared" si="198"/>
        <v/>
      </c>
      <c r="FF134" s="317" t="str">
        <f t="shared" si="198"/>
        <v/>
      </c>
      <c r="FG134" s="317" t="str">
        <f t="shared" si="198"/>
        <v/>
      </c>
      <c r="FH134" s="317" t="str">
        <f t="shared" si="198"/>
        <v/>
      </c>
      <c r="FI134" s="318" t="e">
        <f>+#REF!</f>
        <v>#REF!</v>
      </c>
      <c r="FJ134" s="318">
        <v>0</v>
      </c>
      <c r="FK134" s="317" t="str">
        <f t="shared" si="194"/>
        <v/>
      </c>
      <c r="FL134" s="317" t="str">
        <f t="shared" si="194"/>
        <v/>
      </c>
      <c r="FM134" s="317" t="str">
        <f t="shared" si="194"/>
        <v/>
      </c>
      <c r="FN134" s="317" t="str">
        <f t="shared" si="194"/>
        <v/>
      </c>
      <c r="FO134" s="317" t="str">
        <f t="shared" si="194"/>
        <v/>
      </c>
      <c r="FP134" s="317" t="str">
        <f t="shared" si="194"/>
        <v/>
      </c>
      <c r="FQ134" s="317" t="str">
        <f t="shared" si="194"/>
        <v/>
      </c>
      <c r="FR134" s="318" t="e">
        <f>+#REF!</f>
        <v>#REF!</v>
      </c>
      <c r="FS134" s="318">
        <v>0</v>
      </c>
      <c r="FT134" s="317" t="str">
        <f t="shared" si="195"/>
        <v/>
      </c>
      <c r="FU134" s="317" t="str">
        <f t="shared" si="195"/>
        <v/>
      </c>
      <c r="FV134" s="317" t="str">
        <f t="shared" si="195"/>
        <v/>
      </c>
      <c r="FW134" s="317" t="str">
        <f t="shared" si="195"/>
        <v/>
      </c>
      <c r="FX134" s="317" t="str">
        <f t="shared" si="195"/>
        <v/>
      </c>
      <c r="FY134" s="317" t="str">
        <f t="shared" si="195"/>
        <v/>
      </c>
      <c r="FZ134" s="317" t="str">
        <f t="shared" si="195"/>
        <v/>
      </c>
      <c r="GA134" s="318" t="e">
        <f>+#REF!</f>
        <v>#REF!</v>
      </c>
      <c r="GB134" s="318">
        <v>0</v>
      </c>
      <c r="GC134" s="317" t="str">
        <f t="shared" si="169"/>
        <v/>
      </c>
      <c r="GD134" s="317" t="str">
        <f t="shared" si="169"/>
        <v/>
      </c>
      <c r="GE134" s="317" t="str">
        <f t="shared" si="169"/>
        <v/>
      </c>
      <c r="GF134" s="317" t="str">
        <f t="shared" si="169"/>
        <v/>
      </c>
      <c r="GG134" s="317" t="str">
        <f t="shared" si="169"/>
        <v/>
      </c>
      <c r="GH134" s="317" t="str">
        <f t="shared" si="169"/>
        <v/>
      </c>
      <c r="GI134" s="317" t="str">
        <f t="shared" si="169"/>
        <v/>
      </c>
      <c r="GJ134" s="318" t="e">
        <f>+#REF!</f>
        <v>#REF!</v>
      </c>
      <c r="GK134" s="318"/>
      <c r="GL134" s="317" t="str">
        <f t="shared" si="170"/>
        <v/>
      </c>
      <c r="GM134" s="317" t="str">
        <f t="shared" si="170"/>
        <v/>
      </c>
      <c r="GN134" s="317" t="str">
        <f t="shared" si="170"/>
        <v/>
      </c>
      <c r="GO134" s="317" t="str">
        <f t="shared" si="170"/>
        <v/>
      </c>
      <c r="GP134" s="317" t="str">
        <f t="shared" si="170"/>
        <v/>
      </c>
      <c r="GQ134" s="317" t="str">
        <f t="shared" si="170"/>
        <v/>
      </c>
      <c r="GR134" s="317" t="str">
        <f t="shared" si="170"/>
        <v/>
      </c>
      <c r="GS134" s="318" t="e">
        <f>+#REF!</f>
        <v>#REF!</v>
      </c>
      <c r="GT134" s="318"/>
      <c r="GU134" s="317" t="str">
        <f t="shared" si="171"/>
        <v/>
      </c>
      <c r="GV134" s="317" t="str">
        <f t="shared" si="171"/>
        <v/>
      </c>
      <c r="GW134" s="317" t="str">
        <f t="shared" si="171"/>
        <v/>
      </c>
      <c r="GX134" s="317" t="str">
        <f t="shared" si="171"/>
        <v/>
      </c>
      <c r="GY134" s="317" t="str">
        <f t="shared" si="171"/>
        <v/>
      </c>
      <c r="GZ134" s="317" t="str">
        <f t="shared" si="171"/>
        <v/>
      </c>
      <c r="HA134" s="317" t="str">
        <f t="shared" si="171"/>
        <v/>
      </c>
      <c r="HB134" s="318" t="e">
        <f>+#REF!</f>
        <v>#REF!</v>
      </c>
      <c r="HC134" s="318"/>
      <c r="HD134" s="317" t="str">
        <f t="shared" si="172"/>
        <v/>
      </c>
      <c r="HE134" s="317" t="str">
        <f t="shared" si="172"/>
        <v/>
      </c>
      <c r="HF134" s="317" t="str">
        <f t="shared" si="172"/>
        <v/>
      </c>
      <c r="HG134" s="317" t="str">
        <f t="shared" si="172"/>
        <v/>
      </c>
      <c r="HH134" s="317" t="str">
        <f t="shared" si="172"/>
        <v/>
      </c>
      <c r="HI134" s="317" t="str">
        <f t="shared" si="172"/>
        <v/>
      </c>
      <c r="HJ134" s="317" t="str">
        <f t="shared" si="172"/>
        <v/>
      </c>
      <c r="HK134" s="318" t="e">
        <f>+#REF!</f>
        <v>#REF!</v>
      </c>
      <c r="HL134" s="318"/>
      <c r="HM134" s="317" t="str">
        <f t="shared" si="173"/>
        <v/>
      </c>
      <c r="HN134" s="317" t="str">
        <f t="shared" si="173"/>
        <v/>
      </c>
      <c r="HO134" s="317" t="str">
        <f t="shared" si="173"/>
        <v/>
      </c>
      <c r="HP134" s="317" t="str">
        <f t="shared" si="173"/>
        <v/>
      </c>
      <c r="HQ134" s="317" t="str">
        <f t="shared" si="173"/>
        <v/>
      </c>
      <c r="HR134" s="317" t="str">
        <f t="shared" si="173"/>
        <v/>
      </c>
      <c r="HS134" s="317" t="str">
        <f t="shared" si="173"/>
        <v/>
      </c>
      <c r="HT134" s="318" t="e">
        <f>+#REF!</f>
        <v>#REF!</v>
      </c>
      <c r="HU134" s="318"/>
      <c r="HV134" s="317" t="str">
        <f t="shared" si="204"/>
        <v/>
      </c>
      <c r="HW134" s="317" t="str">
        <f t="shared" si="204"/>
        <v/>
      </c>
      <c r="HX134" s="317" t="str">
        <f t="shared" si="204"/>
        <v/>
      </c>
      <c r="HY134" s="317" t="str">
        <f t="shared" si="204"/>
        <v/>
      </c>
      <c r="HZ134" s="317" t="str">
        <f t="shared" si="204"/>
        <v/>
      </c>
      <c r="IA134" s="317" t="str">
        <f t="shared" si="204"/>
        <v/>
      </c>
      <c r="IB134" s="317" t="str">
        <f t="shared" si="204"/>
        <v/>
      </c>
      <c r="IC134" s="318" t="e">
        <f>+#REF!</f>
        <v>#REF!</v>
      </c>
      <c r="ID134" s="318"/>
      <c r="IE134" s="317" t="str">
        <f t="shared" si="204"/>
        <v/>
      </c>
      <c r="IF134" s="317" t="str">
        <f t="shared" si="204"/>
        <v/>
      </c>
      <c r="IG134" s="317" t="str">
        <f t="shared" si="204"/>
        <v/>
      </c>
      <c r="IH134" s="317" t="str">
        <f t="shared" si="204"/>
        <v/>
      </c>
      <c r="II134" s="317" t="str">
        <f t="shared" si="204"/>
        <v/>
      </c>
      <c r="IJ134" s="317" t="str">
        <f t="shared" si="204"/>
        <v/>
      </c>
      <c r="IK134" s="317" t="str">
        <f t="shared" si="204"/>
        <v/>
      </c>
      <c r="IL134" s="318" t="e">
        <f>+#REF!</f>
        <v>#REF!</v>
      </c>
      <c r="IM134" s="318"/>
      <c r="IN134" s="317" t="str">
        <f t="shared" si="204"/>
        <v/>
      </c>
      <c r="IO134" s="317" t="str">
        <f t="shared" si="204"/>
        <v/>
      </c>
      <c r="IP134" s="317" t="str">
        <f t="shared" si="204"/>
        <v/>
      </c>
      <c r="IQ134" s="317" t="str">
        <f t="shared" si="204"/>
        <v/>
      </c>
      <c r="IR134" s="317" t="str">
        <f t="shared" si="204"/>
        <v/>
      </c>
      <c r="IS134" s="317" t="str">
        <f t="shared" si="204"/>
        <v/>
      </c>
      <c r="IT134" s="317" t="str">
        <f t="shared" si="204"/>
        <v/>
      </c>
      <c r="IU134" s="318" t="e">
        <f>+#REF!</f>
        <v>#REF!</v>
      </c>
      <c r="IV134" s="318"/>
    </row>
    <row r="135" spans="1:256">
      <c r="A135" s="395" t="s">
        <v>486</v>
      </c>
      <c r="B135" s="395" t="s">
        <v>250</v>
      </c>
      <c r="C135" s="396">
        <v>45290</v>
      </c>
      <c r="D135" s="396">
        <v>45296</v>
      </c>
      <c r="E135" s="397">
        <f t="shared" si="181"/>
        <v>6</v>
      </c>
      <c r="F135" s="230"/>
      <c r="G135" s="230"/>
      <c r="H135" s="362">
        <v>1180</v>
      </c>
      <c r="I135" s="362">
        <v>11577</v>
      </c>
      <c r="J135" s="356">
        <f t="shared" si="90"/>
        <v>1929.5</v>
      </c>
      <c r="K135" s="398"/>
      <c r="L135" s="317"/>
      <c r="M135" s="317"/>
      <c r="N135" s="317"/>
      <c r="O135" s="317"/>
      <c r="P135" s="317"/>
      <c r="Q135" s="317"/>
      <c r="R135" s="325"/>
      <c r="S135" s="399"/>
      <c r="T135" s="327">
        <f t="shared" si="56"/>
        <v>0</v>
      </c>
      <c r="U135" s="400"/>
      <c r="V135" s="414" t="str">
        <f t="shared" ref="V135:AB138" si="207">+IF(AND($C135&lt;=V$2,$D135&gt;=V$2),"gg"," ")</f>
        <v xml:space="preserve"> </v>
      </c>
      <c r="W135" s="330" t="str">
        <f t="shared" si="207"/>
        <v xml:space="preserve"> </v>
      </c>
      <c r="X135" s="330" t="str">
        <f t="shared" si="207"/>
        <v xml:space="preserve"> </v>
      </c>
      <c r="Y135" s="330" t="str">
        <f t="shared" si="207"/>
        <v xml:space="preserve"> </v>
      </c>
      <c r="Z135" s="330" t="str">
        <f t="shared" si="207"/>
        <v xml:space="preserve"> </v>
      </c>
      <c r="AA135" s="330" t="str">
        <f t="shared" si="207"/>
        <v xml:space="preserve"> </v>
      </c>
      <c r="AB135" s="331" t="str">
        <f t="shared" si="207"/>
        <v xml:space="preserve"> </v>
      </c>
      <c r="AC135" s="313"/>
      <c r="AD135" s="314"/>
      <c r="AE135" s="333"/>
      <c r="AF135" s="402"/>
      <c r="AG135" s="403"/>
      <c r="AH135" s="414" t="str">
        <f t="shared" ref="AH135:AN138" si="208">+IF(AND($C135&lt;=AH$2,$D135&gt;=AH$2),"gg"," ")</f>
        <v xml:space="preserve"> </v>
      </c>
      <c r="AI135" s="330" t="str">
        <f t="shared" si="208"/>
        <v xml:space="preserve"> </v>
      </c>
      <c r="AJ135" s="330" t="str">
        <f t="shared" si="208"/>
        <v xml:space="preserve"> </v>
      </c>
      <c r="AK135" s="330" t="str">
        <f t="shared" si="208"/>
        <v xml:space="preserve"> </v>
      </c>
      <c r="AL135" s="330" t="str">
        <f t="shared" si="208"/>
        <v xml:space="preserve"> </v>
      </c>
      <c r="AM135" s="330" t="str">
        <f t="shared" si="208"/>
        <v xml:space="preserve"> </v>
      </c>
      <c r="AN135" s="331" t="str">
        <f t="shared" si="208"/>
        <v xml:space="preserve"> </v>
      </c>
      <c r="AO135" s="313"/>
      <c r="AP135" s="314"/>
      <c r="AQ135" s="333"/>
      <c r="AR135" s="314"/>
      <c r="AS135" s="404"/>
      <c r="AT135" s="414" t="str">
        <f t="shared" ref="AT135:AZ138" si="209">+IF(AND($C135&lt;=AT$2,$D135&gt;=AT$2),"gg"," ")</f>
        <v xml:space="preserve"> </v>
      </c>
      <c r="AU135" s="330" t="str">
        <f t="shared" si="209"/>
        <v xml:space="preserve"> </v>
      </c>
      <c r="AV135" s="330" t="str">
        <f t="shared" si="209"/>
        <v xml:space="preserve"> </v>
      </c>
      <c r="AW135" s="330" t="str">
        <f t="shared" si="209"/>
        <v xml:space="preserve"> </v>
      </c>
      <c r="AX135" s="330" t="str">
        <f t="shared" si="209"/>
        <v xml:space="preserve"> </v>
      </c>
      <c r="AY135" s="330" t="str">
        <f t="shared" si="209"/>
        <v xml:space="preserve"> </v>
      </c>
      <c r="AZ135" s="331" t="str">
        <f t="shared" si="209"/>
        <v xml:space="preserve"> </v>
      </c>
      <c r="BA135" s="313"/>
      <c r="BB135" s="314"/>
      <c r="BC135" s="333"/>
      <c r="BD135" s="314"/>
      <c r="BE135" s="402"/>
      <c r="BF135" s="414" t="str">
        <f t="shared" ref="BF135:BL138" si="210">+IF(AND($C135&lt;=BF$2,$D135&gt;=BF$2),"gg"," ")</f>
        <v xml:space="preserve"> </v>
      </c>
      <c r="BG135" s="330" t="str">
        <f t="shared" si="210"/>
        <v xml:space="preserve"> </v>
      </c>
      <c r="BH135" s="330" t="str">
        <f t="shared" si="210"/>
        <v xml:space="preserve"> </v>
      </c>
      <c r="BI135" s="330" t="str">
        <f t="shared" si="210"/>
        <v xml:space="preserve"> </v>
      </c>
      <c r="BJ135" s="330" t="str">
        <f t="shared" si="210"/>
        <v xml:space="preserve"> </v>
      </c>
      <c r="BK135" s="330" t="str">
        <f t="shared" si="210"/>
        <v xml:space="preserve"> </v>
      </c>
      <c r="BL135" s="331" t="str">
        <f t="shared" si="210"/>
        <v xml:space="preserve"> </v>
      </c>
      <c r="BM135" s="313"/>
      <c r="BN135" s="314"/>
      <c r="BO135" s="333"/>
      <c r="BP135" s="314"/>
      <c r="BQ135" s="405"/>
      <c r="BR135" s="340" t="str">
        <f t="shared" si="199"/>
        <v/>
      </c>
      <c r="BS135" s="341" t="str">
        <f t="shared" si="199"/>
        <v/>
      </c>
      <c r="BT135" s="341" t="str">
        <f t="shared" si="199"/>
        <v/>
      </c>
      <c r="BU135" s="341" t="str">
        <f t="shared" si="199"/>
        <v/>
      </c>
      <c r="BV135" s="341" t="str">
        <f t="shared" si="199"/>
        <v/>
      </c>
      <c r="BW135" s="341" t="str">
        <f t="shared" si="199"/>
        <v/>
      </c>
      <c r="BX135" s="342" t="str">
        <f t="shared" si="199"/>
        <v/>
      </c>
      <c r="BY135" s="313"/>
      <c r="BZ135" s="314"/>
      <c r="CA135" s="333">
        <f t="shared" si="57"/>
        <v>0</v>
      </c>
      <c r="CB135" s="314"/>
      <c r="CC135" s="315"/>
      <c r="CD135" s="310" t="str">
        <f t="shared" si="205"/>
        <v/>
      </c>
      <c r="CE135" s="311" t="str">
        <f t="shared" si="205"/>
        <v/>
      </c>
      <c r="CF135" s="311" t="str">
        <f t="shared" si="205"/>
        <v/>
      </c>
      <c r="CG135" s="311" t="str">
        <f t="shared" si="205"/>
        <v/>
      </c>
      <c r="CH135" s="311" t="str">
        <f t="shared" si="205"/>
        <v/>
      </c>
      <c r="CI135" s="311" t="str">
        <f t="shared" si="205"/>
        <v/>
      </c>
      <c r="CJ135" s="312" t="str">
        <f t="shared" si="205"/>
        <v/>
      </c>
      <c r="CK135" s="313"/>
      <c r="CL135" s="314"/>
      <c r="CM135" s="314"/>
      <c r="CN135" s="315"/>
      <c r="CO135" s="310" t="str">
        <f t="shared" si="206"/>
        <v/>
      </c>
      <c r="CP135" s="311" t="str">
        <f t="shared" si="206"/>
        <v/>
      </c>
      <c r="CQ135" s="311" t="str">
        <f t="shared" si="206"/>
        <v/>
      </c>
      <c r="CR135" s="311" t="str">
        <f t="shared" si="206"/>
        <v/>
      </c>
      <c r="CS135" s="311" t="str">
        <f t="shared" si="206"/>
        <v/>
      </c>
      <c r="CT135" s="311" t="str">
        <f t="shared" si="206"/>
        <v/>
      </c>
      <c r="CU135" s="312" t="str">
        <f t="shared" si="206"/>
        <v/>
      </c>
      <c r="CV135" s="313"/>
      <c r="CW135" s="314"/>
      <c r="CX135" s="316"/>
      <c r="CY135" s="315"/>
      <c r="CZ135" s="317" t="str">
        <f t="shared" si="203"/>
        <v/>
      </c>
      <c r="DA135" s="317" t="str">
        <f t="shared" si="203"/>
        <v/>
      </c>
      <c r="DB135" s="317" t="str">
        <f t="shared" si="203"/>
        <v/>
      </c>
      <c r="DC135" s="317" t="str">
        <f t="shared" si="203"/>
        <v/>
      </c>
      <c r="DD135" s="317" t="str">
        <f t="shared" si="203"/>
        <v/>
      </c>
      <c r="DE135" s="317" t="str">
        <f t="shared" si="203"/>
        <v/>
      </c>
      <c r="DF135" s="317" t="str">
        <f t="shared" si="203"/>
        <v/>
      </c>
      <c r="DG135" s="318">
        <v>0</v>
      </c>
      <c r="DH135" s="318">
        <v>0</v>
      </c>
      <c r="DI135" s="317"/>
      <c r="DJ135" s="317"/>
      <c r="DK135" s="317"/>
      <c r="DL135" s="317"/>
      <c r="DM135" s="317"/>
      <c r="DN135" s="317"/>
      <c r="DO135" s="317"/>
      <c r="DP135" s="318">
        <v>0</v>
      </c>
      <c r="DQ135" s="319">
        <v>0</v>
      </c>
      <c r="DR135" s="317"/>
      <c r="DS135" s="317"/>
      <c r="DT135" s="317"/>
      <c r="DU135" s="317"/>
      <c r="DV135" s="317"/>
      <c r="DW135" s="317"/>
      <c r="DX135" s="317"/>
      <c r="DY135" s="318" t="e">
        <f>+#REF!</f>
        <v>#REF!</v>
      </c>
      <c r="DZ135" s="318">
        <v>1</v>
      </c>
      <c r="EA135" s="317" t="str">
        <f t="shared" si="193"/>
        <v/>
      </c>
      <c r="EB135" s="317" t="str">
        <f t="shared" si="193"/>
        <v/>
      </c>
      <c r="EC135" s="317" t="str">
        <f t="shared" si="193"/>
        <v/>
      </c>
      <c r="ED135" s="317" t="str">
        <f t="shared" si="193"/>
        <v/>
      </c>
      <c r="EE135" s="317" t="str">
        <f t="shared" si="193"/>
        <v/>
      </c>
      <c r="EF135" s="317" t="str">
        <f t="shared" si="193"/>
        <v/>
      </c>
      <c r="EG135" s="317" t="str">
        <f t="shared" si="193"/>
        <v/>
      </c>
      <c r="EH135" s="318" t="str">
        <f>+IFERROR(VLOOKUP(A135,#REF!,61,FALSE),"-")</f>
        <v>-</v>
      </c>
      <c r="EI135" s="318">
        <v>1</v>
      </c>
      <c r="EJ135" s="317" t="str">
        <f t="shared" si="196"/>
        <v/>
      </c>
      <c r="EK135" s="317" t="str">
        <f t="shared" si="196"/>
        <v/>
      </c>
      <c r="EL135" s="317" t="str">
        <f t="shared" si="196"/>
        <v/>
      </c>
      <c r="EM135" s="317" t="str">
        <f t="shared" si="196"/>
        <v/>
      </c>
      <c r="EN135" s="317" t="str">
        <f t="shared" si="196"/>
        <v/>
      </c>
      <c r="EO135" s="317" t="str">
        <f t="shared" si="196"/>
        <v/>
      </c>
      <c r="EP135" s="317" t="str">
        <f t="shared" si="196"/>
        <v/>
      </c>
      <c r="EQ135" s="318" t="e">
        <f>+#REF!</f>
        <v>#REF!</v>
      </c>
      <c r="ER135" s="318"/>
      <c r="ES135" s="317" t="str">
        <f t="shared" si="201"/>
        <v/>
      </c>
      <c r="ET135" s="317" t="str">
        <f t="shared" si="200"/>
        <v/>
      </c>
      <c r="EU135" s="317" t="str">
        <f t="shared" si="200"/>
        <v/>
      </c>
      <c r="EV135" s="317" t="str">
        <f t="shared" si="200"/>
        <v/>
      </c>
      <c r="EW135" s="317" t="str">
        <f t="shared" si="200"/>
        <v/>
      </c>
      <c r="EX135" s="317" t="str">
        <f t="shared" si="200"/>
        <v/>
      </c>
      <c r="EY135" s="317" t="str">
        <f t="shared" si="200"/>
        <v/>
      </c>
      <c r="EZ135" s="318" t="e">
        <f>+#REF!</f>
        <v>#REF!</v>
      </c>
      <c r="FA135" s="318">
        <v>0</v>
      </c>
      <c r="FB135" s="317" t="str">
        <f t="shared" si="198"/>
        <v/>
      </c>
      <c r="FC135" s="317" t="str">
        <f t="shared" si="198"/>
        <v/>
      </c>
      <c r="FD135" s="317" t="str">
        <f t="shared" si="198"/>
        <v/>
      </c>
      <c r="FE135" s="317" t="str">
        <f t="shared" si="198"/>
        <v/>
      </c>
      <c r="FF135" s="317" t="str">
        <f t="shared" si="198"/>
        <v/>
      </c>
      <c r="FG135" s="317" t="str">
        <f t="shared" si="198"/>
        <v/>
      </c>
      <c r="FH135" s="317" t="str">
        <f t="shared" si="198"/>
        <v/>
      </c>
      <c r="FI135" s="318" t="e">
        <f>+#REF!</f>
        <v>#REF!</v>
      </c>
      <c r="FJ135" s="318">
        <v>0</v>
      </c>
      <c r="FK135" s="317" t="str">
        <f t="shared" si="194"/>
        <v/>
      </c>
      <c r="FL135" s="317" t="str">
        <f t="shared" si="194"/>
        <v/>
      </c>
      <c r="FM135" s="317" t="str">
        <f t="shared" si="194"/>
        <v/>
      </c>
      <c r="FN135" s="317" t="str">
        <f t="shared" si="194"/>
        <v/>
      </c>
      <c r="FO135" s="317" t="str">
        <f t="shared" si="194"/>
        <v/>
      </c>
      <c r="FP135" s="317" t="str">
        <f t="shared" si="194"/>
        <v/>
      </c>
      <c r="FQ135" s="317" t="str">
        <f t="shared" si="194"/>
        <v/>
      </c>
      <c r="FR135" s="318" t="e">
        <f>+#REF!</f>
        <v>#REF!</v>
      </c>
      <c r="FS135" s="318">
        <v>0</v>
      </c>
      <c r="FT135" s="317" t="str">
        <f t="shared" si="195"/>
        <v/>
      </c>
      <c r="FU135" s="317" t="str">
        <f t="shared" si="195"/>
        <v/>
      </c>
      <c r="FV135" s="317" t="str">
        <f t="shared" si="195"/>
        <v/>
      </c>
      <c r="FW135" s="317" t="str">
        <f t="shared" si="195"/>
        <v/>
      </c>
      <c r="FX135" s="317" t="str">
        <f t="shared" si="195"/>
        <v/>
      </c>
      <c r="FY135" s="317" t="str">
        <f t="shared" si="195"/>
        <v/>
      </c>
      <c r="FZ135" s="317" t="str">
        <f t="shared" si="195"/>
        <v/>
      </c>
      <c r="GA135" s="318" t="e">
        <f>+#REF!</f>
        <v>#REF!</v>
      </c>
      <c r="GB135" s="318">
        <v>0</v>
      </c>
      <c r="GC135" s="317" t="str">
        <f t="shared" si="169"/>
        <v/>
      </c>
      <c r="GD135" s="317" t="str">
        <f t="shared" si="169"/>
        <v/>
      </c>
      <c r="GE135" s="317" t="str">
        <f t="shared" si="169"/>
        <v/>
      </c>
      <c r="GF135" s="317" t="str">
        <f t="shared" si="169"/>
        <v/>
      </c>
      <c r="GG135" s="317" t="str">
        <f t="shared" si="169"/>
        <v/>
      </c>
      <c r="GH135" s="317" t="str">
        <f t="shared" si="169"/>
        <v/>
      </c>
      <c r="GI135" s="317" t="str">
        <f t="shared" si="169"/>
        <v/>
      </c>
      <c r="GJ135" s="318" t="e">
        <f>+#REF!</f>
        <v>#REF!</v>
      </c>
      <c r="GK135" s="318"/>
      <c r="GL135" s="317" t="str">
        <f t="shared" si="170"/>
        <v/>
      </c>
      <c r="GM135" s="317" t="str">
        <f t="shared" si="170"/>
        <v/>
      </c>
      <c r="GN135" s="317" t="str">
        <f t="shared" si="170"/>
        <v/>
      </c>
      <c r="GO135" s="317" t="str">
        <f t="shared" si="170"/>
        <v/>
      </c>
      <c r="GP135" s="317" t="str">
        <f t="shared" si="170"/>
        <v/>
      </c>
      <c r="GQ135" s="317" t="str">
        <f t="shared" si="170"/>
        <v/>
      </c>
      <c r="GR135" s="317" t="str">
        <f t="shared" si="170"/>
        <v/>
      </c>
      <c r="GS135" s="318" t="e">
        <f>+#REF!</f>
        <v>#REF!</v>
      </c>
      <c r="GT135" s="318"/>
      <c r="GU135" s="317" t="str">
        <f t="shared" si="171"/>
        <v/>
      </c>
      <c r="GV135" s="317" t="str">
        <f t="shared" si="171"/>
        <v/>
      </c>
      <c r="GW135" s="317" t="str">
        <f t="shared" si="171"/>
        <v/>
      </c>
      <c r="GX135" s="317" t="str">
        <f t="shared" si="171"/>
        <v/>
      </c>
      <c r="GY135" s="317" t="str">
        <f t="shared" si="171"/>
        <v/>
      </c>
      <c r="GZ135" s="317" t="str">
        <f t="shared" si="171"/>
        <v/>
      </c>
      <c r="HA135" s="317" t="str">
        <f t="shared" si="171"/>
        <v/>
      </c>
      <c r="HB135" s="318" t="e">
        <f>+#REF!</f>
        <v>#REF!</v>
      </c>
      <c r="HC135" s="318"/>
      <c r="HD135" s="317" t="str">
        <f t="shared" si="172"/>
        <v/>
      </c>
      <c r="HE135" s="317" t="str">
        <f t="shared" si="172"/>
        <v/>
      </c>
      <c r="HF135" s="317" t="str">
        <f t="shared" si="172"/>
        <v/>
      </c>
      <c r="HG135" s="317" t="str">
        <f t="shared" si="172"/>
        <v/>
      </c>
      <c r="HH135" s="317" t="str">
        <f t="shared" si="172"/>
        <v/>
      </c>
      <c r="HI135" s="317" t="str">
        <f t="shared" si="172"/>
        <v/>
      </c>
      <c r="HJ135" s="317" t="str">
        <f t="shared" si="172"/>
        <v/>
      </c>
      <c r="HK135" s="318" t="e">
        <f>+#REF!</f>
        <v>#REF!</v>
      </c>
      <c r="HL135" s="318"/>
      <c r="HM135" s="317" t="str">
        <f t="shared" si="173"/>
        <v/>
      </c>
      <c r="HN135" s="317" t="str">
        <f t="shared" si="173"/>
        <v/>
      </c>
      <c r="HO135" s="317" t="str">
        <f t="shared" si="173"/>
        <v/>
      </c>
      <c r="HP135" s="317" t="str">
        <f t="shared" si="173"/>
        <v/>
      </c>
      <c r="HQ135" s="317" t="str">
        <f t="shared" si="173"/>
        <v/>
      </c>
      <c r="HR135" s="317" t="str">
        <f t="shared" si="173"/>
        <v/>
      </c>
      <c r="HS135" s="317" t="str">
        <f t="shared" si="173"/>
        <v/>
      </c>
      <c r="HT135" s="318" t="e">
        <f>+#REF!</f>
        <v>#REF!</v>
      </c>
      <c r="HU135" s="318"/>
      <c r="HV135" s="317" t="str">
        <f t="shared" si="204"/>
        <v/>
      </c>
      <c r="HW135" s="317" t="str">
        <f t="shared" si="204"/>
        <v/>
      </c>
      <c r="HX135" s="317" t="str">
        <f t="shared" si="204"/>
        <v/>
      </c>
      <c r="HY135" s="317" t="str">
        <f t="shared" si="204"/>
        <v/>
      </c>
      <c r="HZ135" s="317" t="str">
        <f t="shared" si="204"/>
        <v/>
      </c>
      <c r="IA135" s="317" t="str">
        <f t="shared" si="204"/>
        <v/>
      </c>
      <c r="IB135" s="317" t="str">
        <f t="shared" si="204"/>
        <v/>
      </c>
      <c r="IC135" s="318" t="e">
        <f>+#REF!</f>
        <v>#REF!</v>
      </c>
      <c r="ID135" s="318"/>
      <c r="IE135" s="317" t="str">
        <f t="shared" si="204"/>
        <v/>
      </c>
      <c r="IF135" s="317" t="str">
        <f t="shared" si="204"/>
        <v/>
      </c>
      <c r="IG135" s="317" t="str">
        <f t="shared" si="204"/>
        <v/>
      </c>
      <c r="IH135" s="317" t="str">
        <f t="shared" si="204"/>
        <v/>
      </c>
      <c r="II135" s="317" t="str">
        <f t="shared" si="204"/>
        <v/>
      </c>
      <c r="IJ135" s="317" t="str">
        <f t="shared" si="204"/>
        <v/>
      </c>
      <c r="IK135" s="317" t="str">
        <f t="shared" si="204"/>
        <v/>
      </c>
      <c r="IL135" s="318" t="e">
        <f>+#REF!</f>
        <v>#REF!</v>
      </c>
      <c r="IM135" s="318"/>
      <c r="IN135" s="317" t="str">
        <f t="shared" si="204"/>
        <v/>
      </c>
      <c r="IO135" s="317" t="str">
        <f t="shared" si="204"/>
        <v/>
      </c>
      <c r="IP135" s="317" t="str">
        <f t="shared" si="204"/>
        <v/>
      </c>
      <c r="IQ135" s="317" t="str">
        <f t="shared" si="204"/>
        <v/>
      </c>
      <c r="IR135" s="317" t="str">
        <f t="shared" si="204"/>
        <v/>
      </c>
      <c r="IS135" s="317" t="str">
        <f t="shared" si="204"/>
        <v/>
      </c>
      <c r="IT135" s="317" t="str">
        <f t="shared" si="204"/>
        <v/>
      </c>
      <c r="IU135" s="318" t="e">
        <f>+#REF!</f>
        <v>#REF!</v>
      </c>
      <c r="IV135" s="318"/>
    </row>
    <row r="136" spans="1:256">
      <c r="A136" s="395" t="s">
        <v>487</v>
      </c>
      <c r="B136" s="395" t="s">
        <v>251</v>
      </c>
      <c r="C136" s="396">
        <v>45296</v>
      </c>
      <c r="D136" s="396">
        <v>45304</v>
      </c>
      <c r="E136" s="397">
        <f t="shared" si="181"/>
        <v>8</v>
      </c>
      <c r="F136" s="230"/>
      <c r="G136" s="230"/>
      <c r="H136" s="362">
        <v>2780</v>
      </c>
      <c r="I136" s="362">
        <v>22000</v>
      </c>
      <c r="J136" s="356">
        <f t="shared" si="90"/>
        <v>2750</v>
      </c>
      <c r="K136" s="398"/>
      <c r="L136" s="317"/>
      <c r="M136" s="317"/>
      <c r="N136" s="317"/>
      <c r="O136" s="317"/>
      <c r="P136" s="317"/>
      <c r="Q136" s="317"/>
      <c r="R136" s="325"/>
      <c r="S136" s="399"/>
      <c r="T136" s="327">
        <f t="shared" si="56"/>
        <v>0</v>
      </c>
      <c r="U136" s="400"/>
      <c r="V136" s="414" t="str">
        <f t="shared" si="207"/>
        <v xml:space="preserve"> </v>
      </c>
      <c r="W136" s="330" t="str">
        <f t="shared" si="207"/>
        <v xml:space="preserve"> </v>
      </c>
      <c r="X136" s="330" t="str">
        <f t="shared" si="207"/>
        <v xml:space="preserve"> </v>
      </c>
      <c r="Y136" s="330" t="str">
        <f t="shared" si="207"/>
        <v xml:space="preserve"> </v>
      </c>
      <c r="Z136" s="330" t="str">
        <f t="shared" si="207"/>
        <v xml:space="preserve"> </v>
      </c>
      <c r="AA136" s="330" t="str">
        <f t="shared" si="207"/>
        <v xml:space="preserve"> </v>
      </c>
      <c r="AB136" s="331" t="str">
        <f t="shared" si="207"/>
        <v xml:space="preserve"> </v>
      </c>
      <c r="AC136" s="313"/>
      <c r="AD136" s="314"/>
      <c r="AE136" s="333"/>
      <c r="AF136" s="402"/>
      <c r="AG136" s="403"/>
      <c r="AH136" s="414" t="str">
        <f t="shared" si="208"/>
        <v xml:space="preserve"> </v>
      </c>
      <c r="AI136" s="330" t="str">
        <f t="shared" si="208"/>
        <v xml:space="preserve"> </v>
      </c>
      <c r="AJ136" s="330" t="str">
        <f t="shared" si="208"/>
        <v xml:space="preserve"> </v>
      </c>
      <c r="AK136" s="330" t="str">
        <f t="shared" si="208"/>
        <v xml:space="preserve"> </v>
      </c>
      <c r="AL136" s="330" t="str">
        <f t="shared" si="208"/>
        <v xml:space="preserve"> </v>
      </c>
      <c r="AM136" s="330" t="str">
        <f t="shared" si="208"/>
        <v xml:space="preserve"> </v>
      </c>
      <c r="AN136" s="331" t="str">
        <f t="shared" si="208"/>
        <v xml:space="preserve"> </v>
      </c>
      <c r="AO136" s="313"/>
      <c r="AP136" s="314"/>
      <c r="AQ136" s="333"/>
      <c r="AR136" s="314"/>
      <c r="AS136" s="404"/>
      <c r="AT136" s="414" t="str">
        <f t="shared" si="209"/>
        <v xml:space="preserve"> </v>
      </c>
      <c r="AU136" s="330" t="str">
        <f t="shared" si="209"/>
        <v xml:space="preserve"> </v>
      </c>
      <c r="AV136" s="330" t="str">
        <f t="shared" si="209"/>
        <v xml:space="preserve"> </v>
      </c>
      <c r="AW136" s="330" t="str">
        <f t="shared" si="209"/>
        <v xml:space="preserve"> </v>
      </c>
      <c r="AX136" s="330" t="str">
        <f t="shared" si="209"/>
        <v xml:space="preserve"> </v>
      </c>
      <c r="AY136" s="330" t="str">
        <f t="shared" si="209"/>
        <v xml:space="preserve"> </v>
      </c>
      <c r="AZ136" s="331" t="str">
        <f t="shared" si="209"/>
        <v xml:space="preserve"> </v>
      </c>
      <c r="BA136" s="313"/>
      <c r="BB136" s="314"/>
      <c r="BC136" s="333"/>
      <c r="BD136" s="314"/>
      <c r="BE136" s="402"/>
      <c r="BF136" s="414" t="str">
        <f t="shared" si="210"/>
        <v xml:space="preserve"> </v>
      </c>
      <c r="BG136" s="330" t="str">
        <f t="shared" si="210"/>
        <v xml:space="preserve"> </v>
      </c>
      <c r="BH136" s="330" t="str">
        <f t="shared" si="210"/>
        <v xml:space="preserve"> </v>
      </c>
      <c r="BI136" s="330" t="str">
        <f t="shared" si="210"/>
        <v xml:space="preserve"> </v>
      </c>
      <c r="BJ136" s="330" t="str">
        <f t="shared" si="210"/>
        <v xml:space="preserve"> </v>
      </c>
      <c r="BK136" s="330" t="str">
        <f t="shared" si="210"/>
        <v xml:space="preserve"> </v>
      </c>
      <c r="BL136" s="331" t="str">
        <f t="shared" si="210"/>
        <v xml:space="preserve"> </v>
      </c>
      <c r="BM136" s="313"/>
      <c r="BN136" s="314"/>
      <c r="BO136" s="333"/>
      <c r="BP136" s="314"/>
      <c r="BQ136" s="405"/>
      <c r="BR136" s="340" t="str">
        <f t="shared" si="199"/>
        <v/>
      </c>
      <c r="BS136" s="341" t="str">
        <f t="shared" si="199"/>
        <v/>
      </c>
      <c r="BT136" s="341" t="str">
        <f t="shared" si="199"/>
        <v/>
      </c>
      <c r="BU136" s="341" t="str">
        <f t="shared" si="199"/>
        <v/>
      </c>
      <c r="BV136" s="341" t="str">
        <f t="shared" si="199"/>
        <v/>
      </c>
      <c r="BW136" s="341" t="str">
        <f t="shared" si="199"/>
        <v/>
      </c>
      <c r="BX136" s="342" t="str">
        <f t="shared" si="199"/>
        <v/>
      </c>
      <c r="BY136" s="313"/>
      <c r="BZ136" s="314"/>
      <c r="CA136" s="333">
        <f t="shared" si="57"/>
        <v>0</v>
      </c>
      <c r="CB136" s="314"/>
      <c r="CC136" s="315"/>
      <c r="CD136" s="310" t="str">
        <f t="shared" si="205"/>
        <v/>
      </c>
      <c r="CE136" s="311" t="str">
        <f t="shared" si="205"/>
        <v/>
      </c>
      <c r="CF136" s="311" t="str">
        <f t="shared" si="205"/>
        <v/>
      </c>
      <c r="CG136" s="311" t="str">
        <f t="shared" si="205"/>
        <v/>
      </c>
      <c r="CH136" s="311" t="str">
        <f t="shared" si="205"/>
        <v/>
      </c>
      <c r="CI136" s="311" t="str">
        <f t="shared" si="205"/>
        <v/>
      </c>
      <c r="CJ136" s="312" t="str">
        <f t="shared" si="205"/>
        <v/>
      </c>
      <c r="CK136" s="313"/>
      <c r="CL136" s="314"/>
      <c r="CM136" s="314"/>
      <c r="CN136" s="315"/>
      <c r="CO136" s="310" t="str">
        <f t="shared" si="206"/>
        <v/>
      </c>
      <c r="CP136" s="311" t="str">
        <f t="shared" si="206"/>
        <v/>
      </c>
      <c r="CQ136" s="311" t="str">
        <f t="shared" si="206"/>
        <v/>
      </c>
      <c r="CR136" s="311" t="str">
        <f t="shared" si="206"/>
        <v/>
      </c>
      <c r="CS136" s="311" t="str">
        <f t="shared" si="206"/>
        <v/>
      </c>
      <c r="CT136" s="311" t="str">
        <f t="shared" si="206"/>
        <v/>
      </c>
      <c r="CU136" s="312" t="str">
        <f t="shared" si="206"/>
        <v/>
      </c>
      <c r="CV136" s="313"/>
      <c r="CW136" s="314"/>
      <c r="CX136" s="316"/>
      <c r="CY136" s="315"/>
      <c r="CZ136" s="317" t="str">
        <f t="shared" si="203"/>
        <v/>
      </c>
      <c r="DA136" s="317" t="str">
        <f t="shared" si="203"/>
        <v/>
      </c>
      <c r="DB136" s="317" t="str">
        <f t="shared" si="203"/>
        <v/>
      </c>
      <c r="DC136" s="317" t="str">
        <f t="shared" si="203"/>
        <v/>
      </c>
      <c r="DD136" s="317" t="str">
        <f t="shared" si="203"/>
        <v/>
      </c>
      <c r="DE136" s="317" t="str">
        <f t="shared" si="203"/>
        <v/>
      </c>
      <c r="DF136" s="317" t="str">
        <f t="shared" si="203"/>
        <v/>
      </c>
      <c r="DG136" s="318">
        <v>0</v>
      </c>
      <c r="DH136" s="318">
        <v>0</v>
      </c>
      <c r="DI136" s="317"/>
      <c r="DJ136" s="317"/>
      <c r="DK136" s="317"/>
      <c r="DL136" s="317"/>
      <c r="DM136" s="317"/>
      <c r="DN136" s="317"/>
      <c r="DO136" s="317"/>
      <c r="DP136" s="318">
        <v>0</v>
      </c>
      <c r="DQ136" s="319">
        <v>0</v>
      </c>
      <c r="DR136" s="317"/>
      <c r="DS136" s="317"/>
      <c r="DT136" s="317"/>
      <c r="DU136" s="317"/>
      <c r="DV136" s="317"/>
      <c r="DW136" s="317"/>
      <c r="DX136" s="317"/>
      <c r="DY136" s="318" t="e">
        <f>+#REF!</f>
        <v>#REF!</v>
      </c>
      <c r="DZ136" s="318">
        <v>1</v>
      </c>
      <c r="EA136" s="317" t="str">
        <f t="shared" si="193"/>
        <v/>
      </c>
      <c r="EB136" s="317" t="str">
        <f t="shared" si="193"/>
        <v/>
      </c>
      <c r="EC136" s="317" t="str">
        <f t="shared" si="193"/>
        <v/>
      </c>
      <c r="ED136" s="317" t="str">
        <f t="shared" si="193"/>
        <v/>
      </c>
      <c r="EE136" s="317" t="str">
        <f t="shared" si="193"/>
        <v/>
      </c>
      <c r="EF136" s="317" t="str">
        <f t="shared" si="193"/>
        <v/>
      </c>
      <c r="EG136" s="317" t="str">
        <f t="shared" si="193"/>
        <v/>
      </c>
      <c r="EH136" s="318" t="str">
        <f>+IFERROR(VLOOKUP(A136,#REF!,61,FALSE),"-")</f>
        <v>-</v>
      </c>
      <c r="EI136" s="318">
        <v>1</v>
      </c>
      <c r="EJ136" s="317" t="str">
        <f t="shared" si="196"/>
        <v/>
      </c>
      <c r="EK136" s="317" t="str">
        <f t="shared" si="196"/>
        <v/>
      </c>
      <c r="EL136" s="317" t="str">
        <f t="shared" si="196"/>
        <v/>
      </c>
      <c r="EM136" s="317" t="str">
        <f t="shared" si="196"/>
        <v/>
      </c>
      <c r="EN136" s="317" t="str">
        <f t="shared" si="196"/>
        <v/>
      </c>
      <c r="EO136" s="317" t="str">
        <f t="shared" si="196"/>
        <v/>
      </c>
      <c r="EP136" s="317" t="str">
        <f t="shared" si="196"/>
        <v/>
      </c>
      <c r="EQ136" s="318" t="e">
        <f>+#REF!</f>
        <v>#REF!</v>
      </c>
      <c r="ER136" s="318"/>
      <c r="ES136" s="317" t="str">
        <f t="shared" si="201"/>
        <v/>
      </c>
      <c r="ET136" s="317" t="str">
        <f t="shared" si="200"/>
        <v/>
      </c>
      <c r="EU136" s="317" t="str">
        <f t="shared" si="200"/>
        <v/>
      </c>
      <c r="EV136" s="317" t="str">
        <f t="shared" si="200"/>
        <v/>
      </c>
      <c r="EW136" s="317" t="str">
        <f t="shared" si="200"/>
        <v/>
      </c>
      <c r="EX136" s="317" t="str">
        <f t="shared" si="200"/>
        <v/>
      </c>
      <c r="EY136" s="317" t="str">
        <f t="shared" si="200"/>
        <v/>
      </c>
      <c r="EZ136" s="318" t="e">
        <f>+#REF!</f>
        <v>#REF!</v>
      </c>
      <c r="FA136" s="318">
        <v>0</v>
      </c>
      <c r="FB136" s="317" t="str">
        <f t="shared" si="198"/>
        <v/>
      </c>
      <c r="FC136" s="317" t="str">
        <f t="shared" si="198"/>
        <v/>
      </c>
      <c r="FD136" s="317" t="str">
        <f t="shared" si="198"/>
        <v/>
      </c>
      <c r="FE136" s="317" t="str">
        <f t="shared" si="198"/>
        <v/>
      </c>
      <c r="FF136" s="317" t="str">
        <f t="shared" si="198"/>
        <v/>
      </c>
      <c r="FG136" s="317" t="str">
        <f t="shared" si="198"/>
        <v/>
      </c>
      <c r="FH136" s="317" t="str">
        <f t="shared" si="198"/>
        <v/>
      </c>
      <c r="FI136" s="318" t="e">
        <f>+#REF!</f>
        <v>#REF!</v>
      </c>
      <c r="FJ136" s="318">
        <v>0</v>
      </c>
      <c r="FK136" s="317" t="str">
        <f t="shared" si="194"/>
        <v/>
      </c>
      <c r="FL136" s="317" t="str">
        <f t="shared" si="194"/>
        <v/>
      </c>
      <c r="FM136" s="317" t="str">
        <f t="shared" si="194"/>
        <v/>
      </c>
      <c r="FN136" s="317" t="str">
        <f t="shared" si="194"/>
        <v/>
      </c>
      <c r="FO136" s="317" t="str">
        <f t="shared" si="194"/>
        <v/>
      </c>
      <c r="FP136" s="317" t="str">
        <f t="shared" si="194"/>
        <v/>
      </c>
      <c r="FQ136" s="317" t="str">
        <f t="shared" si="194"/>
        <v/>
      </c>
      <c r="FR136" s="318" t="e">
        <f>+#REF!</f>
        <v>#REF!</v>
      </c>
      <c r="FS136" s="318">
        <v>0</v>
      </c>
      <c r="FT136" s="317" t="str">
        <f t="shared" si="195"/>
        <v/>
      </c>
      <c r="FU136" s="317" t="str">
        <f t="shared" si="195"/>
        <v/>
      </c>
      <c r="FV136" s="317" t="str">
        <f t="shared" si="195"/>
        <v/>
      </c>
      <c r="FW136" s="317" t="str">
        <f t="shared" si="195"/>
        <v/>
      </c>
      <c r="FX136" s="317" t="str">
        <f t="shared" si="195"/>
        <v/>
      </c>
      <c r="FY136" s="317" t="str">
        <f t="shared" si="195"/>
        <v/>
      </c>
      <c r="FZ136" s="317" t="str">
        <f t="shared" si="195"/>
        <v/>
      </c>
      <c r="GA136" s="318" t="e">
        <f>+#REF!</f>
        <v>#REF!</v>
      </c>
      <c r="GB136" s="318">
        <v>0</v>
      </c>
      <c r="GC136" s="317" t="str">
        <f t="shared" si="169"/>
        <v/>
      </c>
      <c r="GD136" s="317" t="str">
        <f t="shared" si="169"/>
        <v/>
      </c>
      <c r="GE136" s="317" t="str">
        <f t="shared" si="169"/>
        <v/>
      </c>
      <c r="GF136" s="317" t="str">
        <f t="shared" si="169"/>
        <v/>
      </c>
      <c r="GG136" s="317" t="str">
        <f t="shared" si="169"/>
        <v/>
      </c>
      <c r="GH136" s="317" t="str">
        <f t="shared" si="169"/>
        <v/>
      </c>
      <c r="GI136" s="317" t="str">
        <f t="shared" si="169"/>
        <v/>
      </c>
      <c r="GJ136" s="318" t="e">
        <f>+#REF!</f>
        <v>#REF!</v>
      </c>
      <c r="GK136" s="318"/>
      <c r="GL136" s="317" t="str">
        <f t="shared" si="170"/>
        <v/>
      </c>
      <c r="GM136" s="317" t="str">
        <f t="shared" si="170"/>
        <v/>
      </c>
      <c r="GN136" s="317" t="str">
        <f t="shared" si="170"/>
        <v/>
      </c>
      <c r="GO136" s="317" t="str">
        <f t="shared" si="170"/>
        <v/>
      </c>
      <c r="GP136" s="317" t="str">
        <f t="shared" si="170"/>
        <v/>
      </c>
      <c r="GQ136" s="317" t="str">
        <f t="shared" si="170"/>
        <v/>
      </c>
      <c r="GR136" s="317" t="str">
        <f t="shared" si="170"/>
        <v/>
      </c>
      <c r="GS136" s="318" t="e">
        <f>+#REF!</f>
        <v>#REF!</v>
      </c>
      <c r="GT136" s="318"/>
      <c r="GU136" s="317" t="str">
        <f t="shared" si="171"/>
        <v/>
      </c>
      <c r="GV136" s="317" t="str">
        <f t="shared" si="171"/>
        <v/>
      </c>
      <c r="GW136" s="317" t="str">
        <f t="shared" si="171"/>
        <v/>
      </c>
      <c r="GX136" s="317" t="str">
        <f t="shared" si="171"/>
        <v/>
      </c>
      <c r="GY136" s="317" t="str">
        <f t="shared" si="171"/>
        <v/>
      </c>
      <c r="GZ136" s="317" t="str">
        <f t="shared" si="171"/>
        <v/>
      </c>
      <c r="HA136" s="317" t="str">
        <f t="shared" si="171"/>
        <v/>
      </c>
      <c r="HB136" s="318" t="e">
        <f>+#REF!</f>
        <v>#REF!</v>
      </c>
      <c r="HC136" s="318"/>
      <c r="HD136" s="317" t="str">
        <f t="shared" si="172"/>
        <v/>
      </c>
      <c r="HE136" s="317" t="str">
        <f t="shared" si="172"/>
        <v/>
      </c>
      <c r="HF136" s="317" t="str">
        <f t="shared" si="172"/>
        <v/>
      </c>
      <c r="HG136" s="317" t="str">
        <f t="shared" si="172"/>
        <v/>
      </c>
      <c r="HH136" s="317" t="str">
        <f t="shared" si="172"/>
        <v/>
      </c>
      <c r="HI136" s="317" t="str">
        <f t="shared" si="172"/>
        <v/>
      </c>
      <c r="HJ136" s="317" t="str">
        <f t="shared" si="172"/>
        <v/>
      </c>
      <c r="HK136" s="318" t="e">
        <f>+#REF!</f>
        <v>#REF!</v>
      </c>
      <c r="HL136" s="318"/>
      <c r="HM136" s="317" t="str">
        <f t="shared" si="173"/>
        <v/>
      </c>
      <c r="HN136" s="317" t="str">
        <f t="shared" si="173"/>
        <v/>
      </c>
      <c r="HO136" s="317" t="str">
        <f t="shared" si="173"/>
        <v/>
      </c>
      <c r="HP136" s="317" t="str">
        <f t="shared" si="173"/>
        <v/>
      </c>
      <c r="HQ136" s="317" t="str">
        <f t="shared" si="173"/>
        <v/>
      </c>
      <c r="HR136" s="317" t="str">
        <f t="shared" si="173"/>
        <v/>
      </c>
      <c r="HS136" s="317" t="str">
        <f t="shared" si="173"/>
        <v/>
      </c>
      <c r="HT136" s="318" t="e">
        <f>+#REF!</f>
        <v>#REF!</v>
      </c>
      <c r="HU136" s="318"/>
      <c r="HV136" s="317" t="str">
        <f t="shared" si="204"/>
        <v/>
      </c>
      <c r="HW136" s="317" t="str">
        <f t="shared" si="204"/>
        <v/>
      </c>
      <c r="HX136" s="317" t="str">
        <f t="shared" si="204"/>
        <v/>
      </c>
      <c r="HY136" s="317" t="str">
        <f t="shared" si="204"/>
        <v/>
      </c>
      <c r="HZ136" s="317" t="str">
        <f t="shared" si="204"/>
        <v/>
      </c>
      <c r="IA136" s="317" t="str">
        <f t="shared" si="204"/>
        <v/>
      </c>
      <c r="IB136" s="317" t="str">
        <f t="shared" si="204"/>
        <v/>
      </c>
      <c r="IC136" s="318" t="e">
        <f>+#REF!</f>
        <v>#REF!</v>
      </c>
      <c r="ID136" s="318"/>
      <c r="IE136" s="317" t="str">
        <f t="shared" si="204"/>
        <v/>
      </c>
      <c r="IF136" s="317" t="str">
        <f t="shared" si="204"/>
        <v/>
      </c>
      <c r="IG136" s="317" t="str">
        <f t="shared" si="204"/>
        <v/>
      </c>
      <c r="IH136" s="317" t="str">
        <f t="shared" si="204"/>
        <v/>
      </c>
      <c r="II136" s="317" t="str">
        <f t="shared" si="204"/>
        <v/>
      </c>
      <c r="IJ136" s="317" t="str">
        <f t="shared" si="204"/>
        <v/>
      </c>
      <c r="IK136" s="317" t="str">
        <f t="shared" si="204"/>
        <v/>
      </c>
      <c r="IL136" s="318" t="e">
        <f>+#REF!</f>
        <v>#REF!</v>
      </c>
      <c r="IM136" s="318"/>
      <c r="IN136" s="317" t="str">
        <f t="shared" si="204"/>
        <v/>
      </c>
      <c r="IO136" s="317" t="str">
        <f t="shared" si="204"/>
        <v/>
      </c>
      <c r="IP136" s="317" t="str">
        <f t="shared" si="204"/>
        <v/>
      </c>
      <c r="IQ136" s="317" t="str">
        <f t="shared" si="204"/>
        <v/>
      </c>
      <c r="IR136" s="317" t="str">
        <f t="shared" si="204"/>
        <v/>
      </c>
      <c r="IS136" s="317" t="str">
        <f t="shared" si="204"/>
        <v/>
      </c>
      <c r="IT136" s="317" t="str">
        <f t="shared" si="204"/>
        <v/>
      </c>
      <c r="IU136" s="318" t="e">
        <f>+#REF!</f>
        <v>#REF!</v>
      </c>
      <c r="IV136" s="318"/>
    </row>
    <row r="137" spans="1:256">
      <c r="A137" s="395" t="s">
        <v>488</v>
      </c>
      <c r="B137" s="395" t="s">
        <v>252</v>
      </c>
      <c r="C137" s="396">
        <v>45304</v>
      </c>
      <c r="D137" s="396">
        <v>45306</v>
      </c>
      <c r="E137" s="397">
        <f t="shared" si="181"/>
        <v>2</v>
      </c>
      <c r="F137" s="230"/>
      <c r="G137" s="230"/>
      <c r="H137" s="362">
        <v>1440</v>
      </c>
      <c r="I137" s="362">
        <v>175</v>
      </c>
      <c r="J137" s="356">
        <f t="shared" si="90"/>
        <v>87.5</v>
      </c>
      <c r="K137" s="398"/>
      <c r="L137" s="317"/>
      <c r="M137" s="317"/>
      <c r="N137" s="317"/>
      <c r="O137" s="317"/>
      <c r="P137" s="317"/>
      <c r="Q137" s="317"/>
      <c r="R137" s="325"/>
      <c r="S137" s="399"/>
      <c r="T137" s="327">
        <f t="shared" si="56"/>
        <v>0</v>
      </c>
      <c r="U137" s="400"/>
      <c r="V137" s="414" t="str">
        <f t="shared" si="207"/>
        <v xml:space="preserve"> </v>
      </c>
      <c r="W137" s="330" t="str">
        <f t="shared" si="207"/>
        <v xml:space="preserve"> </v>
      </c>
      <c r="X137" s="330" t="str">
        <f t="shared" si="207"/>
        <v xml:space="preserve"> </v>
      </c>
      <c r="Y137" s="330" t="str">
        <f t="shared" si="207"/>
        <v xml:space="preserve"> </v>
      </c>
      <c r="Z137" s="330" t="str">
        <f t="shared" si="207"/>
        <v xml:space="preserve"> </v>
      </c>
      <c r="AA137" s="330" t="str">
        <f t="shared" si="207"/>
        <v xml:space="preserve"> </v>
      </c>
      <c r="AB137" s="331" t="str">
        <f t="shared" si="207"/>
        <v xml:space="preserve"> </v>
      </c>
      <c r="AC137" s="313"/>
      <c r="AD137" s="314"/>
      <c r="AE137" s="333"/>
      <c r="AF137" s="402"/>
      <c r="AG137" s="403"/>
      <c r="AH137" s="414" t="str">
        <f t="shared" si="208"/>
        <v xml:space="preserve"> </v>
      </c>
      <c r="AI137" s="330" t="str">
        <f t="shared" si="208"/>
        <v xml:space="preserve"> </v>
      </c>
      <c r="AJ137" s="330" t="str">
        <f t="shared" si="208"/>
        <v xml:space="preserve"> </v>
      </c>
      <c r="AK137" s="330" t="str">
        <f t="shared" si="208"/>
        <v xml:space="preserve"> </v>
      </c>
      <c r="AL137" s="330" t="str">
        <f t="shared" si="208"/>
        <v xml:space="preserve"> </v>
      </c>
      <c r="AM137" s="330" t="str">
        <f t="shared" si="208"/>
        <v xml:space="preserve"> </v>
      </c>
      <c r="AN137" s="331" t="str">
        <f t="shared" si="208"/>
        <v xml:space="preserve"> </v>
      </c>
      <c r="AO137" s="313"/>
      <c r="AP137" s="314"/>
      <c r="AQ137" s="333"/>
      <c r="AR137" s="314"/>
      <c r="AS137" s="404"/>
      <c r="AT137" s="414" t="str">
        <f t="shared" si="209"/>
        <v xml:space="preserve"> </v>
      </c>
      <c r="AU137" s="330" t="str">
        <f t="shared" si="209"/>
        <v xml:space="preserve"> </v>
      </c>
      <c r="AV137" s="330" t="str">
        <f t="shared" si="209"/>
        <v xml:space="preserve"> </v>
      </c>
      <c r="AW137" s="330" t="str">
        <f t="shared" si="209"/>
        <v xml:space="preserve"> </v>
      </c>
      <c r="AX137" s="330" t="str">
        <f t="shared" si="209"/>
        <v xml:space="preserve"> </v>
      </c>
      <c r="AY137" s="330" t="str">
        <f t="shared" si="209"/>
        <v xml:space="preserve"> </v>
      </c>
      <c r="AZ137" s="331" t="str">
        <f t="shared" si="209"/>
        <v xml:space="preserve"> </v>
      </c>
      <c r="BA137" s="313"/>
      <c r="BB137" s="314"/>
      <c r="BC137" s="333"/>
      <c r="BD137" s="314"/>
      <c r="BE137" s="402"/>
      <c r="BF137" s="414" t="str">
        <f t="shared" si="210"/>
        <v xml:space="preserve"> </v>
      </c>
      <c r="BG137" s="330" t="str">
        <f t="shared" si="210"/>
        <v xml:space="preserve"> </v>
      </c>
      <c r="BH137" s="330" t="str">
        <f t="shared" si="210"/>
        <v xml:space="preserve"> </v>
      </c>
      <c r="BI137" s="330" t="str">
        <f t="shared" si="210"/>
        <v xml:space="preserve"> </v>
      </c>
      <c r="BJ137" s="330" t="str">
        <f t="shared" si="210"/>
        <v xml:space="preserve"> </v>
      </c>
      <c r="BK137" s="330" t="str">
        <f t="shared" si="210"/>
        <v xml:space="preserve"> </v>
      </c>
      <c r="BL137" s="331" t="str">
        <f t="shared" si="210"/>
        <v xml:space="preserve"> </v>
      </c>
      <c r="BM137" s="313"/>
      <c r="BN137" s="314"/>
      <c r="BO137" s="333"/>
      <c r="BP137" s="314"/>
      <c r="BQ137" s="405"/>
      <c r="BR137" s="340" t="str">
        <f t="shared" si="199"/>
        <v/>
      </c>
      <c r="BS137" s="341" t="str">
        <f t="shared" si="199"/>
        <v/>
      </c>
      <c r="BT137" s="341" t="str">
        <f t="shared" si="199"/>
        <v/>
      </c>
      <c r="BU137" s="341" t="str">
        <f t="shared" si="199"/>
        <v/>
      </c>
      <c r="BV137" s="341" t="str">
        <f t="shared" si="199"/>
        <v/>
      </c>
      <c r="BW137" s="341" t="str">
        <f t="shared" si="199"/>
        <v/>
      </c>
      <c r="BX137" s="342" t="str">
        <f t="shared" si="199"/>
        <v/>
      </c>
      <c r="BY137" s="313"/>
      <c r="BZ137" s="314"/>
      <c r="CA137" s="333">
        <f t="shared" si="57"/>
        <v>0</v>
      </c>
      <c r="CB137" s="314"/>
      <c r="CC137" s="315"/>
      <c r="CD137" s="310" t="str">
        <f t="shared" si="205"/>
        <v/>
      </c>
      <c r="CE137" s="311" t="str">
        <f t="shared" si="205"/>
        <v/>
      </c>
      <c r="CF137" s="311" t="str">
        <f t="shared" si="205"/>
        <v/>
      </c>
      <c r="CG137" s="311" t="str">
        <f t="shared" si="205"/>
        <v/>
      </c>
      <c r="CH137" s="311" t="str">
        <f t="shared" si="205"/>
        <v/>
      </c>
      <c r="CI137" s="311" t="str">
        <f t="shared" si="205"/>
        <v/>
      </c>
      <c r="CJ137" s="312" t="str">
        <f t="shared" si="205"/>
        <v/>
      </c>
      <c r="CK137" s="313"/>
      <c r="CL137" s="314"/>
      <c r="CM137" s="314"/>
      <c r="CN137" s="315"/>
      <c r="CO137" s="310" t="str">
        <f t="shared" si="206"/>
        <v/>
      </c>
      <c r="CP137" s="311" t="str">
        <f t="shared" si="206"/>
        <v/>
      </c>
      <c r="CQ137" s="311" t="str">
        <f t="shared" si="206"/>
        <v/>
      </c>
      <c r="CR137" s="311" t="str">
        <f t="shared" si="206"/>
        <v/>
      </c>
      <c r="CS137" s="311" t="str">
        <f t="shared" si="206"/>
        <v/>
      </c>
      <c r="CT137" s="311" t="str">
        <f t="shared" si="206"/>
        <v/>
      </c>
      <c r="CU137" s="312" t="str">
        <f t="shared" si="206"/>
        <v/>
      </c>
      <c r="CV137" s="313"/>
      <c r="CW137" s="314"/>
      <c r="CX137" s="316"/>
      <c r="CY137" s="315"/>
      <c r="CZ137" s="317" t="str">
        <f t="shared" si="203"/>
        <v/>
      </c>
      <c r="DA137" s="317" t="str">
        <f t="shared" si="203"/>
        <v/>
      </c>
      <c r="DB137" s="317" t="str">
        <f t="shared" si="203"/>
        <v/>
      </c>
      <c r="DC137" s="317" t="str">
        <f t="shared" si="203"/>
        <v/>
      </c>
      <c r="DD137" s="317" t="str">
        <f t="shared" si="203"/>
        <v/>
      </c>
      <c r="DE137" s="317" t="str">
        <f t="shared" si="203"/>
        <v/>
      </c>
      <c r="DF137" s="317" t="str">
        <f t="shared" si="203"/>
        <v/>
      </c>
      <c r="DG137" s="318">
        <v>0</v>
      </c>
      <c r="DH137" s="318">
        <v>0</v>
      </c>
      <c r="DI137" s="317"/>
      <c r="DJ137" s="317"/>
      <c r="DK137" s="317"/>
      <c r="DL137" s="317"/>
      <c r="DM137" s="317"/>
      <c r="DN137" s="317"/>
      <c r="DO137" s="317"/>
      <c r="DP137" s="318">
        <v>0</v>
      </c>
      <c r="DQ137" s="319">
        <v>0</v>
      </c>
      <c r="DR137" s="317"/>
      <c r="DS137" s="317"/>
      <c r="DT137" s="317"/>
      <c r="DU137" s="317"/>
      <c r="DV137" s="317"/>
      <c r="DW137" s="317"/>
      <c r="DX137" s="317"/>
      <c r="DY137" s="318" t="e">
        <f>+#REF!</f>
        <v>#REF!</v>
      </c>
      <c r="DZ137" s="318">
        <v>1</v>
      </c>
      <c r="EA137" s="317" t="str">
        <f t="shared" si="193"/>
        <v/>
      </c>
      <c r="EB137" s="317" t="str">
        <f t="shared" si="193"/>
        <v/>
      </c>
      <c r="EC137" s="317" t="str">
        <f t="shared" si="193"/>
        <v/>
      </c>
      <c r="ED137" s="317" t="str">
        <f t="shared" si="193"/>
        <v/>
      </c>
      <c r="EE137" s="317" t="str">
        <f t="shared" si="193"/>
        <v/>
      </c>
      <c r="EF137" s="317" t="str">
        <f t="shared" si="193"/>
        <v/>
      </c>
      <c r="EG137" s="317" t="str">
        <f t="shared" si="193"/>
        <v/>
      </c>
      <c r="EH137" s="318" t="str">
        <f>+IFERROR(VLOOKUP(A137,#REF!,61,FALSE),"-")</f>
        <v>-</v>
      </c>
      <c r="EI137" s="318">
        <v>1</v>
      </c>
      <c r="EJ137" s="317" t="str">
        <f t="shared" si="196"/>
        <v/>
      </c>
      <c r="EK137" s="317" t="str">
        <f t="shared" si="196"/>
        <v/>
      </c>
      <c r="EL137" s="317" t="str">
        <f t="shared" si="196"/>
        <v/>
      </c>
      <c r="EM137" s="317" t="str">
        <f t="shared" si="196"/>
        <v/>
      </c>
      <c r="EN137" s="317" t="str">
        <f t="shared" si="196"/>
        <v/>
      </c>
      <c r="EO137" s="317" t="str">
        <f t="shared" si="196"/>
        <v/>
      </c>
      <c r="EP137" s="317" t="str">
        <f t="shared" si="196"/>
        <v/>
      </c>
      <c r="EQ137" s="318" t="e">
        <f>+#REF!</f>
        <v>#REF!</v>
      </c>
      <c r="ER137" s="318"/>
      <c r="ES137" s="317" t="str">
        <f t="shared" si="201"/>
        <v/>
      </c>
      <c r="ET137" s="317" t="str">
        <f t="shared" si="200"/>
        <v/>
      </c>
      <c r="EU137" s="317" t="str">
        <f t="shared" si="200"/>
        <v/>
      </c>
      <c r="EV137" s="317" t="str">
        <f t="shared" si="200"/>
        <v/>
      </c>
      <c r="EW137" s="317" t="str">
        <f t="shared" si="200"/>
        <v/>
      </c>
      <c r="EX137" s="317" t="str">
        <f t="shared" si="200"/>
        <v/>
      </c>
      <c r="EY137" s="317" t="str">
        <f t="shared" si="200"/>
        <v/>
      </c>
      <c r="EZ137" s="318" t="e">
        <f>+#REF!</f>
        <v>#REF!</v>
      </c>
      <c r="FA137" s="318">
        <v>0</v>
      </c>
      <c r="FB137" s="317" t="str">
        <f t="shared" si="198"/>
        <v/>
      </c>
      <c r="FC137" s="317" t="str">
        <f t="shared" si="198"/>
        <v/>
      </c>
      <c r="FD137" s="317" t="str">
        <f t="shared" si="198"/>
        <v/>
      </c>
      <c r="FE137" s="317" t="str">
        <f t="shared" si="198"/>
        <v/>
      </c>
      <c r="FF137" s="317" t="str">
        <f t="shared" si="198"/>
        <v/>
      </c>
      <c r="FG137" s="317" t="str">
        <f t="shared" si="198"/>
        <v/>
      </c>
      <c r="FH137" s="317" t="str">
        <f t="shared" si="198"/>
        <v/>
      </c>
      <c r="FI137" s="318" t="e">
        <f>+#REF!</f>
        <v>#REF!</v>
      </c>
      <c r="FJ137" s="318">
        <v>0</v>
      </c>
      <c r="FK137" s="317" t="str">
        <f t="shared" si="194"/>
        <v/>
      </c>
      <c r="FL137" s="317" t="str">
        <f t="shared" si="194"/>
        <v/>
      </c>
      <c r="FM137" s="317" t="str">
        <f t="shared" si="194"/>
        <v/>
      </c>
      <c r="FN137" s="317" t="str">
        <f t="shared" si="194"/>
        <v/>
      </c>
      <c r="FO137" s="317" t="str">
        <f t="shared" si="194"/>
        <v/>
      </c>
      <c r="FP137" s="317" t="str">
        <f t="shared" si="194"/>
        <v/>
      </c>
      <c r="FQ137" s="317" t="str">
        <f t="shared" si="194"/>
        <v/>
      </c>
      <c r="FR137" s="318" t="e">
        <f>+#REF!</f>
        <v>#REF!</v>
      </c>
      <c r="FS137" s="318">
        <v>0</v>
      </c>
      <c r="FT137" s="317" t="str">
        <f t="shared" si="195"/>
        <v/>
      </c>
      <c r="FU137" s="317" t="str">
        <f t="shared" si="195"/>
        <v/>
      </c>
      <c r="FV137" s="317" t="str">
        <f t="shared" si="195"/>
        <v/>
      </c>
      <c r="FW137" s="317" t="str">
        <f t="shared" si="195"/>
        <v/>
      </c>
      <c r="FX137" s="317" t="str">
        <f t="shared" si="195"/>
        <v/>
      </c>
      <c r="FY137" s="317" t="str">
        <f t="shared" si="195"/>
        <v/>
      </c>
      <c r="FZ137" s="317" t="str">
        <f t="shared" si="195"/>
        <v/>
      </c>
      <c r="GA137" s="318" t="e">
        <f>+#REF!</f>
        <v>#REF!</v>
      </c>
      <c r="GB137" s="318">
        <v>0</v>
      </c>
      <c r="GC137" s="317" t="str">
        <f t="shared" si="169"/>
        <v/>
      </c>
      <c r="GD137" s="317" t="str">
        <f t="shared" si="169"/>
        <v/>
      </c>
      <c r="GE137" s="317" t="str">
        <f t="shared" si="169"/>
        <v/>
      </c>
      <c r="GF137" s="317" t="str">
        <f t="shared" si="169"/>
        <v/>
      </c>
      <c r="GG137" s="317" t="str">
        <f t="shared" si="169"/>
        <v/>
      </c>
      <c r="GH137" s="317" t="str">
        <f t="shared" si="169"/>
        <v/>
      </c>
      <c r="GI137" s="317" t="str">
        <f t="shared" si="169"/>
        <v/>
      </c>
      <c r="GJ137" s="318" t="e">
        <f>+#REF!</f>
        <v>#REF!</v>
      </c>
      <c r="GK137" s="318"/>
      <c r="GL137" s="317" t="str">
        <f t="shared" si="170"/>
        <v/>
      </c>
      <c r="GM137" s="317" t="str">
        <f t="shared" si="170"/>
        <v/>
      </c>
      <c r="GN137" s="317" t="str">
        <f t="shared" si="170"/>
        <v/>
      </c>
      <c r="GO137" s="317" t="str">
        <f t="shared" si="170"/>
        <v/>
      </c>
      <c r="GP137" s="317" t="str">
        <f t="shared" si="170"/>
        <v/>
      </c>
      <c r="GQ137" s="317" t="str">
        <f t="shared" si="170"/>
        <v/>
      </c>
      <c r="GR137" s="317" t="str">
        <f t="shared" si="170"/>
        <v/>
      </c>
      <c r="GS137" s="318" t="e">
        <f>+#REF!</f>
        <v>#REF!</v>
      </c>
      <c r="GT137" s="318"/>
      <c r="GU137" s="317" t="str">
        <f t="shared" si="171"/>
        <v/>
      </c>
      <c r="GV137" s="317" t="str">
        <f t="shared" si="171"/>
        <v/>
      </c>
      <c r="GW137" s="317" t="str">
        <f t="shared" si="171"/>
        <v/>
      </c>
      <c r="GX137" s="317" t="str">
        <f t="shared" si="171"/>
        <v/>
      </c>
      <c r="GY137" s="317" t="str">
        <f t="shared" si="171"/>
        <v/>
      </c>
      <c r="GZ137" s="317" t="str">
        <f t="shared" si="171"/>
        <v/>
      </c>
      <c r="HA137" s="317" t="str">
        <f t="shared" si="171"/>
        <v/>
      </c>
      <c r="HB137" s="318" t="e">
        <f>+#REF!</f>
        <v>#REF!</v>
      </c>
      <c r="HC137" s="318"/>
      <c r="HD137" s="317" t="str">
        <f t="shared" si="172"/>
        <v/>
      </c>
      <c r="HE137" s="317" t="str">
        <f t="shared" si="172"/>
        <v/>
      </c>
      <c r="HF137" s="317" t="str">
        <f t="shared" si="172"/>
        <v/>
      </c>
      <c r="HG137" s="317" t="str">
        <f t="shared" si="172"/>
        <v/>
      </c>
      <c r="HH137" s="317" t="str">
        <f t="shared" si="172"/>
        <v/>
      </c>
      <c r="HI137" s="317" t="str">
        <f t="shared" si="172"/>
        <v/>
      </c>
      <c r="HJ137" s="317" t="str">
        <f t="shared" si="172"/>
        <v/>
      </c>
      <c r="HK137" s="318" t="e">
        <f>+#REF!</f>
        <v>#REF!</v>
      </c>
      <c r="HL137" s="318"/>
      <c r="HM137" s="317" t="str">
        <f t="shared" si="173"/>
        <v/>
      </c>
      <c r="HN137" s="317" t="str">
        <f t="shared" si="173"/>
        <v/>
      </c>
      <c r="HO137" s="317" t="str">
        <f t="shared" si="173"/>
        <v/>
      </c>
      <c r="HP137" s="317" t="str">
        <f t="shared" si="173"/>
        <v/>
      </c>
      <c r="HQ137" s="317" t="str">
        <f t="shared" si="173"/>
        <v/>
      </c>
      <c r="HR137" s="317" t="str">
        <f t="shared" si="173"/>
        <v/>
      </c>
      <c r="HS137" s="317" t="str">
        <f t="shared" si="173"/>
        <v/>
      </c>
      <c r="HT137" s="318" t="e">
        <f>+#REF!</f>
        <v>#REF!</v>
      </c>
      <c r="HU137" s="318"/>
      <c r="HV137" s="317" t="str">
        <f t="shared" si="204"/>
        <v/>
      </c>
      <c r="HW137" s="317" t="str">
        <f t="shared" si="204"/>
        <v/>
      </c>
      <c r="HX137" s="317" t="str">
        <f t="shared" si="204"/>
        <v/>
      </c>
      <c r="HY137" s="317" t="str">
        <f t="shared" si="204"/>
        <v/>
      </c>
      <c r="HZ137" s="317" t="str">
        <f t="shared" si="204"/>
        <v/>
      </c>
      <c r="IA137" s="317" t="str">
        <f t="shared" si="204"/>
        <v/>
      </c>
      <c r="IB137" s="317" t="str">
        <f t="shared" si="204"/>
        <v/>
      </c>
      <c r="IC137" s="318" t="e">
        <f>+#REF!</f>
        <v>#REF!</v>
      </c>
      <c r="ID137" s="318"/>
      <c r="IE137" s="317" t="str">
        <f t="shared" si="204"/>
        <v/>
      </c>
      <c r="IF137" s="317" t="str">
        <f t="shared" si="204"/>
        <v/>
      </c>
      <c r="IG137" s="317" t="str">
        <f t="shared" si="204"/>
        <v/>
      </c>
      <c r="IH137" s="317" t="str">
        <f t="shared" si="204"/>
        <v/>
      </c>
      <c r="II137" s="317" t="str">
        <f t="shared" si="204"/>
        <v/>
      </c>
      <c r="IJ137" s="317" t="str">
        <f t="shared" si="204"/>
        <v/>
      </c>
      <c r="IK137" s="317" t="str">
        <f t="shared" si="204"/>
        <v/>
      </c>
      <c r="IL137" s="318" t="e">
        <f>+#REF!</f>
        <v>#REF!</v>
      </c>
      <c r="IM137" s="318"/>
      <c r="IN137" s="317" t="str">
        <f t="shared" si="204"/>
        <v/>
      </c>
      <c r="IO137" s="317" t="str">
        <f t="shared" si="204"/>
        <v/>
      </c>
      <c r="IP137" s="317" t="str">
        <f t="shared" si="204"/>
        <v/>
      </c>
      <c r="IQ137" s="317" t="str">
        <f t="shared" si="204"/>
        <v/>
      </c>
      <c r="IR137" s="317" t="str">
        <f t="shared" si="204"/>
        <v/>
      </c>
      <c r="IS137" s="317" t="str">
        <f t="shared" si="204"/>
        <v/>
      </c>
      <c r="IT137" s="317" t="str">
        <f t="shared" si="204"/>
        <v/>
      </c>
      <c r="IU137" s="318" t="e">
        <f>+#REF!</f>
        <v>#REF!</v>
      </c>
      <c r="IV137" s="318"/>
    </row>
    <row r="138" spans="1:256" ht="21.6" thickBot="1">
      <c r="A138" s="395"/>
      <c r="B138" s="395"/>
      <c r="C138" s="396"/>
      <c r="D138" s="396"/>
      <c r="E138" s="397"/>
      <c r="F138" s="230"/>
      <c r="G138" s="230"/>
      <c r="H138" s="355"/>
      <c r="I138" s="355"/>
      <c r="J138" s="356"/>
      <c r="K138" s="420"/>
      <c r="L138" s="317"/>
      <c r="M138" s="317"/>
      <c r="N138" s="317"/>
      <c r="O138" s="317"/>
      <c r="P138" s="317"/>
      <c r="Q138" s="317"/>
      <c r="R138" s="421"/>
      <c r="S138" s="422"/>
      <c r="T138" s="327">
        <f t="shared" si="56"/>
        <v>0</v>
      </c>
      <c r="U138" s="423"/>
      <c r="V138" s="424" t="str">
        <f t="shared" si="207"/>
        <v xml:space="preserve"> </v>
      </c>
      <c r="W138" s="425" t="str">
        <f t="shared" si="207"/>
        <v xml:space="preserve"> </v>
      </c>
      <c r="X138" s="425" t="str">
        <f t="shared" si="207"/>
        <v xml:space="preserve"> </v>
      </c>
      <c r="Y138" s="425" t="str">
        <f t="shared" si="207"/>
        <v xml:space="preserve"> </v>
      </c>
      <c r="Z138" s="425" t="str">
        <f t="shared" si="207"/>
        <v xml:space="preserve"> </v>
      </c>
      <c r="AA138" s="425" t="str">
        <f t="shared" si="207"/>
        <v xml:space="preserve"> </v>
      </c>
      <c r="AB138" s="426" t="str">
        <f t="shared" si="207"/>
        <v xml:space="preserve"> </v>
      </c>
      <c r="AC138" s="427"/>
      <c r="AD138" s="428"/>
      <c r="AE138" s="429"/>
      <c r="AF138" s="430"/>
      <c r="AG138" s="431"/>
      <c r="AH138" s="424" t="str">
        <f t="shared" si="208"/>
        <v xml:space="preserve"> </v>
      </c>
      <c r="AI138" s="425" t="str">
        <f t="shared" si="208"/>
        <v xml:space="preserve"> </v>
      </c>
      <c r="AJ138" s="425" t="str">
        <f t="shared" si="208"/>
        <v xml:space="preserve"> </v>
      </c>
      <c r="AK138" s="425" t="str">
        <f t="shared" si="208"/>
        <v xml:space="preserve"> </v>
      </c>
      <c r="AL138" s="425" t="str">
        <f t="shared" si="208"/>
        <v xml:space="preserve"> </v>
      </c>
      <c r="AM138" s="425" t="str">
        <f t="shared" si="208"/>
        <v xml:space="preserve"> </v>
      </c>
      <c r="AN138" s="426" t="str">
        <f t="shared" si="208"/>
        <v xml:space="preserve"> </v>
      </c>
      <c r="AO138" s="427"/>
      <c r="AP138" s="428"/>
      <c r="AQ138" s="429"/>
      <c r="AR138" s="428"/>
      <c r="AS138" s="432"/>
      <c r="AT138" s="424" t="str">
        <f t="shared" si="209"/>
        <v xml:space="preserve"> </v>
      </c>
      <c r="AU138" s="425" t="str">
        <f t="shared" si="209"/>
        <v xml:space="preserve"> </v>
      </c>
      <c r="AV138" s="425" t="str">
        <f t="shared" si="209"/>
        <v xml:space="preserve"> </v>
      </c>
      <c r="AW138" s="425" t="str">
        <f t="shared" si="209"/>
        <v xml:space="preserve"> </v>
      </c>
      <c r="AX138" s="425" t="str">
        <f t="shared" si="209"/>
        <v xml:space="preserve"> </v>
      </c>
      <c r="AY138" s="425" t="str">
        <f t="shared" si="209"/>
        <v xml:space="preserve"> </v>
      </c>
      <c r="AZ138" s="426" t="str">
        <f t="shared" si="209"/>
        <v xml:space="preserve"> </v>
      </c>
      <c r="BA138" s="427"/>
      <c r="BB138" s="428"/>
      <c r="BC138" s="429"/>
      <c r="BD138" s="428"/>
      <c r="BE138" s="430"/>
      <c r="BF138" s="424" t="str">
        <f t="shared" si="210"/>
        <v xml:space="preserve"> </v>
      </c>
      <c r="BG138" s="425" t="str">
        <f t="shared" si="210"/>
        <v xml:space="preserve"> </v>
      </c>
      <c r="BH138" s="425" t="str">
        <f t="shared" si="210"/>
        <v xml:space="preserve"> </v>
      </c>
      <c r="BI138" s="425" t="str">
        <f t="shared" si="210"/>
        <v xml:space="preserve"> </v>
      </c>
      <c r="BJ138" s="425" t="str">
        <f t="shared" si="210"/>
        <v xml:space="preserve"> </v>
      </c>
      <c r="BK138" s="425" t="str">
        <f t="shared" si="210"/>
        <v xml:space="preserve"> </v>
      </c>
      <c r="BL138" s="426" t="str">
        <f t="shared" si="210"/>
        <v xml:space="preserve"> </v>
      </c>
      <c r="BM138" s="427"/>
      <c r="BN138" s="428"/>
      <c r="BO138" s="429"/>
      <c r="BP138" s="428"/>
      <c r="BQ138" s="433"/>
      <c r="BR138" s="434" t="str">
        <f t="shared" si="199"/>
        <v/>
      </c>
      <c r="BS138" s="435" t="str">
        <f t="shared" si="199"/>
        <v/>
      </c>
      <c r="BT138" s="435" t="str">
        <f t="shared" si="199"/>
        <v/>
      </c>
      <c r="BU138" s="435" t="str">
        <f t="shared" si="199"/>
        <v/>
      </c>
      <c r="BV138" s="435" t="str">
        <f t="shared" si="199"/>
        <v/>
      </c>
      <c r="BW138" s="435" t="str">
        <f t="shared" si="199"/>
        <v/>
      </c>
      <c r="BX138" s="436" t="str">
        <f t="shared" si="199"/>
        <v/>
      </c>
      <c r="BY138" s="427"/>
      <c r="BZ138" s="428"/>
      <c r="CA138" s="429">
        <f>SUM(BR138:BX138)</f>
        <v>0</v>
      </c>
      <c r="CB138" s="428"/>
      <c r="CC138" s="437"/>
      <c r="CD138" s="438" t="str">
        <f t="shared" si="205"/>
        <v/>
      </c>
      <c r="CE138" s="439" t="str">
        <f t="shared" si="205"/>
        <v/>
      </c>
      <c r="CF138" s="439" t="str">
        <f t="shared" si="205"/>
        <v/>
      </c>
      <c r="CG138" s="439" t="str">
        <f t="shared" si="205"/>
        <v/>
      </c>
      <c r="CH138" s="439" t="str">
        <f t="shared" si="205"/>
        <v/>
      </c>
      <c r="CI138" s="439" t="str">
        <f t="shared" si="205"/>
        <v/>
      </c>
      <c r="CJ138" s="440" t="str">
        <f t="shared" si="205"/>
        <v/>
      </c>
      <c r="CK138" s="427"/>
      <c r="CL138" s="428"/>
      <c r="CM138" s="428"/>
      <c r="CN138" s="437"/>
      <c r="CO138" s="438" t="str">
        <f t="shared" si="206"/>
        <v/>
      </c>
      <c r="CP138" s="439" t="str">
        <f t="shared" si="206"/>
        <v/>
      </c>
      <c r="CQ138" s="439" t="str">
        <f t="shared" si="206"/>
        <v/>
      </c>
      <c r="CR138" s="439" t="str">
        <f t="shared" si="206"/>
        <v/>
      </c>
      <c r="CS138" s="439" t="str">
        <f t="shared" si="206"/>
        <v/>
      </c>
      <c r="CT138" s="439" t="str">
        <f t="shared" si="206"/>
        <v/>
      </c>
      <c r="CU138" s="440" t="str">
        <f t="shared" si="206"/>
        <v/>
      </c>
      <c r="CV138" s="427"/>
      <c r="CW138" s="428"/>
      <c r="CX138" s="441"/>
      <c r="CY138" s="437"/>
      <c r="CZ138" s="317" t="str">
        <f t="shared" si="203"/>
        <v/>
      </c>
      <c r="DA138" s="317" t="str">
        <f t="shared" si="203"/>
        <v/>
      </c>
      <c r="DB138" s="317" t="str">
        <f t="shared" si="203"/>
        <v/>
      </c>
      <c r="DC138" s="317" t="str">
        <f t="shared" si="203"/>
        <v/>
      </c>
      <c r="DD138" s="317" t="str">
        <f t="shared" si="203"/>
        <v/>
      </c>
      <c r="DE138" s="317" t="str">
        <f t="shared" si="203"/>
        <v/>
      </c>
      <c r="DF138" s="317" t="str">
        <f t="shared" si="203"/>
        <v/>
      </c>
      <c r="DG138" s="318">
        <v>0</v>
      </c>
      <c r="DH138" s="318">
        <v>0</v>
      </c>
      <c r="DI138" s="317" t="str">
        <f t="shared" ref="DI138:DO138" si="211">+IF(OR($F138&gt;DI$2,$G138&lt;DI$2),"","X")</f>
        <v/>
      </c>
      <c r="DJ138" s="317" t="str">
        <f t="shared" si="211"/>
        <v/>
      </c>
      <c r="DK138" s="317" t="str">
        <f t="shared" si="211"/>
        <v/>
      </c>
      <c r="DL138" s="317" t="str">
        <f t="shared" si="211"/>
        <v/>
      </c>
      <c r="DM138" s="317" t="str">
        <f t="shared" si="211"/>
        <v/>
      </c>
      <c r="DN138" s="317" t="str">
        <f t="shared" si="211"/>
        <v/>
      </c>
      <c r="DO138" s="317" t="str">
        <f t="shared" si="211"/>
        <v/>
      </c>
      <c r="DP138" s="318">
        <v>0</v>
      </c>
      <c r="DQ138" s="319">
        <v>0</v>
      </c>
      <c r="DR138" s="317" t="str">
        <f t="shared" ref="DR138:DX138" si="212">+IF(OR($F138&gt;DR$2,$G138&lt;DR$2),"","X")</f>
        <v/>
      </c>
      <c r="DS138" s="317" t="str">
        <f t="shared" si="212"/>
        <v/>
      </c>
      <c r="DT138" s="317" t="str">
        <f t="shared" si="212"/>
        <v/>
      </c>
      <c r="DU138" s="317" t="str">
        <f t="shared" si="212"/>
        <v/>
      </c>
      <c r="DV138" s="317" t="str">
        <f t="shared" si="212"/>
        <v/>
      </c>
      <c r="DW138" s="317" t="str">
        <f t="shared" si="212"/>
        <v/>
      </c>
      <c r="DX138" s="317" t="str">
        <f t="shared" si="212"/>
        <v/>
      </c>
      <c r="DY138" s="318" t="e">
        <f>+#REF!</f>
        <v>#REF!</v>
      </c>
      <c r="DZ138" s="318">
        <v>0</v>
      </c>
      <c r="EA138" s="317" t="str">
        <f t="shared" si="193"/>
        <v/>
      </c>
      <c r="EB138" s="317" t="str">
        <f t="shared" si="193"/>
        <v/>
      </c>
      <c r="EC138" s="317" t="str">
        <f t="shared" si="193"/>
        <v/>
      </c>
      <c r="ED138" s="317" t="str">
        <f t="shared" si="193"/>
        <v/>
      </c>
      <c r="EE138" s="317" t="str">
        <f t="shared" si="193"/>
        <v/>
      </c>
      <c r="EF138" s="317" t="str">
        <f t="shared" si="193"/>
        <v/>
      </c>
      <c r="EG138" s="317" t="str">
        <f t="shared" si="193"/>
        <v/>
      </c>
      <c r="EH138" s="318" t="str">
        <f>+IFERROR(VLOOKUP(A138,#REF!,61,FALSE),"-")</f>
        <v>-</v>
      </c>
      <c r="EI138" s="318">
        <v>0</v>
      </c>
      <c r="EJ138" s="317" t="str">
        <f t="shared" si="196"/>
        <v/>
      </c>
      <c r="EK138" s="317" t="str">
        <f t="shared" si="196"/>
        <v/>
      </c>
      <c r="EL138" s="317" t="str">
        <f t="shared" si="196"/>
        <v/>
      </c>
      <c r="EM138" s="317" t="str">
        <f t="shared" si="196"/>
        <v/>
      </c>
      <c r="EN138" s="317" t="str">
        <f t="shared" si="196"/>
        <v/>
      </c>
      <c r="EO138" s="317" t="str">
        <f t="shared" si="196"/>
        <v/>
      </c>
      <c r="EP138" s="317" t="str">
        <f t="shared" si="196"/>
        <v/>
      </c>
      <c r="EQ138" s="318" t="e">
        <f>+#REF!</f>
        <v>#REF!</v>
      </c>
      <c r="ER138" s="318"/>
      <c r="ES138" s="317" t="str">
        <f t="shared" si="201"/>
        <v/>
      </c>
      <c r="ET138" s="317" t="str">
        <f t="shared" ref="ET138:EY138" si="213">+IF(ET$2&gt;=$F138-1,IF(ET$2&lt;=$G138,"X",""),"")</f>
        <v/>
      </c>
      <c r="EU138" s="317" t="str">
        <f t="shared" si="213"/>
        <v/>
      </c>
      <c r="EV138" s="317" t="str">
        <f t="shared" si="213"/>
        <v/>
      </c>
      <c r="EW138" s="317" t="str">
        <f t="shared" si="213"/>
        <v/>
      </c>
      <c r="EX138" s="317" t="str">
        <f t="shared" si="213"/>
        <v/>
      </c>
      <c r="EY138" s="317" t="str">
        <f t="shared" si="213"/>
        <v/>
      </c>
      <c r="EZ138" s="318" t="e">
        <f>+#REF!</f>
        <v>#REF!</v>
      </c>
      <c r="FA138" s="318" t="e">
        <v>#REF!</v>
      </c>
      <c r="FB138" s="317" t="str">
        <f t="shared" ref="FB138:FH138" si="214">+IF(FB$2&gt;=$F138,IF(FB$2&lt;=$G138,"X",""),"")</f>
        <v/>
      </c>
      <c r="FC138" s="317" t="str">
        <f t="shared" si="214"/>
        <v/>
      </c>
      <c r="FD138" s="317" t="str">
        <f t="shared" si="214"/>
        <v/>
      </c>
      <c r="FE138" s="317" t="str">
        <f t="shared" si="214"/>
        <v/>
      </c>
      <c r="FF138" s="317" t="str">
        <f t="shared" si="214"/>
        <v/>
      </c>
      <c r="FG138" s="317" t="str">
        <f t="shared" si="214"/>
        <v/>
      </c>
      <c r="FH138" s="317" t="str">
        <f t="shared" si="214"/>
        <v/>
      </c>
      <c r="FI138" s="318" t="e">
        <f>+#REF!</f>
        <v>#REF!</v>
      </c>
      <c r="FJ138" s="318" t="e">
        <v>#REF!</v>
      </c>
      <c r="FK138" s="317" t="str">
        <f t="shared" ref="FK138:FQ138" si="215">+IF(FK$2&gt;=$F138,IF(FK$2&lt;=$G138,"X",""),"")</f>
        <v/>
      </c>
      <c r="FL138" s="317" t="str">
        <f t="shared" si="215"/>
        <v/>
      </c>
      <c r="FM138" s="317" t="str">
        <f t="shared" si="215"/>
        <v/>
      </c>
      <c r="FN138" s="317" t="str">
        <f t="shared" si="215"/>
        <v/>
      </c>
      <c r="FO138" s="317" t="str">
        <f t="shared" si="215"/>
        <v/>
      </c>
      <c r="FP138" s="317" t="str">
        <f t="shared" si="215"/>
        <v/>
      </c>
      <c r="FQ138" s="317" t="str">
        <f t="shared" si="215"/>
        <v/>
      </c>
      <c r="FR138" s="318" t="e">
        <f>+#REF!</f>
        <v>#REF!</v>
      </c>
      <c r="FS138" s="318" t="e">
        <v>#REF!</v>
      </c>
      <c r="FT138" s="317" t="str">
        <f t="shared" ref="FT138:FY138" si="216">+IF(FT$2&gt;=$F138,IF(FT$2&lt;=$G138,"X",""),"")</f>
        <v/>
      </c>
      <c r="FU138" s="317" t="str">
        <f t="shared" si="216"/>
        <v/>
      </c>
      <c r="FV138" s="317" t="str">
        <f t="shared" si="216"/>
        <v/>
      </c>
      <c r="FW138" s="317" t="str">
        <f t="shared" si="216"/>
        <v/>
      </c>
      <c r="FX138" s="317" t="str">
        <f t="shared" si="216"/>
        <v/>
      </c>
      <c r="FY138" s="317" t="str">
        <f t="shared" si="216"/>
        <v/>
      </c>
      <c r="FZ138" s="317" t="str">
        <f t="shared" si="195"/>
        <v/>
      </c>
      <c r="GA138" s="318" t="e">
        <f>+#REF!</f>
        <v>#REF!</v>
      </c>
      <c r="GB138" s="318" t="e">
        <v>#REF!</v>
      </c>
      <c r="GC138" s="317" t="str">
        <f t="shared" si="169"/>
        <v/>
      </c>
      <c r="GD138" s="317" t="str">
        <f t="shared" si="169"/>
        <v/>
      </c>
      <c r="GE138" s="317" t="str">
        <f t="shared" si="169"/>
        <v/>
      </c>
      <c r="GF138" s="317" t="str">
        <f t="shared" si="169"/>
        <v/>
      </c>
      <c r="GG138" s="317" t="str">
        <f t="shared" si="169"/>
        <v/>
      </c>
      <c r="GH138" s="317" t="str">
        <f t="shared" si="169"/>
        <v/>
      </c>
      <c r="GI138" s="317" t="str">
        <f t="shared" si="169"/>
        <v/>
      </c>
      <c r="GJ138" s="318" t="e">
        <f>+#REF!</f>
        <v>#REF!</v>
      </c>
      <c r="GK138" s="318"/>
      <c r="GL138" s="317" t="str">
        <f t="shared" si="170"/>
        <v/>
      </c>
      <c r="GM138" s="317" t="str">
        <f t="shared" si="170"/>
        <v/>
      </c>
      <c r="GN138" s="317" t="str">
        <f t="shared" si="170"/>
        <v/>
      </c>
      <c r="GO138" s="317" t="str">
        <f t="shared" si="170"/>
        <v/>
      </c>
      <c r="GP138" s="317" t="str">
        <f t="shared" si="170"/>
        <v/>
      </c>
      <c r="GQ138" s="317" t="str">
        <f t="shared" si="170"/>
        <v/>
      </c>
      <c r="GR138" s="317" t="str">
        <f t="shared" si="170"/>
        <v/>
      </c>
      <c r="GS138" s="318" t="e">
        <f>+#REF!</f>
        <v>#REF!</v>
      </c>
      <c r="GT138" s="318"/>
      <c r="GU138" s="317" t="str">
        <f t="shared" si="171"/>
        <v/>
      </c>
      <c r="GV138" s="317" t="str">
        <f t="shared" si="171"/>
        <v/>
      </c>
      <c r="GW138" s="317" t="str">
        <f t="shared" si="171"/>
        <v/>
      </c>
      <c r="GX138" s="317" t="str">
        <f t="shared" si="171"/>
        <v/>
      </c>
      <c r="GY138" s="317" t="str">
        <f t="shared" si="171"/>
        <v/>
      </c>
      <c r="GZ138" s="317" t="str">
        <f t="shared" si="171"/>
        <v/>
      </c>
      <c r="HA138" s="317" t="str">
        <f t="shared" si="171"/>
        <v/>
      </c>
      <c r="HB138" s="318" t="e">
        <f>+#REF!</f>
        <v>#REF!</v>
      </c>
      <c r="HC138" s="318"/>
      <c r="HD138" s="317" t="str">
        <f t="shared" si="172"/>
        <v/>
      </c>
      <c r="HE138" s="317" t="str">
        <f t="shared" si="172"/>
        <v/>
      </c>
      <c r="HF138" s="317" t="str">
        <f t="shared" si="172"/>
        <v/>
      </c>
      <c r="HG138" s="317" t="str">
        <f t="shared" si="172"/>
        <v/>
      </c>
      <c r="HH138" s="317" t="str">
        <f t="shared" si="172"/>
        <v/>
      </c>
      <c r="HI138" s="317" t="str">
        <f t="shared" si="172"/>
        <v/>
      </c>
      <c r="HJ138" s="317" t="str">
        <f t="shared" si="172"/>
        <v/>
      </c>
      <c r="HK138" s="318" t="e">
        <f>+#REF!</f>
        <v>#REF!</v>
      </c>
      <c r="HL138" s="318"/>
      <c r="HM138" s="317" t="str">
        <f t="shared" si="173"/>
        <v/>
      </c>
      <c r="HN138" s="317" t="str">
        <f t="shared" si="173"/>
        <v/>
      </c>
      <c r="HO138" s="317" t="str">
        <f t="shared" si="173"/>
        <v/>
      </c>
      <c r="HP138" s="317" t="str">
        <f t="shared" si="173"/>
        <v/>
      </c>
      <c r="HQ138" s="317" t="str">
        <f t="shared" si="173"/>
        <v/>
      </c>
      <c r="HR138" s="317" t="str">
        <f t="shared" si="173"/>
        <v/>
      </c>
      <c r="HS138" s="317" t="str">
        <f t="shared" si="173"/>
        <v/>
      </c>
      <c r="HT138" s="318" t="e">
        <f>+#REF!</f>
        <v>#REF!</v>
      </c>
      <c r="HU138" s="318"/>
      <c r="HV138" s="317" t="str">
        <f t="shared" si="204"/>
        <v/>
      </c>
      <c r="HW138" s="317" t="str">
        <f t="shared" si="204"/>
        <v/>
      </c>
      <c r="HX138" s="317" t="str">
        <f t="shared" si="204"/>
        <v/>
      </c>
      <c r="HY138" s="317" t="str">
        <f t="shared" si="204"/>
        <v/>
      </c>
      <c r="HZ138" s="317" t="str">
        <f t="shared" si="204"/>
        <v/>
      </c>
      <c r="IA138" s="317" t="str">
        <f t="shared" si="204"/>
        <v/>
      </c>
      <c r="IB138" s="317" t="str">
        <f t="shared" si="204"/>
        <v/>
      </c>
      <c r="IC138" s="318" t="e">
        <f>+#REF!</f>
        <v>#REF!</v>
      </c>
      <c r="ID138" s="318"/>
      <c r="IE138" s="317" t="str">
        <f t="shared" si="204"/>
        <v/>
      </c>
      <c r="IF138" s="317" t="str">
        <f t="shared" si="204"/>
        <v/>
      </c>
      <c r="IG138" s="317" t="str">
        <f t="shared" si="204"/>
        <v/>
      </c>
      <c r="IH138" s="317" t="str">
        <f t="shared" si="204"/>
        <v/>
      </c>
      <c r="II138" s="317" t="str">
        <f t="shared" si="204"/>
        <v/>
      </c>
      <c r="IJ138" s="317" t="str">
        <f t="shared" si="204"/>
        <v/>
      </c>
      <c r="IK138" s="317" t="str">
        <f t="shared" si="204"/>
        <v/>
      </c>
      <c r="IL138" s="318" t="e">
        <f>+#REF!</f>
        <v>#REF!</v>
      </c>
      <c r="IM138" s="318"/>
      <c r="IN138" s="317" t="str">
        <f t="shared" si="204"/>
        <v/>
      </c>
      <c r="IO138" s="317" t="str">
        <f t="shared" si="204"/>
        <v/>
      </c>
      <c r="IP138" s="317" t="str">
        <f t="shared" si="204"/>
        <v/>
      </c>
      <c r="IQ138" s="317" t="str">
        <f t="shared" si="204"/>
        <v/>
      </c>
      <c r="IR138" s="317" t="str">
        <f t="shared" si="204"/>
        <v/>
      </c>
      <c r="IS138" s="317" t="str">
        <f t="shared" si="204"/>
        <v/>
      </c>
      <c r="IT138" s="317" t="str">
        <f t="shared" si="204"/>
        <v/>
      </c>
      <c r="IU138" s="318" t="e">
        <f>+#REF!</f>
        <v>#REF!</v>
      </c>
      <c r="IV138" s="318"/>
    </row>
    <row r="139" spans="1:256">
      <c r="V139" s="199" t="str">
        <f>+IF(OR($F139&gt;V$2,$G139&lt;V$2),"","X")</f>
        <v/>
      </c>
      <c r="W139" s="199" t="str">
        <f t="shared" ref="W139:AB139" si="217">IF(W$2&gt;$G139,"",IF(W$2&lt;$F139,"",IF(AND(W$2&gt;=$F139,W$2&lt;=$G139),$J139)))</f>
        <v/>
      </c>
      <c r="X139" s="320" t="str">
        <f t="shared" si="217"/>
        <v/>
      </c>
      <c r="Y139" s="320" t="str">
        <f t="shared" si="217"/>
        <v/>
      </c>
      <c r="Z139" s="320" t="str">
        <f t="shared" si="217"/>
        <v/>
      </c>
      <c r="AA139" s="320" t="str">
        <f t="shared" si="217"/>
        <v/>
      </c>
      <c r="AB139" s="320" t="str">
        <f t="shared" si="217"/>
        <v/>
      </c>
    </row>
    <row r="140" spans="1:256">
      <c r="V140" s="199"/>
      <c r="W140" s="199"/>
      <c r="AC140" s="320"/>
      <c r="AD140" s="320"/>
      <c r="AH140" s="199"/>
      <c r="AI140" s="199"/>
      <c r="AO140" s="320"/>
      <c r="AP140" s="320"/>
      <c r="AT140" s="199"/>
      <c r="AU140" s="199"/>
      <c r="BA140" s="320"/>
      <c r="BB140" s="320"/>
      <c r="BF140" s="199"/>
      <c r="BG140" s="199"/>
      <c r="BM140" s="320"/>
      <c r="BN140" s="320"/>
      <c r="BR140" s="199"/>
      <c r="BS140" s="199"/>
      <c r="BY140" s="320"/>
      <c r="BZ140" s="320"/>
      <c r="DH140" s="451"/>
      <c r="DQ140" s="199"/>
      <c r="GB140" s="320"/>
      <c r="GJ140" s="320"/>
    </row>
    <row r="141" spans="1:256">
      <c r="V141" s="199"/>
      <c r="W141" s="199"/>
      <c r="AC141" s="320"/>
      <c r="AD141" s="320"/>
      <c r="AH141" s="199"/>
      <c r="AI141" s="199"/>
      <c r="AO141" s="320"/>
      <c r="AP141" s="320"/>
      <c r="AT141" s="199"/>
      <c r="AU141" s="199"/>
      <c r="BA141" s="320"/>
      <c r="BB141" s="320"/>
      <c r="BF141" s="199"/>
      <c r="BG141" s="199"/>
      <c r="BM141" s="320"/>
      <c r="BN141" s="320"/>
      <c r="BR141" s="199"/>
      <c r="BS141" s="199"/>
      <c r="BY141" s="320"/>
      <c r="BZ141" s="320"/>
      <c r="DH141" s="451"/>
      <c r="DQ141" s="199"/>
      <c r="GB141" s="320"/>
      <c r="GJ141" s="320"/>
    </row>
    <row r="142" spans="1:256">
      <c r="V142" s="199"/>
      <c r="W142" s="199"/>
      <c r="AC142" s="320"/>
      <c r="AD142" s="320"/>
      <c r="AH142" s="199"/>
      <c r="AI142" s="199"/>
      <c r="AO142" s="320"/>
      <c r="AP142" s="320"/>
      <c r="AT142" s="199"/>
      <c r="AU142" s="199"/>
      <c r="BA142" s="320"/>
      <c r="BB142" s="320"/>
      <c r="BF142" s="199"/>
      <c r="BG142" s="199"/>
      <c r="BM142" s="320"/>
      <c r="BN142" s="320"/>
      <c r="BR142" s="199"/>
      <c r="BS142" s="199"/>
      <c r="BY142" s="320"/>
      <c r="BZ142" s="320"/>
      <c r="DH142" s="451"/>
      <c r="DQ142" s="199"/>
      <c r="GB142" s="320"/>
      <c r="GJ142" s="320"/>
    </row>
    <row r="143" spans="1:256">
      <c r="V143" s="199"/>
      <c r="W143" s="199"/>
      <c r="AC143" s="320"/>
      <c r="AD143" s="320"/>
      <c r="AH143" s="199"/>
      <c r="AI143" s="199"/>
      <c r="AO143" s="320"/>
      <c r="AP143" s="320"/>
      <c r="AT143" s="199"/>
      <c r="AU143" s="199"/>
      <c r="BA143" s="320"/>
      <c r="BB143" s="320"/>
      <c r="BF143" s="199"/>
      <c r="BG143" s="199"/>
      <c r="BM143" s="320"/>
      <c r="BN143" s="320"/>
      <c r="BR143" s="199"/>
      <c r="BS143" s="199"/>
      <c r="BY143" s="320"/>
      <c r="BZ143" s="320"/>
      <c r="DH143" s="451"/>
      <c r="DQ143" s="199"/>
      <c r="GB143" s="320"/>
      <c r="GJ143" s="320"/>
    </row>
    <row r="144" spans="1:256">
      <c r="V144" s="199"/>
      <c r="W144" s="199"/>
      <c r="AC144" s="320"/>
      <c r="AD144" s="320"/>
      <c r="AH144" s="199"/>
      <c r="AI144" s="199"/>
      <c r="AO144" s="320"/>
      <c r="AP144" s="320"/>
      <c r="AT144" s="199"/>
      <c r="AU144" s="199"/>
      <c r="BA144" s="320"/>
      <c r="BB144" s="320"/>
      <c r="BF144" s="199"/>
      <c r="BG144" s="199"/>
      <c r="BM144" s="320"/>
      <c r="BN144" s="320"/>
      <c r="BR144" s="199"/>
      <c r="BS144" s="199"/>
      <c r="BY144" s="320"/>
      <c r="BZ144" s="320"/>
      <c r="DH144" s="451"/>
      <c r="DQ144" s="199"/>
      <c r="GB144" s="320"/>
      <c r="GJ144" s="320"/>
    </row>
    <row r="145" spans="22:192">
      <c r="V145" s="199"/>
      <c r="W145" s="199"/>
      <c r="AC145" s="320"/>
      <c r="AD145" s="320"/>
      <c r="AH145" s="199"/>
      <c r="AI145" s="199"/>
      <c r="AO145" s="320"/>
      <c r="AP145" s="320"/>
      <c r="AT145" s="199"/>
      <c r="AU145" s="199"/>
      <c r="BA145" s="320"/>
      <c r="BB145" s="320"/>
      <c r="BF145" s="199"/>
      <c r="BG145" s="199"/>
      <c r="BM145" s="320"/>
      <c r="BN145" s="320"/>
      <c r="BR145" s="199"/>
      <c r="BS145" s="199"/>
      <c r="BY145" s="320"/>
      <c r="BZ145" s="320"/>
      <c r="DH145" s="451"/>
      <c r="DQ145" s="199"/>
      <c r="GB145" s="320"/>
      <c r="GJ145" s="320"/>
    </row>
    <row r="146" spans="22:192">
      <c r="V146" s="199"/>
      <c r="W146" s="199"/>
      <c r="AC146" s="320"/>
      <c r="AD146" s="320"/>
      <c r="AH146" s="199"/>
      <c r="AI146" s="199"/>
      <c r="AO146" s="320"/>
      <c r="AP146" s="320"/>
      <c r="AT146" s="199"/>
      <c r="AU146" s="199"/>
      <c r="BA146" s="320"/>
      <c r="BB146" s="320"/>
      <c r="BF146" s="199"/>
      <c r="BG146" s="199"/>
      <c r="BM146" s="320"/>
      <c r="BN146" s="320"/>
      <c r="BR146" s="199"/>
      <c r="BS146" s="199"/>
      <c r="BY146" s="320"/>
      <c r="BZ146" s="320"/>
      <c r="DH146" s="451"/>
      <c r="DQ146" s="199"/>
      <c r="GB146" s="320"/>
      <c r="GJ146" s="320"/>
    </row>
    <row r="147" spans="22:192">
      <c r="V147" s="199"/>
      <c r="W147" s="199"/>
      <c r="AC147" s="320"/>
      <c r="AD147" s="320"/>
      <c r="AH147" s="199"/>
      <c r="AI147" s="199"/>
      <c r="AO147" s="320"/>
      <c r="AP147" s="320"/>
      <c r="AT147" s="199"/>
      <c r="AU147" s="199"/>
      <c r="BA147" s="320"/>
      <c r="BB147" s="320"/>
      <c r="BF147" s="199"/>
      <c r="BG147" s="199"/>
      <c r="BM147" s="320"/>
      <c r="BN147" s="320"/>
      <c r="BR147" s="199"/>
      <c r="BS147" s="199"/>
      <c r="BY147" s="320"/>
      <c r="BZ147" s="320"/>
      <c r="DH147" s="451"/>
      <c r="DQ147" s="199"/>
      <c r="GB147" s="320"/>
      <c r="GJ147" s="320"/>
    </row>
    <row r="148" spans="22:192">
      <c r="V148" s="199"/>
      <c r="W148" s="199"/>
      <c r="AC148" s="320"/>
      <c r="AD148" s="320"/>
      <c r="AH148" s="199"/>
      <c r="AI148" s="199"/>
      <c r="AO148" s="320"/>
      <c r="AP148" s="320"/>
      <c r="AT148" s="199"/>
      <c r="AU148" s="199"/>
      <c r="BA148" s="320"/>
      <c r="BB148" s="320"/>
      <c r="BF148" s="199"/>
      <c r="BG148" s="199"/>
      <c r="BM148" s="320"/>
      <c r="BN148" s="320"/>
      <c r="BR148" s="199"/>
      <c r="BS148" s="199"/>
      <c r="BY148" s="320"/>
      <c r="BZ148" s="320"/>
      <c r="DH148" s="451"/>
      <c r="DQ148" s="199"/>
      <c r="GB148" s="320"/>
      <c r="GJ148" s="320"/>
    </row>
    <row r="149" spans="22:192">
      <c r="V149" s="199"/>
      <c r="W149" s="199"/>
      <c r="AC149" s="320"/>
      <c r="AD149" s="320"/>
      <c r="AH149" s="199"/>
      <c r="AI149" s="199"/>
      <c r="AO149" s="320"/>
      <c r="AP149" s="320"/>
      <c r="AT149" s="199"/>
      <c r="AU149" s="199"/>
      <c r="BA149" s="320"/>
      <c r="BB149" s="320"/>
      <c r="BF149" s="199"/>
      <c r="BG149" s="199"/>
      <c r="BM149" s="320"/>
      <c r="BN149" s="320"/>
      <c r="BR149" s="199"/>
      <c r="BS149" s="199"/>
      <c r="BY149" s="320"/>
      <c r="BZ149" s="320"/>
      <c r="DH149" s="451"/>
      <c r="DQ149" s="199"/>
      <c r="GB149" s="320"/>
      <c r="GJ149" s="320"/>
    </row>
    <row r="150" spans="22:192">
      <c r="V150" s="199"/>
      <c r="W150" s="199"/>
      <c r="AC150" s="320"/>
      <c r="AD150" s="320"/>
      <c r="AH150" s="199"/>
      <c r="AI150" s="199"/>
      <c r="AO150" s="320"/>
      <c r="AP150" s="320"/>
      <c r="AT150" s="199"/>
      <c r="AU150" s="199"/>
      <c r="BA150" s="320"/>
      <c r="BB150" s="320"/>
      <c r="BF150" s="199"/>
      <c r="BG150" s="199"/>
      <c r="BM150" s="320"/>
      <c r="BN150" s="320"/>
      <c r="BR150" s="199"/>
      <c r="BS150" s="199"/>
      <c r="BY150" s="320"/>
      <c r="BZ150" s="320"/>
      <c r="DH150" s="451"/>
      <c r="DQ150" s="199"/>
      <c r="GB150" s="320"/>
      <c r="GJ150" s="320"/>
    </row>
    <row r="151" spans="22:192">
      <c r="V151" s="199"/>
      <c r="W151" s="199"/>
      <c r="AC151" s="320"/>
      <c r="AD151" s="320"/>
      <c r="AH151" s="199"/>
      <c r="AI151" s="199"/>
      <c r="AO151" s="320"/>
      <c r="AP151" s="320"/>
      <c r="AT151" s="199"/>
      <c r="AU151" s="199"/>
      <c r="BA151" s="320"/>
      <c r="BB151" s="320"/>
      <c r="BF151" s="199"/>
      <c r="BG151" s="199"/>
      <c r="BM151" s="320"/>
      <c r="BN151" s="320"/>
      <c r="BR151" s="199"/>
      <c r="BS151" s="199"/>
      <c r="BY151" s="320"/>
      <c r="BZ151" s="320"/>
      <c r="DH151" s="451"/>
      <c r="DQ151" s="199"/>
      <c r="GB151" s="320"/>
      <c r="GJ151" s="320"/>
    </row>
    <row r="152" spans="22:192">
      <c r="V152" s="199"/>
      <c r="W152" s="199"/>
      <c r="AC152" s="320"/>
      <c r="AD152" s="320"/>
      <c r="AH152" s="199"/>
      <c r="AI152" s="199"/>
      <c r="AO152" s="320"/>
      <c r="AP152" s="320"/>
      <c r="AT152" s="199"/>
      <c r="AU152" s="199"/>
      <c r="BA152" s="320"/>
      <c r="BB152" s="320"/>
      <c r="BF152" s="199"/>
      <c r="BG152" s="199"/>
      <c r="BM152" s="320"/>
      <c r="BN152" s="320"/>
      <c r="BR152" s="199"/>
      <c r="BS152" s="199"/>
      <c r="BY152" s="320"/>
      <c r="BZ152" s="320"/>
      <c r="DH152" s="451"/>
      <c r="DQ152" s="199"/>
      <c r="GB152" s="320"/>
      <c r="GJ152" s="320"/>
    </row>
  </sheetData>
  <mergeCells count="99">
    <mergeCell ref="U1:U3"/>
    <mergeCell ref="A1:E1"/>
    <mergeCell ref="K1:Q1"/>
    <mergeCell ref="R1:R3"/>
    <mergeCell ref="S1:S3"/>
    <mergeCell ref="T1:T3"/>
    <mergeCell ref="AS1:AS3"/>
    <mergeCell ref="V1:AB1"/>
    <mergeCell ref="AC1:AC3"/>
    <mergeCell ref="AD1:AD3"/>
    <mergeCell ref="AE1:AE3"/>
    <mergeCell ref="AF1:AF3"/>
    <mergeCell ref="AG1:AG3"/>
    <mergeCell ref="AH1:AN1"/>
    <mergeCell ref="AO1:AO3"/>
    <mergeCell ref="AP1:AP3"/>
    <mergeCell ref="AQ1:AQ3"/>
    <mergeCell ref="AR1:AR3"/>
    <mergeCell ref="BQ1:BQ3"/>
    <mergeCell ref="AT1:AZ1"/>
    <mergeCell ref="BA1:BA3"/>
    <mergeCell ref="BB1:BB3"/>
    <mergeCell ref="BC1:BC3"/>
    <mergeCell ref="BD1:BD3"/>
    <mergeCell ref="BE1:BE3"/>
    <mergeCell ref="BF1:BL1"/>
    <mergeCell ref="BM1:BM3"/>
    <mergeCell ref="BN1:BN3"/>
    <mergeCell ref="BO1:BO3"/>
    <mergeCell ref="BP1:BP3"/>
    <mergeCell ref="CO1:CU1"/>
    <mergeCell ref="BR1:BX1"/>
    <mergeCell ref="BY1:BY3"/>
    <mergeCell ref="BZ1:BZ3"/>
    <mergeCell ref="CA1:CA3"/>
    <mergeCell ref="CB1:CB3"/>
    <mergeCell ref="CC1:CC3"/>
    <mergeCell ref="CD1:CJ1"/>
    <mergeCell ref="CK1:CK3"/>
    <mergeCell ref="CL1:CL3"/>
    <mergeCell ref="CM1:CM3"/>
    <mergeCell ref="CN1:CN3"/>
    <mergeCell ref="DY1:DY3"/>
    <mergeCell ref="CV1:CV3"/>
    <mergeCell ref="CW1:CW3"/>
    <mergeCell ref="CX1:CX3"/>
    <mergeCell ref="CY1:CY3"/>
    <mergeCell ref="CZ1:DF1"/>
    <mergeCell ref="DG1:DG3"/>
    <mergeCell ref="DH1:DH3"/>
    <mergeCell ref="DI1:DO1"/>
    <mergeCell ref="DP1:DP3"/>
    <mergeCell ref="DQ1:DQ3"/>
    <mergeCell ref="DR1:DX1"/>
    <mergeCell ref="FI1:FI3"/>
    <mergeCell ref="DZ1:DZ3"/>
    <mergeCell ref="EA1:EG1"/>
    <mergeCell ref="EH1:EH3"/>
    <mergeCell ref="EI1:EI3"/>
    <mergeCell ref="EJ1:EP1"/>
    <mergeCell ref="EQ1:EQ3"/>
    <mergeCell ref="ER1:ER3"/>
    <mergeCell ref="ES1:EY1"/>
    <mergeCell ref="EZ1:EZ3"/>
    <mergeCell ref="FA1:FA3"/>
    <mergeCell ref="FB1:FH1"/>
    <mergeCell ref="GS1:GS3"/>
    <mergeCell ref="FJ1:FJ3"/>
    <mergeCell ref="FK1:FQ1"/>
    <mergeCell ref="FR1:FR3"/>
    <mergeCell ref="FS1:FS3"/>
    <mergeCell ref="FT1:FZ1"/>
    <mergeCell ref="GA1:GA3"/>
    <mergeCell ref="GB1:GB3"/>
    <mergeCell ref="GC1:GI1"/>
    <mergeCell ref="GJ1:GJ3"/>
    <mergeCell ref="GK1:GK3"/>
    <mergeCell ref="GL1:GR1"/>
    <mergeCell ref="GU1:HA1"/>
    <mergeCell ref="HB1:HB3"/>
    <mergeCell ref="HC1:HC3"/>
    <mergeCell ref="HD1:HJ1"/>
    <mergeCell ref="HK1:HK3"/>
    <mergeCell ref="IV1:IV3"/>
    <mergeCell ref="C2:E2"/>
    <mergeCell ref="F2:H2"/>
    <mergeCell ref="ID1:ID3"/>
    <mergeCell ref="IE1:IK1"/>
    <mergeCell ref="IL1:IL3"/>
    <mergeCell ref="IM1:IM3"/>
    <mergeCell ref="IN1:IT1"/>
    <mergeCell ref="IU1:IU3"/>
    <mergeCell ref="HL1:HL3"/>
    <mergeCell ref="HM1:HS1"/>
    <mergeCell ref="HT1:HT3"/>
    <mergeCell ref="HU1:HU3"/>
    <mergeCell ref="HV1:IB1"/>
    <mergeCell ref="IC1:IC3"/>
    <mergeCell ref="GT1:GT3"/>
  </mergeCells>
  <conditionalFormatting sqref="K5:K13 M5:Q13">
    <cfRule type="colorScale" priority="54">
      <colorScale>
        <cfvo type="min"/>
        <cfvo type="max"/>
        <color theme="4" tint="0.79998168889431442"/>
        <color theme="4" tint="0.79998168889431442"/>
      </colorScale>
    </cfRule>
  </conditionalFormatting>
  <conditionalFormatting sqref="K5:K28 R5:R28 T29:T116 CA29:IV116 R30:S73 U30:U73 BY30:BZ73 AC31:AG73 AO31:AS73 BA31:BE73 BM31:BQ74 R75:S116 U75:U116 BY75:BZ116 AC78:AG138 AO78:AS138 BA78:BE138 BM78:BQ138 R117:U138 BY117:IV138">
    <cfRule type="containsText" dxfId="13" priority="90" operator="containsText" text="x">
      <formula>NOT(ISERROR(SEARCH("x",K5)))</formula>
    </cfRule>
  </conditionalFormatting>
  <conditionalFormatting sqref="K15:K22 M15:Q22">
    <cfRule type="colorScale" priority="95">
      <colorScale>
        <cfvo type="min"/>
        <cfvo type="max"/>
        <color theme="4" tint="0.79998168889431442"/>
        <color theme="4" tint="0.79998168889431442"/>
      </colorScale>
    </cfRule>
  </conditionalFormatting>
  <conditionalFormatting sqref="K25:K28 M25:Q28">
    <cfRule type="colorScale" priority="56">
      <colorScale>
        <cfvo type="min"/>
        <cfvo type="max"/>
        <color theme="4" tint="0.79998168889431442"/>
        <color theme="4" tint="0.79998168889431442"/>
      </colorScale>
    </cfRule>
  </conditionalFormatting>
  <conditionalFormatting sqref="K23:O23">
    <cfRule type="colorScale" priority="92">
      <colorScale>
        <cfvo type="min"/>
        <cfvo type="max"/>
        <color theme="4" tint="0.79998168889431442"/>
        <color theme="4" tint="0.79998168889431442"/>
      </colorScale>
    </cfRule>
  </conditionalFormatting>
  <conditionalFormatting sqref="K24:O24">
    <cfRule type="colorScale" priority="91">
      <colorScale>
        <cfvo type="min"/>
        <cfvo type="max"/>
        <color theme="4" tint="0.79998168889431442"/>
        <color theme="4" tint="0.79998168889431442"/>
      </colorScale>
    </cfRule>
  </conditionalFormatting>
  <conditionalFormatting sqref="K14:Q14">
    <cfRule type="colorScale" priority="93">
      <colorScale>
        <cfvo type="min"/>
        <cfvo type="max"/>
        <color theme="4" tint="0.79998168889431442"/>
        <color theme="4" tint="0.79998168889431442"/>
      </colorScale>
    </cfRule>
  </conditionalFormatting>
  <conditionalFormatting sqref="K30:Q73">
    <cfRule type="colorScale" priority="109">
      <colorScale>
        <cfvo type="min"/>
        <cfvo type="max"/>
        <color theme="4" tint="0.79998168889431442"/>
        <color theme="4" tint="0.79998168889431442"/>
      </colorScale>
    </cfRule>
  </conditionalFormatting>
  <conditionalFormatting sqref="K75:Q138">
    <cfRule type="colorScale" priority="96">
      <colorScale>
        <cfvo type="min"/>
        <cfvo type="max"/>
        <color theme="4" tint="0.79998168889431442"/>
        <color theme="4" tint="0.79998168889431442"/>
      </colorScale>
    </cfRule>
  </conditionalFormatting>
  <conditionalFormatting sqref="K29:S29">
    <cfRule type="containsText" dxfId="12" priority="52" operator="containsText" text="x">
      <formula>NOT(ISERROR(SEARCH("x",K29)))</formula>
    </cfRule>
  </conditionalFormatting>
  <conditionalFormatting sqref="K74:S74 BR74:BZ74">
    <cfRule type="containsText" dxfId="11" priority="94" operator="containsText" text="x">
      <formula>NOT(ISERROR(SEARCH("x",K74)))</formula>
    </cfRule>
  </conditionalFormatting>
  <conditionalFormatting sqref="L5:L13">
    <cfRule type="colorScale" priority="53">
      <colorScale>
        <cfvo type="min"/>
        <cfvo type="max"/>
        <color theme="4" tint="0.79998168889431442"/>
        <color theme="4" tint="0.79998168889431442"/>
      </colorScale>
    </cfRule>
  </conditionalFormatting>
  <conditionalFormatting sqref="L15:L22">
    <cfRule type="colorScale" priority="57">
      <colorScale>
        <cfvo type="min"/>
        <cfvo type="max"/>
        <color theme="4" tint="0.79998168889431442"/>
        <color theme="4" tint="0.79998168889431442"/>
      </colorScale>
    </cfRule>
  </conditionalFormatting>
  <conditionalFormatting sqref="L25:L28">
    <cfRule type="colorScale" priority="55">
      <colorScale>
        <cfvo type="min"/>
        <cfvo type="max"/>
        <color theme="4" tint="0.79998168889431442"/>
        <color theme="4" tint="0.79998168889431442"/>
      </colorScale>
    </cfRule>
  </conditionalFormatting>
  <conditionalFormatting sqref="P23:Q23 S23:T23">
    <cfRule type="colorScale" priority="89">
      <colorScale>
        <cfvo type="min"/>
        <cfvo type="max"/>
        <color theme="4" tint="0.79998168889431442"/>
        <color theme="4" tint="0.79998168889431442"/>
      </colorScale>
    </cfRule>
  </conditionalFormatting>
  <conditionalFormatting sqref="P24:Q24 S24:T24">
    <cfRule type="colorScale" priority="88">
      <colorScale>
        <cfvo type="min"/>
        <cfvo type="max"/>
        <color theme="4" tint="0.79998168889431442"/>
        <color theme="4" tint="0.79998168889431442"/>
      </colorScale>
    </cfRule>
  </conditionalFormatting>
  <conditionalFormatting sqref="S14">
    <cfRule type="colorScale" priority="11">
      <colorScale>
        <cfvo type="min"/>
        <cfvo type="max"/>
        <color theme="4" tint="0.79998168889431442"/>
        <color theme="4" tint="0.79998168889431442"/>
      </colorScale>
    </cfRule>
  </conditionalFormatting>
  <conditionalFormatting sqref="S5:T6">
    <cfRule type="colorScale" priority="17">
      <colorScale>
        <cfvo type="min"/>
        <cfvo type="max"/>
        <color theme="4" tint="0.79998168889431442"/>
        <color theme="4" tint="0.79998168889431442"/>
      </colorScale>
    </cfRule>
  </conditionalFormatting>
  <conditionalFormatting sqref="S7:T13">
    <cfRule type="colorScale" priority="16">
      <colorScale>
        <cfvo type="min"/>
        <cfvo type="max"/>
        <color theme="4" tint="0.79998168889431442"/>
        <color theme="4" tint="0.79998168889431442"/>
      </colorScale>
    </cfRule>
  </conditionalFormatting>
  <conditionalFormatting sqref="S15:T22">
    <cfRule type="colorScale" priority="14">
      <colorScale>
        <cfvo type="min"/>
        <cfvo type="max"/>
        <color theme="4" tint="0.79998168889431442"/>
        <color theme="4" tint="0.79998168889431442"/>
      </colorScale>
    </cfRule>
  </conditionalFormatting>
  <conditionalFormatting sqref="S25:T28">
    <cfRule type="colorScale" priority="12">
      <colorScale>
        <cfvo type="min"/>
        <cfvo type="max"/>
        <color theme="4" tint="0.79998168889431442"/>
        <color theme="4" tint="0.79998168889431442"/>
      </colorScale>
    </cfRule>
  </conditionalFormatting>
  <conditionalFormatting sqref="T14">
    <cfRule type="colorScale" priority="10">
      <colorScale>
        <cfvo type="min"/>
        <cfvo type="max"/>
        <color theme="4" tint="0.79998168889431442"/>
        <color theme="4" tint="0.79998168889431442"/>
      </colorScale>
    </cfRule>
  </conditionalFormatting>
  <conditionalFormatting sqref="U5:U13">
    <cfRule type="colorScale" priority="18">
      <colorScale>
        <cfvo type="min"/>
        <cfvo type="max"/>
        <color theme="4" tint="0.79998168889431442"/>
        <color theme="4" tint="0.79998168889431442"/>
      </colorScale>
    </cfRule>
  </conditionalFormatting>
  <conditionalFormatting sqref="U15:U22">
    <cfRule type="colorScale" priority="15">
      <colorScale>
        <cfvo type="min"/>
        <cfvo type="max"/>
        <color theme="4" tint="0.79998168889431442"/>
        <color theme="4" tint="0.79998168889431442"/>
      </colorScale>
    </cfRule>
  </conditionalFormatting>
  <conditionalFormatting sqref="U25:U28">
    <cfRule type="colorScale" priority="13">
      <colorScale>
        <cfvo type="min"/>
        <cfvo type="max"/>
        <color theme="4" tint="0.79998168889431442"/>
        <color theme="4" tint="0.79998168889431442"/>
      </colorScale>
    </cfRule>
  </conditionalFormatting>
  <conditionalFormatting sqref="U74:BL74">
    <cfRule type="containsText" dxfId="10" priority="87" operator="containsText" text="x">
      <formula>NOT(ISERROR(SEARCH("x",U74)))</formula>
    </cfRule>
  </conditionalFormatting>
  <conditionalFormatting sqref="U29:BZ29">
    <cfRule type="containsText" dxfId="9" priority="51" operator="containsText" text="x">
      <formula>NOT(ISERROR(SEARCH("x",U29)))</formula>
    </cfRule>
  </conditionalFormatting>
  <conditionalFormatting sqref="V78">
    <cfRule type="colorScale" priority="32">
      <colorScale>
        <cfvo type="min"/>
        <cfvo type="max"/>
        <color theme="4" tint="0.79998168889431442"/>
        <color theme="4" tint="0.79998168889431442"/>
      </colorScale>
    </cfRule>
  </conditionalFormatting>
  <conditionalFormatting sqref="V84">
    <cfRule type="colorScale" priority="31">
      <colorScale>
        <cfvo type="min"/>
        <cfvo type="max"/>
        <color theme="4" tint="0.79998168889431442"/>
        <color theme="4" tint="0.79998168889431442"/>
      </colorScale>
    </cfRule>
  </conditionalFormatting>
  <conditionalFormatting sqref="V86">
    <cfRule type="colorScale" priority="29">
      <colorScale>
        <cfvo type="min"/>
        <cfvo type="max"/>
        <color theme="4" tint="0.79998168889431442"/>
        <color theme="4" tint="0.79998168889431442"/>
      </colorScale>
    </cfRule>
  </conditionalFormatting>
  <conditionalFormatting sqref="V92">
    <cfRule type="colorScale" priority="28">
      <colorScale>
        <cfvo type="min"/>
        <cfvo type="max"/>
        <color theme="4" tint="0.79998168889431442"/>
        <color theme="4" tint="0.79998168889431442"/>
      </colorScale>
    </cfRule>
  </conditionalFormatting>
  <conditionalFormatting sqref="V30:AB73">
    <cfRule type="colorScale" priority="110">
      <colorScale>
        <cfvo type="min"/>
        <cfvo type="max"/>
        <color theme="4" tint="0.79998168889431442"/>
        <color theme="4" tint="0.79998168889431442"/>
      </colorScale>
    </cfRule>
  </conditionalFormatting>
  <conditionalFormatting sqref="V75:AB77 V93:AB138 V85:AB85">
    <cfRule type="colorScale" priority="97">
      <colorScale>
        <cfvo type="min"/>
        <cfvo type="max"/>
        <color theme="4" tint="0.79998168889431442"/>
        <color theme="4" tint="0.79998168889431442"/>
      </colorScale>
    </cfRule>
  </conditionalFormatting>
  <conditionalFormatting sqref="V79:AB83 W78:AB78 W84:AB84">
    <cfRule type="colorScale" priority="33">
      <colorScale>
        <cfvo type="min"/>
        <cfvo type="max"/>
        <color theme="4" tint="0.79998168889431442"/>
        <color theme="4" tint="0.79998168889431442"/>
      </colorScale>
    </cfRule>
  </conditionalFormatting>
  <conditionalFormatting sqref="V87:AB91 W86:AB86 W92:AB92">
    <cfRule type="colorScale" priority="30">
      <colorScale>
        <cfvo type="min"/>
        <cfvo type="max"/>
        <color theme="4" tint="0.79998168889431442"/>
        <color theme="4" tint="0.79998168889431442"/>
      </colorScale>
    </cfRule>
  </conditionalFormatting>
  <conditionalFormatting sqref="AC30">
    <cfRule type="colorScale" priority="50">
      <colorScale>
        <cfvo type="min"/>
        <cfvo type="max"/>
        <color theme="4" tint="0.79998168889431442"/>
        <color theme="4" tint="0.79998168889431442"/>
      </colorScale>
    </cfRule>
  </conditionalFormatting>
  <conditionalFormatting sqref="AC75">
    <cfRule type="colorScale" priority="86">
      <colorScale>
        <cfvo type="min"/>
        <cfvo type="max"/>
        <color theme="4" tint="0.79998168889431442"/>
        <color theme="4" tint="0.79998168889431442"/>
      </colorScale>
    </cfRule>
  </conditionalFormatting>
  <conditionalFormatting sqref="AC76">
    <cfRule type="colorScale" priority="85">
      <colorScale>
        <cfvo type="min"/>
        <cfvo type="max"/>
        <color theme="4" tint="0.79998168889431442"/>
        <color theme="4" tint="0.79998168889431442"/>
      </colorScale>
    </cfRule>
  </conditionalFormatting>
  <conditionalFormatting sqref="AC77">
    <cfRule type="colorScale" priority="84">
      <colorScale>
        <cfvo type="min"/>
        <cfvo type="max"/>
        <color theme="4" tint="0.79998168889431442"/>
        <color theme="4" tint="0.79998168889431442"/>
      </colorScale>
    </cfRule>
  </conditionalFormatting>
  <conditionalFormatting sqref="AD30:AF30">
    <cfRule type="colorScale" priority="102">
      <colorScale>
        <cfvo type="min"/>
        <cfvo type="max"/>
        <color theme="4" tint="0.79998168889431442"/>
        <color theme="4" tint="0.79998168889431442"/>
      </colorScale>
    </cfRule>
  </conditionalFormatting>
  <conditionalFormatting sqref="AD75:AF77">
    <cfRule type="colorScale" priority="83">
      <colorScale>
        <cfvo type="min"/>
        <cfvo type="max"/>
        <color theme="4" tint="0.79998168889431442"/>
        <color theme="4" tint="0.79998168889431442"/>
      </colorScale>
    </cfRule>
  </conditionalFormatting>
  <conditionalFormatting sqref="AG30">
    <cfRule type="colorScale" priority="49">
      <colorScale>
        <cfvo type="min"/>
        <cfvo type="max"/>
        <color theme="4" tint="0.79998168889431442"/>
        <color theme="4" tint="0.79998168889431442"/>
      </colorScale>
    </cfRule>
  </conditionalFormatting>
  <conditionalFormatting sqref="AG75">
    <cfRule type="colorScale" priority="82">
      <colorScale>
        <cfvo type="min"/>
        <cfvo type="max"/>
        <color theme="4" tint="0.79998168889431442"/>
        <color theme="4" tint="0.79998168889431442"/>
      </colorScale>
    </cfRule>
  </conditionalFormatting>
  <conditionalFormatting sqref="AG76">
    <cfRule type="colorScale" priority="80">
      <colorScale>
        <cfvo type="min"/>
        <cfvo type="max"/>
        <color theme="4" tint="0.79998168889431442"/>
        <color theme="4" tint="0.79998168889431442"/>
      </colorScale>
    </cfRule>
  </conditionalFormatting>
  <conditionalFormatting sqref="AG77">
    <cfRule type="colorScale" priority="81">
      <colorScale>
        <cfvo type="min"/>
        <cfvo type="max"/>
        <color theme="4" tint="0.79998168889431442"/>
        <color theme="4" tint="0.79998168889431442"/>
      </colorScale>
    </cfRule>
  </conditionalFormatting>
  <conditionalFormatting sqref="AH78">
    <cfRule type="colorScale" priority="35">
      <colorScale>
        <cfvo type="min"/>
        <cfvo type="max"/>
        <color theme="4" tint="0.79998168889431442"/>
        <color theme="4" tint="0.79998168889431442"/>
      </colorScale>
    </cfRule>
  </conditionalFormatting>
  <conditionalFormatting sqref="AH84">
    <cfRule type="colorScale" priority="34">
      <colorScale>
        <cfvo type="min"/>
        <cfvo type="max"/>
        <color theme="4" tint="0.79998168889431442"/>
        <color theme="4" tint="0.79998168889431442"/>
      </colorScale>
    </cfRule>
  </conditionalFormatting>
  <conditionalFormatting sqref="AH86">
    <cfRule type="colorScale" priority="26">
      <colorScale>
        <cfvo type="min"/>
        <cfvo type="max"/>
        <color theme="4" tint="0.79998168889431442"/>
        <color theme="4" tint="0.79998168889431442"/>
      </colorScale>
    </cfRule>
  </conditionalFormatting>
  <conditionalFormatting sqref="AH92">
    <cfRule type="colorScale" priority="25">
      <colorScale>
        <cfvo type="min"/>
        <cfvo type="max"/>
        <color theme="4" tint="0.79998168889431442"/>
        <color theme="4" tint="0.79998168889431442"/>
      </colorScale>
    </cfRule>
  </conditionalFormatting>
  <conditionalFormatting sqref="AH30:AN30">
    <cfRule type="colorScale" priority="107">
      <colorScale>
        <cfvo type="min"/>
        <cfvo type="max"/>
        <color theme="4" tint="0.79998168889431442"/>
        <color theme="4" tint="0.79998168889431442"/>
      </colorScale>
    </cfRule>
  </conditionalFormatting>
  <conditionalFormatting sqref="AH31:AN73">
    <cfRule type="colorScale" priority="111">
      <colorScale>
        <cfvo type="min"/>
        <cfvo type="max"/>
        <color theme="4" tint="0.79998168889431442"/>
        <color theme="4" tint="0.79998168889431442"/>
      </colorScale>
    </cfRule>
  </conditionalFormatting>
  <conditionalFormatting sqref="AH75:AN77 AH85:AN85 AH93:AN93 AH102:AN103 AH117:AN118">
    <cfRule type="colorScale" priority="98">
      <colorScale>
        <cfvo type="min"/>
        <cfvo type="max"/>
        <color theme="4" tint="0.79998168889431442"/>
        <color theme="4" tint="0.79998168889431442"/>
      </colorScale>
    </cfRule>
  </conditionalFormatting>
  <conditionalFormatting sqref="AH79:AN83 AI78:AN78 AI84:AN84">
    <cfRule type="colorScale" priority="36">
      <colorScale>
        <cfvo type="min"/>
        <cfvo type="max"/>
        <color theme="4" tint="0.79998168889431442"/>
        <color theme="4" tint="0.79998168889431442"/>
      </colorScale>
    </cfRule>
  </conditionalFormatting>
  <conditionalFormatting sqref="AH87:AN91 AI86:AN86 AI92:AN92">
    <cfRule type="colorScale" priority="27">
      <colorScale>
        <cfvo type="min"/>
        <cfvo type="max"/>
        <color theme="4" tint="0.79998168889431442"/>
        <color theme="4" tint="0.79998168889431442"/>
      </colorScale>
    </cfRule>
  </conditionalFormatting>
  <conditionalFormatting sqref="AH94:AN101">
    <cfRule type="colorScale" priority="9">
      <colorScale>
        <cfvo type="min"/>
        <cfvo type="max"/>
        <color theme="4" tint="0.79998168889431442"/>
        <color theme="4" tint="0.79998168889431442"/>
      </colorScale>
    </cfRule>
  </conditionalFormatting>
  <conditionalFormatting sqref="AH104:AN116">
    <cfRule type="colorScale" priority="6">
      <colorScale>
        <cfvo type="min"/>
        <cfvo type="max"/>
        <color theme="4" tint="0.79998168889431442"/>
        <color theme="4" tint="0.79998168889431442"/>
      </colorScale>
    </cfRule>
  </conditionalFormatting>
  <conditionalFormatting sqref="AH119:AN138">
    <cfRule type="colorScale" priority="3">
      <colorScale>
        <cfvo type="min"/>
        <cfvo type="max"/>
        <color theme="4" tint="0.79998168889431442"/>
        <color theme="4" tint="0.79998168889431442"/>
      </colorScale>
    </cfRule>
  </conditionalFormatting>
  <conditionalFormatting sqref="AO30">
    <cfRule type="colorScale" priority="48">
      <colorScale>
        <cfvo type="min"/>
        <cfvo type="max"/>
        <color theme="4" tint="0.79998168889431442"/>
        <color theme="4" tint="0.79998168889431442"/>
      </colorScale>
    </cfRule>
  </conditionalFormatting>
  <conditionalFormatting sqref="AO75">
    <cfRule type="colorScale" priority="79">
      <colorScale>
        <cfvo type="min"/>
        <cfvo type="max"/>
        <color theme="4" tint="0.79998168889431442"/>
        <color theme="4" tint="0.79998168889431442"/>
      </colorScale>
    </cfRule>
  </conditionalFormatting>
  <conditionalFormatting sqref="AO76">
    <cfRule type="colorScale" priority="78">
      <colorScale>
        <cfvo type="min"/>
        <cfvo type="max"/>
        <color theme="4" tint="0.79998168889431442"/>
        <color theme="4" tint="0.79998168889431442"/>
      </colorScale>
    </cfRule>
  </conditionalFormatting>
  <conditionalFormatting sqref="AO77">
    <cfRule type="colorScale" priority="77">
      <colorScale>
        <cfvo type="min"/>
        <cfvo type="max"/>
        <color theme="4" tint="0.79998168889431442"/>
        <color theme="4" tint="0.79998168889431442"/>
      </colorScale>
    </cfRule>
  </conditionalFormatting>
  <conditionalFormatting sqref="AP30:AR30">
    <cfRule type="colorScale" priority="103">
      <colorScale>
        <cfvo type="min"/>
        <cfvo type="max"/>
        <color theme="4" tint="0.79998168889431442"/>
        <color theme="4" tint="0.79998168889431442"/>
      </colorScale>
    </cfRule>
  </conditionalFormatting>
  <conditionalFormatting sqref="AP75:AR77">
    <cfRule type="colorScale" priority="76">
      <colorScale>
        <cfvo type="min"/>
        <cfvo type="max"/>
        <color theme="4" tint="0.79998168889431442"/>
        <color theme="4" tint="0.79998168889431442"/>
      </colorScale>
    </cfRule>
  </conditionalFormatting>
  <conditionalFormatting sqref="AS30">
    <cfRule type="colorScale" priority="47">
      <colorScale>
        <cfvo type="min"/>
        <cfvo type="max"/>
        <color theme="4" tint="0.79998168889431442"/>
        <color theme="4" tint="0.79998168889431442"/>
      </colorScale>
    </cfRule>
  </conditionalFormatting>
  <conditionalFormatting sqref="AS75">
    <cfRule type="colorScale" priority="75">
      <colorScale>
        <cfvo type="min"/>
        <cfvo type="max"/>
        <color theme="4" tint="0.79998168889431442"/>
        <color theme="4" tint="0.79998168889431442"/>
      </colorScale>
    </cfRule>
  </conditionalFormatting>
  <conditionalFormatting sqref="AS76">
    <cfRule type="colorScale" priority="73">
      <colorScale>
        <cfvo type="min"/>
        <cfvo type="max"/>
        <color theme="4" tint="0.79998168889431442"/>
        <color theme="4" tint="0.79998168889431442"/>
      </colorScale>
    </cfRule>
  </conditionalFormatting>
  <conditionalFormatting sqref="AS77">
    <cfRule type="colorScale" priority="74">
      <colorScale>
        <cfvo type="min"/>
        <cfvo type="max"/>
        <color theme="4" tint="0.79998168889431442"/>
        <color theme="4" tint="0.79998168889431442"/>
      </colorScale>
    </cfRule>
  </conditionalFormatting>
  <conditionalFormatting sqref="AT78">
    <cfRule type="colorScale" priority="38">
      <colorScale>
        <cfvo type="min"/>
        <cfvo type="max"/>
        <color theme="4" tint="0.79998168889431442"/>
        <color theme="4" tint="0.79998168889431442"/>
      </colorScale>
    </cfRule>
  </conditionalFormatting>
  <conditionalFormatting sqref="AT84">
    <cfRule type="colorScale" priority="37">
      <colorScale>
        <cfvo type="min"/>
        <cfvo type="max"/>
        <color theme="4" tint="0.79998168889431442"/>
        <color theme="4" tint="0.79998168889431442"/>
      </colorScale>
    </cfRule>
  </conditionalFormatting>
  <conditionalFormatting sqref="AT86">
    <cfRule type="colorScale" priority="23">
      <colorScale>
        <cfvo type="min"/>
        <cfvo type="max"/>
        <color theme="4" tint="0.79998168889431442"/>
        <color theme="4" tint="0.79998168889431442"/>
      </colorScale>
    </cfRule>
  </conditionalFormatting>
  <conditionalFormatting sqref="AT92">
    <cfRule type="colorScale" priority="22">
      <colorScale>
        <cfvo type="min"/>
        <cfvo type="max"/>
        <color theme="4" tint="0.79998168889431442"/>
        <color theme="4" tint="0.79998168889431442"/>
      </colorScale>
    </cfRule>
  </conditionalFormatting>
  <conditionalFormatting sqref="AT30:AZ30">
    <cfRule type="colorScale" priority="104">
      <colorScale>
        <cfvo type="min"/>
        <cfvo type="max"/>
        <color theme="4" tint="0.79998168889431442"/>
        <color theme="4" tint="0.79998168889431442"/>
      </colorScale>
    </cfRule>
  </conditionalFormatting>
  <conditionalFormatting sqref="AT31:AZ73">
    <cfRule type="colorScale" priority="112">
      <colorScale>
        <cfvo type="min"/>
        <cfvo type="max"/>
        <color theme="4" tint="0.79998168889431442"/>
        <color theme="4" tint="0.79998168889431442"/>
      </colorScale>
    </cfRule>
  </conditionalFormatting>
  <conditionalFormatting sqref="AT75:AZ77">
    <cfRule type="colorScale" priority="72">
      <colorScale>
        <cfvo type="min"/>
        <cfvo type="max"/>
        <color theme="4" tint="0.79998168889431442"/>
        <color theme="4" tint="0.79998168889431442"/>
      </colorScale>
    </cfRule>
  </conditionalFormatting>
  <conditionalFormatting sqref="AT79:AZ83 AU78:AZ78 AU84:AZ84">
    <cfRule type="colorScale" priority="39">
      <colorScale>
        <cfvo type="min"/>
        <cfvo type="max"/>
        <color theme="4" tint="0.79998168889431442"/>
        <color theme="4" tint="0.79998168889431442"/>
      </colorScale>
    </cfRule>
  </conditionalFormatting>
  <conditionalFormatting sqref="AT85:AZ85 AT93:AZ93 AT102:AZ103 AT117:AZ118">
    <cfRule type="colorScale" priority="99">
      <colorScale>
        <cfvo type="min"/>
        <cfvo type="max"/>
        <color theme="4" tint="0.79998168889431442"/>
        <color theme="4" tint="0.79998168889431442"/>
      </colorScale>
    </cfRule>
  </conditionalFormatting>
  <conditionalFormatting sqref="AT87:AZ91 AU86:AZ86 AU92:AZ92">
    <cfRule type="colorScale" priority="24">
      <colorScale>
        <cfvo type="min"/>
        <cfvo type="max"/>
        <color theme="4" tint="0.79998168889431442"/>
        <color theme="4" tint="0.79998168889431442"/>
      </colorScale>
    </cfRule>
  </conditionalFormatting>
  <conditionalFormatting sqref="AT94:AZ101">
    <cfRule type="colorScale" priority="8">
      <colorScale>
        <cfvo type="min"/>
        <cfvo type="max"/>
        <color theme="4" tint="0.79998168889431442"/>
        <color theme="4" tint="0.79998168889431442"/>
      </colorScale>
    </cfRule>
  </conditionalFormatting>
  <conditionalFormatting sqref="AT104:AZ116">
    <cfRule type="colorScale" priority="5">
      <colorScale>
        <cfvo type="min"/>
        <cfvo type="max"/>
        <color theme="4" tint="0.79998168889431442"/>
        <color theme="4" tint="0.79998168889431442"/>
      </colorScale>
    </cfRule>
  </conditionalFormatting>
  <conditionalFormatting sqref="AT119:AZ138">
    <cfRule type="colorScale" priority="2">
      <colorScale>
        <cfvo type="min"/>
        <cfvo type="max"/>
        <color theme="4" tint="0.79998168889431442"/>
        <color theme="4" tint="0.79998168889431442"/>
      </colorScale>
    </cfRule>
  </conditionalFormatting>
  <conditionalFormatting sqref="BA30">
    <cfRule type="colorScale" priority="46">
      <colorScale>
        <cfvo type="min"/>
        <cfvo type="max"/>
        <color theme="4" tint="0.79998168889431442"/>
        <color theme="4" tint="0.79998168889431442"/>
      </colorScale>
    </cfRule>
  </conditionalFormatting>
  <conditionalFormatting sqref="BA75">
    <cfRule type="colorScale" priority="71">
      <colorScale>
        <cfvo type="min"/>
        <cfvo type="max"/>
        <color theme="4" tint="0.79998168889431442"/>
        <color theme="4" tint="0.79998168889431442"/>
      </colorScale>
    </cfRule>
  </conditionalFormatting>
  <conditionalFormatting sqref="BA76">
    <cfRule type="colorScale" priority="70">
      <colorScale>
        <cfvo type="min"/>
        <cfvo type="max"/>
        <color theme="4" tint="0.79998168889431442"/>
        <color theme="4" tint="0.79998168889431442"/>
      </colorScale>
    </cfRule>
  </conditionalFormatting>
  <conditionalFormatting sqref="BA77">
    <cfRule type="colorScale" priority="69">
      <colorScale>
        <cfvo type="min"/>
        <cfvo type="max"/>
        <color theme="4" tint="0.79998168889431442"/>
        <color theme="4" tint="0.79998168889431442"/>
      </colorScale>
    </cfRule>
  </conditionalFormatting>
  <conditionalFormatting sqref="BB30:BD30">
    <cfRule type="colorScale" priority="105">
      <colorScale>
        <cfvo type="min"/>
        <cfvo type="max"/>
        <color theme="4" tint="0.79998168889431442"/>
        <color theme="4" tint="0.79998168889431442"/>
      </colorScale>
    </cfRule>
  </conditionalFormatting>
  <conditionalFormatting sqref="BB75:BD77">
    <cfRule type="colorScale" priority="68">
      <colorScale>
        <cfvo type="min"/>
        <cfvo type="max"/>
        <color theme="4" tint="0.79998168889431442"/>
        <color theme="4" tint="0.79998168889431442"/>
      </colorScale>
    </cfRule>
  </conditionalFormatting>
  <conditionalFormatting sqref="BE30">
    <cfRule type="colorScale" priority="45">
      <colorScale>
        <cfvo type="min"/>
        <cfvo type="max"/>
        <color theme="4" tint="0.79998168889431442"/>
        <color theme="4" tint="0.79998168889431442"/>
      </colorScale>
    </cfRule>
  </conditionalFormatting>
  <conditionalFormatting sqref="BE75">
    <cfRule type="colorScale" priority="67">
      <colorScale>
        <cfvo type="min"/>
        <cfvo type="max"/>
        <color theme="4" tint="0.79998168889431442"/>
        <color theme="4" tint="0.79998168889431442"/>
      </colorScale>
    </cfRule>
  </conditionalFormatting>
  <conditionalFormatting sqref="BE76">
    <cfRule type="colorScale" priority="65">
      <colorScale>
        <cfvo type="min"/>
        <cfvo type="max"/>
        <color theme="4" tint="0.79998168889431442"/>
        <color theme="4" tint="0.79998168889431442"/>
      </colorScale>
    </cfRule>
  </conditionalFormatting>
  <conditionalFormatting sqref="BE77">
    <cfRule type="colorScale" priority="66">
      <colorScale>
        <cfvo type="min"/>
        <cfvo type="max"/>
        <color theme="4" tint="0.79998168889431442"/>
        <color theme="4" tint="0.79998168889431442"/>
      </colorScale>
    </cfRule>
  </conditionalFormatting>
  <conditionalFormatting sqref="BF78">
    <cfRule type="colorScale" priority="41">
      <colorScale>
        <cfvo type="min"/>
        <cfvo type="max"/>
        <color theme="4" tint="0.79998168889431442"/>
        <color theme="4" tint="0.79998168889431442"/>
      </colorScale>
    </cfRule>
  </conditionalFormatting>
  <conditionalFormatting sqref="BF84">
    <cfRule type="colorScale" priority="40">
      <colorScale>
        <cfvo type="min"/>
        <cfvo type="max"/>
        <color theme="4" tint="0.79998168889431442"/>
        <color theme="4" tint="0.79998168889431442"/>
      </colorScale>
    </cfRule>
  </conditionalFormatting>
  <conditionalFormatting sqref="BF86">
    <cfRule type="colorScale" priority="20">
      <colorScale>
        <cfvo type="min"/>
        <cfvo type="max"/>
        <color theme="4" tint="0.79998168889431442"/>
        <color theme="4" tint="0.79998168889431442"/>
      </colorScale>
    </cfRule>
  </conditionalFormatting>
  <conditionalFormatting sqref="BF92">
    <cfRule type="colorScale" priority="19">
      <colorScale>
        <cfvo type="min"/>
        <cfvo type="max"/>
        <color theme="4" tint="0.79998168889431442"/>
        <color theme="4" tint="0.79998168889431442"/>
      </colorScale>
    </cfRule>
  </conditionalFormatting>
  <conditionalFormatting sqref="BF30:BL30">
    <cfRule type="colorScale" priority="108">
      <colorScale>
        <cfvo type="min"/>
        <cfvo type="max"/>
        <color theme="4" tint="0.79998168889431442"/>
        <color theme="4" tint="0.79998168889431442"/>
      </colorScale>
    </cfRule>
  </conditionalFormatting>
  <conditionalFormatting sqref="BF31:BL73">
    <cfRule type="colorScale" priority="113">
      <colorScale>
        <cfvo type="min"/>
        <cfvo type="max"/>
        <color theme="4" tint="0.79998168889431442"/>
        <color theme="4" tint="0.79998168889431442"/>
      </colorScale>
    </cfRule>
  </conditionalFormatting>
  <conditionalFormatting sqref="BF75:BL77 BF85:BL85 BF93:BL93 BF102:BL103 BF117:BL118">
    <cfRule type="colorScale" priority="100">
      <colorScale>
        <cfvo type="min"/>
        <cfvo type="max"/>
        <color theme="4" tint="0.79998168889431442"/>
        <color theme="4" tint="0.79998168889431442"/>
      </colorScale>
    </cfRule>
  </conditionalFormatting>
  <conditionalFormatting sqref="BF79:BL83 BG78:BL78 BG84:BL84">
    <cfRule type="colorScale" priority="42">
      <colorScale>
        <cfvo type="min"/>
        <cfvo type="max"/>
        <color theme="4" tint="0.79998168889431442"/>
        <color theme="4" tint="0.79998168889431442"/>
      </colorScale>
    </cfRule>
  </conditionalFormatting>
  <conditionalFormatting sqref="BF87:BL91 BG86:BL86 BG92:BL92">
    <cfRule type="colorScale" priority="21">
      <colorScale>
        <cfvo type="min"/>
        <cfvo type="max"/>
        <color theme="4" tint="0.79998168889431442"/>
        <color theme="4" tint="0.79998168889431442"/>
      </colorScale>
    </cfRule>
  </conditionalFormatting>
  <conditionalFormatting sqref="BF94:BL101">
    <cfRule type="colorScale" priority="7">
      <colorScale>
        <cfvo type="min"/>
        <cfvo type="max"/>
        <color theme="4" tint="0.79998168889431442"/>
        <color theme="4" tint="0.79998168889431442"/>
      </colorScale>
    </cfRule>
  </conditionalFormatting>
  <conditionalFormatting sqref="BF104:BL116">
    <cfRule type="colorScale" priority="4">
      <colorScale>
        <cfvo type="min"/>
        <cfvo type="max"/>
        <color theme="4" tint="0.79998168889431442"/>
        <color theme="4" tint="0.79998168889431442"/>
      </colorScale>
    </cfRule>
  </conditionalFormatting>
  <conditionalFormatting sqref="BF119:BL138">
    <cfRule type="colorScale" priority="1">
      <colorScale>
        <cfvo type="min"/>
        <cfvo type="max"/>
        <color theme="4" tint="0.79998168889431442"/>
        <color theme="4" tint="0.79998168889431442"/>
      </colorScale>
    </cfRule>
  </conditionalFormatting>
  <conditionalFormatting sqref="BM30">
    <cfRule type="colorScale" priority="44">
      <colorScale>
        <cfvo type="min"/>
        <cfvo type="max"/>
        <color theme="4" tint="0.79998168889431442"/>
        <color theme="4" tint="0.79998168889431442"/>
      </colorScale>
    </cfRule>
  </conditionalFormatting>
  <conditionalFormatting sqref="BM75">
    <cfRule type="colorScale" priority="64">
      <colorScale>
        <cfvo type="min"/>
        <cfvo type="max"/>
        <color theme="4" tint="0.79998168889431442"/>
        <color theme="4" tint="0.79998168889431442"/>
      </colorScale>
    </cfRule>
  </conditionalFormatting>
  <conditionalFormatting sqref="BM76">
    <cfRule type="colorScale" priority="63">
      <colorScale>
        <cfvo type="min"/>
        <cfvo type="max"/>
        <color theme="4" tint="0.79998168889431442"/>
        <color theme="4" tint="0.79998168889431442"/>
      </colorScale>
    </cfRule>
  </conditionalFormatting>
  <conditionalFormatting sqref="BM77">
    <cfRule type="colorScale" priority="62">
      <colorScale>
        <cfvo type="min"/>
        <cfvo type="max"/>
        <color theme="4" tint="0.79998168889431442"/>
        <color theme="4" tint="0.79998168889431442"/>
      </colorScale>
    </cfRule>
  </conditionalFormatting>
  <conditionalFormatting sqref="BN30:BP30">
    <cfRule type="colorScale" priority="106">
      <colorScale>
        <cfvo type="min"/>
        <cfvo type="max"/>
        <color theme="4" tint="0.79998168889431442"/>
        <color theme="4" tint="0.79998168889431442"/>
      </colorScale>
    </cfRule>
  </conditionalFormatting>
  <conditionalFormatting sqref="BN75:BP77">
    <cfRule type="colorScale" priority="61">
      <colorScale>
        <cfvo type="min"/>
        <cfvo type="max"/>
        <color theme="4" tint="0.79998168889431442"/>
        <color theme="4" tint="0.79998168889431442"/>
      </colorScale>
    </cfRule>
  </conditionalFormatting>
  <conditionalFormatting sqref="BQ30">
    <cfRule type="colorScale" priority="43">
      <colorScale>
        <cfvo type="min"/>
        <cfvo type="max"/>
        <color theme="4" tint="0.79998168889431442"/>
        <color theme="4" tint="0.79998168889431442"/>
      </colorScale>
    </cfRule>
  </conditionalFormatting>
  <conditionalFormatting sqref="BQ75">
    <cfRule type="colorScale" priority="60">
      <colorScale>
        <cfvo type="min"/>
        <cfvo type="max"/>
        <color theme="4" tint="0.79998168889431442"/>
        <color theme="4" tint="0.79998168889431442"/>
      </colorScale>
    </cfRule>
  </conditionalFormatting>
  <conditionalFormatting sqref="BQ76">
    <cfRule type="colorScale" priority="58">
      <colorScale>
        <cfvo type="min"/>
        <cfvo type="max"/>
        <color theme="4" tint="0.79998168889431442"/>
        <color theme="4" tint="0.79998168889431442"/>
      </colorScale>
    </cfRule>
  </conditionalFormatting>
  <conditionalFormatting sqref="BQ77">
    <cfRule type="colorScale" priority="59">
      <colorScale>
        <cfvo type="min"/>
        <cfvo type="max"/>
        <color theme="4" tint="0.79998168889431442"/>
        <color theme="4" tint="0.79998168889431442"/>
      </colorScale>
    </cfRule>
  </conditionalFormatting>
  <conditionalFormatting sqref="BR30:BX73">
    <cfRule type="colorScale" priority="114">
      <colorScale>
        <cfvo type="min"/>
        <cfvo type="max"/>
        <color theme="4" tint="0.79998168889431442"/>
        <color theme="4" tint="0.79998168889431442"/>
      </colorScale>
    </cfRule>
  </conditionalFormatting>
  <conditionalFormatting sqref="BR75:BX138">
    <cfRule type="colorScale" priority="101">
      <colorScale>
        <cfvo type="min"/>
        <cfvo type="max"/>
        <color theme="4" tint="0.79998168889431442"/>
        <color theme="4" tint="0.79998168889431442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8"/>
  <dimension ref="B3:DA30"/>
  <sheetViews>
    <sheetView zoomScale="67" zoomScaleNormal="75" workbookViewId="0">
      <selection activeCell="D32" sqref="D32"/>
    </sheetView>
  </sheetViews>
  <sheetFormatPr baseColWidth="10" defaultColWidth="10.6640625" defaultRowHeight="14.4" outlineLevelCol="1"/>
  <cols>
    <col min="1" max="1" width="3.6640625" style="452" customWidth="1"/>
    <col min="2" max="2" width="10" style="483" bestFit="1" customWidth="1"/>
    <col min="3" max="3" width="17.6640625" style="452" customWidth="1"/>
    <col min="4" max="4" width="74.6640625" style="452" bestFit="1" customWidth="1"/>
    <col min="5" max="6" width="13.44140625" style="452" bestFit="1" customWidth="1"/>
    <col min="7" max="7" width="9.44140625" style="452" bestFit="1" customWidth="1"/>
    <col min="8" max="8" width="10.109375" style="452" bestFit="1" customWidth="1"/>
    <col min="9" max="9" width="8.88671875" style="452" bestFit="1" customWidth="1"/>
    <col min="10" max="10" width="11.33203125" style="456" bestFit="1" customWidth="1"/>
    <col min="11" max="11" width="12.6640625" style="452" bestFit="1" customWidth="1"/>
    <col min="12" max="12" width="10.109375" style="456" bestFit="1" customWidth="1"/>
    <col min="13" max="13" width="8.6640625" style="456" bestFit="1" customWidth="1"/>
    <col min="14" max="14" width="14" style="452" bestFit="1" customWidth="1"/>
    <col min="15" max="15" width="7.88671875" style="452" bestFit="1" customWidth="1"/>
    <col min="16" max="16" width="13.5546875" style="452" bestFit="1" customWidth="1"/>
    <col min="17" max="17" width="12.44140625" style="456" customWidth="1" outlineLevel="1"/>
    <col min="18" max="25" width="11.44140625" style="456" customWidth="1" outlineLevel="1"/>
    <col min="26" max="26" width="11.109375" style="456" customWidth="1" outlineLevel="1"/>
    <col min="27" max="27" width="10.6640625" style="456" customWidth="1" outlineLevel="1"/>
    <col min="28" max="35" width="11.109375" style="456" customWidth="1" outlineLevel="1"/>
    <col min="36" max="36" width="11.44140625" style="456" customWidth="1" outlineLevel="1"/>
    <col min="37" max="37" width="11.109375" style="456" customWidth="1" outlineLevel="1"/>
    <col min="38" max="46" width="11.44140625" style="456" customWidth="1" outlineLevel="1"/>
    <col min="47" max="48" width="11.109375" style="456" customWidth="1" outlineLevel="1"/>
    <col min="49" max="56" width="11.44140625" style="456" customWidth="1" outlineLevel="1"/>
    <col min="57" max="58" width="11.109375" style="456" customWidth="1" outlineLevel="1"/>
    <col min="59" max="61" width="12.109375" style="456" customWidth="1" outlineLevel="1"/>
    <col min="62" max="62" width="11.109375" style="456" customWidth="1" outlineLevel="1"/>
    <col min="63" max="65" width="12.109375" style="456" customWidth="1" outlineLevel="1"/>
    <col min="66" max="73" width="13.44140625" style="456" customWidth="1" outlineLevel="1"/>
    <col min="74" max="74" width="12.6640625" style="456" customWidth="1" outlineLevel="1"/>
    <col min="75" max="79" width="13" style="456" customWidth="1" outlineLevel="1"/>
    <col min="80" max="93" width="13" style="456" customWidth="1"/>
    <col min="94" max="94" width="2.6640625" style="452" customWidth="1"/>
    <col min="95" max="95" width="24" style="452" customWidth="1"/>
    <col min="96" max="96" width="17.33203125" style="452" bestFit="1" customWidth="1"/>
    <col min="97" max="97" width="11.33203125" style="452" bestFit="1" customWidth="1"/>
    <col min="98" max="98" width="9.5546875" style="452" bestFit="1" customWidth="1"/>
    <col min="99" max="99" width="13.44140625" style="452" customWidth="1"/>
    <col min="100" max="100" width="19.33203125" style="452" hidden="1" customWidth="1"/>
    <col min="101" max="102" width="13.5546875" style="452" bestFit="1" customWidth="1"/>
    <col min="103" max="103" width="34.109375" style="452" hidden="1" customWidth="1"/>
    <col min="104" max="104" width="22.109375" style="452" hidden="1" customWidth="1"/>
    <col min="105" max="105" width="17.109375" style="452" hidden="1" customWidth="1"/>
    <col min="106" max="106" width="10.6640625" style="452" customWidth="1"/>
    <col min="107" max="16384" width="10.6640625" style="452"/>
  </cols>
  <sheetData>
    <row r="3" spans="2:105">
      <c r="F3" s="453"/>
      <c r="G3" s="454"/>
      <c r="I3" s="455"/>
    </row>
    <row r="4" spans="2:105" ht="15.6">
      <c r="C4" s="1437" t="s">
        <v>271</v>
      </c>
      <c r="D4" s="1439" t="s">
        <v>272</v>
      </c>
      <c r="E4" s="1437" t="s">
        <v>273</v>
      </c>
      <c r="F4" s="1437" t="s">
        <v>274</v>
      </c>
      <c r="G4" s="1437" t="s">
        <v>275</v>
      </c>
      <c r="H4" s="1437" t="s">
        <v>276</v>
      </c>
      <c r="I4" s="1448" t="s">
        <v>277</v>
      </c>
      <c r="J4" s="1437" t="s">
        <v>278</v>
      </c>
      <c r="K4" s="1437" t="s">
        <v>279</v>
      </c>
      <c r="L4" s="1441" t="s">
        <v>489</v>
      </c>
      <c r="M4" s="1441" t="s">
        <v>503</v>
      </c>
      <c r="N4" s="1437" t="s">
        <v>280</v>
      </c>
      <c r="O4" s="1437" t="s">
        <v>281</v>
      </c>
      <c r="AZ4" s="1444" t="s">
        <v>496</v>
      </c>
      <c r="BA4" s="1445"/>
      <c r="BB4" s="1445"/>
      <c r="BC4" s="1445"/>
      <c r="BD4" s="1445"/>
      <c r="BE4" s="1445"/>
      <c r="BF4" s="1445"/>
      <c r="BG4" s="457"/>
      <c r="BH4" s="457"/>
      <c r="BI4" s="457"/>
      <c r="BJ4" s="457"/>
      <c r="BK4" s="457"/>
      <c r="BL4" s="457"/>
      <c r="BM4" s="457"/>
      <c r="BN4" s="457"/>
      <c r="BO4" s="457"/>
      <c r="BP4" s="457"/>
      <c r="BQ4" s="457"/>
      <c r="BR4" s="457"/>
      <c r="BS4" s="457"/>
      <c r="BT4" s="457"/>
      <c r="BU4" s="457"/>
      <c r="BV4" s="457"/>
      <c r="BW4" s="457"/>
      <c r="BX4" s="457"/>
      <c r="BY4" s="457"/>
      <c r="BZ4" s="457"/>
      <c r="CA4" s="457"/>
      <c r="CB4" s="457"/>
      <c r="CC4" s="457"/>
      <c r="CD4" s="457"/>
      <c r="CE4" s="457"/>
      <c r="CF4" s="457"/>
      <c r="CG4" s="457"/>
      <c r="CH4" s="457"/>
      <c r="CI4" s="457"/>
      <c r="CJ4" s="457"/>
      <c r="CK4" s="457"/>
      <c r="CL4" s="457"/>
      <c r="CM4" s="457"/>
      <c r="CN4" s="457"/>
      <c r="CO4" s="457"/>
      <c r="CQ4" s="1446" t="s">
        <v>548</v>
      </c>
      <c r="CR4" s="1446"/>
      <c r="CS4" s="1446"/>
      <c r="CT4" s="1446"/>
      <c r="CU4" s="1446"/>
      <c r="CV4" s="1446"/>
      <c r="CW4" s="1446"/>
      <c r="CX4" s="501"/>
      <c r="CY4" s="456"/>
      <c r="CZ4" s="1447"/>
      <c r="DA4" s="1447"/>
    </row>
    <row r="5" spans="2:105">
      <c r="B5" s="484"/>
      <c r="C5" s="1438"/>
      <c r="D5" s="1440"/>
      <c r="E5" s="1438"/>
      <c r="F5" s="1438"/>
      <c r="G5" s="1438"/>
      <c r="H5" s="1438"/>
      <c r="I5" s="1449"/>
      <c r="J5" s="1438"/>
      <c r="K5" s="1438"/>
      <c r="L5" s="1441"/>
      <c r="M5" s="1441"/>
      <c r="N5" s="1438"/>
      <c r="O5" s="1438"/>
      <c r="P5" s="458"/>
      <c r="Q5" s="477">
        <v>45108</v>
      </c>
      <c r="R5" s="477">
        <v>45109</v>
      </c>
      <c r="S5" s="477">
        <v>45110</v>
      </c>
      <c r="T5" s="477">
        <v>45111</v>
      </c>
      <c r="U5" s="477">
        <v>45112</v>
      </c>
      <c r="V5" s="477">
        <v>45113</v>
      </c>
      <c r="W5" s="477">
        <v>45114</v>
      </c>
      <c r="X5" s="477">
        <v>45115</v>
      </c>
      <c r="Y5" s="477">
        <v>45116</v>
      </c>
      <c r="Z5" s="477">
        <v>45117</v>
      </c>
      <c r="AA5" s="477">
        <v>45118</v>
      </c>
      <c r="AB5" s="477">
        <v>45119</v>
      </c>
      <c r="AC5" s="477">
        <v>45120</v>
      </c>
      <c r="AD5" s="477">
        <v>45121</v>
      </c>
      <c r="AE5" s="477">
        <v>45122</v>
      </c>
      <c r="AF5" s="477">
        <v>45123</v>
      </c>
      <c r="AG5" s="477">
        <v>45124</v>
      </c>
      <c r="AH5" s="477">
        <v>45125</v>
      </c>
      <c r="AI5" s="477">
        <v>45126</v>
      </c>
      <c r="AJ5" s="477">
        <v>45127</v>
      </c>
      <c r="AK5" s="477">
        <v>45128</v>
      </c>
      <c r="AL5" s="477">
        <v>45129</v>
      </c>
      <c r="AM5" s="477">
        <v>45130</v>
      </c>
      <c r="AN5" s="477">
        <v>45131</v>
      </c>
      <c r="AO5" s="477">
        <v>45132</v>
      </c>
      <c r="AP5" s="477">
        <v>45133</v>
      </c>
      <c r="AQ5" s="477">
        <v>45134</v>
      </c>
      <c r="AR5" s="477">
        <v>45135</v>
      </c>
      <c r="AS5" s="477">
        <v>45136</v>
      </c>
      <c r="AT5" s="477">
        <v>45137</v>
      </c>
      <c r="AU5" s="477">
        <v>45138</v>
      </c>
      <c r="AV5" s="477">
        <v>45139</v>
      </c>
      <c r="AW5" s="477">
        <v>45140</v>
      </c>
      <c r="AX5" s="477">
        <v>45141</v>
      </c>
      <c r="AY5" s="477">
        <v>45142</v>
      </c>
      <c r="AZ5" s="477">
        <v>45164</v>
      </c>
      <c r="BA5" s="477">
        <f t="shared" ref="BA5:BG5" si="0">+AZ5+1</f>
        <v>45165</v>
      </c>
      <c r="BB5" s="477">
        <f t="shared" si="0"/>
        <v>45166</v>
      </c>
      <c r="BC5" s="477">
        <f t="shared" si="0"/>
        <v>45167</v>
      </c>
      <c r="BD5" s="477">
        <f t="shared" si="0"/>
        <v>45168</v>
      </c>
      <c r="BE5" s="477">
        <f t="shared" si="0"/>
        <v>45169</v>
      </c>
      <c r="BF5" s="478">
        <f t="shared" si="0"/>
        <v>45170</v>
      </c>
      <c r="BG5" s="478">
        <f t="shared" si="0"/>
        <v>45171</v>
      </c>
      <c r="BH5" s="478">
        <f t="shared" ref="BH5:BM5" si="1">+BG5+1</f>
        <v>45172</v>
      </c>
      <c r="BI5" s="478">
        <f t="shared" si="1"/>
        <v>45173</v>
      </c>
      <c r="BJ5" s="478">
        <f t="shared" si="1"/>
        <v>45174</v>
      </c>
      <c r="BK5" s="478">
        <f t="shared" si="1"/>
        <v>45175</v>
      </c>
      <c r="BL5" s="478">
        <f t="shared" si="1"/>
        <v>45176</v>
      </c>
      <c r="BM5" s="478">
        <f t="shared" si="1"/>
        <v>45177</v>
      </c>
      <c r="BN5" s="478">
        <v>45192</v>
      </c>
      <c r="BO5" s="478">
        <f t="shared" ref="BO5:CA5" si="2">+BN5+1</f>
        <v>45193</v>
      </c>
      <c r="BP5" s="478">
        <f t="shared" si="2"/>
        <v>45194</v>
      </c>
      <c r="BQ5" s="478">
        <f t="shared" si="2"/>
        <v>45195</v>
      </c>
      <c r="BR5" s="478">
        <f t="shared" si="2"/>
        <v>45196</v>
      </c>
      <c r="BS5" s="478">
        <f t="shared" si="2"/>
        <v>45197</v>
      </c>
      <c r="BT5" s="478">
        <f t="shared" si="2"/>
        <v>45198</v>
      </c>
      <c r="BU5" s="478">
        <f t="shared" si="2"/>
        <v>45199</v>
      </c>
      <c r="BV5" s="478">
        <f t="shared" si="2"/>
        <v>45200</v>
      </c>
      <c r="BW5" s="478">
        <f t="shared" si="2"/>
        <v>45201</v>
      </c>
      <c r="BX5" s="478">
        <f t="shared" si="2"/>
        <v>45202</v>
      </c>
      <c r="BY5" s="478">
        <f t="shared" si="2"/>
        <v>45203</v>
      </c>
      <c r="BZ5" s="478">
        <f t="shared" si="2"/>
        <v>45204</v>
      </c>
      <c r="CA5" s="478">
        <f t="shared" si="2"/>
        <v>45205</v>
      </c>
      <c r="CB5" s="478">
        <v>45220</v>
      </c>
      <c r="CC5" s="478">
        <f t="shared" ref="CC5:CO5" si="3">+CB5+1</f>
        <v>45221</v>
      </c>
      <c r="CD5" s="478">
        <f t="shared" si="3"/>
        <v>45222</v>
      </c>
      <c r="CE5" s="478">
        <f t="shared" si="3"/>
        <v>45223</v>
      </c>
      <c r="CF5" s="478">
        <f t="shared" si="3"/>
        <v>45224</v>
      </c>
      <c r="CG5" s="478">
        <f t="shared" si="3"/>
        <v>45225</v>
      </c>
      <c r="CH5" s="478">
        <f t="shared" si="3"/>
        <v>45226</v>
      </c>
      <c r="CI5" s="478">
        <f t="shared" si="3"/>
        <v>45227</v>
      </c>
      <c r="CJ5" s="478">
        <f t="shared" si="3"/>
        <v>45228</v>
      </c>
      <c r="CK5" s="478">
        <f t="shared" si="3"/>
        <v>45229</v>
      </c>
      <c r="CL5" s="478">
        <f t="shared" si="3"/>
        <v>45230</v>
      </c>
      <c r="CM5" s="478">
        <f t="shared" si="3"/>
        <v>45231</v>
      </c>
      <c r="CN5" s="478">
        <f t="shared" si="3"/>
        <v>45232</v>
      </c>
      <c r="CO5" s="478">
        <f t="shared" si="3"/>
        <v>45233</v>
      </c>
      <c r="CP5" s="459"/>
      <c r="CQ5" s="1442"/>
      <c r="CR5" s="1442"/>
      <c r="CS5" s="1443">
        <f>120/1088</f>
        <v>0.11029411764705882</v>
      </c>
      <c r="CT5" s="1443"/>
      <c r="CU5" s="1443"/>
      <c r="CV5" s="1443"/>
      <c r="CW5" s="475"/>
      <c r="CX5" s="509" t="e">
        <f>#REF!/106468</f>
        <v>#REF!</v>
      </c>
      <c r="CY5" s="498"/>
    </row>
    <row r="6" spans="2:105" ht="15.6">
      <c r="B6" s="485"/>
      <c r="C6" s="460"/>
      <c r="D6" s="460"/>
      <c r="E6" s="461"/>
      <c r="F6" s="461"/>
      <c r="G6" s="461"/>
      <c r="H6" s="461"/>
      <c r="I6" s="461"/>
      <c r="J6" s="462"/>
      <c r="K6" s="463"/>
      <c r="L6" s="462"/>
      <c r="M6" s="462"/>
      <c r="N6" s="460"/>
      <c r="O6" s="460"/>
      <c r="P6" s="460"/>
      <c r="Q6" s="479"/>
      <c r="R6" s="479"/>
      <c r="S6" s="479"/>
      <c r="T6" s="479"/>
      <c r="U6" s="479"/>
      <c r="V6" s="479"/>
      <c r="W6" s="479"/>
      <c r="X6" s="479"/>
      <c r="Y6" s="479"/>
      <c r="Z6" s="479"/>
      <c r="AA6" s="479"/>
      <c r="AB6" s="479"/>
      <c r="AC6" s="479"/>
      <c r="AD6" s="479"/>
      <c r="AE6" s="479"/>
      <c r="AF6" s="479"/>
      <c r="AG6" s="479"/>
      <c r="AH6" s="479"/>
      <c r="AI6" s="479"/>
      <c r="AJ6" s="479"/>
      <c r="AK6" s="479"/>
      <c r="AL6" s="479"/>
      <c r="AM6" s="479"/>
      <c r="AN6" s="479"/>
      <c r="AO6" s="479"/>
      <c r="AP6" s="479"/>
      <c r="AQ6" s="479"/>
      <c r="AR6" s="479"/>
      <c r="AS6" s="479"/>
      <c r="AT6" s="479"/>
      <c r="AU6" s="479"/>
      <c r="AV6" s="479"/>
      <c r="AW6" s="479"/>
      <c r="AX6" s="479"/>
      <c r="AY6" s="479"/>
      <c r="AZ6" s="479"/>
      <c r="BA6" s="479"/>
      <c r="BB6" s="479"/>
      <c r="BC6" s="479"/>
      <c r="BD6" s="479"/>
      <c r="BE6" s="479"/>
      <c r="BF6" s="479"/>
      <c r="BG6" s="479"/>
      <c r="BH6" s="479"/>
      <c r="BI6" s="479"/>
      <c r="BJ6" s="479"/>
      <c r="BK6" s="479"/>
      <c r="BL6" s="479"/>
      <c r="BM6" s="479"/>
      <c r="BN6" s="479"/>
      <c r="BO6" s="479"/>
      <c r="BP6" s="479"/>
      <c r="BQ6" s="479"/>
      <c r="BR6" s="479"/>
      <c r="BS6" s="479"/>
      <c r="BT6" s="479"/>
      <c r="BU6" s="479"/>
      <c r="BV6" s="479"/>
      <c r="BW6" s="479"/>
      <c r="BX6" s="479"/>
      <c r="BY6" s="479"/>
      <c r="BZ6" s="479"/>
      <c r="CA6" s="479"/>
      <c r="CB6" s="479"/>
      <c r="CC6" s="479"/>
      <c r="CD6" s="479"/>
      <c r="CE6" s="479"/>
      <c r="CF6" s="479"/>
      <c r="CG6" s="479"/>
      <c r="CH6" s="479"/>
      <c r="CI6" s="479"/>
      <c r="CJ6" s="479"/>
      <c r="CK6" s="479"/>
      <c r="CL6" s="479"/>
      <c r="CM6" s="479"/>
      <c r="CN6" s="479"/>
      <c r="CO6" s="479"/>
      <c r="CQ6" s="1442" t="s">
        <v>569</v>
      </c>
      <c r="CR6" s="1442"/>
      <c r="CS6" s="1442" t="s">
        <v>571</v>
      </c>
      <c r="CT6" s="1442"/>
      <c r="CU6" s="1442"/>
      <c r="CV6" s="1442"/>
      <c r="CW6" s="475"/>
      <c r="CX6" s="498">
        <v>1088</v>
      </c>
      <c r="CY6" s="502"/>
      <c r="CZ6" s="502"/>
      <c r="DA6" s="460"/>
    </row>
    <row r="7" spans="2:105" s="469" customFormat="1" ht="18.600000000000001" customHeight="1">
      <c r="B7" s="486">
        <v>1</v>
      </c>
      <c r="C7" s="500" t="s">
        <v>573</v>
      </c>
      <c r="D7" s="499"/>
      <c r="E7" s="466"/>
      <c r="F7" s="466"/>
      <c r="G7" s="466"/>
      <c r="H7" s="466"/>
      <c r="I7" s="466"/>
      <c r="J7" s="467"/>
      <c r="K7" s="468"/>
      <c r="L7" s="467"/>
      <c r="M7" s="467"/>
      <c r="N7" s="465"/>
      <c r="O7" s="465"/>
      <c r="P7" s="465"/>
      <c r="Q7" s="464"/>
      <c r="R7" s="464"/>
      <c r="S7" s="464"/>
      <c r="T7" s="464"/>
      <c r="U7" s="464"/>
      <c r="V7" s="464"/>
      <c r="W7" s="464"/>
      <c r="X7" s="464"/>
      <c r="Y7" s="464"/>
      <c r="Z7" s="464"/>
      <c r="AA7" s="464"/>
      <c r="AB7" s="464"/>
      <c r="AC7" s="464"/>
      <c r="AD7" s="464"/>
      <c r="AE7" s="464"/>
      <c r="AF7" s="464"/>
      <c r="AG7" s="464"/>
      <c r="AH7" s="464"/>
      <c r="AI7" s="464"/>
      <c r="AJ7" s="464"/>
      <c r="AK7" s="464"/>
      <c r="AL7" s="464"/>
      <c r="AM7" s="464"/>
      <c r="AN7" s="464"/>
      <c r="AO7" s="464"/>
      <c r="AP7" s="464"/>
      <c r="AQ7" s="464"/>
      <c r="AR7" s="464"/>
      <c r="AS7" s="464"/>
      <c r="AT7" s="464"/>
      <c r="AU7" s="464"/>
      <c r="AV7" s="464"/>
      <c r="AW7" s="464"/>
      <c r="AX7" s="464"/>
      <c r="AY7" s="464"/>
      <c r="AZ7" s="464"/>
      <c r="BA7" s="464"/>
      <c r="BB7" s="464"/>
      <c r="BC7" s="464"/>
      <c r="BD7" s="464"/>
      <c r="BE7" s="464"/>
      <c r="BF7" s="464"/>
      <c r="BG7" s="464"/>
      <c r="BH7" s="464"/>
      <c r="BI7" s="464"/>
      <c r="BJ7" s="489" t="s">
        <v>502</v>
      </c>
      <c r="BK7" s="464"/>
      <c r="BL7" s="464"/>
      <c r="BM7" s="464"/>
      <c r="BN7" s="464"/>
      <c r="BO7" s="464"/>
      <c r="BP7" s="464"/>
      <c r="BQ7" s="464"/>
      <c r="BR7" s="464"/>
      <c r="BS7" s="464"/>
      <c r="BT7" s="464"/>
      <c r="BU7" s="464"/>
      <c r="BV7" s="464"/>
      <c r="BW7" s="464"/>
      <c r="BX7" s="464"/>
      <c r="BY7" s="464"/>
      <c r="BZ7" s="464"/>
      <c r="CA7" s="464"/>
      <c r="CB7" s="489"/>
      <c r="CC7" s="489" t="s">
        <v>568</v>
      </c>
      <c r="CD7" s="464"/>
      <c r="CE7" s="464"/>
      <c r="CF7" s="464"/>
      <c r="CG7" s="464"/>
      <c r="CH7" s="464"/>
      <c r="CI7" s="464"/>
      <c r="CJ7" s="464"/>
      <c r="CK7" s="464"/>
      <c r="CL7" s="464"/>
      <c r="CM7" s="464"/>
      <c r="CN7" s="464"/>
      <c r="CO7" s="464"/>
      <c r="CQ7" s="1458"/>
      <c r="CR7" s="1458"/>
      <c r="CS7" s="1458"/>
      <c r="CT7" s="1458"/>
      <c r="CU7" s="1458"/>
      <c r="CV7" s="1458"/>
      <c r="CW7" s="464"/>
      <c r="CX7" s="464"/>
      <c r="CY7" s="465"/>
      <c r="CZ7" s="465"/>
      <c r="DA7" s="482" t="e">
        <f>903/#REF!</f>
        <v>#REF!</v>
      </c>
    </row>
    <row r="8" spans="2:105">
      <c r="B8" s="555" t="s">
        <v>490</v>
      </c>
      <c r="C8" s="556" t="s">
        <v>196</v>
      </c>
      <c r="D8" s="556"/>
      <c r="E8" s="557"/>
      <c r="F8" s="557"/>
      <c r="G8" s="557"/>
      <c r="H8" s="557"/>
      <c r="I8" s="557"/>
      <c r="J8" s="558"/>
      <c r="K8" s="559"/>
      <c r="L8" s="558"/>
      <c r="M8" s="558"/>
      <c r="N8" s="556"/>
      <c r="O8" s="556"/>
      <c r="P8" s="556"/>
      <c r="Q8" s="560"/>
      <c r="R8" s="560"/>
      <c r="S8" s="560"/>
      <c r="T8" s="560"/>
      <c r="U8" s="560"/>
      <c r="V8" s="560"/>
      <c r="W8" s="560"/>
      <c r="X8" s="560"/>
      <c r="Y8" s="560"/>
      <c r="Z8" s="560"/>
      <c r="AA8" s="560"/>
      <c r="AB8" s="560"/>
      <c r="AC8" s="560"/>
      <c r="AD8" s="560"/>
      <c r="AE8" s="560"/>
      <c r="AF8" s="560"/>
      <c r="AG8" s="560"/>
      <c r="AH8" s="560"/>
      <c r="AI8" s="560"/>
      <c r="AJ8" s="560"/>
      <c r="AK8" s="560"/>
      <c r="AL8" s="560"/>
      <c r="AM8" s="560"/>
      <c r="AN8" s="560"/>
      <c r="AO8" s="560"/>
      <c r="AP8" s="560"/>
      <c r="AQ8" s="560"/>
      <c r="AR8" s="560"/>
      <c r="AS8" s="560"/>
      <c r="AT8" s="560"/>
      <c r="AU8" s="560"/>
      <c r="AV8" s="560"/>
      <c r="AW8" s="560"/>
      <c r="AX8" s="560"/>
      <c r="AY8" s="560"/>
      <c r="AZ8" s="560"/>
      <c r="BA8" s="560"/>
      <c r="BB8" s="560"/>
      <c r="BC8" s="560"/>
      <c r="BD8" s="560"/>
      <c r="BE8" s="560"/>
      <c r="BF8" s="560"/>
      <c r="BG8" s="560"/>
      <c r="BH8" s="560"/>
      <c r="BI8" s="560"/>
      <c r="BJ8" s="560"/>
      <c r="BK8" s="560"/>
      <c r="BL8" s="560"/>
      <c r="BM8" s="560"/>
      <c r="BN8" s="560"/>
      <c r="BO8" s="560"/>
      <c r="BP8" s="560"/>
      <c r="BQ8" s="560"/>
      <c r="BR8" s="560"/>
      <c r="BS8" s="560"/>
      <c r="BT8" s="560"/>
      <c r="BU8" s="560"/>
      <c r="BV8" s="560"/>
      <c r="BW8" s="560"/>
      <c r="BX8" s="560"/>
      <c r="BY8" s="560"/>
      <c r="BZ8" s="560"/>
      <c r="CA8" s="560"/>
      <c r="CB8" s="560"/>
      <c r="CC8" s="560"/>
      <c r="CD8" s="560"/>
      <c r="CE8" s="560"/>
      <c r="CF8" s="560"/>
      <c r="CG8" s="560"/>
      <c r="CH8" s="560"/>
      <c r="CI8" s="560"/>
      <c r="CJ8" s="560"/>
      <c r="CK8" s="560"/>
      <c r="CL8" s="560"/>
      <c r="CM8" s="560"/>
      <c r="CN8" s="560"/>
      <c r="CO8" s="560"/>
      <c r="CQ8" s="470" t="s">
        <v>283</v>
      </c>
      <c r="CR8" s="470" t="s">
        <v>491</v>
      </c>
      <c r="CS8" s="470" t="s">
        <v>504</v>
      </c>
      <c r="CT8" s="470" t="s">
        <v>570</v>
      </c>
      <c r="CU8" s="470" t="s">
        <v>501</v>
      </c>
      <c r="CV8" s="470" t="s">
        <v>505</v>
      </c>
      <c r="CW8" s="470" t="s">
        <v>544</v>
      </c>
      <c r="CX8" s="470" t="s">
        <v>545</v>
      </c>
      <c r="CY8" s="470" t="s">
        <v>501</v>
      </c>
      <c r="CZ8" s="470" t="s">
        <v>501</v>
      </c>
      <c r="DA8" s="470" t="s">
        <v>501</v>
      </c>
    </row>
    <row r="9" spans="2:105" ht="14.7" hidden="1" customHeight="1">
      <c r="C9" s="1459" t="s">
        <v>435</v>
      </c>
      <c r="D9" s="1460" t="s">
        <v>200</v>
      </c>
      <c r="E9" s="1433">
        <v>45192</v>
      </c>
      <c r="F9" s="1433">
        <f>+E9+6</f>
        <v>45198</v>
      </c>
      <c r="G9" s="1435">
        <v>1</v>
      </c>
      <c r="H9" s="1427">
        <f>+G9*N9</f>
        <v>442</v>
      </c>
      <c r="I9" s="1427">
        <f>+N9-H9</f>
        <v>0</v>
      </c>
      <c r="J9" s="1427">
        <f>F9-E9</f>
        <v>6</v>
      </c>
      <c r="K9" s="1427">
        <f>+I9/J9</f>
        <v>0</v>
      </c>
      <c r="L9" s="1427">
        <v>0</v>
      </c>
      <c r="M9" s="1431">
        <f>1044/442</f>
        <v>2.3619909502262444</v>
      </c>
      <c r="N9" s="1427">
        <v>442</v>
      </c>
      <c r="O9" s="1454" t="s">
        <v>492</v>
      </c>
      <c r="P9" s="471" t="s">
        <v>285</v>
      </c>
      <c r="Q9" s="471">
        <f t="shared" ref="Q9:BN15" si="4">+IF(AND($E9&lt;=Q$5,$F9&gt;=Q$5),$K9,0)</f>
        <v>0</v>
      </c>
      <c r="R9" s="471">
        <f t="shared" si="4"/>
        <v>0</v>
      </c>
      <c r="S9" s="471">
        <f t="shared" si="4"/>
        <v>0</v>
      </c>
      <c r="T9" s="471">
        <f t="shared" si="4"/>
        <v>0</v>
      </c>
      <c r="U9" s="471">
        <f t="shared" si="4"/>
        <v>0</v>
      </c>
      <c r="V9" s="471">
        <f t="shared" si="4"/>
        <v>0</v>
      </c>
      <c r="W9" s="471">
        <f t="shared" si="4"/>
        <v>0</v>
      </c>
      <c r="X9" s="471">
        <f t="shared" si="4"/>
        <v>0</v>
      </c>
      <c r="Y9" s="471">
        <f t="shared" si="4"/>
        <v>0</v>
      </c>
      <c r="Z9" s="471">
        <f t="shared" si="4"/>
        <v>0</v>
      </c>
      <c r="AA9" s="471">
        <f t="shared" si="4"/>
        <v>0</v>
      </c>
      <c r="AB9" s="471">
        <f t="shared" si="4"/>
        <v>0</v>
      </c>
      <c r="AC9" s="471">
        <f t="shared" si="4"/>
        <v>0</v>
      </c>
      <c r="AD9" s="471">
        <f t="shared" si="4"/>
        <v>0</v>
      </c>
      <c r="AE9" s="471">
        <f t="shared" si="4"/>
        <v>0</v>
      </c>
      <c r="AF9" s="471">
        <f t="shared" si="4"/>
        <v>0</v>
      </c>
      <c r="AG9" s="471">
        <f t="shared" si="4"/>
        <v>0</v>
      </c>
      <c r="AH9" s="471">
        <f t="shared" si="4"/>
        <v>0</v>
      </c>
      <c r="AI9" s="471">
        <f t="shared" si="4"/>
        <v>0</v>
      </c>
      <c r="AJ9" s="471">
        <f t="shared" si="4"/>
        <v>0</v>
      </c>
      <c r="AK9" s="471">
        <f t="shared" si="4"/>
        <v>0</v>
      </c>
      <c r="AL9" s="471">
        <f t="shared" si="4"/>
        <v>0</v>
      </c>
      <c r="AM9" s="471">
        <f t="shared" si="4"/>
        <v>0</v>
      </c>
      <c r="AN9" s="471">
        <f t="shared" si="4"/>
        <v>0</v>
      </c>
      <c r="AO9" s="471">
        <f t="shared" si="4"/>
        <v>0</v>
      </c>
      <c r="AP9" s="471">
        <f t="shared" si="4"/>
        <v>0</v>
      </c>
      <c r="AQ9" s="471">
        <f t="shared" si="4"/>
        <v>0</v>
      </c>
      <c r="AR9" s="471">
        <f t="shared" si="4"/>
        <v>0</v>
      </c>
      <c r="AS9" s="471">
        <f t="shared" si="4"/>
        <v>0</v>
      </c>
      <c r="AT9" s="471">
        <f t="shared" si="4"/>
        <v>0</v>
      </c>
      <c r="AU9" s="471">
        <f t="shared" si="4"/>
        <v>0</v>
      </c>
      <c r="AV9" s="471">
        <f t="shared" si="4"/>
        <v>0</v>
      </c>
      <c r="AW9" s="471">
        <f t="shared" si="4"/>
        <v>0</v>
      </c>
      <c r="AX9" s="471">
        <f t="shared" si="4"/>
        <v>0</v>
      </c>
      <c r="AY9" s="471">
        <f t="shared" si="4"/>
        <v>0</v>
      </c>
      <c r="AZ9" s="471">
        <f t="shared" si="4"/>
        <v>0</v>
      </c>
      <c r="BA9" s="471">
        <f t="shared" si="4"/>
        <v>0</v>
      </c>
      <c r="BB9" s="471">
        <f t="shared" si="4"/>
        <v>0</v>
      </c>
      <c r="BC9" s="471">
        <f t="shared" si="4"/>
        <v>0</v>
      </c>
      <c r="BD9" s="471">
        <f t="shared" si="4"/>
        <v>0</v>
      </c>
      <c r="BE9" s="471">
        <f t="shared" si="4"/>
        <v>0</v>
      </c>
      <c r="BF9" s="471">
        <f t="shared" si="4"/>
        <v>0</v>
      </c>
      <c r="BG9" s="471">
        <f>+IF(AND($E9&lt;=BG$5,$F9&gt;=BG$5),$K9,0)</f>
        <v>0</v>
      </c>
      <c r="BH9" s="471">
        <f t="shared" si="4"/>
        <v>0</v>
      </c>
      <c r="BI9" s="471">
        <f t="shared" si="4"/>
        <v>0</v>
      </c>
      <c r="BJ9" s="471">
        <f t="shared" si="4"/>
        <v>0</v>
      </c>
      <c r="BK9" s="471">
        <f t="shared" si="4"/>
        <v>0</v>
      </c>
      <c r="BL9" s="471">
        <f t="shared" si="4"/>
        <v>0</v>
      </c>
      <c r="BM9" s="471">
        <f t="shared" si="4"/>
        <v>0</v>
      </c>
      <c r="BN9" s="471">
        <f t="shared" si="4"/>
        <v>0</v>
      </c>
      <c r="BO9" s="471">
        <f t="shared" ref="BO9:CA9" si="5">+IF(AND($E9&lt;=BO$5,$F9&gt;=BO$5),$K9,0)</f>
        <v>0</v>
      </c>
      <c r="BP9" s="471">
        <f t="shared" si="5"/>
        <v>0</v>
      </c>
      <c r="BQ9" s="471">
        <f t="shared" si="5"/>
        <v>0</v>
      </c>
      <c r="BR9" s="471">
        <f t="shared" si="5"/>
        <v>0</v>
      </c>
      <c r="BS9" s="471">
        <f t="shared" si="5"/>
        <v>0</v>
      </c>
      <c r="BT9" s="471">
        <f t="shared" si="5"/>
        <v>0</v>
      </c>
      <c r="BU9" s="471">
        <f t="shared" si="5"/>
        <v>0</v>
      </c>
      <c r="BV9" s="471">
        <f t="shared" si="5"/>
        <v>0</v>
      </c>
      <c r="BW9" s="471">
        <f t="shared" si="5"/>
        <v>0</v>
      </c>
      <c r="BX9" s="471">
        <f t="shared" si="5"/>
        <v>0</v>
      </c>
      <c r="BY9" s="471">
        <f t="shared" si="5"/>
        <v>0</v>
      </c>
      <c r="BZ9" s="471">
        <f t="shared" si="5"/>
        <v>0</v>
      </c>
      <c r="CA9" s="471">
        <f t="shared" si="5"/>
        <v>0</v>
      </c>
      <c r="CB9" s="453"/>
      <c r="CC9" s="453"/>
      <c r="CD9" s="453"/>
      <c r="CE9" s="453"/>
      <c r="CF9" s="453"/>
      <c r="CG9" s="453"/>
      <c r="CH9" s="453"/>
      <c r="CI9" s="453"/>
      <c r="CJ9" s="453"/>
      <c r="CK9" s="453"/>
      <c r="CL9" s="453"/>
      <c r="CM9" s="453"/>
      <c r="CN9" s="453"/>
      <c r="CO9" s="453"/>
      <c r="CP9" s="453"/>
      <c r="CQ9" s="472">
        <f>SUM(BN9:BX9)</f>
        <v>0</v>
      </c>
      <c r="CR9" s="1455">
        <v>1</v>
      </c>
      <c r="CS9" s="1450">
        <f>(SUM(BN10:BT10))*M9</f>
        <v>552.70588235294122</v>
      </c>
      <c r="CT9" s="1450">
        <f>CQ9*M9</f>
        <v>0</v>
      </c>
      <c r="CU9" s="1471" t="e">
        <f>(CQ9*M9)/CQ4</f>
        <v>#VALUE!</v>
      </c>
      <c r="CV9" s="1472">
        <v>0</v>
      </c>
      <c r="CW9" s="1450"/>
      <c r="CX9" s="1450"/>
      <c r="CY9" s="1456">
        <f>904/106468</f>
        <v>8.4908141413382425E-3</v>
      </c>
      <c r="CZ9" s="1451" t="e">
        <f>(SUM(BF10)*#REF!)/106468</f>
        <v>#REF!</v>
      </c>
      <c r="DA9" s="1453" t="e">
        <f>(SUM(AZ10:BF10)*#REF!)/106468</f>
        <v>#REF!</v>
      </c>
    </row>
    <row r="10" spans="2:105" ht="14.7" hidden="1" customHeight="1">
      <c r="C10" s="1459"/>
      <c r="D10" s="1461"/>
      <c r="E10" s="1434"/>
      <c r="F10" s="1434"/>
      <c r="G10" s="1436"/>
      <c r="H10" s="1428"/>
      <c r="I10" s="1428"/>
      <c r="J10" s="1428"/>
      <c r="K10" s="1428"/>
      <c r="L10" s="1428"/>
      <c r="M10" s="1432"/>
      <c r="N10" s="1428"/>
      <c r="O10" s="1428"/>
      <c r="P10" s="473" t="s">
        <v>286</v>
      </c>
      <c r="Q10" s="473"/>
      <c r="R10" s="473"/>
      <c r="S10" s="473"/>
      <c r="T10" s="473"/>
      <c r="U10" s="473"/>
      <c r="V10" s="473"/>
      <c r="W10" s="473"/>
      <c r="X10" s="473"/>
      <c r="Y10" s="473"/>
      <c r="Z10" s="473"/>
      <c r="AA10" s="473"/>
      <c r="AB10" s="473"/>
      <c r="AC10" s="473"/>
      <c r="AD10" s="473"/>
      <c r="AE10" s="473"/>
      <c r="AF10" s="473"/>
      <c r="AG10" s="473"/>
      <c r="AH10" s="473"/>
      <c r="AI10" s="473"/>
      <c r="AJ10" s="473"/>
      <c r="AK10" s="473"/>
      <c r="AL10" s="473"/>
      <c r="AM10" s="473"/>
      <c r="AN10" s="473"/>
      <c r="AO10" s="473"/>
      <c r="AP10" s="473"/>
      <c r="AQ10" s="473"/>
      <c r="AR10" s="473"/>
      <c r="AS10" s="473"/>
      <c r="AT10" s="473"/>
      <c r="AU10" s="473"/>
      <c r="AV10" s="473"/>
      <c r="AW10" s="473"/>
      <c r="AX10" s="473"/>
      <c r="AY10" s="473"/>
      <c r="AZ10" s="473"/>
      <c r="BA10" s="473"/>
      <c r="BB10" s="473"/>
      <c r="BC10" s="473"/>
      <c r="BD10" s="473"/>
      <c r="BE10" s="473"/>
      <c r="BF10" s="473"/>
      <c r="BG10" s="473"/>
      <c r="BH10" s="473"/>
      <c r="BI10" s="473"/>
      <c r="BJ10" s="473"/>
      <c r="BK10" s="473"/>
      <c r="BL10" s="473"/>
      <c r="BM10" s="473"/>
      <c r="BN10" s="473">
        <v>0</v>
      </c>
      <c r="BO10" s="473">
        <v>0</v>
      </c>
      <c r="BP10" s="473">
        <v>120</v>
      </c>
      <c r="BQ10" s="473">
        <v>36</v>
      </c>
      <c r="BR10" s="473">
        <v>0</v>
      </c>
      <c r="BS10" s="473">
        <v>26</v>
      </c>
      <c r="BT10" s="473">
        <v>52</v>
      </c>
      <c r="BU10" s="473"/>
      <c r="BV10" s="473"/>
      <c r="BW10" s="473"/>
      <c r="BX10" s="473"/>
      <c r="BY10" s="473"/>
      <c r="BZ10" s="473"/>
      <c r="CA10" s="473"/>
      <c r="CB10" s="503"/>
      <c r="CC10" s="503"/>
      <c r="CD10" s="503"/>
      <c r="CE10" s="503"/>
      <c r="CF10" s="503"/>
      <c r="CG10" s="503"/>
      <c r="CH10" s="503"/>
      <c r="CI10" s="503"/>
      <c r="CJ10" s="503"/>
      <c r="CK10" s="503"/>
      <c r="CL10" s="503"/>
      <c r="CM10" s="503"/>
      <c r="CN10" s="503"/>
      <c r="CO10" s="503"/>
      <c r="CP10" s="453"/>
      <c r="CQ10" s="472">
        <v>0</v>
      </c>
      <c r="CR10" s="1455"/>
      <c r="CS10" s="1450"/>
      <c r="CT10" s="1450"/>
      <c r="CU10" s="1471"/>
      <c r="CV10" s="1472"/>
      <c r="CW10" s="1450"/>
      <c r="CX10" s="1450"/>
      <c r="CY10" s="1457"/>
      <c r="CZ10" s="1452"/>
      <c r="DA10" s="1452"/>
    </row>
    <row r="11" spans="2:105" hidden="1">
      <c r="C11" s="1465" t="s">
        <v>436</v>
      </c>
      <c r="D11" s="1462" t="s">
        <v>546</v>
      </c>
      <c r="E11" s="1433">
        <v>45198</v>
      </c>
      <c r="F11" s="1433">
        <f>+E11+6</f>
        <v>45204</v>
      </c>
      <c r="G11" s="1435">
        <v>0.1</v>
      </c>
      <c r="H11" s="1427">
        <f>N11*0.1</f>
        <v>414</v>
      </c>
      <c r="I11" s="1427">
        <f>+N11-H11</f>
        <v>3726</v>
      </c>
      <c r="J11" s="1427">
        <f>F11-E11</f>
        <v>6</v>
      </c>
      <c r="K11" s="1427">
        <f>+I11/J11</f>
        <v>621</v>
      </c>
      <c r="L11" s="1427">
        <v>0</v>
      </c>
      <c r="M11" s="1431">
        <f>632/N11</f>
        <v>0.15265700483091788</v>
      </c>
      <c r="N11" s="1427">
        <v>4140</v>
      </c>
      <c r="O11" s="1454" t="s">
        <v>492</v>
      </c>
      <c r="P11" s="471" t="s">
        <v>285</v>
      </c>
      <c r="Q11" s="471">
        <f t="shared" si="4"/>
        <v>0</v>
      </c>
      <c r="R11" s="471">
        <f t="shared" si="4"/>
        <v>0</v>
      </c>
      <c r="S11" s="471">
        <f t="shared" si="4"/>
        <v>0</v>
      </c>
      <c r="T11" s="471">
        <f t="shared" si="4"/>
        <v>0</v>
      </c>
      <c r="U11" s="471">
        <f t="shared" si="4"/>
        <v>0</v>
      </c>
      <c r="V11" s="471">
        <f t="shared" si="4"/>
        <v>0</v>
      </c>
      <c r="W11" s="471">
        <f t="shared" si="4"/>
        <v>0</v>
      </c>
      <c r="X11" s="471">
        <f t="shared" si="4"/>
        <v>0</v>
      </c>
      <c r="Y11" s="471">
        <f t="shared" si="4"/>
        <v>0</v>
      </c>
      <c r="Z11" s="471">
        <f t="shared" si="4"/>
        <v>0</v>
      </c>
      <c r="AA11" s="471">
        <f t="shared" si="4"/>
        <v>0</v>
      </c>
      <c r="AB11" s="471">
        <f t="shared" si="4"/>
        <v>0</v>
      </c>
      <c r="AC11" s="471">
        <f t="shared" si="4"/>
        <v>0</v>
      </c>
      <c r="AD11" s="471">
        <f t="shared" si="4"/>
        <v>0</v>
      </c>
      <c r="AE11" s="471">
        <f t="shared" si="4"/>
        <v>0</v>
      </c>
      <c r="AF11" s="471">
        <f t="shared" si="4"/>
        <v>0</v>
      </c>
      <c r="AG11" s="471">
        <f t="shared" si="4"/>
        <v>0</v>
      </c>
      <c r="AH11" s="471">
        <f t="shared" si="4"/>
        <v>0</v>
      </c>
      <c r="AI11" s="471">
        <f t="shared" si="4"/>
        <v>0</v>
      </c>
      <c r="AJ11" s="471">
        <f t="shared" si="4"/>
        <v>0</v>
      </c>
      <c r="AK11" s="471">
        <f t="shared" si="4"/>
        <v>0</v>
      </c>
      <c r="AL11" s="471">
        <f t="shared" si="4"/>
        <v>0</v>
      </c>
      <c r="AM11" s="471">
        <f t="shared" si="4"/>
        <v>0</v>
      </c>
      <c r="AN11" s="471">
        <f t="shared" si="4"/>
        <v>0</v>
      </c>
      <c r="AO11" s="471">
        <f t="shared" si="4"/>
        <v>0</v>
      </c>
      <c r="AP11" s="471">
        <f t="shared" si="4"/>
        <v>0</v>
      </c>
      <c r="AQ11" s="471">
        <f t="shared" si="4"/>
        <v>0</v>
      </c>
      <c r="AR11" s="471">
        <f t="shared" si="4"/>
        <v>0</v>
      </c>
      <c r="AS11" s="471">
        <f t="shared" si="4"/>
        <v>0</v>
      </c>
      <c r="AT11" s="471">
        <f t="shared" si="4"/>
        <v>0</v>
      </c>
      <c r="AU11" s="471">
        <f t="shared" si="4"/>
        <v>0</v>
      </c>
      <c r="AV11" s="471">
        <f t="shared" si="4"/>
        <v>0</v>
      </c>
      <c r="AW11" s="471">
        <f t="shared" si="4"/>
        <v>0</v>
      </c>
      <c r="AX11" s="471">
        <f t="shared" si="4"/>
        <v>0</v>
      </c>
      <c r="AY11" s="471">
        <f t="shared" si="4"/>
        <v>0</v>
      </c>
      <c r="AZ11" s="471">
        <f t="shared" si="4"/>
        <v>0</v>
      </c>
      <c r="BA11" s="471">
        <f t="shared" si="4"/>
        <v>0</v>
      </c>
      <c r="BB11" s="471">
        <f t="shared" si="4"/>
        <v>0</v>
      </c>
      <c r="BC11" s="471">
        <f t="shared" si="4"/>
        <v>0</v>
      </c>
      <c r="BD11" s="471">
        <f t="shared" si="4"/>
        <v>0</v>
      </c>
      <c r="BE11" s="471">
        <f t="shared" si="4"/>
        <v>0</v>
      </c>
      <c r="BF11" s="471">
        <f t="shared" si="4"/>
        <v>0</v>
      </c>
      <c r="BG11" s="471">
        <f>+IF(AND($E11&lt;=BG$5,$F11&gt;=BG$5),$K11,0)</f>
        <v>0</v>
      </c>
      <c r="BH11" s="471">
        <f t="shared" si="4"/>
        <v>0</v>
      </c>
      <c r="BI11" s="471">
        <f t="shared" si="4"/>
        <v>0</v>
      </c>
      <c r="BJ11" s="471">
        <f t="shared" si="4"/>
        <v>0</v>
      </c>
      <c r="BK11" s="471">
        <f t="shared" si="4"/>
        <v>0</v>
      </c>
      <c r="BL11" s="471">
        <f t="shared" si="4"/>
        <v>0</v>
      </c>
      <c r="BM11" s="471">
        <f t="shared" si="4"/>
        <v>0</v>
      </c>
      <c r="BN11" s="471">
        <f t="shared" si="4"/>
        <v>0</v>
      </c>
      <c r="BO11" s="471">
        <f t="shared" ref="BO11:CI15" si="6">+IF(AND($E11&lt;=BO$5,$F11&gt;=BO$5),$K11,0)</f>
        <v>0</v>
      </c>
      <c r="BP11" s="471">
        <f t="shared" si="6"/>
        <v>0</v>
      </c>
      <c r="BQ11" s="471">
        <f t="shared" si="6"/>
        <v>0</v>
      </c>
      <c r="BR11" s="471">
        <f t="shared" si="6"/>
        <v>0</v>
      </c>
      <c r="BS11" s="471">
        <f t="shared" si="6"/>
        <v>0</v>
      </c>
      <c r="BT11" s="471">
        <f t="shared" si="6"/>
        <v>621</v>
      </c>
      <c r="BU11" s="471">
        <f t="shared" si="6"/>
        <v>621</v>
      </c>
      <c r="BV11" s="471">
        <f t="shared" si="6"/>
        <v>621</v>
      </c>
      <c r="BW11" s="471">
        <f t="shared" si="6"/>
        <v>621</v>
      </c>
      <c r="BX11" s="471">
        <f t="shared" si="6"/>
        <v>621</v>
      </c>
      <c r="BY11" s="471">
        <f t="shared" si="6"/>
        <v>621</v>
      </c>
      <c r="BZ11" s="471">
        <f t="shared" si="6"/>
        <v>621</v>
      </c>
      <c r="CA11" s="471">
        <f t="shared" si="6"/>
        <v>0</v>
      </c>
      <c r="CB11" s="471">
        <f t="shared" si="6"/>
        <v>0</v>
      </c>
      <c r="CC11" s="471">
        <f t="shared" si="6"/>
        <v>0</v>
      </c>
      <c r="CD11" s="471">
        <f t="shared" si="6"/>
        <v>0</v>
      </c>
      <c r="CE11" s="471">
        <f>+IF(AND($E11&lt;=CE$5,$F11&gt;=CE$5),$K11,0)</f>
        <v>0</v>
      </c>
      <c r="CF11" s="471">
        <f>+IF(AND($E11&lt;=CF$5,$F11&gt;=CF$5),$K11,0)</f>
        <v>0</v>
      </c>
      <c r="CG11" s="471">
        <f>+IF(AND($E11&lt;=CG$5,$F11&gt;=CG$5),$K11,0)</f>
        <v>0</v>
      </c>
      <c r="CH11" s="471">
        <f>+IF(AND($E11&lt;=CH$5,$F11&gt;=CH$5),$K11,0)</f>
        <v>0</v>
      </c>
      <c r="CI11" s="453"/>
      <c r="CJ11" s="453"/>
      <c r="CK11" s="453"/>
      <c r="CL11" s="453"/>
      <c r="CM11" s="453"/>
      <c r="CN11" s="453"/>
      <c r="CO11" s="453"/>
      <c r="CQ11" s="472">
        <f>SUM(BU11:CA11)</f>
        <v>3726</v>
      </c>
      <c r="CR11" s="1455">
        <f>+CQ12/CQ11</f>
        <v>0.33333333333333331</v>
      </c>
      <c r="CS11" s="1450">
        <v>569</v>
      </c>
      <c r="CT11" s="1450">
        <f>(CQ11*M11)</f>
        <v>568.79999999999995</v>
      </c>
      <c r="CU11" s="1471">
        <f>(CQ11*M11)/CX6</f>
        <v>0.52279411764705874</v>
      </c>
      <c r="CV11" s="1472">
        <f>G11</f>
        <v>0.1</v>
      </c>
      <c r="CW11" s="1472">
        <v>0</v>
      </c>
      <c r="CX11" s="1450"/>
    </row>
    <row r="12" spans="2:105" ht="14.7" hidden="1" customHeight="1">
      <c r="C12" s="1459"/>
      <c r="D12" s="1461"/>
      <c r="E12" s="1434"/>
      <c r="F12" s="1434"/>
      <c r="G12" s="1436"/>
      <c r="H12" s="1428"/>
      <c r="I12" s="1428"/>
      <c r="J12" s="1428"/>
      <c r="K12" s="1428"/>
      <c r="L12" s="1428"/>
      <c r="M12" s="1432"/>
      <c r="N12" s="1428"/>
      <c r="O12" s="1428"/>
      <c r="P12" s="473" t="s">
        <v>286</v>
      </c>
      <c r="Q12" s="473"/>
      <c r="R12" s="473"/>
      <c r="S12" s="473"/>
      <c r="T12" s="473"/>
      <c r="U12" s="473"/>
      <c r="V12" s="473"/>
      <c r="W12" s="473"/>
      <c r="X12" s="473"/>
      <c r="Y12" s="473"/>
      <c r="Z12" s="473"/>
      <c r="AA12" s="473"/>
      <c r="AB12" s="473"/>
      <c r="AC12" s="473"/>
      <c r="AD12" s="473"/>
      <c r="AE12" s="473"/>
      <c r="AF12" s="473"/>
      <c r="AG12" s="473"/>
      <c r="AH12" s="473"/>
      <c r="AI12" s="473"/>
      <c r="AJ12" s="473"/>
      <c r="AK12" s="473"/>
      <c r="AL12" s="473"/>
      <c r="AM12" s="473"/>
      <c r="AN12" s="473"/>
      <c r="AO12" s="473"/>
      <c r="AP12" s="473"/>
      <c r="AQ12" s="473"/>
      <c r="AR12" s="473"/>
      <c r="AS12" s="473"/>
      <c r="AT12" s="473"/>
      <c r="AU12" s="473"/>
      <c r="AV12" s="473"/>
      <c r="AW12" s="473"/>
      <c r="AX12" s="473"/>
      <c r="AY12" s="473"/>
      <c r="AZ12" s="473"/>
      <c r="BA12" s="473"/>
      <c r="BB12" s="473"/>
      <c r="BC12" s="473"/>
      <c r="BD12" s="473"/>
      <c r="BE12" s="473"/>
      <c r="BF12" s="473"/>
      <c r="BG12" s="473"/>
      <c r="BH12" s="473"/>
      <c r="BI12" s="473"/>
      <c r="BJ12" s="473"/>
      <c r="BK12" s="473"/>
      <c r="BL12" s="473"/>
      <c r="BM12" s="473"/>
      <c r="BN12" s="473">
        <v>0</v>
      </c>
      <c r="BO12" s="473">
        <v>0</v>
      </c>
      <c r="BP12" s="473">
        <v>0</v>
      </c>
      <c r="BQ12" s="473">
        <v>0</v>
      </c>
      <c r="BR12" s="473">
        <v>0</v>
      </c>
      <c r="BS12" s="473">
        <v>0</v>
      </c>
      <c r="BT12" s="473">
        <v>0</v>
      </c>
      <c r="BU12" s="473">
        <v>0</v>
      </c>
      <c r="BV12" s="473">
        <v>0</v>
      </c>
      <c r="BW12" s="473">
        <v>0</v>
      </c>
      <c r="BX12" s="473">
        <v>621</v>
      </c>
      <c r="BY12" s="473">
        <v>621</v>
      </c>
      <c r="BZ12" s="473">
        <v>0</v>
      </c>
      <c r="CA12" s="473">
        <v>0</v>
      </c>
      <c r="CB12" s="473">
        <v>0</v>
      </c>
      <c r="CC12" s="473">
        <v>0</v>
      </c>
      <c r="CD12" s="473">
        <v>0</v>
      </c>
      <c r="CE12" s="473">
        <v>0</v>
      </c>
      <c r="CF12" s="473">
        <v>0</v>
      </c>
      <c r="CG12" s="473">
        <v>0</v>
      </c>
      <c r="CH12" s="473">
        <v>0</v>
      </c>
      <c r="CI12" s="503"/>
      <c r="CJ12" s="503"/>
      <c r="CK12" s="503"/>
      <c r="CL12" s="503"/>
      <c r="CM12" s="503"/>
      <c r="CN12" s="503"/>
      <c r="CO12" s="503"/>
      <c r="CP12" s="453"/>
      <c r="CQ12" s="472">
        <f>SUM(BU12:CA12)</f>
        <v>1242</v>
      </c>
      <c r="CR12" s="1455"/>
      <c r="CS12" s="1450"/>
      <c r="CT12" s="1450"/>
      <c r="CU12" s="1471"/>
      <c r="CV12" s="1472"/>
      <c r="CW12" s="1472"/>
      <c r="CX12" s="1450"/>
      <c r="CY12" s="496"/>
      <c r="CZ12" s="496"/>
      <c r="DA12" s="496"/>
    </row>
    <row r="13" spans="2:105" ht="14.7" customHeight="1">
      <c r="C13" s="1464"/>
      <c r="D13" s="1463"/>
      <c r="E13" s="1433">
        <v>45230</v>
      </c>
      <c r="F13" s="1433">
        <f>+E13+2</f>
        <v>45232</v>
      </c>
      <c r="G13" s="1435">
        <v>0.8</v>
      </c>
      <c r="H13" s="1427">
        <f>+G13*N13</f>
        <v>634.40000000000009</v>
      </c>
      <c r="I13" s="1427">
        <f>+N13-H13</f>
        <v>158.59999999999991</v>
      </c>
      <c r="J13" s="1427">
        <f>F13-E13</f>
        <v>2</v>
      </c>
      <c r="K13" s="1427">
        <f>+I13/J13</f>
        <v>79.299999999999955</v>
      </c>
      <c r="L13" s="1427">
        <v>0</v>
      </c>
      <c r="M13" s="1431">
        <f>632/N13</f>
        <v>0.79697351828499374</v>
      </c>
      <c r="N13" s="1427">
        <v>793</v>
      </c>
      <c r="O13" s="1454" t="s">
        <v>492</v>
      </c>
      <c r="P13" s="471" t="s">
        <v>285</v>
      </c>
      <c r="Q13" s="471">
        <f t="shared" si="4"/>
        <v>0</v>
      </c>
      <c r="R13" s="471">
        <f t="shared" si="4"/>
        <v>0</v>
      </c>
      <c r="S13" s="471">
        <f t="shared" si="4"/>
        <v>0</v>
      </c>
      <c r="T13" s="471">
        <f t="shared" si="4"/>
        <v>0</v>
      </c>
      <c r="U13" s="471">
        <f t="shared" si="4"/>
        <v>0</v>
      </c>
      <c r="V13" s="471">
        <f t="shared" si="4"/>
        <v>0</v>
      </c>
      <c r="W13" s="471">
        <f t="shared" si="4"/>
        <v>0</v>
      </c>
      <c r="X13" s="471">
        <f t="shared" si="4"/>
        <v>0</v>
      </c>
      <c r="Y13" s="471">
        <f t="shared" si="4"/>
        <v>0</v>
      </c>
      <c r="Z13" s="471">
        <f t="shared" si="4"/>
        <v>0</v>
      </c>
      <c r="AA13" s="471">
        <f t="shared" si="4"/>
        <v>0</v>
      </c>
      <c r="AB13" s="471">
        <f t="shared" si="4"/>
        <v>0</v>
      </c>
      <c r="AC13" s="471">
        <f t="shared" si="4"/>
        <v>0</v>
      </c>
      <c r="AD13" s="471">
        <f t="shared" si="4"/>
        <v>0</v>
      </c>
      <c r="AE13" s="471">
        <f t="shared" si="4"/>
        <v>0</v>
      </c>
      <c r="AF13" s="471">
        <f t="shared" si="4"/>
        <v>0</v>
      </c>
      <c r="AG13" s="471">
        <f t="shared" si="4"/>
        <v>0</v>
      </c>
      <c r="AH13" s="471">
        <f t="shared" si="4"/>
        <v>0</v>
      </c>
      <c r="AI13" s="471">
        <f t="shared" si="4"/>
        <v>0</v>
      </c>
      <c r="AJ13" s="471">
        <f t="shared" si="4"/>
        <v>0</v>
      </c>
      <c r="AK13" s="471">
        <f t="shared" si="4"/>
        <v>0</v>
      </c>
      <c r="AL13" s="471">
        <f t="shared" si="4"/>
        <v>0</v>
      </c>
      <c r="AM13" s="471">
        <f t="shared" si="4"/>
        <v>0</v>
      </c>
      <c r="AN13" s="471">
        <f t="shared" si="4"/>
        <v>0</v>
      </c>
      <c r="AO13" s="471">
        <f t="shared" si="4"/>
        <v>0</v>
      </c>
      <c r="AP13" s="471">
        <f t="shared" si="4"/>
        <v>0</v>
      </c>
      <c r="AQ13" s="471">
        <f t="shared" si="4"/>
        <v>0</v>
      </c>
      <c r="AR13" s="471">
        <f t="shared" si="4"/>
        <v>0</v>
      </c>
      <c r="AS13" s="471">
        <f t="shared" si="4"/>
        <v>0</v>
      </c>
      <c r="AT13" s="471">
        <f t="shared" si="4"/>
        <v>0</v>
      </c>
      <c r="AU13" s="471">
        <f t="shared" si="4"/>
        <v>0</v>
      </c>
      <c r="AV13" s="471">
        <f t="shared" si="4"/>
        <v>0</v>
      </c>
      <c r="AW13" s="471">
        <f t="shared" si="4"/>
        <v>0</v>
      </c>
      <c r="AX13" s="471">
        <f t="shared" si="4"/>
        <v>0</v>
      </c>
      <c r="AY13" s="471">
        <f t="shared" si="4"/>
        <v>0</v>
      </c>
      <c r="AZ13" s="471">
        <f t="shared" si="4"/>
        <v>0</v>
      </c>
      <c r="BA13" s="471">
        <f t="shared" si="4"/>
        <v>0</v>
      </c>
      <c r="BB13" s="471">
        <f t="shared" si="4"/>
        <v>0</v>
      </c>
      <c r="BC13" s="471">
        <f t="shared" si="4"/>
        <v>0</v>
      </c>
      <c r="BD13" s="471">
        <f t="shared" si="4"/>
        <v>0</v>
      </c>
      <c r="BE13" s="471">
        <f t="shared" si="4"/>
        <v>0</v>
      </c>
      <c r="BF13" s="471">
        <f t="shared" si="4"/>
        <v>0</v>
      </c>
      <c r="BG13" s="471">
        <f>+IF(AND($E13&lt;=BG$5,$F13&gt;=BG$5),$K13,0)</f>
        <v>0</v>
      </c>
      <c r="BH13" s="471">
        <f t="shared" si="4"/>
        <v>0</v>
      </c>
      <c r="BI13" s="471">
        <f t="shared" si="4"/>
        <v>0</v>
      </c>
      <c r="BJ13" s="471">
        <f t="shared" si="4"/>
        <v>0</v>
      </c>
      <c r="BK13" s="471">
        <f t="shared" si="4"/>
        <v>0</v>
      </c>
      <c r="BL13" s="471">
        <f t="shared" si="4"/>
        <v>0</v>
      </c>
      <c r="BM13" s="471">
        <f t="shared" si="4"/>
        <v>0</v>
      </c>
      <c r="BN13" s="471">
        <f>+IF(AND($E13&lt;=BN$5,$F13&gt;=BN$5),$K13,0)</f>
        <v>0</v>
      </c>
      <c r="BO13" s="471">
        <f t="shared" si="6"/>
        <v>0</v>
      </c>
      <c r="BP13" s="471">
        <f t="shared" si="6"/>
        <v>0</v>
      </c>
      <c r="BQ13" s="471">
        <f t="shared" si="6"/>
        <v>0</v>
      </c>
      <c r="BR13" s="471">
        <f t="shared" si="6"/>
        <v>0</v>
      </c>
      <c r="BS13" s="471">
        <f t="shared" si="6"/>
        <v>0</v>
      </c>
      <c r="BT13" s="471">
        <f t="shared" si="6"/>
        <v>0</v>
      </c>
      <c r="BU13" s="471">
        <f t="shared" si="6"/>
        <v>0</v>
      </c>
      <c r="BV13" s="471">
        <f t="shared" si="6"/>
        <v>0</v>
      </c>
      <c r="BW13" s="471">
        <f t="shared" si="6"/>
        <v>0</v>
      </c>
      <c r="BX13" s="471">
        <f t="shared" si="6"/>
        <v>0</v>
      </c>
      <c r="BY13" s="471">
        <f t="shared" si="6"/>
        <v>0</v>
      </c>
      <c r="BZ13" s="471">
        <f t="shared" si="6"/>
        <v>0</v>
      </c>
      <c r="CA13" s="471">
        <f t="shared" si="6"/>
        <v>0</v>
      </c>
      <c r="CB13" s="471">
        <f>+IF(AND($E13&lt;=CB$5,$F13&gt;=CB$5),$K13,0)</f>
        <v>0</v>
      </c>
      <c r="CC13" s="471">
        <f t="shared" si="6"/>
        <v>0</v>
      </c>
      <c r="CD13" s="471">
        <f t="shared" si="6"/>
        <v>0</v>
      </c>
      <c r="CE13" s="471">
        <f t="shared" si="6"/>
        <v>0</v>
      </c>
      <c r="CF13" s="471">
        <f t="shared" si="6"/>
        <v>0</v>
      </c>
      <c r="CG13" s="471">
        <f t="shared" si="6"/>
        <v>0</v>
      </c>
      <c r="CH13" s="471">
        <f t="shared" si="6"/>
        <v>0</v>
      </c>
      <c r="CI13" s="471">
        <f t="shared" si="6"/>
        <v>0</v>
      </c>
      <c r="CJ13" s="471">
        <f t="shared" ref="CJ13:CO13" si="7">+IF(AND($E13&lt;=CJ$5,$F13&gt;=CJ$5),$K13,0)</f>
        <v>0</v>
      </c>
      <c r="CK13" s="471">
        <f t="shared" si="7"/>
        <v>0</v>
      </c>
      <c r="CL13" s="471">
        <f t="shared" si="7"/>
        <v>79.299999999999955</v>
      </c>
      <c r="CM13" s="471">
        <f t="shared" si="7"/>
        <v>79.299999999999955</v>
      </c>
      <c r="CN13" s="471">
        <f t="shared" si="7"/>
        <v>79.299999999999955</v>
      </c>
      <c r="CO13" s="471">
        <f t="shared" si="7"/>
        <v>0</v>
      </c>
      <c r="CP13" s="453"/>
      <c r="CQ13" s="472">
        <f>SUM(CI13:CO13)</f>
        <v>237.89999999999986</v>
      </c>
      <c r="CR13" s="1455">
        <f>CS13/CT13</f>
        <v>0</v>
      </c>
      <c r="CS13" s="1473">
        <f>(SUM(CI14:CO14))*M13</f>
        <v>0</v>
      </c>
      <c r="CT13" s="1450">
        <f>(CQ13*M13)+92</f>
        <v>281.59999999999991</v>
      </c>
      <c r="CU13" s="1471">
        <f>(CQ13*M13)/CX6+0.075</f>
        <v>0.24926470588235283</v>
      </c>
      <c r="CV13" s="1472">
        <v>1</v>
      </c>
      <c r="CW13" s="1472">
        <v>0</v>
      </c>
      <c r="CX13" s="1450"/>
      <c r="CY13" s="496"/>
      <c r="CZ13" s="496"/>
      <c r="DA13" s="496"/>
    </row>
    <row r="14" spans="2:105" ht="14.7" customHeight="1">
      <c r="C14" s="1459"/>
      <c r="D14" s="1461"/>
      <c r="E14" s="1434"/>
      <c r="F14" s="1434"/>
      <c r="G14" s="1436"/>
      <c r="H14" s="1428"/>
      <c r="I14" s="1428"/>
      <c r="J14" s="1428"/>
      <c r="K14" s="1428"/>
      <c r="L14" s="1428"/>
      <c r="M14" s="1432"/>
      <c r="N14" s="1428"/>
      <c r="O14" s="1428"/>
      <c r="P14" s="473" t="s">
        <v>286</v>
      </c>
      <c r="Q14" s="473"/>
      <c r="R14" s="473"/>
      <c r="S14" s="473"/>
      <c r="T14" s="473"/>
      <c r="U14" s="473"/>
      <c r="V14" s="473"/>
      <c r="W14" s="473"/>
      <c r="X14" s="473"/>
      <c r="Y14" s="473"/>
      <c r="Z14" s="473"/>
      <c r="AA14" s="473"/>
      <c r="AB14" s="473"/>
      <c r="AC14" s="473"/>
      <c r="AD14" s="473"/>
      <c r="AE14" s="473"/>
      <c r="AF14" s="473"/>
      <c r="AG14" s="473"/>
      <c r="AH14" s="473"/>
      <c r="AI14" s="473"/>
      <c r="AJ14" s="473"/>
      <c r="AK14" s="473"/>
      <c r="AL14" s="473"/>
      <c r="AM14" s="473"/>
      <c r="AN14" s="473"/>
      <c r="AO14" s="473"/>
      <c r="AP14" s="473"/>
      <c r="AQ14" s="473"/>
      <c r="AR14" s="473"/>
      <c r="AS14" s="473"/>
      <c r="AT14" s="473"/>
      <c r="AU14" s="473"/>
      <c r="AV14" s="473"/>
      <c r="AW14" s="473"/>
      <c r="AX14" s="473"/>
      <c r="AY14" s="473"/>
      <c r="AZ14" s="473"/>
      <c r="BA14" s="473"/>
      <c r="BB14" s="473"/>
      <c r="BC14" s="473"/>
      <c r="BD14" s="473"/>
      <c r="BE14" s="473"/>
      <c r="BF14" s="473"/>
      <c r="BG14" s="473"/>
      <c r="BH14" s="473"/>
      <c r="BI14" s="473"/>
      <c r="BJ14" s="473"/>
      <c r="BK14" s="473"/>
      <c r="BL14" s="473"/>
      <c r="BM14" s="473"/>
      <c r="BN14" s="473"/>
      <c r="BO14" s="473"/>
      <c r="BP14" s="473"/>
      <c r="BQ14" s="473"/>
      <c r="BR14" s="473"/>
      <c r="BS14" s="473"/>
      <c r="BT14" s="473"/>
      <c r="BU14" s="473">
        <v>0</v>
      </c>
      <c r="BV14" s="473">
        <v>0</v>
      </c>
      <c r="BW14" s="473">
        <v>132</v>
      </c>
      <c r="BX14" s="473">
        <v>132</v>
      </c>
      <c r="BY14" s="473">
        <v>0</v>
      </c>
      <c r="BZ14" s="473">
        <v>0</v>
      </c>
      <c r="CA14" s="473">
        <v>0</v>
      </c>
      <c r="CB14" s="473">
        <v>15</v>
      </c>
      <c r="CC14" s="473">
        <v>0</v>
      </c>
      <c r="CD14" s="473">
        <v>0</v>
      </c>
      <c r="CE14" s="473">
        <v>0</v>
      </c>
      <c r="CF14" s="473">
        <v>0</v>
      </c>
      <c r="CG14" s="473">
        <v>0</v>
      </c>
      <c r="CH14" s="473">
        <v>0</v>
      </c>
      <c r="CI14" s="473">
        <v>0</v>
      </c>
      <c r="CJ14" s="473">
        <v>0</v>
      </c>
      <c r="CK14" s="473">
        <v>0</v>
      </c>
      <c r="CL14" s="473">
        <v>0</v>
      </c>
      <c r="CM14" s="473">
        <v>0</v>
      </c>
      <c r="CN14" s="473">
        <v>0</v>
      </c>
      <c r="CO14" s="473">
        <v>0</v>
      </c>
      <c r="CP14" s="453"/>
      <c r="CQ14" s="472">
        <f t="shared" ref="CQ14:CQ23" si="8">SUM(CI14:CO14)</f>
        <v>0</v>
      </c>
      <c r="CR14" s="1455"/>
      <c r="CS14" s="1474"/>
      <c r="CT14" s="1450"/>
      <c r="CU14" s="1471"/>
      <c r="CV14" s="1472"/>
      <c r="CW14" s="1472"/>
      <c r="CX14" s="1450"/>
      <c r="CY14" s="496"/>
      <c r="CZ14" s="496"/>
      <c r="DA14" s="496"/>
    </row>
    <row r="15" spans="2:105" ht="14.7" customHeight="1">
      <c r="C15" s="1464"/>
      <c r="D15" s="1466"/>
      <c r="E15" s="1433">
        <v>45229</v>
      </c>
      <c r="F15" s="1433">
        <f>+E15+3</f>
        <v>45232</v>
      </c>
      <c r="G15" s="1435">
        <v>0.56999999999999995</v>
      </c>
      <c r="H15" s="1427">
        <f>+G15*N15</f>
        <v>11.969999999999999</v>
      </c>
      <c r="I15" s="1427">
        <f>+N15-H15</f>
        <v>9.0300000000000011</v>
      </c>
      <c r="J15" s="1427">
        <f>F15-E15</f>
        <v>3</v>
      </c>
      <c r="K15" s="1427">
        <f>+I15/J15</f>
        <v>3.0100000000000002</v>
      </c>
      <c r="L15" s="1427">
        <v>0</v>
      </c>
      <c r="M15" s="1431">
        <v>21.7</v>
      </c>
      <c r="N15" s="1429">
        <v>21</v>
      </c>
      <c r="O15" s="1475" t="s">
        <v>551</v>
      </c>
      <c r="P15" s="471" t="s">
        <v>285</v>
      </c>
      <c r="Q15" s="471">
        <f t="shared" si="4"/>
        <v>0</v>
      </c>
      <c r="R15" s="471">
        <f t="shared" si="4"/>
        <v>0</v>
      </c>
      <c r="S15" s="471">
        <f t="shared" si="4"/>
        <v>0</v>
      </c>
      <c r="T15" s="471">
        <f t="shared" si="4"/>
        <v>0</v>
      </c>
      <c r="U15" s="471">
        <f t="shared" si="4"/>
        <v>0</v>
      </c>
      <c r="V15" s="471">
        <f t="shared" si="4"/>
        <v>0</v>
      </c>
      <c r="W15" s="471">
        <f t="shared" si="4"/>
        <v>0</v>
      </c>
      <c r="X15" s="471">
        <f t="shared" si="4"/>
        <v>0</v>
      </c>
      <c r="Y15" s="471">
        <f t="shared" si="4"/>
        <v>0</v>
      </c>
      <c r="Z15" s="471">
        <f t="shared" si="4"/>
        <v>0</v>
      </c>
      <c r="AA15" s="471">
        <f t="shared" si="4"/>
        <v>0</v>
      </c>
      <c r="AB15" s="471">
        <f t="shared" si="4"/>
        <v>0</v>
      </c>
      <c r="AC15" s="471">
        <f t="shared" si="4"/>
        <v>0</v>
      </c>
      <c r="AD15" s="471">
        <f t="shared" si="4"/>
        <v>0</v>
      </c>
      <c r="AE15" s="471">
        <f t="shared" si="4"/>
        <v>0</v>
      </c>
      <c r="AF15" s="471">
        <f t="shared" si="4"/>
        <v>0</v>
      </c>
      <c r="AG15" s="471">
        <f t="shared" si="4"/>
        <v>0</v>
      </c>
      <c r="AH15" s="471">
        <f t="shared" si="4"/>
        <v>0</v>
      </c>
      <c r="AI15" s="471">
        <f t="shared" si="4"/>
        <v>0</v>
      </c>
      <c r="AJ15" s="471">
        <f t="shared" si="4"/>
        <v>0</v>
      </c>
      <c r="AK15" s="471">
        <f t="shared" si="4"/>
        <v>0</v>
      </c>
      <c r="AL15" s="471">
        <f t="shared" si="4"/>
        <v>0</v>
      </c>
      <c r="AM15" s="471">
        <f t="shared" si="4"/>
        <v>0</v>
      </c>
      <c r="AN15" s="471">
        <f t="shared" si="4"/>
        <v>0</v>
      </c>
      <c r="AO15" s="471">
        <f t="shared" si="4"/>
        <v>0</v>
      </c>
      <c r="AP15" s="471">
        <f t="shared" si="4"/>
        <v>0</v>
      </c>
      <c r="AQ15" s="471">
        <f t="shared" si="4"/>
        <v>0</v>
      </c>
      <c r="AR15" s="471">
        <f t="shared" si="4"/>
        <v>0</v>
      </c>
      <c r="AS15" s="471">
        <f t="shared" si="4"/>
        <v>0</v>
      </c>
      <c r="AT15" s="471">
        <f t="shared" si="4"/>
        <v>0</v>
      </c>
      <c r="AU15" s="471">
        <f t="shared" si="4"/>
        <v>0</v>
      </c>
      <c r="AV15" s="471">
        <f t="shared" si="4"/>
        <v>0</v>
      </c>
      <c r="AW15" s="471">
        <f t="shared" si="4"/>
        <v>0</v>
      </c>
      <c r="AX15" s="471">
        <f t="shared" si="4"/>
        <v>0</v>
      </c>
      <c r="AY15" s="471">
        <f t="shared" si="4"/>
        <v>0</v>
      </c>
      <c r="AZ15" s="471">
        <f t="shared" si="4"/>
        <v>0</v>
      </c>
      <c r="BA15" s="471">
        <f t="shared" si="4"/>
        <v>0</v>
      </c>
      <c r="BB15" s="471">
        <f t="shared" si="4"/>
        <v>0</v>
      </c>
      <c r="BC15" s="471">
        <f t="shared" si="4"/>
        <v>0</v>
      </c>
      <c r="BD15" s="471">
        <f t="shared" si="4"/>
        <v>0</v>
      </c>
      <c r="BE15" s="471">
        <f t="shared" si="4"/>
        <v>0</v>
      </c>
      <c r="BF15" s="471">
        <f t="shared" si="4"/>
        <v>0</v>
      </c>
      <c r="BG15" s="471">
        <f>+IF(AND($E15&lt;=BG$5,$F15&gt;=BG$5),$K15,0)</f>
        <v>0</v>
      </c>
      <c r="BH15" s="471">
        <f t="shared" si="4"/>
        <v>0</v>
      </c>
      <c r="BI15" s="471">
        <f t="shared" si="4"/>
        <v>0</v>
      </c>
      <c r="BJ15" s="471">
        <f t="shared" si="4"/>
        <v>0</v>
      </c>
      <c r="BK15" s="471">
        <f t="shared" si="4"/>
        <v>0</v>
      </c>
      <c r="BL15" s="471">
        <f t="shared" si="4"/>
        <v>0</v>
      </c>
      <c r="BM15" s="471">
        <f t="shared" si="4"/>
        <v>0</v>
      </c>
      <c r="BN15" s="471">
        <f>+IF(AND($E15&lt;=BN$5,$F15&gt;=BN$5),$K15,0)</f>
        <v>0</v>
      </c>
      <c r="BO15" s="471">
        <f t="shared" si="6"/>
        <v>0</v>
      </c>
      <c r="BP15" s="471">
        <f t="shared" si="6"/>
        <v>0</v>
      </c>
      <c r="BQ15" s="471">
        <f t="shared" si="6"/>
        <v>0</v>
      </c>
      <c r="BR15" s="471">
        <f t="shared" si="6"/>
        <v>0</v>
      </c>
      <c r="BS15" s="471">
        <f t="shared" si="6"/>
        <v>0</v>
      </c>
      <c r="BT15" s="471">
        <f t="shared" si="6"/>
        <v>0</v>
      </c>
      <c r="BU15" s="471">
        <f t="shared" si="6"/>
        <v>0</v>
      </c>
      <c r="BV15" s="471">
        <f t="shared" si="6"/>
        <v>0</v>
      </c>
      <c r="BW15" s="471">
        <f t="shared" si="6"/>
        <v>0</v>
      </c>
      <c r="BX15" s="471">
        <f t="shared" si="6"/>
        <v>0</v>
      </c>
      <c r="BY15" s="471">
        <f t="shared" si="6"/>
        <v>0</v>
      </c>
      <c r="BZ15" s="471">
        <f t="shared" si="6"/>
        <v>0</v>
      </c>
      <c r="CA15" s="471">
        <f t="shared" si="6"/>
        <v>0</v>
      </c>
      <c r="CB15" s="471">
        <f>+IF(AND($E15&lt;=CB$5,$F15&gt;=CB$5),$K15,0)</f>
        <v>0</v>
      </c>
      <c r="CC15" s="471">
        <f t="shared" si="6"/>
        <v>0</v>
      </c>
      <c r="CD15" s="471">
        <f t="shared" si="6"/>
        <v>0</v>
      </c>
      <c r="CE15" s="471">
        <f t="shared" si="6"/>
        <v>0</v>
      </c>
      <c r="CF15" s="471">
        <f t="shared" si="6"/>
        <v>0</v>
      </c>
      <c r="CG15" s="471">
        <f t="shared" si="6"/>
        <v>0</v>
      </c>
      <c r="CH15" s="471">
        <f t="shared" si="6"/>
        <v>0</v>
      </c>
      <c r="CI15" s="471">
        <f t="shared" si="6"/>
        <v>0</v>
      </c>
      <c r="CJ15" s="471">
        <f t="shared" ref="CJ15:CO15" si="9">+IF(AND($E15&lt;=CJ$5,$F15&gt;=CJ$5),$K15,0)</f>
        <v>0</v>
      </c>
      <c r="CK15" s="471">
        <f t="shared" si="9"/>
        <v>3.0100000000000002</v>
      </c>
      <c r="CL15" s="471">
        <f t="shared" si="9"/>
        <v>3.0100000000000002</v>
      </c>
      <c r="CM15" s="471">
        <f t="shared" si="9"/>
        <v>3.0100000000000002</v>
      </c>
      <c r="CN15" s="471">
        <f t="shared" si="9"/>
        <v>3.0100000000000002</v>
      </c>
      <c r="CO15" s="471">
        <f t="shared" si="9"/>
        <v>0</v>
      </c>
      <c r="CP15" s="453"/>
      <c r="CQ15" s="472">
        <f t="shared" si="8"/>
        <v>12.040000000000001</v>
      </c>
      <c r="CR15" s="1455">
        <f>CS15/CT15</f>
        <v>0.10181388234631733</v>
      </c>
      <c r="CS15" s="1473">
        <f>(SUM(CI16:CO16))*M15</f>
        <v>43.4</v>
      </c>
      <c r="CT15" s="1450">
        <f>(CQ15*M15)+165</f>
        <v>426.26800000000003</v>
      </c>
      <c r="CU15" s="1476">
        <v>0.42570000000000002</v>
      </c>
      <c r="CV15" s="1472">
        <f>G15</f>
        <v>0.56999999999999995</v>
      </c>
      <c r="CW15" s="1472">
        <v>0</v>
      </c>
      <c r="CX15" s="1450"/>
      <c r="CY15" s="496"/>
      <c r="CZ15" s="496"/>
      <c r="DA15" s="496"/>
    </row>
    <row r="16" spans="2:105" ht="14.7" customHeight="1">
      <c r="C16" s="1459"/>
      <c r="D16" s="1461"/>
      <c r="E16" s="1434">
        <v>45208</v>
      </c>
      <c r="F16" s="1434"/>
      <c r="G16" s="1436"/>
      <c r="H16" s="1428"/>
      <c r="I16" s="1428"/>
      <c r="J16" s="1428"/>
      <c r="K16" s="1428"/>
      <c r="L16" s="1428"/>
      <c r="M16" s="1432"/>
      <c r="N16" s="1430"/>
      <c r="O16" s="1428"/>
      <c r="P16" s="473" t="s">
        <v>286</v>
      </c>
      <c r="Q16" s="473"/>
      <c r="R16" s="473"/>
      <c r="S16" s="473"/>
      <c r="T16" s="473"/>
      <c r="U16" s="473"/>
      <c r="V16" s="473"/>
      <c r="W16" s="473"/>
      <c r="X16" s="473"/>
      <c r="Y16" s="473"/>
      <c r="Z16" s="473"/>
      <c r="AA16" s="473"/>
      <c r="AB16" s="473"/>
      <c r="AC16" s="473"/>
      <c r="AD16" s="473"/>
      <c r="AE16" s="473"/>
      <c r="AF16" s="473"/>
      <c r="AG16" s="473"/>
      <c r="AH16" s="473"/>
      <c r="AI16" s="473"/>
      <c r="AJ16" s="473"/>
      <c r="AK16" s="473"/>
      <c r="AL16" s="473"/>
      <c r="AM16" s="473"/>
      <c r="AN16" s="473"/>
      <c r="AO16" s="473"/>
      <c r="AP16" s="473"/>
      <c r="AQ16" s="473"/>
      <c r="AR16" s="473"/>
      <c r="AS16" s="473"/>
      <c r="AT16" s="473"/>
      <c r="AU16" s="473"/>
      <c r="AV16" s="473"/>
      <c r="AW16" s="473"/>
      <c r="AX16" s="473"/>
      <c r="AY16" s="473"/>
      <c r="AZ16" s="473"/>
      <c r="BA16" s="473"/>
      <c r="BB16" s="473"/>
      <c r="BC16" s="473"/>
      <c r="BD16" s="473"/>
      <c r="BE16" s="473"/>
      <c r="BF16" s="473"/>
      <c r="BG16" s="473"/>
      <c r="BH16" s="473"/>
      <c r="BI16" s="473"/>
      <c r="BJ16" s="473"/>
      <c r="BK16" s="473"/>
      <c r="BL16" s="473"/>
      <c r="BM16" s="473"/>
      <c r="BN16" s="473">
        <v>0</v>
      </c>
      <c r="BO16" s="473">
        <v>0</v>
      </c>
      <c r="BP16" s="473">
        <v>0</v>
      </c>
      <c r="BQ16" s="473">
        <v>0</v>
      </c>
      <c r="BR16" s="473">
        <v>0</v>
      </c>
      <c r="BS16" s="473">
        <v>0</v>
      </c>
      <c r="BT16" s="473">
        <v>0</v>
      </c>
      <c r="BU16" s="473">
        <v>0</v>
      </c>
      <c r="BV16" s="473">
        <v>0</v>
      </c>
      <c r="BW16" s="473">
        <v>0</v>
      </c>
      <c r="BX16" s="473">
        <v>0</v>
      </c>
      <c r="BY16" s="473">
        <v>0</v>
      </c>
      <c r="BZ16" s="473">
        <v>0</v>
      </c>
      <c r="CA16" s="473">
        <v>0</v>
      </c>
      <c r="CB16" s="473">
        <v>2</v>
      </c>
      <c r="CC16" s="473">
        <v>0</v>
      </c>
      <c r="CD16" s="473">
        <v>0</v>
      </c>
      <c r="CE16" s="473">
        <v>0</v>
      </c>
      <c r="CF16" s="473">
        <v>0</v>
      </c>
      <c r="CG16" s="473">
        <v>0</v>
      </c>
      <c r="CH16" s="473">
        <v>0</v>
      </c>
      <c r="CI16" s="473">
        <v>0</v>
      </c>
      <c r="CJ16" s="473">
        <v>0</v>
      </c>
      <c r="CK16" s="473">
        <v>0</v>
      </c>
      <c r="CL16" s="473">
        <v>2</v>
      </c>
      <c r="CM16" s="473">
        <v>0</v>
      </c>
      <c r="CN16" s="473">
        <v>0</v>
      </c>
      <c r="CO16" s="473">
        <v>0</v>
      </c>
      <c r="CP16" s="453"/>
      <c r="CQ16" s="472">
        <f t="shared" si="8"/>
        <v>2</v>
      </c>
      <c r="CR16" s="1455"/>
      <c r="CS16" s="1474"/>
      <c r="CT16" s="1450"/>
      <c r="CU16" s="1476"/>
      <c r="CV16" s="1472"/>
      <c r="CW16" s="1472"/>
      <c r="CX16" s="1450"/>
      <c r="CY16" s="496"/>
      <c r="CZ16" s="496"/>
      <c r="DA16" s="496"/>
    </row>
    <row r="17" spans="2:105" ht="14.7" customHeight="1">
      <c r="C17" s="1464"/>
      <c r="D17" s="1463"/>
      <c r="E17" s="1433">
        <v>45233</v>
      </c>
      <c r="F17" s="1433">
        <f>E17+3</f>
        <v>45236</v>
      </c>
      <c r="G17" s="1435">
        <v>0</v>
      </c>
      <c r="H17" s="1427">
        <f>+G17*N17</f>
        <v>0</v>
      </c>
      <c r="I17" s="1427">
        <f>+N17-H17</f>
        <v>24</v>
      </c>
      <c r="J17" s="1427">
        <f>F17-E17</f>
        <v>3</v>
      </c>
      <c r="K17" s="1427">
        <f>+I17/J17</f>
        <v>8</v>
      </c>
      <c r="L17" s="1427">
        <v>0</v>
      </c>
      <c r="M17" s="1431">
        <f>528/24</f>
        <v>22</v>
      </c>
      <c r="N17" s="1429">
        <v>24</v>
      </c>
      <c r="O17" s="1454" t="s">
        <v>492</v>
      </c>
      <c r="P17" s="471" t="s">
        <v>285</v>
      </c>
      <c r="Q17" s="503"/>
      <c r="R17" s="503"/>
      <c r="S17" s="503"/>
      <c r="T17" s="503"/>
      <c r="U17" s="503"/>
      <c r="V17" s="503"/>
      <c r="W17" s="503"/>
      <c r="X17" s="503"/>
      <c r="Y17" s="503"/>
      <c r="Z17" s="503"/>
      <c r="AA17" s="503"/>
      <c r="AB17" s="503"/>
      <c r="AC17" s="503"/>
      <c r="AD17" s="503"/>
      <c r="AE17" s="503"/>
      <c r="AF17" s="503"/>
      <c r="AG17" s="503"/>
      <c r="AH17" s="503"/>
      <c r="AI17" s="503"/>
      <c r="AJ17" s="503"/>
      <c r="AK17" s="503"/>
      <c r="AL17" s="503"/>
      <c r="AM17" s="503"/>
      <c r="AN17" s="503"/>
      <c r="AO17" s="503"/>
      <c r="AP17" s="503"/>
      <c r="AQ17" s="503"/>
      <c r="AR17" s="503"/>
      <c r="AS17" s="503"/>
      <c r="AT17" s="503"/>
      <c r="AU17" s="503"/>
      <c r="AV17" s="503"/>
      <c r="AW17" s="503"/>
      <c r="AX17" s="503"/>
      <c r="AY17" s="503"/>
      <c r="AZ17" s="473"/>
      <c r="BA17" s="473"/>
      <c r="BB17" s="473"/>
      <c r="BC17" s="473"/>
      <c r="BD17" s="473"/>
      <c r="BE17" s="473"/>
      <c r="BF17" s="473"/>
      <c r="BG17" s="473"/>
      <c r="BH17" s="473"/>
      <c r="BI17" s="473"/>
      <c r="BJ17" s="473"/>
      <c r="BK17" s="473"/>
      <c r="BL17" s="473"/>
      <c r="BM17" s="473"/>
      <c r="BN17" s="473"/>
      <c r="BO17" s="473"/>
      <c r="BP17" s="473"/>
      <c r="BQ17" s="473"/>
      <c r="BR17" s="473"/>
      <c r="BS17" s="473"/>
      <c r="BT17" s="473"/>
      <c r="BU17" s="473"/>
      <c r="BV17" s="473"/>
      <c r="BW17" s="473"/>
      <c r="BX17" s="473"/>
      <c r="BY17" s="473"/>
      <c r="BZ17" s="473"/>
      <c r="CA17" s="473"/>
      <c r="CB17" s="471">
        <f>+IF(AND($E17&lt;=CB$5,$F17&gt;=CB$5),$K17,0)</f>
        <v>0</v>
      </c>
      <c r="CC17" s="471">
        <f t="shared" ref="CC17:CO17" si="10">+IF(AND($E17&lt;=CC$5,$F17&gt;=CC$5),$K17,0)</f>
        <v>0</v>
      </c>
      <c r="CD17" s="471">
        <f t="shared" si="10"/>
        <v>0</v>
      </c>
      <c r="CE17" s="471">
        <f t="shared" si="10"/>
        <v>0</v>
      </c>
      <c r="CF17" s="471">
        <f t="shared" si="10"/>
        <v>0</v>
      </c>
      <c r="CG17" s="471">
        <f t="shared" si="10"/>
        <v>0</v>
      </c>
      <c r="CH17" s="471">
        <f t="shared" si="10"/>
        <v>0</v>
      </c>
      <c r="CI17" s="471">
        <f t="shared" si="10"/>
        <v>0</v>
      </c>
      <c r="CJ17" s="471">
        <f t="shared" si="10"/>
        <v>0</v>
      </c>
      <c r="CK17" s="471">
        <f t="shared" si="10"/>
        <v>0</v>
      </c>
      <c r="CL17" s="471">
        <f t="shared" si="10"/>
        <v>0</v>
      </c>
      <c r="CM17" s="471">
        <f t="shared" si="10"/>
        <v>0</v>
      </c>
      <c r="CN17" s="471">
        <f t="shared" si="10"/>
        <v>0</v>
      </c>
      <c r="CO17" s="471">
        <f t="shared" si="10"/>
        <v>8</v>
      </c>
      <c r="CP17" s="453"/>
      <c r="CQ17" s="472">
        <f t="shared" si="8"/>
        <v>8</v>
      </c>
      <c r="CR17" s="1455">
        <f>CS17/CT17</f>
        <v>0</v>
      </c>
      <c r="CS17" s="1473">
        <f>(SUM(CI18:CO18))*M17</f>
        <v>0</v>
      </c>
      <c r="CT17" s="1450">
        <f>(CQ17*M17)+28</f>
        <v>204</v>
      </c>
      <c r="CU17" s="1471">
        <f>(CQ17*M17)/CX6</f>
        <v>0.16176470588235295</v>
      </c>
      <c r="CV17" s="1472">
        <f>G17</f>
        <v>0</v>
      </c>
      <c r="CW17" s="1472">
        <v>0</v>
      </c>
      <c r="CX17" s="1450"/>
      <c r="CY17" s="496"/>
      <c r="CZ17" s="496"/>
      <c r="DA17" s="496"/>
    </row>
    <row r="18" spans="2:105" ht="14.7" customHeight="1">
      <c r="C18" s="1459"/>
      <c r="D18" s="1461"/>
      <c r="E18" s="1434">
        <v>45208</v>
      </c>
      <c r="F18" s="1434">
        <v>45208</v>
      </c>
      <c r="G18" s="1436"/>
      <c r="H18" s="1428"/>
      <c r="I18" s="1428"/>
      <c r="J18" s="1428"/>
      <c r="K18" s="1428"/>
      <c r="L18" s="1428"/>
      <c r="M18" s="1432"/>
      <c r="N18" s="1430"/>
      <c r="O18" s="1428"/>
      <c r="P18" s="473" t="s">
        <v>286</v>
      </c>
      <c r="Q18" s="503"/>
      <c r="R18" s="503"/>
      <c r="S18" s="503"/>
      <c r="T18" s="503"/>
      <c r="U18" s="503"/>
      <c r="V18" s="503"/>
      <c r="W18" s="503"/>
      <c r="X18" s="503"/>
      <c r="Y18" s="503"/>
      <c r="Z18" s="503"/>
      <c r="AA18" s="503"/>
      <c r="AB18" s="503"/>
      <c r="AC18" s="503"/>
      <c r="AD18" s="503"/>
      <c r="AE18" s="503"/>
      <c r="AF18" s="503"/>
      <c r="AG18" s="503"/>
      <c r="AH18" s="503"/>
      <c r="AI18" s="503"/>
      <c r="AJ18" s="503"/>
      <c r="AK18" s="503"/>
      <c r="AL18" s="503"/>
      <c r="AM18" s="503"/>
      <c r="AN18" s="503"/>
      <c r="AO18" s="503"/>
      <c r="AP18" s="503"/>
      <c r="AQ18" s="503"/>
      <c r="AR18" s="503"/>
      <c r="AS18" s="503"/>
      <c r="AT18" s="503"/>
      <c r="AU18" s="503"/>
      <c r="AV18" s="503"/>
      <c r="AW18" s="503"/>
      <c r="AX18" s="503"/>
      <c r="AY18" s="503"/>
      <c r="AZ18" s="473"/>
      <c r="BA18" s="473"/>
      <c r="BB18" s="473"/>
      <c r="BC18" s="473"/>
      <c r="BD18" s="473"/>
      <c r="BE18" s="473"/>
      <c r="BF18" s="473"/>
      <c r="BG18" s="473"/>
      <c r="BH18" s="473"/>
      <c r="BI18" s="473"/>
      <c r="BJ18" s="473"/>
      <c r="BK18" s="473"/>
      <c r="BL18" s="473"/>
      <c r="BM18" s="473"/>
      <c r="BN18" s="473"/>
      <c r="BO18" s="473"/>
      <c r="BP18" s="473"/>
      <c r="BQ18" s="473"/>
      <c r="BR18" s="473"/>
      <c r="BS18" s="473"/>
      <c r="BT18" s="473"/>
      <c r="BU18" s="473"/>
      <c r="BV18" s="473"/>
      <c r="BW18" s="473"/>
      <c r="BX18" s="473"/>
      <c r="BY18" s="473"/>
      <c r="BZ18" s="473"/>
      <c r="CA18" s="473"/>
      <c r="CB18" s="473"/>
      <c r="CC18" s="473"/>
      <c r="CD18" s="473"/>
      <c r="CE18" s="473"/>
      <c r="CF18" s="473"/>
      <c r="CG18" s="473"/>
      <c r="CH18" s="473"/>
      <c r="CI18" s="473">
        <v>0</v>
      </c>
      <c r="CJ18" s="473">
        <v>0</v>
      </c>
      <c r="CK18" s="473">
        <v>0</v>
      </c>
      <c r="CL18" s="473">
        <v>0</v>
      </c>
      <c r="CM18" s="473">
        <v>0</v>
      </c>
      <c r="CN18" s="473">
        <v>0</v>
      </c>
      <c r="CO18" s="473">
        <v>0</v>
      </c>
      <c r="CP18" s="453"/>
      <c r="CQ18" s="472">
        <f t="shared" si="8"/>
        <v>0</v>
      </c>
      <c r="CR18" s="1455"/>
      <c r="CS18" s="1474"/>
      <c r="CT18" s="1450"/>
      <c r="CU18" s="1471"/>
      <c r="CV18" s="1472"/>
      <c r="CW18" s="1472"/>
      <c r="CX18" s="1450"/>
      <c r="CY18" s="496"/>
      <c r="CZ18" s="496"/>
      <c r="DA18" s="496"/>
    </row>
    <row r="19" spans="2:105">
      <c r="B19" s="555" t="s">
        <v>498</v>
      </c>
      <c r="C19" s="556" t="s">
        <v>553</v>
      </c>
      <c r="D19" s="556"/>
      <c r="E19" s="557"/>
      <c r="F19" s="557"/>
      <c r="G19" s="557"/>
      <c r="H19" s="557"/>
      <c r="I19" s="557"/>
      <c r="J19" s="558"/>
      <c r="K19" s="559"/>
      <c r="L19" s="558"/>
      <c r="M19" s="558"/>
      <c r="N19" s="556"/>
      <c r="O19" s="556"/>
      <c r="P19" s="556"/>
      <c r="Q19" s="560"/>
      <c r="R19" s="560"/>
      <c r="S19" s="560"/>
      <c r="T19" s="560"/>
      <c r="U19" s="560"/>
      <c r="V19" s="560"/>
      <c r="W19" s="560"/>
      <c r="X19" s="560"/>
      <c r="Y19" s="560"/>
      <c r="Z19" s="560"/>
      <c r="AA19" s="560"/>
      <c r="AB19" s="560"/>
      <c r="AC19" s="560"/>
      <c r="AD19" s="560"/>
      <c r="AE19" s="560"/>
      <c r="AF19" s="560"/>
      <c r="AG19" s="560"/>
      <c r="AH19" s="560"/>
      <c r="AI19" s="560"/>
      <c r="AJ19" s="560"/>
      <c r="AK19" s="560"/>
      <c r="AL19" s="560"/>
      <c r="AM19" s="560"/>
      <c r="AN19" s="560"/>
      <c r="AO19" s="560"/>
      <c r="AP19" s="560"/>
      <c r="AQ19" s="560"/>
      <c r="AR19" s="560"/>
      <c r="AS19" s="560"/>
      <c r="AT19" s="560"/>
      <c r="AU19" s="560"/>
      <c r="AV19" s="560"/>
      <c r="AW19" s="560"/>
      <c r="AX19" s="560"/>
      <c r="AY19" s="560"/>
      <c r="AZ19" s="560"/>
      <c r="BA19" s="560"/>
      <c r="BB19" s="560"/>
      <c r="BC19" s="560"/>
      <c r="BD19" s="560"/>
      <c r="BE19" s="560"/>
      <c r="BF19" s="560"/>
      <c r="BG19" s="560"/>
      <c r="BH19" s="560"/>
      <c r="BI19" s="560"/>
      <c r="BJ19" s="560"/>
      <c r="BK19" s="560"/>
      <c r="BL19" s="560"/>
      <c r="BM19" s="560"/>
      <c r="BN19" s="560"/>
      <c r="BO19" s="560"/>
      <c r="BP19" s="560"/>
      <c r="BQ19" s="560"/>
      <c r="BR19" s="560"/>
      <c r="BS19" s="560"/>
      <c r="BT19" s="560"/>
      <c r="BU19" s="560"/>
      <c r="BV19" s="560"/>
      <c r="BW19" s="560"/>
      <c r="BX19" s="560"/>
      <c r="BY19" s="560"/>
      <c r="BZ19" s="560"/>
      <c r="CA19" s="560"/>
      <c r="CB19" s="560"/>
      <c r="CC19" s="560"/>
      <c r="CD19" s="560"/>
      <c r="CE19" s="560"/>
      <c r="CF19" s="560"/>
      <c r="CG19" s="560"/>
      <c r="CH19" s="560"/>
      <c r="CI19" s="560"/>
      <c r="CJ19" s="560"/>
      <c r="CK19" s="560"/>
      <c r="CL19" s="560"/>
      <c r="CM19" s="560"/>
      <c r="CN19" s="560"/>
      <c r="CO19" s="560"/>
      <c r="CQ19" s="470"/>
      <c r="CR19" s="470"/>
      <c r="CS19" s="470"/>
      <c r="CT19" s="470"/>
      <c r="CU19" s="470"/>
      <c r="CV19" s="470"/>
      <c r="CW19" s="470"/>
      <c r="CX19" s="470"/>
      <c r="CY19" s="470" t="s">
        <v>493</v>
      </c>
      <c r="CZ19" s="470" t="s">
        <v>494</v>
      </c>
      <c r="DA19" s="470" t="s">
        <v>495</v>
      </c>
    </row>
    <row r="20" spans="2:105">
      <c r="B20" s="452"/>
      <c r="C20" s="1464"/>
      <c r="D20" s="1463"/>
      <c r="E20" s="1433">
        <v>45229</v>
      </c>
      <c r="F20" s="1433">
        <f>E20+4</f>
        <v>45233</v>
      </c>
      <c r="G20" s="1435">
        <v>0.9</v>
      </c>
      <c r="H20" s="1429">
        <f>+G20*N20</f>
        <v>67.14</v>
      </c>
      <c r="I20" s="1427">
        <f>+N20-H20</f>
        <v>7.4599999999999937</v>
      </c>
      <c r="J20" s="1427">
        <f>+F20-$CB$5</f>
        <v>13</v>
      </c>
      <c r="K20" s="1427">
        <f>+I20/J20</f>
        <v>0.57384615384615334</v>
      </c>
      <c r="L20" s="1427">
        <v>0</v>
      </c>
      <c r="M20" s="1427">
        <f>(4286/82.9)*0.2</f>
        <v>10.340168878166466</v>
      </c>
      <c r="N20" s="1429">
        <v>74.599999999999994</v>
      </c>
      <c r="O20" s="1467" t="s">
        <v>499</v>
      </c>
      <c r="P20" s="471" t="s">
        <v>285</v>
      </c>
      <c r="AZ20" s="474">
        <v>0</v>
      </c>
      <c r="BA20" s="474">
        <v>0</v>
      </c>
      <c r="BB20" s="474">
        <v>0</v>
      </c>
      <c r="BC20" s="474">
        <v>9.1</v>
      </c>
      <c r="BD20" s="474">
        <v>0</v>
      </c>
      <c r="BE20" s="474">
        <v>9.1</v>
      </c>
      <c r="BF20" s="474">
        <v>0</v>
      </c>
      <c r="BG20" s="487">
        <v>0</v>
      </c>
      <c r="BH20" s="487">
        <v>0</v>
      </c>
      <c r="BI20" s="487">
        <v>0</v>
      </c>
      <c r="BJ20" s="487">
        <v>0</v>
      </c>
      <c r="BK20" s="487">
        <v>7</v>
      </c>
      <c r="BL20" s="487">
        <v>0</v>
      </c>
      <c r="BM20" s="487">
        <v>7</v>
      </c>
      <c r="BN20" s="487">
        <v>2</v>
      </c>
      <c r="BO20" s="487">
        <v>2</v>
      </c>
      <c r="BP20" s="487">
        <v>0</v>
      </c>
      <c r="BQ20" s="487">
        <v>0</v>
      </c>
      <c r="BR20" s="487">
        <v>0</v>
      </c>
      <c r="BS20" s="487">
        <v>0</v>
      </c>
      <c r="BT20" s="487">
        <v>0</v>
      </c>
      <c r="BU20" s="471">
        <v>7.2</v>
      </c>
      <c r="BV20" s="471">
        <f t="shared" ref="BU20:CJ22" si="11">+IF(AND($E20&lt;=BV$5,$F20&gt;=BV$5),$K20,0)</f>
        <v>0</v>
      </c>
      <c r="BW20" s="471">
        <f t="shared" si="11"/>
        <v>0</v>
      </c>
      <c r="BX20" s="471">
        <f t="shared" si="11"/>
        <v>0</v>
      </c>
      <c r="BY20" s="471">
        <f t="shared" si="11"/>
        <v>0</v>
      </c>
      <c r="BZ20" s="471">
        <f t="shared" si="11"/>
        <v>0</v>
      </c>
      <c r="CA20" s="471">
        <f t="shared" si="11"/>
        <v>0</v>
      </c>
      <c r="CB20" s="471">
        <f t="shared" si="11"/>
        <v>0</v>
      </c>
      <c r="CC20" s="471">
        <f t="shared" si="11"/>
        <v>0</v>
      </c>
      <c r="CD20" s="471">
        <f t="shared" si="11"/>
        <v>0</v>
      </c>
      <c r="CE20" s="471">
        <f t="shared" si="11"/>
        <v>0</v>
      </c>
      <c r="CF20" s="471">
        <f t="shared" si="11"/>
        <v>0</v>
      </c>
      <c r="CG20" s="471">
        <f t="shared" si="11"/>
        <v>0</v>
      </c>
      <c r="CH20" s="471">
        <f t="shared" si="11"/>
        <v>0</v>
      </c>
      <c r="CI20" s="471">
        <f t="shared" si="11"/>
        <v>0</v>
      </c>
      <c r="CJ20" s="471">
        <f t="shared" si="11"/>
        <v>0</v>
      </c>
      <c r="CK20" s="471">
        <f>+IF(AND($E20&lt;=CK$5,$F20&gt;=CK$5),$K20,0)</f>
        <v>0.57384615384615334</v>
      </c>
      <c r="CL20" s="471">
        <f>+IF(AND($E20&lt;=CL$5,$F20&gt;=CL$5),$K20,0)</f>
        <v>0.57384615384615334</v>
      </c>
      <c r="CM20" s="471">
        <f>+IF(AND($E20&lt;=CM$5,$F20&gt;=CM$5),$K20,0)</f>
        <v>0.57384615384615334</v>
      </c>
      <c r="CN20" s="471">
        <f>+IF(AND($E20&lt;=CN$5,$F20&gt;=CN$5),$K20,0)</f>
        <v>0.57384615384615334</v>
      </c>
      <c r="CO20" s="471">
        <f>+IF(AND($E20&lt;=CO$5,$F20&gt;=CO$5),$K20,0)</f>
        <v>0.57384615384615334</v>
      </c>
      <c r="CQ20" s="472">
        <f t="shared" si="8"/>
        <v>2.8692307692307666</v>
      </c>
      <c r="CR20" s="1455">
        <f>CS20/CT20</f>
        <v>0.93692682388112114</v>
      </c>
      <c r="CS20" s="1473">
        <f>(SUM(CI21:CO21))*M20</f>
        <v>76.517249698431854</v>
      </c>
      <c r="CT20" s="1450">
        <f>(CQ20*M20)+52</f>
        <v>81.668330704277594</v>
      </c>
      <c r="CU20" s="1471">
        <f>((CQ20*M20)/CX6)+0.05</f>
        <v>7.7268686309078682E-2</v>
      </c>
      <c r="CV20" s="1472">
        <v>0.32</v>
      </c>
      <c r="CW20" s="1472">
        <v>0</v>
      </c>
      <c r="CX20" s="1450"/>
      <c r="CY20" s="1468">
        <f>CQ20/74.6</f>
        <v>3.8461538461538429E-2</v>
      </c>
      <c r="CZ20" s="1470">
        <v>0</v>
      </c>
      <c r="DA20" s="1453">
        <f>G20</f>
        <v>0.9</v>
      </c>
    </row>
    <row r="21" spans="2:105">
      <c r="C21" s="1459"/>
      <c r="D21" s="1461"/>
      <c r="E21" s="1434"/>
      <c r="F21" s="1434"/>
      <c r="G21" s="1436"/>
      <c r="H21" s="1430"/>
      <c r="I21" s="1428"/>
      <c r="J21" s="1428"/>
      <c r="K21" s="1428"/>
      <c r="L21" s="1428"/>
      <c r="M21" s="1428"/>
      <c r="N21" s="1430"/>
      <c r="O21" s="1434"/>
      <c r="P21" s="473" t="s">
        <v>286</v>
      </c>
      <c r="Q21" s="481"/>
      <c r="R21" s="481"/>
      <c r="S21" s="481"/>
      <c r="T21" s="481"/>
      <c r="U21" s="481"/>
      <c r="V21" s="481"/>
      <c r="W21" s="481"/>
      <c r="X21" s="481"/>
      <c r="Y21" s="481"/>
      <c r="Z21" s="481"/>
      <c r="AA21" s="481"/>
      <c r="AB21" s="481"/>
      <c r="AC21" s="481"/>
      <c r="AD21" s="481"/>
      <c r="AE21" s="481"/>
      <c r="AF21" s="481"/>
      <c r="AG21" s="481"/>
      <c r="AH21" s="481"/>
      <c r="AI21" s="481"/>
      <c r="AJ21" s="481"/>
      <c r="AK21" s="481"/>
      <c r="AL21" s="481"/>
      <c r="AM21" s="481"/>
      <c r="AN21" s="481"/>
      <c r="AO21" s="481"/>
      <c r="AP21" s="481"/>
      <c r="AQ21" s="481"/>
      <c r="AR21" s="481"/>
      <c r="AS21" s="481"/>
      <c r="AT21" s="481"/>
      <c r="AU21" s="481"/>
      <c r="AV21" s="481"/>
      <c r="AW21" s="481"/>
      <c r="AX21" s="481"/>
      <c r="AY21" s="481"/>
      <c r="AZ21" s="480">
        <v>0</v>
      </c>
      <c r="BA21" s="480">
        <v>0</v>
      </c>
      <c r="BB21" s="480">
        <v>0</v>
      </c>
      <c r="BC21" s="480">
        <v>0</v>
      </c>
      <c r="BD21" s="480">
        <v>0</v>
      </c>
      <c r="BE21" s="480">
        <v>9.1</v>
      </c>
      <c r="BF21" s="480">
        <v>0</v>
      </c>
      <c r="BG21" s="497">
        <v>0</v>
      </c>
      <c r="BH21" s="497">
        <v>0</v>
      </c>
      <c r="BI21" s="497">
        <v>0</v>
      </c>
      <c r="BJ21" s="497">
        <v>6.5</v>
      </c>
      <c r="BK21" s="497">
        <v>0</v>
      </c>
      <c r="BL21" s="497">
        <v>0</v>
      </c>
      <c r="BM21" s="497">
        <v>0</v>
      </c>
      <c r="BN21" s="497">
        <v>0</v>
      </c>
      <c r="BO21" s="497">
        <v>0</v>
      </c>
      <c r="BP21" s="497">
        <v>0</v>
      </c>
      <c r="BQ21" s="497">
        <v>0</v>
      </c>
      <c r="BR21" s="497">
        <v>0</v>
      </c>
      <c r="BS21" s="497">
        <v>7.2</v>
      </c>
      <c r="BT21" s="497">
        <v>19.649999999999999</v>
      </c>
      <c r="BU21" s="473">
        <v>0</v>
      </c>
      <c r="BV21" s="473">
        <v>7.4</v>
      </c>
      <c r="BW21" s="473">
        <v>0</v>
      </c>
      <c r="BX21" s="473">
        <v>0</v>
      </c>
      <c r="BY21" s="473">
        <v>7</v>
      </c>
      <c r="BZ21" s="473">
        <v>7</v>
      </c>
      <c r="CA21" s="473">
        <v>0</v>
      </c>
      <c r="CB21" s="473">
        <v>0</v>
      </c>
      <c r="CC21" s="473">
        <v>0</v>
      </c>
      <c r="CD21" s="473">
        <v>3.9</v>
      </c>
      <c r="CE21" s="473">
        <v>2.4</v>
      </c>
      <c r="CF21" s="473">
        <v>4</v>
      </c>
      <c r="CG21" s="473">
        <v>4</v>
      </c>
      <c r="CH21" s="473">
        <v>6</v>
      </c>
      <c r="CI21" s="473">
        <v>0</v>
      </c>
      <c r="CJ21" s="473">
        <v>0</v>
      </c>
      <c r="CK21" s="473">
        <v>0</v>
      </c>
      <c r="CL21" s="473">
        <v>0</v>
      </c>
      <c r="CM21" s="473">
        <v>7.4</v>
      </c>
      <c r="CN21" s="473">
        <v>0</v>
      </c>
      <c r="CO21" s="473">
        <v>0</v>
      </c>
      <c r="CQ21" s="472">
        <f t="shared" si="8"/>
        <v>7.4</v>
      </c>
      <c r="CR21" s="1455"/>
      <c r="CS21" s="1474"/>
      <c r="CT21" s="1450"/>
      <c r="CU21" s="1471"/>
      <c r="CV21" s="1472"/>
      <c r="CW21" s="1472"/>
      <c r="CX21" s="1450"/>
      <c r="CY21" s="1469"/>
      <c r="CZ21" s="1470"/>
      <c r="DA21" s="1452"/>
    </row>
    <row r="22" spans="2:105">
      <c r="C22" s="1464"/>
      <c r="D22" s="1463"/>
      <c r="E22" s="1433">
        <v>45229</v>
      </c>
      <c r="F22" s="1433">
        <f>E22+4</f>
        <v>45233</v>
      </c>
      <c r="G22" s="1435">
        <v>0.6</v>
      </c>
      <c r="H22" s="1429">
        <f>+G22*N22</f>
        <v>4.74</v>
      </c>
      <c r="I22" s="1427">
        <f>+N22-H22</f>
        <v>3.16</v>
      </c>
      <c r="J22" s="1427">
        <f>+F22-$CB$5</f>
        <v>13</v>
      </c>
      <c r="K22" s="1429">
        <f>+I22/J22</f>
        <v>0.24307692307692308</v>
      </c>
      <c r="L22" s="1427">
        <v>0</v>
      </c>
      <c r="M22" s="1427">
        <v>34</v>
      </c>
      <c r="N22" s="1429">
        <v>7.9</v>
      </c>
      <c r="O22" s="1467" t="s">
        <v>499</v>
      </c>
      <c r="P22" s="471" t="s">
        <v>285</v>
      </c>
      <c r="AZ22" s="474">
        <v>2.1</v>
      </c>
      <c r="BA22" s="474">
        <v>0</v>
      </c>
      <c r="BB22" s="474">
        <v>2.1</v>
      </c>
      <c r="BC22" s="474">
        <v>0</v>
      </c>
      <c r="BD22" s="474">
        <v>0</v>
      </c>
      <c r="BE22" s="474">
        <v>0</v>
      </c>
      <c r="BF22" s="474">
        <v>0</v>
      </c>
      <c r="BG22" s="487">
        <v>2.1</v>
      </c>
      <c r="BH22" s="487">
        <v>0</v>
      </c>
      <c r="BI22" s="487">
        <v>0</v>
      </c>
      <c r="BJ22" s="487">
        <v>0</v>
      </c>
      <c r="BK22" s="487">
        <v>0</v>
      </c>
      <c r="BL22" s="487">
        <v>0</v>
      </c>
      <c r="BM22" s="487">
        <v>0</v>
      </c>
      <c r="BN22" s="487">
        <v>2</v>
      </c>
      <c r="BO22" s="487">
        <v>2</v>
      </c>
      <c r="BP22" s="487">
        <v>2</v>
      </c>
      <c r="BQ22" s="487">
        <v>2</v>
      </c>
      <c r="BR22" s="487">
        <v>2</v>
      </c>
      <c r="BS22" s="487">
        <v>2</v>
      </c>
      <c r="BT22" s="487">
        <v>2</v>
      </c>
      <c r="BU22" s="471">
        <f t="shared" si="11"/>
        <v>0</v>
      </c>
      <c r="BV22" s="471">
        <f t="shared" si="11"/>
        <v>0</v>
      </c>
      <c r="BW22" s="471">
        <f t="shared" si="11"/>
        <v>0</v>
      </c>
      <c r="BX22" s="471">
        <f t="shared" si="11"/>
        <v>0</v>
      </c>
      <c r="BY22" s="471">
        <f t="shared" si="11"/>
        <v>0</v>
      </c>
      <c r="BZ22" s="471">
        <f t="shared" si="11"/>
        <v>0</v>
      </c>
      <c r="CA22" s="471">
        <f t="shared" si="11"/>
        <v>0</v>
      </c>
      <c r="CB22" s="487">
        <f>+IF(AND($E22&lt;=CB$5,$F22&gt;=CB$5),$K22,0)</f>
        <v>0</v>
      </c>
      <c r="CC22" s="487">
        <f t="shared" si="11"/>
        <v>0</v>
      </c>
      <c r="CD22" s="487">
        <f t="shared" si="11"/>
        <v>0</v>
      </c>
      <c r="CE22" s="487">
        <f t="shared" si="11"/>
        <v>0</v>
      </c>
      <c r="CF22" s="487">
        <f t="shared" si="11"/>
        <v>0</v>
      </c>
      <c r="CG22" s="487">
        <f t="shared" si="11"/>
        <v>0</v>
      </c>
      <c r="CH22" s="487">
        <f t="shared" si="11"/>
        <v>0</v>
      </c>
      <c r="CI22" s="487">
        <f t="shared" si="11"/>
        <v>0</v>
      </c>
      <c r="CJ22" s="487">
        <f t="shared" si="11"/>
        <v>0</v>
      </c>
      <c r="CK22" s="487">
        <f>+IF(AND($E22&lt;=CK$5,$F22&gt;=CK$5),$K22,0)</f>
        <v>0.24307692307692308</v>
      </c>
      <c r="CL22" s="487">
        <f>+IF(AND($E22&lt;=CL$5,$F22&gt;=CL$5),$K22,0)</f>
        <v>0.24307692307692308</v>
      </c>
      <c r="CM22" s="487">
        <f>+IF(AND($E22&lt;=CM$5,$F22&gt;=CM$5),$K22,0)</f>
        <v>0.24307692307692308</v>
      </c>
      <c r="CN22" s="487">
        <f>+IF(AND($E22&lt;=CN$5,$F22&gt;=CN$5),$K22,0)</f>
        <v>0.24307692307692308</v>
      </c>
      <c r="CO22" s="487">
        <f>+IF(AND($E22&lt;=CO$5,$F22&gt;=CO$5),$K22,0)</f>
        <v>0.24307692307692308</v>
      </c>
      <c r="CQ22" s="472">
        <f t="shared" si="8"/>
        <v>1.2153846153846155</v>
      </c>
      <c r="CR22" s="1455">
        <f>CS22/CT22</f>
        <v>0</v>
      </c>
      <c r="CS22" s="1473">
        <f>(SUM(CI23:CO23))*M22</f>
        <v>0</v>
      </c>
      <c r="CT22" s="1450">
        <f>(CQ22*M22)+53</f>
        <v>94.323076923076925</v>
      </c>
      <c r="CU22" s="1471">
        <f>((CQ22*M22)/CX6)+0.05</f>
        <v>8.7980769230769237E-2</v>
      </c>
      <c r="CV22" s="1472">
        <v>0.61</v>
      </c>
      <c r="CW22" s="1472">
        <v>0</v>
      </c>
      <c r="CX22" s="1450"/>
      <c r="CY22" s="1468" t="s">
        <v>497</v>
      </c>
      <c r="CZ22" s="1470">
        <v>0</v>
      </c>
      <c r="DA22" s="1453">
        <f>G22</f>
        <v>0.6</v>
      </c>
    </row>
    <row r="23" spans="2:105">
      <c r="C23" s="1459"/>
      <c r="D23" s="1461"/>
      <c r="E23" s="1434"/>
      <c r="F23" s="1434"/>
      <c r="G23" s="1436"/>
      <c r="H23" s="1430"/>
      <c r="I23" s="1428"/>
      <c r="J23" s="1428"/>
      <c r="K23" s="1430"/>
      <c r="L23" s="1428"/>
      <c r="M23" s="1428"/>
      <c r="N23" s="1430"/>
      <c r="O23" s="1434"/>
      <c r="P23" s="473" t="s">
        <v>286</v>
      </c>
      <c r="Q23" s="481"/>
      <c r="R23" s="481"/>
      <c r="S23" s="481"/>
      <c r="T23" s="481"/>
      <c r="U23" s="481"/>
      <c r="V23" s="481"/>
      <c r="W23" s="481"/>
      <c r="X23" s="481"/>
      <c r="Y23" s="481"/>
      <c r="Z23" s="481"/>
      <c r="AA23" s="481"/>
      <c r="AB23" s="481"/>
      <c r="AC23" s="481"/>
      <c r="AD23" s="481"/>
      <c r="AE23" s="481"/>
      <c r="AF23" s="481"/>
      <c r="AG23" s="481"/>
      <c r="AH23" s="481"/>
      <c r="AI23" s="481"/>
      <c r="AJ23" s="481"/>
      <c r="AK23" s="481"/>
      <c r="AL23" s="481"/>
      <c r="AM23" s="481"/>
      <c r="AN23" s="481"/>
      <c r="AO23" s="481"/>
      <c r="AP23" s="481"/>
      <c r="AQ23" s="481"/>
      <c r="AR23" s="481"/>
      <c r="AS23" s="481"/>
      <c r="AT23" s="481"/>
      <c r="AU23" s="481"/>
      <c r="AV23" s="481"/>
      <c r="AW23" s="481"/>
      <c r="AX23" s="481"/>
      <c r="AY23" s="481"/>
      <c r="AZ23" s="480">
        <v>2.1</v>
      </c>
      <c r="BA23" s="480">
        <v>0</v>
      </c>
      <c r="BB23" s="480">
        <v>2.1</v>
      </c>
      <c r="BC23" s="480">
        <v>0</v>
      </c>
      <c r="BD23" s="480">
        <v>0</v>
      </c>
      <c r="BE23" s="480">
        <v>0</v>
      </c>
      <c r="BF23" s="480">
        <v>0</v>
      </c>
      <c r="BG23" s="497">
        <v>0</v>
      </c>
      <c r="BH23" s="497">
        <v>0</v>
      </c>
      <c r="BI23" s="497">
        <v>0</v>
      </c>
      <c r="BJ23" s="497">
        <v>0</v>
      </c>
      <c r="BK23" s="497">
        <v>2.1</v>
      </c>
      <c r="BL23" s="497">
        <v>0</v>
      </c>
      <c r="BM23" s="497">
        <v>0</v>
      </c>
      <c r="BN23" s="497">
        <v>0</v>
      </c>
      <c r="BO23" s="497">
        <v>2.2000000000000002</v>
      </c>
      <c r="BP23" s="497">
        <v>0</v>
      </c>
      <c r="BQ23" s="497">
        <v>0</v>
      </c>
      <c r="BR23" s="497">
        <v>0</v>
      </c>
      <c r="BS23" s="497">
        <v>0</v>
      </c>
      <c r="BT23" s="497">
        <v>0</v>
      </c>
      <c r="BU23" s="473">
        <v>0</v>
      </c>
      <c r="BV23" s="473">
        <v>0</v>
      </c>
      <c r="BW23" s="473">
        <v>0</v>
      </c>
      <c r="BX23" s="473">
        <v>0</v>
      </c>
      <c r="BY23" s="473">
        <v>0</v>
      </c>
      <c r="BZ23" s="473">
        <v>3</v>
      </c>
      <c r="CA23" s="473">
        <v>0</v>
      </c>
      <c r="CB23" s="473">
        <v>0</v>
      </c>
      <c r="CC23" s="473">
        <v>0</v>
      </c>
      <c r="CD23" s="473">
        <v>0</v>
      </c>
      <c r="CE23" s="473">
        <v>0</v>
      </c>
      <c r="CF23" s="473">
        <v>0</v>
      </c>
      <c r="CG23" s="473">
        <v>0</v>
      </c>
      <c r="CH23" s="473">
        <v>0</v>
      </c>
      <c r="CI23" s="473">
        <v>0</v>
      </c>
      <c r="CJ23" s="473">
        <v>0</v>
      </c>
      <c r="CK23" s="473">
        <v>0</v>
      </c>
      <c r="CL23" s="473">
        <v>0</v>
      </c>
      <c r="CM23" s="473">
        <v>0</v>
      </c>
      <c r="CN23" s="473">
        <v>0</v>
      </c>
      <c r="CO23" s="473">
        <v>0</v>
      </c>
      <c r="CQ23" s="472">
        <f t="shared" si="8"/>
        <v>0</v>
      </c>
      <c r="CR23" s="1455"/>
      <c r="CS23" s="1474"/>
      <c r="CT23" s="1450"/>
      <c r="CU23" s="1471"/>
      <c r="CV23" s="1472"/>
      <c r="CW23" s="1472"/>
      <c r="CX23" s="1450"/>
      <c r="CY23" s="1469"/>
      <c r="CZ23" s="1470"/>
      <c r="DA23" s="1452"/>
    </row>
    <row r="24" spans="2:105">
      <c r="E24" s="506"/>
    </row>
    <row r="27" spans="2:105">
      <c r="CT27" s="508"/>
      <c r="CU27" s="507"/>
    </row>
    <row r="30" spans="2:105">
      <c r="J30" s="488"/>
      <c r="K30" s="469"/>
      <c r="L30" s="488"/>
      <c r="M30" s="488"/>
      <c r="N30" s="469"/>
      <c r="O30" s="469"/>
    </row>
  </sheetData>
  <mergeCells count="170">
    <mergeCell ref="I13:I14"/>
    <mergeCell ref="L13:L14"/>
    <mergeCell ref="M13:M14"/>
    <mergeCell ref="N13:N14"/>
    <mergeCell ref="O15:O16"/>
    <mergeCell ref="N15:N16"/>
    <mergeCell ref="M15:M16"/>
    <mergeCell ref="CX13:CX14"/>
    <mergeCell ref="CW13:CW14"/>
    <mergeCell ref="CR13:CR14"/>
    <mergeCell ref="CU13:CU14"/>
    <mergeCell ref="CT13:CT14"/>
    <mergeCell ref="CS13:CS14"/>
    <mergeCell ref="CV13:CV14"/>
    <mergeCell ref="CX15:CX16"/>
    <mergeCell ref="CU15:CU16"/>
    <mergeCell ref="CT15:CT16"/>
    <mergeCell ref="CV15:CV16"/>
    <mergeCell ref="CW15:CW16"/>
    <mergeCell ref="CR15:CR16"/>
    <mergeCell ref="CS15:CS16"/>
    <mergeCell ref="I15:I16"/>
    <mergeCell ref="J15:J16"/>
    <mergeCell ref="K15:K16"/>
    <mergeCell ref="K13:K14"/>
    <mergeCell ref="J13:J14"/>
    <mergeCell ref="CT17:CT18"/>
    <mergeCell ref="CU17:CU18"/>
    <mergeCell ref="CV17:CV18"/>
    <mergeCell ref="CW17:CW18"/>
    <mergeCell ref="CR17:CR18"/>
    <mergeCell ref="CS17:CS18"/>
    <mergeCell ref="CT11:CT12"/>
    <mergeCell ref="M11:M12"/>
    <mergeCell ref="N17:N18"/>
    <mergeCell ref="N11:N12"/>
    <mergeCell ref="L11:L12"/>
    <mergeCell ref="L15:L16"/>
    <mergeCell ref="J11:J12"/>
    <mergeCell ref="K11:K12"/>
    <mergeCell ref="CV9:CV10"/>
    <mergeCell ref="CS11:CS12"/>
    <mergeCell ref="CU11:CU12"/>
    <mergeCell ref="CV11:CV12"/>
    <mergeCell ref="O11:O12"/>
    <mergeCell ref="CR11:CR12"/>
    <mergeCell ref="CX20:CX21"/>
    <mergeCell ref="CW20:CW21"/>
    <mergeCell ref="CS20:CS21"/>
    <mergeCell ref="CX17:CX18"/>
    <mergeCell ref="O17:O18"/>
    <mergeCell ref="CU9:CU10"/>
    <mergeCell ref="CW11:CW12"/>
    <mergeCell ref="O13:O14"/>
    <mergeCell ref="DA22:DA23"/>
    <mergeCell ref="L22:L23"/>
    <mergeCell ref="N22:N23"/>
    <mergeCell ref="O22:O23"/>
    <mergeCell ref="CR22:CR23"/>
    <mergeCell ref="CY22:CY23"/>
    <mergeCell ref="CZ22:CZ23"/>
    <mergeCell ref="DA20:DA21"/>
    <mergeCell ref="L20:L21"/>
    <mergeCell ref="N20:N21"/>
    <mergeCell ref="O20:O21"/>
    <mergeCell ref="CR20:CR21"/>
    <mergeCell ref="CY20:CY21"/>
    <mergeCell ref="CZ20:CZ21"/>
    <mergeCell ref="CU20:CU21"/>
    <mergeCell ref="M22:M23"/>
    <mergeCell ref="CT22:CT23"/>
    <mergeCell ref="CV20:CV21"/>
    <mergeCell ref="CV22:CV23"/>
    <mergeCell ref="CU22:CU23"/>
    <mergeCell ref="CX22:CX23"/>
    <mergeCell ref="CS22:CS23"/>
    <mergeCell ref="CW22:CW23"/>
    <mergeCell ref="CT20:CT21"/>
    <mergeCell ref="C15:C16"/>
    <mergeCell ref="D15:D16"/>
    <mergeCell ref="C20:C21"/>
    <mergeCell ref="D20:D21"/>
    <mergeCell ref="E20:E21"/>
    <mergeCell ref="F20:F21"/>
    <mergeCell ref="G20:G21"/>
    <mergeCell ref="H20:H21"/>
    <mergeCell ref="C22:C23"/>
    <mergeCell ref="D22:D23"/>
    <mergeCell ref="E22:E23"/>
    <mergeCell ref="F22:F23"/>
    <mergeCell ref="G22:G23"/>
    <mergeCell ref="H22:H23"/>
    <mergeCell ref="E15:E16"/>
    <mergeCell ref="F15:F16"/>
    <mergeCell ref="G15:G16"/>
    <mergeCell ref="H15:H16"/>
    <mergeCell ref="C17:C18"/>
    <mergeCell ref="D17:D18"/>
    <mergeCell ref="D11:D12"/>
    <mergeCell ref="E11:E12"/>
    <mergeCell ref="F11:F12"/>
    <mergeCell ref="D13:D14"/>
    <mergeCell ref="C13:C14"/>
    <mergeCell ref="F13:F14"/>
    <mergeCell ref="E13:E14"/>
    <mergeCell ref="G13:G14"/>
    <mergeCell ref="H13:H14"/>
    <mergeCell ref="G11:G12"/>
    <mergeCell ref="H11:H12"/>
    <mergeCell ref="C11:C12"/>
    <mergeCell ref="C9:C10"/>
    <mergeCell ref="D9:D10"/>
    <mergeCell ref="N9:N10"/>
    <mergeCell ref="E9:E10"/>
    <mergeCell ref="F9:F10"/>
    <mergeCell ref="G9:G10"/>
    <mergeCell ref="H9:H10"/>
    <mergeCell ref="I9:I10"/>
    <mergeCell ref="J9:J10"/>
    <mergeCell ref="CZ4:DA4"/>
    <mergeCell ref="I4:I5"/>
    <mergeCell ref="J4:J5"/>
    <mergeCell ref="K4:K5"/>
    <mergeCell ref="L4:L5"/>
    <mergeCell ref="N4:N5"/>
    <mergeCell ref="O4:O5"/>
    <mergeCell ref="CX11:CX12"/>
    <mergeCell ref="CZ9:CZ10"/>
    <mergeCell ref="DA9:DA10"/>
    <mergeCell ref="K9:K10"/>
    <mergeCell ref="L9:L10"/>
    <mergeCell ref="O9:O10"/>
    <mergeCell ref="CR9:CR10"/>
    <mergeCell ref="CY9:CY10"/>
    <mergeCell ref="CW9:CW10"/>
    <mergeCell ref="CX9:CX10"/>
    <mergeCell ref="CS9:CS10"/>
    <mergeCell ref="CQ6:CR6"/>
    <mergeCell ref="CQ7:CV7"/>
    <mergeCell ref="I11:I12"/>
    <mergeCell ref="CS6:CV6"/>
    <mergeCell ref="M9:M10"/>
    <mergeCell ref="CT9:CT10"/>
    <mergeCell ref="C4:C5"/>
    <mergeCell ref="D4:D5"/>
    <mergeCell ref="E4:E5"/>
    <mergeCell ref="F4:F5"/>
    <mergeCell ref="G4:G5"/>
    <mergeCell ref="H4:H5"/>
    <mergeCell ref="M4:M5"/>
    <mergeCell ref="CQ5:CR5"/>
    <mergeCell ref="CS5:CV5"/>
    <mergeCell ref="AZ4:BF4"/>
    <mergeCell ref="CQ4:CW4"/>
    <mergeCell ref="I20:I21"/>
    <mergeCell ref="J20:J21"/>
    <mergeCell ref="K20:K21"/>
    <mergeCell ref="I22:I23"/>
    <mergeCell ref="J22:J23"/>
    <mergeCell ref="K22:K23"/>
    <mergeCell ref="L17:L18"/>
    <mergeCell ref="M17:M18"/>
    <mergeCell ref="E17:E18"/>
    <mergeCell ref="F17:F18"/>
    <mergeCell ref="G17:G18"/>
    <mergeCell ref="H17:H18"/>
    <mergeCell ref="I17:I18"/>
    <mergeCell ref="J17:J18"/>
    <mergeCell ref="K17:K18"/>
    <mergeCell ref="M20:M21"/>
  </mergeCells>
  <phoneticPr fontId="190" type="noConversion"/>
  <pageMargins left="0.7" right="0.7" top="0.75" bottom="0.75" header="0.3" footer="0.3"/>
  <pageSetup orientation="portrait" r:id="rId1"/>
  <ignoredErrors>
    <ignoredError sqref="CS14" formulaRange="1"/>
    <ignoredError sqref="CS19" formula="1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9"/>
  <dimension ref="A1:BV27"/>
  <sheetViews>
    <sheetView workbookViewId="0">
      <selection activeCell="C21" sqref="C21"/>
    </sheetView>
  </sheetViews>
  <sheetFormatPr baseColWidth="10" defaultRowHeight="14.4"/>
  <cols>
    <col min="2" max="2" width="21.33203125" bestFit="1" customWidth="1"/>
    <col min="3" max="3" width="14.6640625" bestFit="1" customWidth="1"/>
    <col min="4" max="4" width="17.109375" bestFit="1" customWidth="1"/>
    <col min="5" max="5" width="6.6640625" bestFit="1" customWidth="1"/>
    <col min="6" max="6" width="11.6640625" bestFit="1" customWidth="1"/>
    <col min="7" max="7" width="10.6640625" bestFit="1" customWidth="1"/>
    <col min="14" max="14" width="18.44140625" bestFit="1" customWidth="1"/>
  </cols>
  <sheetData>
    <row r="1" spans="1:74" s="452" customFormat="1">
      <c r="B1" s="485"/>
      <c r="C1" s="460"/>
      <c r="D1" s="460"/>
      <c r="E1" s="461"/>
      <c r="F1" s="461"/>
      <c r="G1" s="461"/>
      <c r="H1" s="461"/>
      <c r="I1" s="461"/>
      <c r="J1" s="462"/>
      <c r="K1" s="463"/>
      <c r="L1" s="463"/>
      <c r="M1" s="463"/>
      <c r="N1" s="460"/>
      <c r="O1" s="460"/>
      <c r="P1" s="460"/>
      <c r="Q1" s="479"/>
      <c r="R1" s="479"/>
      <c r="S1" s="479"/>
      <c r="T1" s="479"/>
      <c r="U1" s="479"/>
      <c r="V1" s="479"/>
      <c r="W1" s="479"/>
      <c r="X1" s="479"/>
      <c r="Y1" s="479"/>
      <c r="Z1" s="479"/>
      <c r="AA1" s="479"/>
      <c r="AB1" s="479"/>
      <c r="AC1" s="479"/>
      <c r="AD1" s="479"/>
      <c r="AE1" s="479"/>
      <c r="AF1" s="479"/>
      <c r="AG1" s="479"/>
      <c r="AH1" s="479"/>
      <c r="AI1" s="479"/>
      <c r="AJ1" s="479"/>
      <c r="AK1" s="479"/>
      <c r="AL1" s="479"/>
      <c r="AM1" s="479"/>
      <c r="AN1" s="479"/>
      <c r="AO1" s="479"/>
      <c r="AP1" s="479"/>
      <c r="AQ1" s="479"/>
      <c r="AR1" s="479"/>
      <c r="AS1" s="479"/>
      <c r="AT1" s="479"/>
      <c r="AU1" s="479"/>
      <c r="AV1" s="479"/>
      <c r="AW1" s="479"/>
      <c r="AX1" s="479"/>
      <c r="AY1" s="479"/>
      <c r="AZ1" s="479"/>
      <c r="BA1" s="479"/>
      <c r="BB1" s="479"/>
      <c r="BC1" s="479"/>
      <c r="BD1" s="479"/>
      <c r="BE1" s="479"/>
      <c r="BF1" s="479"/>
      <c r="BG1" s="479"/>
      <c r="BH1" s="479"/>
      <c r="BI1" s="479"/>
      <c r="BJ1" s="479"/>
      <c r="BK1" s="479"/>
      <c r="BL1" s="479"/>
      <c r="BM1" s="479"/>
      <c r="BO1" s="1477" t="s">
        <v>500</v>
      </c>
      <c r="BP1" s="1477"/>
      <c r="BQ1" s="1477"/>
      <c r="BR1" s="1477"/>
      <c r="BS1" s="1477"/>
      <c r="BT1" s="475" t="s">
        <v>500</v>
      </c>
      <c r="BU1" s="460"/>
      <c r="BV1" s="460"/>
    </row>
    <row r="2" spans="1:74">
      <c r="A2" t="s">
        <v>327</v>
      </c>
      <c r="B2" t="s">
        <v>328</v>
      </c>
      <c r="C2" s="124" t="s">
        <v>506</v>
      </c>
      <c r="D2" s="124" t="s">
        <v>507</v>
      </c>
      <c r="E2" s="124" t="s">
        <v>508</v>
      </c>
      <c r="F2" s="494" t="s">
        <v>542</v>
      </c>
      <c r="G2" s="494" t="s">
        <v>543</v>
      </c>
      <c r="H2" s="124" t="s">
        <v>509</v>
      </c>
      <c r="I2" s="124" t="s">
        <v>510</v>
      </c>
      <c r="J2" s="124" t="s">
        <v>511</v>
      </c>
      <c r="K2" s="124" t="s">
        <v>329</v>
      </c>
      <c r="L2" s="124" t="s">
        <v>330</v>
      </c>
      <c r="M2" s="124" t="s">
        <v>512</v>
      </c>
      <c r="N2" s="124" t="s">
        <v>513</v>
      </c>
    </row>
    <row r="3" spans="1:74" ht="15.75" hidden="1" customHeight="1">
      <c r="A3" t="s">
        <v>514</v>
      </c>
      <c r="C3" s="124">
        <v>75</v>
      </c>
      <c r="D3" s="124">
        <v>75</v>
      </c>
      <c r="E3" s="124"/>
      <c r="F3" s="124"/>
      <c r="G3" s="124"/>
      <c r="H3" s="491">
        <v>0</v>
      </c>
      <c r="I3" s="124" t="s">
        <v>515</v>
      </c>
      <c r="J3" s="492">
        <v>45243</v>
      </c>
      <c r="K3" s="124" t="s">
        <v>515</v>
      </c>
      <c r="L3" s="492">
        <v>45243</v>
      </c>
      <c r="M3" s="491">
        <v>0</v>
      </c>
      <c r="N3" s="124">
        <v>34314</v>
      </c>
    </row>
    <row r="4" spans="1:74" hidden="1">
      <c r="A4" t="s">
        <v>516</v>
      </c>
      <c r="C4" s="124">
        <v>8</v>
      </c>
      <c r="D4" s="124">
        <v>8</v>
      </c>
      <c r="E4" s="124"/>
      <c r="F4" s="124"/>
      <c r="G4" s="124"/>
      <c r="H4" s="491">
        <v>0</v>
      </c>
      <c r="I4" s="124" t="s">
        <v>515</v>
      </c>
      <c r="J4" s="492">
        <v>45176</v>
      </c>
      <c r="K4" s="124" t="s">
        <v>515</v>
      </c>
      <c r="L4" s="492">
        <v>45176</v>
      </c>
      <c r="M4" s="491">
        <v>0</v>
      </c>
      <c r="N4" s="124">
        <v>1110</v>
      </c>
    </row>
    <row r="5" spans="1:74" hidden="1">
      <c r="A5" t="s">
        <v>517</v>
      </c>
      <c r="B5" t="s">
        <v>518</v>
      </c>
      <c r="C5" s="124">
        <v>6</v>
      </c>
      <c r="D5" s="124">
        <v>6</v>
      </c>
      <c r="E5" s="124"/>
      <c r="F5" s="124"/>
      <c r="G5" s="124"/>
      <c r="H5" s="491">
        <v>0</v>
      </c>
      <c r="I5" s="124" t="s">
        <v>515</v>
      </c>
      <c r="J5" s="492">
        <v>45174</v>
      </c>
      <c r="K5" s="124" t="s">
        <v>515</v>
      </c>
      <c r="L5" s="492">
        <v>45174</v>
      </c>
      <c r="M5" s="491">
        <v>0</v>
      </c>
      <c r="N5" s="124">
        <v>1082</v>
      </c>
    </row>
    <row r="6" spans="1:74" hidden="1">
      <c r="A6" t="s">
        <v>519</v>
      </c>
      <c r="B6" t="s">
        <v>520</v>
      </c>
      <c r="C6" s="124">
        <v>2</v>
      </c>
      <c r="D6" s="124">
        <v>2</v>
      </c>
      <c r="E6" s="124"/>
      <c r="F6" s="124"/>
      <c r="G6" s="124"/>
      <c r="H6" s="491">
        <v>0</v>
      </c>
      <c r="I6" s="492">
        <v>45175</v>
      </c>
      <c r="J6" s="492">
        <v>45176</v>
      </c>
      <c r="K6" s="492">
        <v>45175</v>
      </c>
      <c r="L6" s="492">
        <v>45176</v>
      </c>
      <c r="M6" s="491">
        <v>0</v>
      </c>
      <c r="N6" s="124">
        <v>28</v>
      </c>
    </row>
    <row r="7" spans="1:74">
      <c r="A7" t="s">
        <v>521</v>
      </c>
      <c r="C7" s="124">
        <v>30</v>
      </c>
      <c r="D7" s="124">
        <v>30</v>
      </c>
      <c r="E7" s="124"/>
      <c r="F7" s="124"/>
      <c r="G7" s="124"/>
      <c r="H7" s="491">
        <v>0</v>
      </c>
      <c r="I7" s="492">
        <v>45177</v>
      </c>
      <c r="J7" s="492">
        <v>45206</v>
      </c>
      <c r="K7" s="492">
        <v>45177</v>
      </c>
      <c r="L7" s="492">
        <v>45206</v>
      </c>
      <c r="M7" s="491">
        <v>0</v>
      </c>
      <c r="N7" s="124">
        <v>8802</v>
      </c>
    </row>
    <row r="8" spans="1:74">
      <c r="A8" t="s">
        <v>522</v>
      </c>
      <c r="B8" t="s">
        <v>518</v>
      </c>
      <c r="C8" s="124">
        <v>16</v>
      </c>
      <c r="D8" s="124">
        <v>16</v>
      </c>
      <c r="E8" s="491">
        <v>0.19</v>
      </c>
      <c r="F8" s="124">
        <f>N8*E8</f>
        <v>630.41999999999996</v>
      </c>
      <c r="G8" s="124">
        <f>2845*E8</f>
        <v>540.54999999999995</v>
      </c>
      <c r="H8" s="491">
        <v>0</v>
      </c>
      <c r="I8" s="492">
        <v>45177</v>
      </c>
      <c r="J8" s="492">
        <v>45192</v>
      </c>
      <c r="K8" s="492">
        <v>45177</v>
      </c>
      <c r="L8" s="492">
        <v>45192</v>
      </c>
      <c r="M8" s="491">
        <v>0</v>
      </c>
      <c r="N8" s="124">
        <v>3318</v>
      </c>
    </row>
    <row r="9" spans="1:74">
      <c r="A9" t="s">
        <v>523</v>
      </c>
      <c r="B9" t="s">
        <v>524</v>
      </c>
      <c r="C9" s="124">
        <v>14</v>
      </c>
      <c r="D9" s="124">
        <v>14</v>
      </c>
      <c r="E9" s="124"/>
      <c r="F9" s="124"/>
      <c r="G9" s="124"/>
      <c r="H9" s="491">
        <v>0</v>
      </c>
      <c r="I9" s="492">
        <v>45193</v>
      </c>
      <c r="J9" s="492">
        <v>45206</v>
      </c>
      <c r="K9" s="492">
        <v>45193</v>
      </c>
      <c r="L9" s="492">
        <v>45206</v>
      </c>
      <c r="M9" s="491">
        <v>0</v>
      </c>
      <c r="N9" s="124">
        <v>5484</v>
      </c>
    </row>
    <row r="10" spans="1:74" hidden="1">
      <c r="A10" t="s">
        <v>525</v>
      </c>
      <c r="C10" s="124">
        <v>5</v>
      </c>
      <c r="D10" s="124">
        <v>5</v>
      </c>
      <c r="E10" s="124"/>
      <c r="F10" s="124"/>
      <c r="G10" s="124"/>
      <c r="H10" s="491">
        <v>0</v>
      </c>
      <c r="I10" s="492">
        <v>45207</v>
      </c>
      <c r="J10" s="492">
        <v>45211</v>
      </c>
      <c r="K10" s="492">
        <v>45207</v>
      </c>
      <c r="L10" s="492">
        <v>45211</v>
      </c>
      <c r="M10" s="491">
        <v>0</v>
      </c>
      <c r="N10" s="124">
        <v>3768</v>
      </c>
    </row>
    <row r="11" spans="1:74" hidden="1">
      <c r="A11" t="s">
        <v>526</v>
      </c>
      <c r="B11" t="s">
        <v>518</v>
      </c>
      <c r="C11" s="124">
        <v>5</v>
      </c>
      <c r="D11" s="124">
        <v>5</v>
      </c>
      <c r="E11" s="124"/>
      <c r="F11" s="124"/>
      <c r="G11" s="124"/>
      <c r="H11" s="491">
        <v>0</v>
      </c>
      <c r="I11" s="492">
        <v>45207</v>
      </c>
      <c r="J11" s="492">
        <v>45211</v>
      </c>
      <c r="K11" s="492">
        <v>45207</v>
      </c>
      <c r="L11" s="492">
        <v>45211</v>
      </c>
      <c r="M11" s="491">
        <v>0</v>
      </c>
      <c r="N11" s="124">
        <v>3768</v>
      </c>
    </row>
    <row r="12" spans="1:74" hidden="1">
      <c r="A12" t="s">
        <v>527</v>
      </c>
      <c r="C12" s="124">
        <v>10</v>
      </c>
      <c r="D12" s="124">
        <v>10</v>
      </c>
      <c r="E12" s="124"/>
      <c r="F12" s="124"/>
      <c r="G12" s="124"/>
      <c r="H12" s="491">
        <v>0</v>
      </c>
      <c r="I12" s="492">
        <v>45212</v>
      </c>
      <c r="J12" s="492">
        <v>45221</v>
      </c>
      <c r="K12" s="492">
        <v>45212</v>
      </c>
      <c r="L12" s="492">
        <v>45221</v>
      </c>
      <c r="M12" s="491">
        <v>0</v>
      </c>
      <c r="N12" s="124">
        <v>4319</v>
      </c>
    </row>
    <row r="13" spans="1:74" hidden="1">
      <c r="A13" t="s">
        <v>528</v>
      </c>
      <c r="C13" s="124">
        <v>5</v>
      </c>
      <c r="D13" s="124">
        <v>5</v>
      </c>
      <c r="E13" s="124"/>
      <c r="F13" s="124"/>
      <c r="G13" s="124"/>
      <c r="H13" s="491">
        <v>0</v>
      </c>
      <c r="I13" s="492">
        <v>45212</v>
      </c>
      <c r="J13" s="492">
        <v>45216</v>
      </c>
      <c r="K13" s="492">
        <v>45212</v>
      </c>
      <c r="L13" s="492">
        <v>45216</v>
      </c>
      <c r="M13" s="491">
        <v>0</v>
      </c>
      <c r="N13" s="124">
        <v>3268</v>
      </c>
    </row>
    <row r="14" spans="1:74" hidden="1">
      <c r="A14" t="s">
        <v>529</v>
      </c>
      <c r="B14" t="s">
        <v>518</v>
      </c>
      <c r="C14" s="124">
        <v>5</v>
      </c>
      <c r="D14" s="124">
        <v>5</v>
      </c>
      <c r="E14" s="124"/>
      <c r="F14" s="124"/>
      <c r="G14" s="124"/>
      <c r="H14" s="491">
        <v>0</v>
      </c>
      <c r="I14" s="492">
        <v>45212</v>
      </c>
      <c r="J14" s="492">
        <v>45216</v>
      </c>
      <c r="K14" s="492">
        <v>45212</v>
      </c>
      <c r="L14" s="492">
        <v>45216</v>
      </c>
      <c r="M14" s="491">
        <v>0</v>
      </c>
      <c r="N14" s="124">
        <v>3268</v>
      </c>
    </row>
    <row r="15" spans="1:74" hidden="1">
      <c r="A15" t="s">
        <v>530</v>
      </c>
      <c r="C15" s="124">
        <v>5</v>
      </c>
      <c r="D15" s="124">
        <v>5</v>
      </c>
      <c r="E15" s="124"/>
      <c r="F15" s="124"/>
      <c r="G15" s="124"/>
      <c r="H15" s="491">
        <v>0</v>
      </c>
      <c r="I15" s="492">
        <v>45217</v>
      </c>
      <c r="J15" s="492">
        <v>45221</v>
      </c>
      <c r="K15" s="492">
        <v>45217</v>
      </c>
      <c r="L15" s="492">
        <v>45221</v>
      </c>
      <c r="M15" s="491">
        <v>0</v>
      </c>
      <c r="N15" s="124">
        <v>1051</v>
      </c>
    </row>
    <row r="16" spans="1:74" hidden="1">
      <c r="A16" t="s">
        <v>531</v>
      </c>
      <c r="B16" t="s">
        <v>518</v>
      </c>
      <c r="C16" s="124">
        <v>5</v>
      </c>
      <c r="D16" s="124">
        <v>5</v>
      </c>
      <c r="E16" s="124"/>
      <c r="F16" s="124"/>
      <c r="G16" s="124"/>
      <c r="H16" s="491">
        <v>0</v>
      </c>
      <c r="I16" s="492">
        <v>45217</v>
      </c>
      <c r="J16" s="492">
        <v>45221</v>
      </c>
      <c r="K16" s="492">
        <v>45217</v>
      </c>
      <c r="L16" s="492">
        <v>45221</v>
      </c>
      <c r="M16" s="491">
        <v>0</v>
      </c>
      <c r="N16" s="124">
        <v>1051</v>
      </c>
    </row>
    <row r="17" spans="1:14" hidden="1">
      <c r="A17" t="s">
        <v>532</v>
      </c>
      <c r="C17" s="124">
        <v>7</v>
      </c>
      <c r="D17" s="124">
        <v>7</v>
      </c>
      <c r="E17" s="124"/>
      <c r="F17" s="124"/>
      <c r="G17" s="124"/>
      <c r="H17" s="491">
        <v>0</v>
      </c>
      <c r="I17" s="492">
        <v>45222</v>
      </c>
      <c r="J17" s="492">
        <v>45228</v>
      </c>
      <c r="K17" s="492">
        <v>45222</v>
      </c>
      <c r="L17" s="492">
        <v>45228</v>
      </c>
      <c r="M17" s="491">
        <v>0</v>
      </c>
      <c r="N17" s="124">
        <v>4968</v>
      </c>
    </row>
    <row r="18" spans="1:14" hidden="1">
      <c r="A18" t="s">
        <v>533</v>
      </c>
      <c r="B18" t="s">
        <v>518</v>
      </c>
      <c r="C18" s="124">
        <v>7</v>
      </c>
      <c r="D18" s="124">
        <v>7</v>
      </c>
      <c r="E18" s="124"/>
      <c r="F18" s="124"/>
      <c r="G18" s="124"/>
      <c r="H18" s="491">
        <v>0</v>
      </c>
      <c r="I18" s="492">
        <v>45222</v>
      </c>
      <c r="J18" s="492">
        <v>45228</v>
      </c>
      <c r="K18" s="492">
        <v>45222</v>
      </c>
      <c r="L18" s="492">
        <v>45228</v>
      </c>
      <c r="M18" s="491">
        <v>0</v>
      </c>
      <c r="N18" s="124">
        <v>4968</v>
      </c>
    </row>
    <row r="19" spans="1:14" hidden="1">
      <c r="A19" t="s">
        <v>534</v>
      </c>
      <c r="C19" s="124">
        <v>15</v>
      </c>
      <c r="D19" s="124">
        <v>15</v>
      </c>
      <c r="E19" s="124"/>
      <c r="F19" s="124"/>
      <c r="G19" s="124"/>
      <c r="H19" s="491">
        <v>0</v>
      </c>
      <c r="I19" s="492">
        <v>45229</v>
      </c>
      <c r="J19" s="492">
        <v>45243</v>
      </c>
      <c r="K19" s="492">
        <v>45229</v>
      </c>
      <c r="L19" s="492">
        <v>45243</v>
      </c>
      <c r="M19" s="491">
        <v>0</v>
      </c>
      <c r="N19" s="124">
        <v>6117</v>
      </c>
    </row>
    <row r="20" spans="1:14">
      <c r="A20" t="s">
        <v>535</v>
      </c>
      <c r="C20" s="124">
        <v>7</v>
      </c>
      <c r="D20" s="124">
        <v>7</v>
      </c>
      <c r="E20" s="124"/>
      <c r="F20" s="124"/>
      <c r="G20" s="124"/>
      <c r="H20" s="491">
        <v>0</v>
      </c>
      <c r="I20" s="492">
        <v>45229</v>
      </c>
      <c r="J20" s="492">
        <v>45236</v>
      </c>
      <c r="K20" s="492">
        <v>45229</v>
      </c>
      <c r="L20" s="492">
        <v>45236</v>
      </c>
      <c r="M20" s="491">
        <v>0</v>
      </c>
      <c r="N20" s="124">
        <v>1528</v>
      </c>
    </row>
    <row r="21" spans="1:14">
      <c r="A21" t="s">
        <v>536</v>
      </c>
      <c r="B21" t="s">
        <v>518</v>
      </c>
      <c r="C21" s="124">
        <v>4</v>
      </c>
      <c r="D21" s="124">
        <v>4</v>
      </c>
      <c r="E21" s="493">
        <v>0.33</v>
      </c>
      <c r="F21" s="124">
        <f>N21*E21</f>
        <v>452.76000000000005</v>
      </c>
      <c r="G21" s="124">
        <f>6187*E21</f>
        <v>2041.71</v>
      </c>
      <c r="H21" s="491">
        <v>0</v>
      </c>
      <c r="I21" s="492">
        <v>45229</v>
      </c>
      <c r="J21" s="492">
        <v>45232</v>
      </c>
      <c r="K21" s="492">
        <v>45229</v>
      </c>
      <c r="L21" s="492">
        <v>45232</v>
      </c>
      <c r="M21" s="491">
        <v>0</v>
      </c>
      <c r="N21" s="124">
        <v>1372</v>
      </c>
    </row>
    <row r="22" spans="1:14">
      <c r="A22" t="s">
        <v>537</v>
      </c>
      <c r="B22" t="s">
        <v>538</v>
      </c>
      <c r="C22" s="124">
        <v>4</v>
      </c>
      <c r="D22" s="124">
        <v>4</v>
      </c>
      <c r="E22" s="124"/>
      <c r="F22" s="124"/>
      <c r="G22" s="124"/>
      <c r="H22" s="491">
        <v>0</v>
      </c>
      <c r="I22" s="492">
        <v>45232</v>
      </c>
      <c r="J22" s="492">
        <v>45236</v>
      </c>
      <c r="K22" s="492">
        <v>45232</v>
      </c>
      <c r="L22" s="492">
        <v>45236</v>
      </c>
      <c r="M22" s="491">
        <v>0</v>
      </c>
      <c r="N22" s="124">
        <v>156</v>
      </c>
    </row>
    <row r="23" spans="1:14" hidden="1">
      <c r="A23" t="s">
        <v>539</v>
      </c>
      <c r="C23" s="124">
        <v>7</v>
      </c>
      <c r="D23" s="124">
        <v>7</v>
      </c>
      <c r="E23" s="124"/>
      <c r="F23" s="124"/>
      <c r="G23" s="124"/>
      <c r="H23" s="491">
        <v>0</v>
      </c>
      <c r="I23" s="492">
        <v>45236</v>
      </c>
      <c r="J23" s="492">
        <v>45243</v>
      </c>
      <c r="K23" s="492">
        <v>45236</v>
      </c>
      <c r="L23" s="492">
        <v>45243</v>
      </c>
      <c r="M23" s="491">
        <v>0</v>
      </c>
      <c r="N23" s="124">
        <v>4589</v>
      </c>
    </row>
    <row r="24" spans="1:14" hidden="1">
      <c r="A24" t="s">
        <v>540</v>
      </c>
      <c r="B24" t="s">
        <v>518</v>
      </c>
      <c r="C24" s="124">
        <v>4</v>
      </c>
      <c r="D24" s="124">
        <v>4</v>
      </c>
      <c r="E24" s="124">
        <v>0</v>
      </c>
      <c r="F24" s="124"/>
      <c r="G24" s="124"/>
      <c r="H24" s="491">
        <v>0</v>
      </c>
      <c r="I24" s="492">
        <v>45236</v>
      </c>
      <c r="J24" s="492">
        <v>45239</v>
      </c>
      <c r="K24" s="492">
        <v>45236</v>
      </c>
      <c r="L24" s="492">
        <v>45239</v>
      </c>
      <c r="M24" s="491">
        <v>0</v>
      </c>
      <c r="N24" s="124">
        <v>1889</v>
      </c>
    </row>
    <row r="25" spans="1:14" hidden="1">
      <c r="A25" t="s">
        <v>541</v>
      </c>
      <c r="B25" t="s">
        <v>538</v>
      </c>
      <c r="C25" s="124">
        <v>4</v>
      </c>
      <c r="D25" s="124">
        <v>4</v>
      </c>
      <c r="E25" s="124"/>
      <c r="F25" s="124"/>
      <c r="G25" s="124"/>
      <c r="H25" s="491">
        <v>0</v>
      </c>
      <c r="I25" s="492">
        <v>45239</v>
      </c>
      <c r="J25" s="492">
        <v>45243</v>
      </c>
      <c r="K25" s="492">
        <v>45239</v>
      </c>
      <c r="L25" s="492">
        <v>45243</v>
      </c>
      <c r="M25" s="491">
        <v>0</v>
      </c>
      <c r="N25" s="124">
        <v>2700</v>
      </c>
    </row>
    <row r="27" spans="1:14">
      <c r="F27" s="495">
        <f>SUM(F7:F22)/34314</f>
        <v>3.1566707466340271E-2</v>
      </c>
    </row>
  </sheetData>
  <mergeCells count="1">
    <mergeCell ref="BO1:B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J32"/>
  <sheetViews>
    <sheetView view="pageBreakPreview" topLeftCell="A2" zoomScaleNormal="100" zoomScaleSheetLayoutView="100" workbookViewId="0">
      <selection activeCell="E10" sqref="E10"/>
    </sheetView>
  </sheetViews>
  <sheetFormatPr baseColWidth="10" defaultColWidth="11.5546875" defaultRowHeight="14.4"/>
  <cols>
    <col min="1" max="1" width="3" style="621" customWidth="1"/>
    <col min="2" max="2" width="19" style="621" customWidth="1"/>
    <col min="3" max="9" width="11.5546875" style="621"/>
    <col min="10" max="10" width="11.5546875" style="648"/>
    <col min="11" max="11" width="2" style="621" customWidth="1"/>
    <col min="12" max="16384" width="11.5546875" style="621"/>
  </cols>
  <sheetData>
    <row r="1" spans="2:10">
      <c r="B1" s="621" t="str">
        <f>'[63]6.Maquinaria'!B1</f>
        <v>Contrato: 4600028830</v>
      </c>
      <c r="D1" s="612"/>
    </row>
    <row r="2" spans="2:10">
      <c r="B2" s="621" t="str">
        <f>'[63]6.Maquinaria'!B2</f>
        <v>Nombre: CC-006 – Obras Tempranas PRET – Movimiento de Tierra</v>
      </c>
      <c r="D2" s="612"/>
    </row>
    <row r="3" spans="2:10" s="638" customFormat="1" ht="16.2">
      <c r="B3" s="1104" t="s">
        <v>1733</v>
      </c>
      <c r="C3" s="637"/>
      <c r="J3" s="649"/>
    </row>
    <row r="4" spans="2:10">
      <c r="B4" s="639"/>
      <c r="C4" s="1478" t="s">
        <v>792</v>
      </c>
      <c r="D4" s="1478"/>
      <c r="E4" s="1478"/>
      <c r="F4" s="1478"/>
      <c r="G4" s="1478"/>
      <c r="H4" s="1478"/>
      <c r="I4" s="1478"/>
      <c r="J4" s="1478"/>
    </row>
    <row r="5" spans="2:10">
      <c r="B5" s="639"/>
    </row>
    <row r="6" spans="2:10">
      <c r="B6" s="639"/>
      <c r="C6" s="640" t="s">
        <v>1051</v>
      </c>
      <c r="D6" s="640" t="s">
        <v>1052</v>
      </c>
      <c r="E6" s="640" t="s">
        <v>998</v>
      </c>
      <c r="F6" s="640" t="s">
        <v>999</v>
      </c>
      <c r="G6" s="640" t="s">
        <v>1053</v>
      </c>
      <c r="H6" s="640" t="s">
        <v>1054</v>
      </c>
      <c r="I6" s="640" t="s">
        <v>1055</v>
      </c>
      <c r="J6" s="1479" t="s">
        <v>793</v>
      </c>
    </row>
    <row r="7" spans="2:10">
      <c r="B7" s="639"/>
      <c r="C7" s="641">
        <v>45955</v>
      </c>
      <c r="D7" s="641">
        <f t="shared" ref="D7:I7" si="0">+C7+1</f>
        <v>45956</v>
      </c>
      <c r="E7" s="641">
        <f t="shared" si="0"/>
        <v>45957</v>
      </c>
      <c r="F7" s="641">
        <f t="shared" si="0"/>
        <v>45958</v>
      </c>
      <c r="G7" s="641">
        <f t="shared" si="0"/>
        <v>45959</v>
      </c>
      <c r="H7" s="641">
        <f t="shared" si="0"/>
        <v>45960</v>
      </c>
      <c r="I7" s="641">
        <f t="shared" si="0"/>
        <v>45961</v>
      </c>
      <c r="J7" s="1479"/>
    </row>
    <row r="8" spans="2:10">
      <c r="B8" s="642" t="s">
        <v>794</v>
      </c>
      <c r="C8" s="643">
        <v>13</v>
      </c>
      <c r="D8" s="643">
        <v>17</v>
      </c>
      <c r="E8" s="643">
        <v>17</v>
      </c>
      <c r="F8" s="643"/>
      <c r="G8" s="643"/>
      <c r="H8" s="643"/>
      <c r="I8" s="643"/>
      <c r="J8" s="644">
        <f>SUM(C8:I8)</f>
        <v>47</v>
      </c>
    </row>
    <row r="9" spans="2:10">
      <c r="B9" s="642" t="s">
        <v>795</v>
      </c>
      <c r="C9" s="643">
        <v>10</v>
      </c>
      <c r="D9" s="643">
        <v>12</v>
      </c>
      <c r="E9" s="643">
        <v>12</v>
      </c>
      <c r="F9" s="643"/>
      <c r="G9" s="643"/>
      <c r="H9" s="643"/>
      <c r="I9" s="643"/>
      <c r="J9" s="644">
        <f>SUM(C9:I9)</f>
        <v>34</v>
      </c>
    </row>
    <row r="10" spans="2:10">
      <c r="B10" s="642" t="s">
        <v>796</v>
      </c>
      <c r="C10" s="645">
        <f>IFERROR(C9/C8,0)</f>
        <v>0.76923076923076927</v>
      </c>
      <c r="D10" s="645">
        <f>IFERROR(D9/D8,0)</f>
        <v>0.70588235294117652</v>
      </c>
      <c r="E10" s="645">
        <f>IFERROR(E9/E8,0)</f>
        <v>0.70588235294117652</v>
      </c>
      <c r="F10" s="645">
        <f t="shared" ref="F10:I10" si="1">IFERROR(F9/F8,0)</f>
        <v>0</v>
      </c>
      <c r="G10" s="645">
        <f t="shared" si="1"/>
        <v>0</v>
      </c>
      <c r="H10" s="645">
        <f t="shared" si="1"/>
        <v>0</v>
      </c>
      <c r="I10" s="645">
        <f t="shared" si="1"/>
        <v>0</v>
      </c>
      <c r="J10" s="646">
        <f>+J9/J8</f>
        <v>0.72340425531914898</v>
      </c>
    </row>
    <row r="11" spans="2:10">
      <c r="B11" s="639"/>
    </row>
    <row r="12" spans="2:10">
      <c r="B12" s="647"/>
      <c r="C12" s="617"/>
      <c r="D12" s="617"/>
      <c r="E12" s="617"/>
      <c r="F12" s="617"/>
      <c r="G12" s="617"/>
      <c r="H12" s="617"/>
      <c r="I12" s="617"/>
      <c r="J12" s="650"/>
    </row>
    <row r="13" spans="2:10">
      <c r="B13" s="647"/>
      <c r="C13" s="617"/>
      <c r="D13" s="617"/>
      <c r="E13" s="617"/>
      <c r="F13" s="617"/>
      <c r="G13" s="617"/>
      <c r="H13" s="617"/>
      <c r="I13" s="617"/>
      <c r="J13" s="650"/>
    </row>
    <row r="14" spans="2:10">
      <c r="B14" s="647"/>
      <c r="C14" s="617"/>
      <c r="D14" s="617"/>
      <c r="E14" s="617"/>
      <c r="F14" s="617"/>
      <c r="G14" s="617"/>
      <c r="H14" s="617"/>
      <c r="I14" s="617"/>
      <c r="J14" s="650"/>
    </row>
    <row r="15" spans="2:10">
      <c r="B15" s="647"/>
      <c r="C15" s="617"/>
      <c r="D15" s="617"/>
      <c r="E15" s="617"/>
      <c r="F15" s="617"/>
      <c r="G15" s="617"/>
      <c r="H15" s="617"/>
      <c r="I15" s="617"/>
      <c r="J15" s="650"/>
    </row>
    <row r="16" spans="2:10">
      <c r="B16" s="647"/>
      <c r="C16" s="617"/>
      <c r="D16" s="617"/>
      <c r="E16" s="617"/>
      <c r="F16" s="617"/>
      <c r="G16" s="617"/>
      <c r="H16" s="617"/>
      <c r="I16" s="617"/>
      <c r="J16" s="650"/>
    </row>
    <row r="17" spans="2:10">
      <c r="B17" s="647"/>
      <c r="C17" s="617"/>
      <c r="D17" s="617"/>
      <c r="E17" s="617"/>
      <c r="F17" s="617"/>
      <c r="G17" s="617"/>
      <c r="H17" s="617"/>
      <c r="I17" s="617"/>
      <c r="J17" s="650"/>
    </row>
    <row r="18" spans="2:10">
      <c r="B18" s="647"/>
      <c r="C18" s="617"/>
      <c r="D18" s="617"/>
      <c r="E18" s="617"/>
      <c r="F18" s="617"/>
      <c r="G18" s="617"/>
      <c r="H18" s="617"/>
      <c r="I18" s="617"/>
      <c r="J18" s="650"/>
    </row>
    <row r="19" spans="2:10">
      <c r="B19" s="647"/>
      <c r="C19" s="617"/>
      <c r="D19" s="617"/>
      <c r="E19" s="617"/>
      <c r="F19" s="617"/>
      <c r="G19" s="617"/>
      <c r="H19" s="617"/>
      <c r="I19" s="617"/>
      <c r="J19" s="650"/>
    </row>
    <row r="20" spans="2:10">
      <c r="B20" s="647"/>
      <c r="C20" s="617"/>
      <c r="D20" s="617"/>
      <c r="E20" s="617"/>
      <c r="F20" s="617"/>
      <c r="G20" s="617"/>
      <c r="H20" s="617"/>
      <c r="I20" s="617"/>
      <c r="J20" s="650"/>
    </row>
    <row r="21" spans="2:10">
      <c r="B21" s="647"/>
      <c r="C21" s="617"/>
      <c r="D21" s="617"/>
      <c r="E21" s="617"/>
      <c r="F21" s="617"/>
      <c r="G21" s="617"/>
      <c r="H21" s="617"/>
      <c r="I21" s="617"/>
      <c r="J21" s="650"/>
    </row>
    <row r="22" spans="2:10">
      <c r="B22" s="647"/>
      <c r="C22" s="617"/>
      <c r="D22" s="617"/>
      <c r="E22" s="617"/>
      <c r="F22" s="617"/>
      <c r="G22" s="617"/>
      <c r="H22" s="617"/>
      <c r="I22" s="617"/>
      <c r="J22" s="650"/>
    </row>
    <row r="23" spans="2:10">
      <c r="B23" s="647"/>
      <c r="C23" s="617"/>
      <c r="D23" s="617"/>
      <c r="E23" s="617"/>
      <c r="F23" s="617"/>
      <c r="G23" s="617"/>
      <c r="H23" s="617"/>
      <c r="I23" s="617"/>
      <c r="J23" s="650"/>
    </row>
    <row r="24" spans="2:10">
      <c r="B24" s="647"/>
      <c r="C24" s="617"/>
      <c r="D24" s="617"/>
      <c r="E24" s="617"/>
      <c r="F24" s="617"/>
      <c r="G24" s="617"/>
      <c r="H24" s="617"/>
      <c r="I24" s="617"/>
      <c r="J24" s="650"/>
    </row>
    <row r="25" spans="2:10">
      <c r="B25" s="647"/>
      <c r="C25" s="617"/>
      <c r="D25" s="617"/>
      <c r="E25" s="617"/>
      <c r="F25" s="617"/>
      <c r="G25" s="617"/>
      <c r="H25" s="617"/>
      <c r="I25" s="617"/>
      <c r="J25" s="650"/>
    </row>
    <row r="26" spans="2:10">
      <c r="B26" s="647"/>
      <c r="C26" s="617"/>
      <c r="D26" s="617"/>
      <c r="E26" s="617"/>
      <c r="F26" s="617"/>
      <c r="G26" s="617"/>
      <c r="H26" s="617"/>
      <c r="I26" s="617"/>
      <c r="J26" s="650"/>
    </row>
    <row r="27" spans="2:10">
      <c r="B27" s="647"/>
      <c r="C27" s="617"/>
      <c r="D27" s="617"/>
      <c r="E27" s="617"/>
      <c r="F27" s="617"/>
      <c r="G27" s="617"/>
      <c r="H27" s="617"/>
      <c r="I27" s="617"/>
      <c r="J27" s="650"/>
    </row>
    <row r="28" spans="2:10">
      <c r="B28" s="647"/>
      <c r="C28" s="617"/>
      <c r="D28" s="617"/>
      <c r="E28" s="617"/>
      <c r="F28" s="617"/>
      <c r="G28" s="617"/>
      <c r="H28" s="617"/>
      <c r="I28" s="617"/>
      <c r="J28" s="650"/>
    </row>
    <row r="29" spans="2:10">
      <c r="B29" s="647"/>
      <c r="C29" s="617"/>
      <c r="D29" s="617"/>
      <c r="E29" s="617"/>
      <c r="F29" s="617"/>
      <c r="G29" s="617"/>
      <c r="H29" s="617"/>
      <c r="I29" s="617"/>
      <c r="J29" s="650"/>
    </row>
    <row r="30" spans="2:10">
      <c r="B30" s="647"/>
      <c r="C30" s="617"/>
      <c r="D30" s="617"/>
      <c r="E30" s="617"/>
      <c r="F30" s="617"/>
      <c r="G30" s="617"/>
      <c r="H30" s="617"/>
      <c r="I30" s="617"/>
      <c r="J30" s="650"/>
    </row>
    <row r="31" spans="2:10">
      <c r="B31" s="647"/>
      <c r="C31" s="617"/>
      <c r="D31" s="617"/>
      <c r="E31" s="617"/>
      <c r="F31" s="617"/>
      <c r="G31" s="617"/>
      <c r="H31" s="617"/>
      <c r="I31" s="617"/>
      <c r="J31" s="650"/>
    </row>
    <row r="32" spans="2:10">
      <c r="B32" s="647"/>
      <c r="C32" s="617"/>
      <c r="D32" s="617"/>
      <c r="E32" s="617"/>
      <c r="F32" s="617"/>
      <c r="G32" s="617"/>
      <c r="H32" s="617"/>
      <c r="I32" s="617"/>
      <c r="J32" s="650"/>
    </row>
  </sheetData>
  <mergeCells count="2">
    <mergeCell ref="C4:J4"/>
    <mergeCell ref="J6:J7"/>
  </mergeCells>
  <conditionalFormatting sqref="C3">
    <cfRule type="cellIs" dxfId="8" priority="3" stopIfTrue="1" operator="equal">
      <formula>0</formula>
    </cfRule>
  </conditionalFormatting>
  <conditionalFormatting sqref="J10">
    <cfRule type="cellIs" dxfId="7" priority="1" operator="greaterThan">
      <formula>0.85</formula>
    </cfRule>
    <cfRule type="cellIs" dxfId="6" priority="2" operator="between">
      <formula>0</formula>
      <formula>0.84</formula>
    </cfRule>
  </conditionalFormatting>
  <pageMargins left="0.7" right="0.7" top="0.75" bottom="0.75" header="0.3" footer="0.3"/>
  <pageSetup paperSize="9" scale="63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2:G91"/>
  <sheetViews>
    <sheetView topLeftCell="A35" zoomScale="80" zoomScaleNormal="80" workbookViewId="0">
      <selection activeCell="G53" sqref="G53"/>
    </sheetView>
  </sheetViews>
  <sheetFormatPr baseColWidth="10" defaultColWidth="11.44140625" defaultRowHeight="14.4"/>
  <cols>
    <col min="1" max="1" width="11.44140625" style="741"/>
    <col min="2" max="2" width="21.5546875" style="741" customWidth="1"/>
    <col min="3" max="3" width="11.44140625" style="741"/>
    <col min="4" max="4" width="21.88671875" style="741" customWidth="1"/>
    <col min="5" max="5" width="21.6640625" style="741" bestFit="1" customWidth="1"/>
    <col min="6" max="6" width="11.44140625" style="741"/>
    <col min="7" max="7" width="90.6640625" style="741" customWidth="1"/>
    <col min="8" max="16384" width="11.44140625" style="741"/>
  </cols>
  <sheetData>
    <row r="2" spans="2:7" ht="15" thickBot="1"/>
    <row r="3" spans="2:7" ht="90" customHeight="1" thickBot="1">
      <c r="B3" s="1498" t="s">
        <v>768</v>
      </c>
      <c r="C3" s="1499"/>
      <c r="D3" s="742" t="s">
        <v>769</v>
      </c>
      <c r="E3" s="1500" t="s">
        <v>770</v>
      </c>
      <c r="F3" s="1501"/>
      <c r="G3" s="1502"/>
    </row>
    <row r="4" spans="2:7" ht="21.6" thickBot="1">
      <c r="B4" s="1480" t="s">
        <v>334</v>
      </c>
      <c r="C4" s="1480" t="s">
        <v>771</v>
      </c>
      <c r="D4" s="1483">
        <v>1</v>
      </c>
      <c r="E4" s="1483" t="s">
        <v>772</v>
      </c>
      <c r="F4" s="743" t="s">
        <v>1098</v>
      </c>
      <c r="G4" s="744" t="s">
        <v>1099</v>
      </c>
    </row>
    <row r="5" spans="2:7" ht="21.6" thickBot="1">
      <c r="B5" s="1482"/>
      <c r="C5" s="1482"/>
      <c r="D5" s="1484"/>
      <c r="E5" s="1484"/>
      <c r="F5" s="743" t="s">
        <v>1100</v>
      </c>
      <c r="G5" s="744" t="s">
        <v>1101</v>
      </c>
    </row>
    <row r="6" spans="2:7" ht="21.6" thickBot="1">
      <c r="B6" s="1480" t="s">
        <v>773</v>
      </c>
      <c r="C6" s="1480" t="s">
        <v>774</v>
      </c>
      <c r="D6" s="1484"/>
      <c r="E6" s="1484"/>
      <c r="F6" s="743" t="s">
        <v>1102</v>
      </c>
      <c r="G6" s="744" t="s">
        <v>1103</v>
      </c>
    </row>
    <row r="7" spans="2:7" ht="21.6" thickBot="1">
      <c r="B7" s="1481"/>
      <c r="C7" s="1481"/>
      <c r="D7" s="1484"/>
      <c r="E7" s="1484"/>
      <c r="F7" s="743" t="s">
        <v>1104</v>
      </c>
      <c r="G7" s="744" t="s">
        <v>1105</v>
      </c>
    </row>
    <row r="8" spans="2:7" ht="21.6" thickBot="1">
      <c r="B8" s="1481"/>
      <c r="C8" s="1481"/>
      <c r="D8" s="1484"/>
      <c r="E8" s="1484"/>
      <c r="F8" s="743" t="s">
        <v>1106</v>
      </c>
      <c r="G8" s="744" t="s">
        <v>1107</v>
      </c>
    </row>
    <row r="9" spans="2:7" ht="21.6" thickBot="1">
      <c r="B9" s="1482"/>
      <c r="C9" s="1482"/>
      <c r="D9" s="1485"/>
      <c r="E9" s="1485"/>
      <c r="F9" s="743" t="s">
        <v>1108</v>
      </c>
      <c r="G9" s="744" t="s">
        <v>1109</v>
      </c>
    </row>
    <row r="10" spans="2:7" ht="21.6" thickBot="1">
      <c r="B10" s="1489" t="s">
        <v>334</v>
      </c>
      <c r="C10" s="1489" t="s">
        <v>771</v>
      </c>
      <c r="D10" s="1492">
        <v>2</v>
      </c>
      <c r="E10" s="1492" t="s">
        <v>775</v>
      </c>
      <c r="F10" s="745" t="s">
        <v>1110</v>
      </c>
      <c r="G10" s="746" t="s">
        <v>1111</v>
      </c>
    </row>
    <row r="11" spans="2:7" ht="21.6" thickBot="1">
      <c r="B11" s="1490"/>
      <c r="C11" s="1490"/>
      <c r="D11" s="1493"/>
      <c r="E11" s="1493"/>
      <c r="F11" s="745" t="s">
        <v>1112</v>
      </c>
      <c r="G11" s="746" t="s">
        <v>1113</v>
      </c>
    </row>
    <row r="12" spans="2:7" ht="21.6" thickBot="1">
      <c r="B12" s="1491"/>
      <c r="C12" s="1491"/>
      <c r="D12" s="1493"/>
      <c r="E12" s="1493"/>
      <c r="F12" s="745" t="s">
        <v>1114</v>
      </c>
      <c r="G12" s="746" t="s">
        <v>1115</v>
      </c>
    </row>
    <row r="13" spans="2:7" ht="21.6" thickBot="1">
      <c r="B13" s="1489" t="s">
        <v>773</v>
      </c>
      <c r="C13" s="1489" t="s">
        <v>774</v>
      </c>
      <c r="D13" s="1493"/>
      <c r="E13" s="1493"/>
      <c r="F13" s="745" t="s">
        <v>1116</v>
      </c>
      <c r="G13" s="746" t="s">
        <v>1117</v>
      </c>
    </row>
    <row r="14" spans="2:7" ht="21.6" thickBot="1">
      <c r="B14" s="1490"/>
      <c r="C14" s="1490"/>
      <c r="D14" s="1493"/>
      <c r="E14" s="1493"/>
      <c r="F14" s="745" t="s">
        <v>1118</v>
      </c>
      <c r="G14" s="746" t="s">
        <v>1119</v>
      </c>
    </row>
    <row r="15" spans="2:7" ht="21.6" thickBot="1">
      <c r="B15" s="1491"/>
      <c r="C15" s="1491"/>
      <c r="D15" s="1494"/>
      <c r="E15" s="1494"/>
      <c r="F15" s="745" t="s">
        <v>1120</v>
      </c>
      <c r="G15" s="746" t="s">
        <v>1121</v>
      </c>
    </row>
    <row r="16" spans="2:7" ht="21.6" thickBot="1">
      <c r="B16" s="1480" t="s">
        <v>334</v>
      </c>
      <c r="C16" s="1480" t="s">
        <v>771</v>
      </c>
      <c r="D16" s="1483">
        <v>3</v>
      </c>
      <c r="E16" s="1483" t="s">
        <v>776</v>
      </c>
      <c r="F16" s="743" t="s">
        <v>1122</v>
      </c>
      <c r="G16" s="744" t="s">
        <v>1123</v>
      </c>
    </row>
    <row r="17" spans="2:7" ht="21.6" thickBot="1">
      <c r="B17" s="1481"/>
      <c r="C17" s="1481"/>
      <c r="D17" s="1484"/>
      <c r="E17" s="1484"/>
      <c r="F17" s="743" t="s">
        <v>1124</v>
      </c>
      <c r="G17" s="744" t="s">
        <v>1125</v>
      </c>
    </row>
    <row r="18" spans="2:7" ht="21.6" thickBot="1">
      <c r="B18" s="1481"/>
      <c r="C18" s="1481"/>
      <c r="D18" s="1484"/>
      <c r="E18" s="1484"/>
      <c r="F18" s="743" t="s">
        <v>1126</v>
      </c>
      <c r="G18" s="744" t="s">
        <v>1127</v>
      </c>
    </row>
    <row r="19" spans="2:7" ht="21.6" thickBot="1">
      <c r="B19" s="1481"/>
      <c r="C19" s="1481"/>
      <c r="D19" s="1484"/>
      <c r="E19" s="1484"/>
      <c r="F19" s="743" t="s">
        <v>1128</v>
      </c>
      <c r="G19" s="744" t="s">
        <v>1129</v>
      </c>
    </row>
    <row r="20" spans="2:7" ht="21.6" thickBot="1">
      <c r="B20" s="1482"/>
      <c r="C20" s="1482"/>
      <c r="D20" s="1484"/>
      <c r="E20" s="1484"/>
      <c r="F20" s="743" t="s">
        <v>1130</v>
      </c>
      <c r="G20" s="744" t="s">
        <v>1131</v>
      </c>
    </row>
    <row r="21" spans="2:7" ht="21.6" thickBot="1">
      <c r="B21" s="1480"/>
      <c r="C21" s="1480"/>
      <c r="D21" s="1484"/>
      <c r="E21" s="1484"/>
      <c r="F21" s="743" t="s">
        <v>1132</v>
      </c>
      <c r="G21" s="744" t="s">
        <v>1133</v>
      </c>
    </row>
    <row r="22" spans="2:7" ht="21.6" thickBot="1">
      <c r="B22" s="1481"/>
      <c r="C22" s="1481"/>
      <c r="D22" s="1484"/>
      <c r="E22" s="1484"/>
      <c r="F22" s="743" t="s">
        <v>1134</v>
      </c>
      <c r="G22" s="744" t="s">
        <v>1135</v>
      </c>
    </row>
    <row r="23" spans="2:7" ht="21.6" thickBot="1">
      <c r="B23" s="1482"/>
      <c r="C23" s="1482"/>
      <c r="D23" s="1485"/>
      <c r="E23" s="1485"/>
      <c r="F23" s="743" t="s">
        <v>1136</v>
      </c>
      <c r="G23" s="744" t="s">
        <v>1137</v>
      </c>
    </row>
    <row r="24" spans="2:7" ht="21.6" thickBot="1">
      <c r="B24" s="1489" t="s">
        <v>334</v>
      </c>
      <c r="C24" s="1489" t="s">
        <v>771</v>
      </c>
      <c r="D24" s="1492">
        <v>4</v>
      </c>
      <c r="E24" s="1492" t="s">
        <v>88</v>
      </c>
      <c r="F24" s="745" t="s">
        <v>1138</v>
      </c>
      <c r="G24" s="747" t="s">
        <v>1139</v>
      </c>
    </row>
    <row r="25" spans="2:7" ht="21.6" thickBot="1">
      <c r="B25" s="1490"/>
      <c r="C25" s="1490"/>
      <c r="D25" s="1493"/>
      <c r="E25" s="1493"/>
      <c r="F25" s="745" t="s">
        <v>1140</v>
      </c>
      <c r="G25" s="747" t="s">
        <v>1141</v>
      </c>
    </row>
    <row r="26" spans="2:7" ht="21.6" thickBot="1">
      <c r="B26" s="1491"/>
      <c r="C26" s="1491"/>
      <c r="D26" s="1493"/>
      <c r="E26" s="1493"/>
      <c r="F26" s="745" t="s">
        <v>1142</v>
      </c>
      <c r="G26" s="747" t="s">
        <v>1143</v>
      </c>
    </row>
    <row r="27" spans="2:7" ht="21.6" thickBot="1">
      <c r="B27" s="1489" t="s">
        <v>773</v>
      </c>
      <c r="C27" s="1489" t="s">
        <v>774</v>
      </c>
      <c r="D27" s="1493"/>
      <c r="E27" s="1493"/>
      <c r="F27" s="745" t="s">
        <v>1144</v>
      </c>
      <c r="G27" s="747" t="s">
        <v>1145</v>
      </c>
    </row>
    <row r="28" spans="2:7" ht="21.6" thickBot="1">
      <c r="B28" s="1490"/>
      <c r="C28" s="1490"/>
      <c r="D28" s="1493"/>
      <c r="E28" s="1493"/>
      <c r="F28" s="745" t="s">
        <v>1146</v>
      </c>
      <c r="G28" s="747" t="s">
        <v>1147</v>
      </c>
    </row>
    <row r="29" spans="2:7" ht="21.6" thickBot="1">
      <c r="B29" s="1491"/>
      <c r="C29" s="1491"/>
      <c r="D29" s="1494"/>
      <c r="E29" s="1494"/>
      <c r="F29" s="745" t="s">
        <v>1148</v>
      </c>
      <c r="G29" s="747" t="s">
        <v>1149</v>
      </c>
    </row>
    <row r="30" spans="2:7" ht="21.6" thickBot="1">
      <c r="B30" s="1480" t="s">
        <v>334</v>
      </c>
      <c r="C30" s="1480" t="s">
        <v>771</v>
      </c>
      <c r="D30" s="1486">
        <v>5</v>
      </c>
      <c r="E30" s="1486" t="s">
        <v>785</v>
      </c>
      <c r="F30" s="748" t="s">
        <v>1150</v>
      </c>
      <c r="G30" s="744" t="s">
        <v>1151</v>
      </c>
    </row>
    <row r="31" spans="2:7" ht="21.6" thickBot="1">
      <c r="B31" s="1481"/>
      <c r="C31" s="1481"/>
      <c r="D31" s="1487"/>
      <c r="E31" s="1487"/>
      <c r="F31" s="748" t="s">
        <v>1152</v>
      </c>
      <c r="G31" s="744" t="s">
        <v>1153</v>
      </c>
    </row>
    <row r="32" spans="2:7" ht="21.6" thickBot="1">
      <c r="B32" s="1481"/>
      <c r="C32" s="1481"/>
      <c r="D32" s="1487"/>
      <c r="E32" s="1487"/>
      <c r="F32" s="748" t="s">
        <v>1154</v>
      </c>
      <c r="G32" s="744" t="s">
        <v>1155</v>
      </c>
    </row>
    <row r="33" spans="2:7" ht="21.6" thickBot="1">
      <c r="B33" s="1481"/>
      <c r="C33" s="1481"/>
      <c r="D33" s="1487"/>
      <c r="E33" s="1487"/>
      <c r="F33" s="748" t="s">
        <v>1156</v>
      </c>
      <c r="G33" s="744" t="s">
        <v>1157</v>
      </c>
    </row>
    <row r="34" spans="2:7" ht="21.6" thickBot="1">
      <c r="B34" s="1482"/>
      <c r="C34" s="1482"/>
      <c r="D34" s="1487"/>
      <c r="E34" s="1487"/>
      <c r="F34" s="748" t="s">
        <v>1158</v>
      </c>
      <c r="G34" s="744" t="s">
        <v>1159</v>
      </c>
    </row>
    <row r="35" spans="2:7" ht="21.6" thickBot="1">
      <c r="B35" s="1480" t="s">
        <v>773</v>
      </c>
      <c r="C35" s="1480" t="s">
        <v>774</v>
      </c>
      <c r="D35" s="1487"/>
      <c r="E35" s="1487"/>
      <c r="F35" s="748" t="s">
        <v>1160</v>
      </c>
      <c r="G35" s="744" t="s">
        <v>1161</v>
      </c>
    </row>
    <row r="36" spans="2:7" ht="21.6" thickBot="1">
      <c r="B36" s="1481"/>
      <c r="C36" s="1481"/>
      <c r="D36" s="1487"/>
      <c r="E36" s="1487"/>
      <c r="F36" s="748" t="s">
        <v>1162</v>
      </c>
      <c r="G36" s="744" t="s">
        <v>1163</v>
      </c>
    </row>
    <row r="37" spans="2:7" ht="21.6" thickBot="1">
      <c r="B37" s="1481"/>
      <c r="C37" s="1481"/>
      <c r="D37" s="1487"/>
      <c r="E37" s="1487"/>
      <c r="F37" s="748" t="s">
        <v>1164</v>
      </c>
      <c r="G37" s="744" t="s">
        <v>1165</v>
      </c>
    </row>
    <row r="38" spans="2:7" ht="21.6" thickBot="1">
      <c r="B38" s="1481"/>
      <c r="C38" s="1481"/>
      <c r="D38" s="1487"/>
      <c r="E38" s="1487"/>
      <c r="F38" s="748" t="s">
        <v>1166</v>
      </c>
      <c r="G38" s="744" t="s">
        <v>1167</v>
      </c>
    </row>
    <row r="39" spans="2:7" ht="21.6" thickBot="1">
      <c r="B39" s="1481"/>
      <c r="C39" s="1481"/>
      <c r="D39" s="1487"/>
      <c r="E39" s="1487"/>
      <c r="F39" s="748" t="s">
        <v>1168</v>
      </c>
      <c r="G39" s="744" t="s">
        <v>1169</v>
      </c>
    </row>
    <row r="40" spans="2:7" ht="21.6" thickBot="1">
      <c r="B40" s="1481"/>
      <c r="C40" s="1481"/>
      <c r="D40" s="1487"/>
      <c r="E40" s="1487"/>
      <c r="F40" s="748" t="s">
        <v>1170</v>
      </c>
      <c r="G40" s="744" t="s">
        <v>1171</v>
      </c>
    </row>
    <row r="41" spans="2:7" ht="21.6" thickBot="1">
      <c r="B41" s="1481"/>
      <c r="C41" s="1481"/>
      <c r="D41" s="1487"/>
      <c r="E41" s="1487"/>
      <c r="F41" s="748" t="s">
        <v>1172</v>
      </c>
      <c r="G41" s="744" t="s">
        <v>1173</v>
      </c>
    </row>
    <row r="42" spans="2:7" ht="21.6" thickBot="1">
      <c r="B42" s="1481"/>
      <c r="C42" s="1481"/>
      <c r="D42" s="1487"/>
      <c r="E42" s="1487"/>
      <c r="F42" s="748" t="s">
        <v>1174</v>
      </c>
      <c r="G42" s="744" t="s">
        <v>1175</v>
      </c>
    </row>
    <row r="43" spans="2:7" ht="21.6" thickBot="1">
      <c r="B43" s="1482"/>
      <c r="C43" s="1482"/>
      <c r="D43" s="1488"/>
      <c r="E43" s="1488"/>
      <c r="F43" s="748" t="s">
        <v>1176</v>
      </c>
      <c r="G43" s="744" t="s">
        <v>1177</v>
      </c>
    </row>
    <row r="44" spans="2:7" ht="21.6" thickBot="1">
      <c r="B44" s="1489" t="s">
        <v>334</v>
      </c>
      <c r="C44" s="1489" t="s">
        <v>771</v>
      </c>
      <c r="D44" s="1492">
        <v>6</v>
      </c>
      <c r="E44" s="1492" t="s">
        <v>786</v>
      </c>
      <c r="F44" s="745" t="s">
        <v>1178</v>
      </c>
      <c r="G44" s="747" t="s">
        <v>1179</v>
      </c>
    </row>
    <row r="45" spans="2:7" ht="21.6" thickBot="1">
      <c r="B45" s="1491"/>
      <c r="C45" s="1491"/>
      <c r="D45" s="1493"/>
      <c r="E45" s="1493"/>
      <c r="F45" s="745" t="s">
        <v>1180</v>
      </c>
      <c r="G45" s="747" t="s">
        <v>1181</v>
      </c>
    </row>
    <row r="46" spans="2:7" ht="21.6" thickBot="1">
      <c r="B46" s="1489" t="s">
        <v>773</v>
      </c>
      <c r="C46" s="1489" t="s">
        <v>774</v>
      </c>
      <c r="D46" s="1493"/>
      <c r="E46" s="1493"/>
      <c r="F46" s="745" t="s">
        <v>1182</v>
      </c>
      <c r="G46" s="747" t="s">
        <v>1183</v>
      </c>
    </row>
    <row r="47" spans="2:7" ht="21.6" thickBot="1">
      <c r="B47" s="1491"/>
      <c r="C47" s="1491"/>
      <c r="D47" s="1494"/>
      <c r="E47" s="1494"/>
      <c r="F47" s="745" t="s">
        <v>1184</v>
      </c>
      <c r="G47" s="747" t="s">
        <v>1185</v>
      </c>
    </row>
    <row r="48" spans="2:7" ht="21.6" thickBot="1">
      <c r="B48" s="1480" t="s">
        <v>334</v>
      </c>
      <c r="C48" s="1480" t="s">
        <v>771</v>
      </c>
      <c r="D48" s="1483">
        <v>7</v>
      </c>
      <c r="E48" s="1483" t="s">
        <v>787</v>
      </c>
      <c r="F48" s="743" t="s">
        <v>1186</v>
      </c>
      <c r="G48" s="744" t="s">
        <v>1187</v>
      </c>
    </row>
    <row r="49" spans="2:7" ht="21.6" thickBot="1">
      <c r="B49" s="1481"/>
      <c r="C49" s="1481"/>
      <c r="D49" s="1484"/>
      <c r="E49" s="1484"/>
      <c r="F49" s="743" t="s">
        <v>1188</v>
      </c>
      <c r="G49" s="744" t="s">
        <v>1189</v>
      </c>
    </row>
    <row r="50" spans="2:7" ht="21.6" thickBot="1">
      <c r="B50" s="1482"/>
      <c r="C50" s="1482"/>
      <c r="D50" s="1484"/>
      <c r="E50" s="1484"/>
      <c r="F50" s="743" t="s">
        <v>1190</v>
      </c>
      <c r="G50" s="744" t="s">
        <v>1191</v>
      </c>
    </row>
    <row r="51" spans="2:7" ht="21.6" thickBot="1">
      <c r="B51" s="1480" t="s">
        <v>773</v>
      </c>
      <c r="C51" s="1480" t="s">
        <v>774</v>
      </c>
      <c r="D51" s="1484"/>
      <c r="E51" s="1484"/>
      <c r="F51" s="743" t="s">
        <v>1192</v>
      </c>
      <c r="G51" s="744" t="s">
        <v>1193</v>
      </c>
    </row>
    <row r="52" spans="2:7" ht="21.6" thickBot="1">
      <c r="B52" s="1481"/>
      <c r="C52" s="1481"/>
      <c r="D52" s="1484"/>
      <c r="E52" s="1484"/>
      <c r="F52" s="743" t="s">
        <v>1194</v>
      </c>
      <c r="G52" s="744" t="s">
        <v>1195</v>
      </c>
    </row>
    <row r="53" spans="2:7" ht="21.6" thickBot="1">
      <c r="B53" s="1481"/>
      <c r="C53" s="1481"/>
      <c r="D53" s="1484"/>
      <c r="E53" s="1484"/>
      <c r="F53" s="743" t="s">
        <v>1196</v>
      </c>
      <c r="G53" s="744" t="s">
        <v>1197</v>
      </c>
    </row>
    <row r="54" spans="2:7" ht="21.6" thickBot="1">
      <c r="B54" s="1482"/>
      <c r="C54" s="1482"/>
      <c r="D54" s="1485"/>
      <c r="E54" s="1485"/>
      <c r="F54" s="743" t="s">
        <v>1198</v>
      </c>
      <c r="G54" s="744" t="s">
        <v>1199</v>
      </c>
    </row>
    <row r="55" spans="2:7" ht="21.6" thickBot="1">
      <c r="B55" s="1489" t="s">
        <v>334</v>
      </c>
      <c r="C55" s="1489" t="s">
        <v>771</v>
      </c>
      <c r="D55" s="1492">
        <v>8</v>
      </c>
      <c r="E55" s="1492" t="s">
        <v>788</v>
      </c>
      <c r="F55" s="745" t="s">
        <v>1200</v>
      </c>
      <c r="G55" s="747" t="s">
        <v>1201</v>
      </c>
    </row>
    <row r="56" spans="2:7" ht="21.6" thickBot="1">
      <c r="B56" s="1490"/>
      <c r="C56" s="1490"/>
      <c r="D56" s="1493"/>
      <c r="E56" s="1493"/>
      <c r="F56" s="745" t="s">
        <v>1202</v>
      </c>
      <c r="G56" s="747" t="s">
        <v>1203</v>
      </c>
    </row>
    <row r="57" spans="2:7" ht="21.6" thickBot="1">
      <c r="B57" s="1491"/>
      <c r="C57" s="1491"/>
      <c r="D57" s="1493"/>
      <c r="E57" s="1493"/>
      <c r="F57" s="745" t="s">
        <v>1204</v>
      </c>
      <c r="G57" s="747" t="s">
        <v>1205</v>
      </c>
    </row>
    <row r="58" spans="2:7" ht="21.6" thickBot="1">
      <c r="B58" s="1489" t="s">
        <v>773</v>
      </c>
      <c r="C58" s="1489" t="s">
        <v>774</v>
      </c>
      <c r="D58" s="1493"/>
      <c r="E58" s="1493"/>
      <c r="F58" s="745" t="s">
        <v>1206</v>
      </c>
      <c r="G58" s="747" t="s">
        <v>1207</v>
      </c>
    </row>
    <row r="59" spans="2:7" ht="21.6" thickBot="1">
      <c r="B59" s="1490"/>
      <c r="C59" s="1490"/>
      <c r="D59" s="1493"/>
      <c r="E59" s="1493"/>
      <c r="F59" s="745" t="s">
        <v>1208</v>
      </c>
      <c r="G59" s="747" t="s">
        <v>1209</v>
      </c>
    </row>
    <row r="60" spans="2:7" ht="21.6" thickBot="1">
      <c r="B60" s="1490"/>
      <c r="C60" s="1490"/>
      <c r="D60" s="1493"/>
      <c r="E60" s="1493"/>
      <c r="F60" s="745" t="s">
        <v>1210</v>
      </c>
      <c r="G60" s="747" t="s">
        <v>1211</v>
      </c>
    </row>
    <row r="61" spans="2:7" ht="21.6" thickBot="1">
      <c r="B61" s="1491"/>
      <c r="C61" s="1491"/>
      <c r="D61" s="1494"/>
      <c r="E61" s="1494"/>
      <c r="F61" s="745" t="s">
        <v>1210</v>
      </c>
      <c r="G61" s="747" t="s">
        <v>1212</v>
      </c>
    </row>
    <row r="62" spans="2:7" ht="21.6" thickBot="1">
      <c r="B62" s="1480" t="s">
        <v>334</v>
      </c>
      <c r="C62" s="1480" t="s">
        <v>771</v>
      </c>
      <c r="D62" s="1483">
        <v>9</v>
      </c>
      <c r="E62" s="1483" t="s">
        <v>789</v>
      </c>
      <c r="F62" s="743" t="s">
        <v>1213</v>
      </c>
      <c r="G62" s="744" t="s">
        <v>1214</v>
      </c>
    </row>
    <row r="63" spans="2:7" ht="21.6" thickBot="1">
      <c r="B63" s="1481"/>
      <c r="C63" s="1481"/>
      <c r="D63" s="1484"/>
      <c r="E63" s="1484"/>
      <c r="F63" s="743" t="s">
        <v>1215</v>
      </c>
      <c r="G63" s="744" t="s">
        <v>1216</v>
      </c>
    </row>
    <row r="64" spans="2:7" ht="21.6" thickBot="1">
      <c r="B64" s="1481"/>
      <c r="C64" s="1481"/>
      <c r="D64" s="1484"/>
      <c r="E64" s="1484"/>
      <c r="F64" s="743" t="s">
        <v>1217</v>
      </c>
      <c r="G64" s="744" t="s">
        <v>1218</v>
      </c>
    </row>
    <row r="65" spans="2:7" ht="21.6" thickBot="1">
      <c r="B65" s="1482"/>
      <c r="C65" s="1482"/>
      <c r="D65" s="1484"/>
      <c r="E65" s="1484"/>
      <c r="F65" s="743" t="s">
        <v>1219</v>
      </c>
      <c r="G65" s="744" t="s">
        <v>1220</v>
      </c>
    </row>
    <row r="66" spans="2:7" ht="21.6" thickBot="1">
      <c r="B66" s="1480" t="s">
        <v>773</v>
      </c>
      <c r="C66" s="1480" t="s">
        <v>774</v>
      </c>
      <c r="D66" s="1484"/>
      <c r="E66" s="1484"/>
      <c r="F66" s="743" t="s">
        <v>1221</v>
      </c>
      <c r="G66" s="744" t="s">
        <v>1222</v>
      </c>
    </row>
    <row r="67" spans="2:7" ht="21.6" thickBot="1">
      <c r="B67" s="1481"/>
      <c r="C67" s="1481"/>
      <c r="D67" s="1484"/>
      <c r="E67" s="1484"/>
      <c r="F67" s="743" t="s">
        <v>1223</v>
      </c>
      <c r="G67" s="744" t="s">
        <v>1224</v>
      </c>
    </row>
    <row r="68" spans="2:7" ht="21.6" thickBot="1">
      <c r="B68" s="1481"/>
      <c r="C68" s="1481"/>
      <c r="D68" s="1484"/>
      <c r="E68" s="1484"/>
      <c r="F68" s="743" t="s">
        <v>1225</v>
      </c>
      <c r="G68" s="744" t="s">
        <v>1226</v>
      </c>
    </row>
    <row r="69" spans="2:7" ht="21.6" thickBot="1">
      <c r="B69" s="1481"/>
      <c r="C69" s="1481"/>
      <c r="D69" s="1484"/>
      <c r="E69" s="1484"/>
      <c r="F69" s="743" t="s">
        <v>1227</v>
      </c>
      <c r="G69" s="744" t="s">
        <v>1228</v>
      </c>
    </row>
    <row r="70" spans="2:7" ht="21.6" thickBot="1">
      <c r="B70" s="1481"/>
      <c r="C70" s="1481"/>
      <c r="D70" s="1484"/>
      <c r="E70" s="1484"/>
      <c r="F70" s="743" t="s">
        <v>1229</v>
      </c>
      <c r="G70" s="744" t="s">
        <v>1230</v>
      </c>
    </row>
    <row r="71" spans="2:7" ht="21.6" thickBot="1">
      <c r="B71" s="1481"/>
      <c r="C71" s="1481"/>
      <c r="D71" s="1484"/>
      <c r="E71" s="1484"/>
      <c r="F71" s="743" t="s">
        <v>1231</v>
      </c>
      <c r="G71" s="744" t="s">
        <v>1232</v>
      </c>
    </row>
    <row r="72" spans="2:7" ht="21.6" thickBot="1">
      <c r="B72" s="1482"/>
      <c r="C72" s="1482"/>
      <c r="D72" s="1485"/>
      <c r="E72" s="1485"/>
      <c r="F72" s="743" t="s">
        <v>1233</v>
      </c>
      <c r="G72" s="744" t="s">
        <v>1234</v>
      </c>
    </row>
    <row r="73" spans="2:7" ht="21.6" thickBot="1">
      <c r="B73" s="1489" t="s">
        <v>334</v>
      </c>
      <c r="C73" s="1489" t="s">
        <v>771</v>
      </c>
      <c r="D73" s="1492">
        <v>10</v>
      </c>
      <c r="E73" s="1495" t="s">
        <v>790</v>
      </c>
      <c r="F73" s="745" t="s">
        <v>1235</v>
      </c>
      <c r="G73" s="747" t="s">
        <v>1236</v>
      </c>
    </row>
    <row r="74" spans="2:7" ht="21.6" thickBot="1">
      <c r="B74" s="1490"/>
      <c r="C74" s="1490"/>
      <c r="D74" s="1493"/>
      <c r="E74" s="1496"/>
      <c r="F74" s="745" t="s">
        <v>1237</v>
      </c>
      <c r="G74" s="747" t="s">
        <v>1238</v>
      </c>
    </row>
    <row r="75" spans="2:7" ht="21.6" thickBot="1">
      <c r="B75" s="1490"/>
      <c r="C75" s="1490"/>
      <c r="D75" s="1493"/>
      <c r="E75" s="1496"/>
      <c r="F75" s="745" t="s">
        <v>1239</v>
      </c>
      <c r="G75" s="747" t="s">
        <v>1240</v>
      </c>
    </row>
    <row r="76" spans="2:7" ht="21.6" thickBot="1">
      <c r="B76" s="1490"/>
      <c r="C76" s="1490"/>
      <c r="D76" s="1493"/>
      <c r="E76" s="1496"/>
      <c r="F76" s="745" t="s">
        <v>1241</v>
      </c>
      <c r="G76" s="747" t="s">
        <v>1242</v>
      </c>
    </row>
    <row r="77" spans="2:7" ht="21.6" thickBot="1">
      <c r="B77" s="1491"/>
      <c r="C77" s="1491"/>
      <c r="D77" s="1493"/>
      <c r="E77" s="1496"/>
      <c r="F77" s="745" t="s">
        <v>1243</v>
      </c>
      <c r="G77" s="747" t="s">
        <v>1244</v>
      </c>
    </row>
    <row r="78" spans="2:7" ht="21.6" thickBot="1">
      <c r="B78" s="1489" t="s">
        <v>773</v>
      </c>
      <c r="C78" s="1489" t="s">
        <v>774</v>
      </c>
      <c r="D78" s="1493"/>
      <c r="E78" s="1496"/>
      <c r="F78" s="745" t="s">
        <v>1245</v>
      </c>
      <c r="G78" s="747" t="s">
        <v>1246</v>
      </c>
    </row>
    <row r="79" spans="2:7" ht="21.6" thickBot="1">
      <c r="B79" s="1490"/>
      <c r="C79" s="1490"/>
      <c r="D79" s="1493"/>
      <c r="E79" s="1496"/>
      <c r="F79" s="745" t="s">
        <v>1247</v>
      </c>
      <c r="G79" s="747" t="s">
        <v>1248</v>
      </c>
    </row>
    <row r="80" spans="2:7" ht="21.6" thickBot="1">
      <c r="B80" s="1490"/>
      <c r="C80" s="1490"/>
      <c r="D80" s="1493"/>
      <c r="E80" s="1496"/>
      <c r="F80" s="745" t="s">
        <v>1249</v>
      </c>
      <c r="G80" s="747" t="s">
        <v>1250</v>
      </c>
    </row>
    <row r="81" spans="2:7" ht="21.6" thickBot="1">
      <c r="B81" s="1490"/>
      <c r="C81" s="1490"/>
      <c r="D81" s="1493"/>
      <c r="E81" s="1496"/>
      <c r="F81" s="745" t="s">
        <v>1251</v>
      </c>
      <c r="G81" s="747" t="s">
        <v>1252</v>
      </c>
    </row>
    <row r="82" spans="2:7" ht="21.6" thickBot="1">
      <c r="B82" s="1490"/>
      <c r="C82" s="1490"/>
      <c r="D82" s="1493"/>
      <c r="E82" s="1496"/>
      <c r="F82" s="745" t="s">
        <v>1253</v>
      </c>
      <c r="G82" s="747" t="s">
        <v>1254</v>
      </c>
    </row>
    <row r="83" spans="2:7" ht="21.6" thickBot="1">
      <c r="B83" s="1490"/>
      <c r="C83" s="1490"/>
      <c r="D83" s="1493"/>
      <c r="E83" s="1496"/>
      <c r="F83" s="745" t="s">
        <v>1255</v>
      </c>
      <c r="G83" s="747" t="s">
        <v>1256</v>
      </c>
    </row>
    <row r="84" spans="2:7" ht="21.6" thickBot="1">
      <c r="B84" s="1491"/>
      <c r="C84" s="1491"/>
      <c r="D84" s="1494"/>
      <c r="E84" s="1497"/>
      <c r="F84" s="745" t="s">
        <v>1257</v>
      </c>
      <c r="G84" s="747" t="s">
        <v>1258</v>
      </c>
    </row>
    <row r="85" spans="2:7" ht="21.6" thickBot="1">
      <c r="B85" s="1480" t="s">
        <v>334</v>
      </c>
      <c r="C85" s="1480" t="s">
        <v>771</v>
      </c>
      <c r="D85" s="1483">
        <v>11</v>
      </c>
      <c r="E85" s="1486" t="s">
        <v>791</v>
      </c>
      <c r="F85" s="743" t="s">
        <v>1259</v>
      </c>
      <c r="G85" s="744" t="s">
        <v>1260</v>
      </c>
    </row>
    <row r="86" spans="2:7" ht="21.6" thickBot="1">
      <c r="B86" s="1481"/>
      <c r="C86" s="1481"/>
      <c r="D86" s="1484"/>
      <c r="E86" s="1487"/>
      <c r="F86" s="743" t="s">
        <v>1261</v>
      </c>
      <c r="G86" s="744" t="s">
        <v>1262</v>
      </c>
    </row>
    <row r="87" spans="2:7" ht="21.6" thickBot="1">
      <c r="B87" s="1481"/>
      <c r="C87" s="1481"/>
      <c r="D87" s="1484"/>
      <c r="E87" s="1487"/>
      <c r="F87" s="743" t="s">
        <v>1263</v>
      </c>
      <c r="G87" s="744" t="s">
        <v>1264</v>
      </c>
    </row>
    <row r="88" spans="2:7" ht="21.6" thickBot="1">
      <c r="B88" s="1482"/>
      <c r="C88" s="1482"/>
      <c r="D88" s="1484"/>
      <c r="E88" s="1487"/>
      <c r="F88" s="743" t="s">
        <v>1265</v>
      </c>
      <c r="G88" s="744" t="s">
        <v>1266</v>
      </c>
    </row>
    <row r="89" spans="2:7" ht="21.6" thickBot="1">
      <c r="B89" s="1480" t="s">
        <v>773</v>
      </c>
      <c r="C89" s="1480" t="s">
        <v>774</v>
      </c>
      <c r="D89" s="1484"/>
      <c r="E89" s="1487"/>
      <c r="F89" s="743" t="s">
        <v>1267</v>
      </c>
      <c r="G89" s="744" t="s">
        <v>1268</v>
      </c>
    </row>
    <row r="90" spans="2:7" ht="21.6" thickBot="1">
      <c r="B90" s="1481"/>
      <c r="C90" s="1481"/>
      <c r="D90" s="1484"/>
      <c r="E90" s="1487"/>
      <c r="F90" s="743" t="s">
        <v>1269</v>
      </c>
      <c r="G90" s="744" t="s">
        <v>1270</v>
      </c>
    </row>
    <row r="91" spans="2:7" ht="21.6" thickBot="1">
      <c r="B91" s="1482"/>
      <c r="C91" s="1482"/>
      <c r="D91" s="1485"/>
      <c r="E91" s="1488"/>
      <c r="F91" s="743" t="s">
        <v>1271</v>
      </c>
      <c r="G91" s="744" t="s">
        <v>1272</v>
      </c>
    </row>
  </sheetData>
  <mergeCells count="68">
    <mergeCell ref="B3:C3"/>
    <mergeCell ref="E3:G3"/>
    <mergeCell ref="B4:B5"/>
    <mergeCell ref="C4:C5"/>
    <mergeCell ref="D4:D9"/>
    <mergeCell ref="E4:E9"/>
    <mergeCell ref="B6:B9"/>
    <mergeCell ref="C6:C9"/>
    <mergeCell ref="B10:B12"/>
    <mergeCell ref="C10:C12"/>
    <mergeCell ref="D10:D15"/>
    <mergeCell ref="E10:E15"/>
    <mergeCell ref="B13:B15"/>
    <mergeCell ref="C13:C15"/>
    <mergeCell ref="B16:B20"/>
    <mergeCell ref="C16:C20"/>
    <mergeCell ref="D16:D23"/>
    <mergeCell ref="E16:E23"/>
    <mergeCell ref="B21:B23"/>
    <mergeCell ref="C21:C23"/>
    <mergeCell ref="B24:B26"/>
    <mergeCell ref="C24:C26"/>
    <mergeCell ref="D24:D29"/>
    <mergeCell ref="E24:E29"/>
    <mergeCell ref="B27:B29"/>
    <mergeCell ref="C27:C29"/>
    <mergeCell ref="B30:B34"/>
    <mergeCell ref="C30:C34"/>
    <mergeCell ref="D30:D43"/>
    <mergeCell ref="E30:E43"/>
    <mergeCell ref="B35:B43"/>
    <mergeCell ref="C35:C43"/>
    <mergeCell ref="B44:B45"/>
    <mergeCell ref="C44:C45"/>
    <mergeCell ref="D44:D47"/>
    <mergeCell ref="E44:E47"/>
    <mergeCell ref="B46:B47"/>
    <mergeCell ref="C46:C47"/>
    <mergeCell ref="B48:B50"/>
    <mergeCell ref="C48:C50"/>
    <mergeCell ref="D48:D54"/>
    <mergeCell ref="E48:E54"/>
    <mergeCell ref="B51:B54"/>
    <mergeCell ref="C51:C54"/>
    <mergeCell ref="B55:B57"/>
    <mergeCell ref="C55:C57"/>
    <mergeCell ref="D55:D61"/>
    <mergeCell ref="E55:E61"/>
    <mergeCell ref="B58:B61"/>
    <mergeCell ref="C58:C61"/>
    <mergeCell ref="B62:B65"/>
    <mergeCell ref="C62:C65"/>
    <mergeCell ref="D62:D72"/>
    <mergeCell ref="E62:E72"/>
    <mergeCell ref="B66:B72"/>
    <mergeCell ref="C66:C72"/>
    <mergeCell ref="B73:B77"/>
    <mergeCell ref="C73:C77"/>
    <mergeCell ref="D73:D84"/>
    <mergeCell ref="E73:E84"/>
    <mergeCell ref="B78:B84"/>
    <mergeCell ref="C78:C84"/>
    <mergeCell ref="B85:B88"/>
    <mergeCell ref="C85:C88"/>
    <mergeCell ref="D85:D91"/>
    <mergeCell ref="E85:E91"/>
    <mergeCell ref="B89:B91"/>
    <mergeCell ref="C89:C9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/>
  <dimension ref="A1:L1048566"/>
  <sheetViews>
    <sheetView topLeftCell="B1" zoomScale="30" zoomScaleNormal="30" workbookViewId="0">
      <selection activeCell="L6" sqref="L6"/>
    </sheetView>
  </sheetViews>
  <sheetFormatPr baseColWidth="10" defaultColWidth="11.44140625" defaultRowHeight="14.4"/>
  <cols>
    <col min="1" max="1" width="18" style="749" customWidth="1"/>
    <col min="2" max="2" width="175" style="784" customWidth="1"/>
    <col min="3" max="3" width="47.44140625" style="749" customWidth="1"/>
    <col min="4" max="4" width="48.5546875" style="749" customWidth="1"/>
    <col min="5" max="5" width="45" style="749" bestFit="1" customWidth="1"/>
    <col min="6" max="6" width="46" style="749" bestFit="1" customWidth="1"/>
    <col min="7" max="7" width="49.33203125" style="749" customWidth="1"/>
    <col min="8" max="8" width="149.5546875" style="749" customWidth="1"/>
    <col min="9" max="9" width="11.44140625" style="749"/>
    <col min="10" max="10" width="87" style="749" bestFit="1" customWidth="1"/>
    <col min="11" max="11" width="24.6640625" style="749" customWidth="1"/>
    <col min="12" max="12" width="31.5546875" style="749" customWidth="1"/>
    <col min="13" max="16384" width="11.44140625" style="749"/>
  </cols>
  <sheetData>
    <row r="1" spans="1:12" ht="52.5" customHeight="1" thickBot="1">
      <c r="A1" s="1506"/>
      <c r="B1" s="1507"/>
      <c r="C1" s="1507"/>
      <c r="D1" s="1507"/>
      <c r="E1" s="1507"/>
      <c r="F1" s="1507"/>
      <c r="G1" s="1507"/>
      <c r="H1" s="1508"/>
      <c r="J1" s="1503" t="s">
        <v>823</v>
      </c>
      <c r="K1" s="1504"/>
      <c r="L1" s="1505"/>
    </row>
    <row r="2" spans="1:12" ht="61.8" thickBot="1">
      <c r="A2" s="1509" t="s">
        <v>573</v>
      </c>
      <c r="B2" s="1510"/>
      <c r="C2" s="1510"/>
      <c r="D2" s="1510"/>
      <c r="E2" s="1510"/>
      <c r="F2" s="1510"/>
      <c r="G2" s="1510"/>
      <c r="H2" s="1511"/>
      <c r="J2" s="750"/>
      <c r="K2" s="751" t="s">
        <v>577</v>
      </c>
      <c r="L2" s="752" t="s">
        <v>815</v>
      </c>
    </row>
    <row r="3" spans="1:12" ht="92.4" thickBot="1">
      <c r="A3" s="1512" t="s">
        <v>822</v>
      </c>
      <c r="B3" s="1513"/>
      <c r="C3" s="1513"/>
      <c r="D3" s="1513"/>
      <c r="E3" s="1513"/>
      <c r="F3" s="1513"/>
      <c r="G3" s="1513"/>
      <c r="H3" s="1514"/>
      <c r="J3" s="753" t="s">
        <v>824</v>
      </c>
      <c r="K3" s="754">
        <f>SUM(K4:K5)</f>
        <v>44</v>
      </c>
      <c r="L3" s="899">
        <f>SUM(L4:L5)</f>
        <v>153</v>
      </c>
    </row>
    <row r="4" spans="1:12" ht="72.75" customHeight="1" thickBot="1">
      <c r="A4" s="1518"/>
      <c r="B4" s="1519"/>
      <c r="C4" s="1519"/>
      <c r="D4" s="1519"/>
      <c r="E4" s="1519"/>
      <c r="F4" s="1519"/>
      <c r="G4" s="1519"/>
      <c r="H4" s="1520"/>
      <c r="J4" s="755" t="s">
        <v>106</v>
      </c>
      <c r="K4" s="756">
        <v>0</v>
      </c>
      <c r="L4" s="757">
        <v>1</v>
      </c>
    </row>
    <row r="5" spans="1:12" ht="61.8" thickBot="1">
      <c r="A5" s="1515"/>
      <c r="B5" s="1516"/>
      <c r="C5" s="1516"/>
      <c r="D5" s="1516"/>
      <c r="E5" s="1516"/>
      <c r="F5" s="1516"/>
      <c r="G5" s="1516"/>
      <c r="H5" s="1517"/>
      <c r="J5" s="758" t="s">
        <v>63</v>
      </c>
      <c r="K5" s="759">
        <v>44</v>
      </c>
      <c r="L5" s="760">
        <v>152</v>
      </c>
    </row>
    <row r="6" spans="1:12" ht="86.25" customHeight="1" thickBot="1">
      <c r="A6" s="761" t="s">
        <v>16</v>
      </c>
      <c r="B6" s="762" t="s">
        <v>721</v>
      </c>
      <c r="C6" s="763" t="s">
        <v>920</v>
      </c>
      <c r="D6" s="763" t="s">
        <v>918</v>
      </c>
      <c r="E6" s="763" t="s">
        <v>919</v>
      </c>
      <c r="F6" s="762" t="s">
        <v>11</v>
      </c>
      <c r="G6" s="764" t="s">
        <v>1509</v>
      </c>
      <c r="H6" s="751" t="s">
        <v>12</v>
      </c>
    </row>
    <row r="7" spans="1:12" ht="50.1" hidden="1" customHeight="1">
      <c r="A7" s="765">
        <v>36</v>
      </c>
      <c r="B7" s="766" t="s">
        <v>973</v>
      </c>
      <c r="C7" s="767">
        <v>45710</v>
      </c>
      <c r="D7" s="767">
        <v>45711</v>
      </c>
      <c r="E7" s="767">
        <v>45711</v>
      </c>
      <c r="F7" s="766" t="s">
        <v>815</v>
      </c>
      <c r="G7" s="768" t="s">
        <v>63</v>
      </c>
      <c r="H7" s="769"/>
    </row>
    <row r="8" spans="1:12" ht="50.1" hidden="1" customHeight="1">
      <c r="A8" s="770">
        <v>39</v>
      </c>
      <c r="B8" s="766" t="s">
        <v>997</v>
      </c>
      <c r="C8" s="767">
        <v>45725</v>
      </c>
      <c r="D8" s="769"/>
      <c r="E8" s="771"/>
      <c r="F8" s="766" t="s">
        <v>815</v>
      </c>
      <c r="G8" s="768" t="s">
        <v>63</v>
      </c>
      <c r="H8" s="772"/>
    </row>
    <row r="9" spans="1:12" ht="50.1" hidden="1" customHeight="1">
      <c r="A9" s="765">
        <v>1</v>
      </c>
      <c r="B9" s="773" t="s">
        <v>813</v>
      </c>
      <c r="C9" s="774">
        <v>45669</v>
      </c>
      <c r="D9" s="775">
        <v>45669</v>
      </c>
      <c r="E9" s="775">
        <v>45669</v>
      </c>
      <c r="F9" s="766" t="s">
        <v>815</v>
      </c>
      <c r="G9" s="768" t="s">
        <v>63</v>
      </c>
      <c r="H9" s="776"/>
    </row>
    <row r="10" spans="1:12" ht="50.1" hidden="1" customHeight="1">
      <c r="A10" s="770">
        <v>2</v>
      </c>
      <c r="B10" s="766" t="s">
        <v>808</v>
      </c>
      <c r="C10" s="767">
        <v>45669</v>
      </c>
      <c r="D10" s="775">
        <v>45669</v>
      </c>
      <c r="E10" s="777">
        <v>45669</v>
      </c>
      <c r="F10" s="773" t="s">
        <v>815</v>
      </c>
      <c r="G10" s="768" t="s">
        <v>63</v>
      </c>
      <c r="H10" s="769"/>
    </row>
    <row r="11" spans="1:12" ht="50.1" hidden="1" customHeight="1">
      <c r="A11" s="770">
        <v>3</v>
      </c>
      <c r="B11" s="766" t="s">
        <v>809</v>
      </c>
      <c r="C11" s="767">
        <v>45669</v>
      </c>
      <c r="D11" s="777">
        <v>45669</v>
      </c>
      <c r="E11" s="777">
        <v>45669</v>
      </c>
      <c r="F11" s="766" t="s">
        <v>577</v>
      </c>
      <c r="G11" s="768" t="s">
        <v>63</v>
      </c>
      <c r="H11" s="769"/>
    </row>
    <row r="12" spans="1:12" ht="50.1" hidden="1" customHeight="1">
      <c r="A12" s="765">
        <v>4</v>
      </c>
      <c r="B12" s="766" t="s">
        <v>810</v>
      </c>
      <c r="C12" s="767">
        <v>45669</v>
      </c>
      <c r="D12" s="777">
        <v>45669</v>
      </c>
      <c r="E12" s="777">
        <v>45669</v>
      </c>
      <c r="F12" s="766" t="s">
        <v>577</v>
      </c>
      <c r="G12" s="768" t="s">
        <v>63</v>
      </c>
      <c r="H12" s="769"/>
    </row>
    <row r="13" spans="1:12" ht="50.1" hidden="1" customHeight="1">
      <c r="A13" s="765">
        <v>5</v>
      </c>
      <c r="B13" s="766" t="s">
        <v>811</v>
      </c>
      <c r="C13" s="767">
        <v>45669</v>
      </c>
      <c r="D13" s="777">
        <v>45671</v>
      </c>
      <c r="E13" s="777">
        <v>45673</v>
      </c>
      <c r="F13" s="766" t="s">
        <v>577</v>
      </c>
      <c r="G13" s="768" t="s">
        <v>63</v>
      </c>
      <c r="H13" s="769"/>
    </row>
    <row r="14" spans="1:12" ht="50.1" hidden="1" customHeight="1">
      <c r="A14" s="770">
        <v>6</v>
      </c>
      <c r="B14" s="766" t="s">
        <v>812</v>
      </c>
      <c r="C14" s="767">
        <v>45669</v>
      </c>
      <c r="D14" s="777">
        <v>45671</v>
      </c>
      <c r="E14" s="777">
        <v>45673</v>
      </c>
      <c r="F14" s="766" t="s">
        <v>815</v>
      </c>
      <c r="G14" s="768" t="s">
        <v>63</v>
      </c>
      <c r="H14" s="769"/>
    </row>
    <row r="15" spans="1:12" ht="50.1" hidden="1" customHeight="1">
      <c r="A15" s="770">
        <v>7</v>
      </c>
      <c r="B15" s="773" t="s">
        <v>807</v>
      </c>
      <c r="C15" s="774">
        <v>45669</v>
      </c>
      <c r="D15" s="775">
        <v>45669</v>
      </c>
      <c r="E15" s="777">
        <v>45672</v>
      </c>
      <c r="F15" s="773" t="s">
        <v>815</v>
      </c>
      <c r="G15" s="768" t="s">
        <v>63</v>
      </c>
      <c r="H15" s="776"/>
    </row>
    <row r="16" spans="1:12" ht="49.5" hidden="1" customHeight="1">
      <c r="A16" s="765">
        <v>8</v>
      </c>
      <c r="B16" s="766" t="s">
        <v>830</v>
      </c>
      <c r="C16" s="767">
        <v>45674</v>
      </c>
      <c r="D16" s="777">
        <v>45684</v>
      </c>
      <c r="E16" s="777">
        <v>45691</v>
      </c>
      <c r="F16" s="766" t="s">
        <v>815</v>
      </c>
      <c r="G16" s="768" t="s">
        <v>63</v>
      </c>
      <c r="H16" s="769"/>
    </row>
    <row r="17" spans="1:8" ht="81.75" hidden="1" customHeight="1">
      <c r="A17" s="765">
        <v>9</v>
      </c>
      <c r="B17" s="766" t="s">
        <v>831</v>
      </c>
      <c r="C17" s="767">
        <v>45674</v>
      </c>
      <c r="D17" s="778">
        <v>45693</v>
      </c>
      <c r="E17" s="777">
        <v>45696</v>
      </c>
      <c r="F17" s="766" t="s">
        <v>815</v>
      </c>
      <c r="G17" s="768" t="s">
        <v>63</v>
      </c>
      <c r="H17" s="769"/>
    </row>
    <row r="18" spans="1:8" ht="81.75" hidden="1" customHeight="1">
      <c r="A18" s="770">
        <v>10</v>
      </c>
      <c r="B18" s="766" t="s">
        <v>832</v>
      </c>
      <c r="C18" s="767">
        <v>45675</v>
      </c>
      <c r="D18" s="777">
        <v>45680</v>
      </c>
      <c r="E18" s="777">
        <v>45681</v>
      </c>
      <c r="F18" s="766" t="s">
        <v>577</v>
      </c>
      <c r="G18" s="768" t="s">
        <v>63</v>
      </c>
      <c r="H18" s="769"/>
    </row>
    <row r="19" spans="1:8" ht="81.75" hidden="1" customHeight="1">
      <c r="A19" s="770">
        <v>11</v>
      </c>
      <c r="B19" s="766" t="s">
        <v>833</v>
      </c>
      <c r="C19" s="767">
        <v>45675</v>
      </c>
      <c r="D19" s="779">
        <v>45684</v>
      </c>
      <c r="E19" s="777">
        <v>45689</v>
      </c>
      <c r="F19" s="766" t="s">
        <v>577</v>
      </c>
      <c r="G19" s="768" t="s">
        <v>63</v>
      </c>
      <c r="H19" s="769"/>
    </row>
    <row r="20" spans="1:8" ht="81.75" hidden="1" customHeight="1">
      <c r="A20" s="765">
        <v>12</v>
      </c>
      <c r="B20" s="766" t="s">
        <v>834</v>
      </c>
      <c r="C20" s="767">
        <v>45675</v>
      </c>
      <c r="D20" s="777">
        <v>45678</v>
      </c>
      <c r="E20" s="777">
        <v>45678</v>
      </c>
      <c r="F20" s="766" t="s">
        <v>815</v>
      </c>
      <c r="G20" s="768" t="s">
        <v>63</v>
      </c>
      <c r="H20" s="769"/>
    </row>
    <row r="21" spans="1:8" ht="81.75" hidden="1" customHeight="1">
      <c r="A21" s="765">
        <v>13</v>
      </c>
      <c r="B21" s="766" t="s">
        <v>835</v>
      </c>
      <c r="C21" s="767">
        <v>45675</v>
      </c>
      <c r="D21" s="777">
        <v>45680</v>
      </c>
      <c r="E21" s="777">
        <v>45681</v>
      </c>
      <c r="F21" s="766" t="s">
        <v>577</v>
      </c>
      <c r="G21" s="768" t="s">
        <v>63</v>
      </c>
      <c r="H21" s="769"/>
    </row>
    <row r="22" spans="1:8" ht="81.75" hidden="1" customHeight="1">
      <c r="A22" s="770">
        <v>14</v>
      </c>
      <c r="B22" s="766" t="s">
        <v>839</v>
      </c>
      <c r="C22" s="767">
        <v>45680</v>
      </c>
      <c r="D22" s="777">
        <v>45681</v>
      </c>
      <c r="E22" s="777">
        <v>45681</v>
      </c>
      <c r="F22" s="766" t="s">
        <v>840</v>
      </c>
      <c r="G22" s="768" t="s">
        <v>63</v>
      </c>
      <c r="H22" s="769"/>
    </row>
    <row r="23" spans="1:8" ht="81.75" hidden="1" customHeight="1">
      <c r="A23" s="770">
        <v>15</v>
      </c>
      <c r="B23" s="766" t="s">
        <v>841</v>
      </c>
      <c r="C23" s="767">
        <v>45681</v>
      </c>
      <c r="D23" s="777">
        <v>45682</v>
      </c>
      <c r="E23" s="777">
        <v>45682</v>
      </c>
      <c r="F23" s="766" t="s">
        <v>815</v>
      </c>
      <c r="G23" s="768" t="s">
        <v>63</v>
      </c>
      <c r="H23" s="769"/>
    </row>
    <row r="24" spans="1:8" ht="81.75" hidden="1" customHeight="1">
      <c r="A24" s="765">
        <v>16</v>
      </c>
      <c r="B24" s="766" t="s">
        <v>842</v>
      </c>
      <c r="C24" s="767">
        <v>45681</v>
      </c>
      <c r="D24" s="777">
        <v>45681</v>
      </c>
      <c r="E24" s="777">
        <v>45681</v>
      </c>
      <c r="F24" s="766" t="s">
        <v>577</v>
      </c>
      <c r="G24" s="768" t="s">
        <v>63</v>
      </c>
      <c r="H24" s="769"/>
    </row>
    <row r="25" spans="1:8" ht="81.75" hidden="1" customHeight="1">
      <c r="A25" s="765">
        <v>17</v>
      </c>
      <c r="B25" s="766" t="s">
        <v>843</v>
      </c>
      <c r="C25" s="767">
        <v>45682</v>
      </c>
      <c r="D25" s="777">
        <v>45683</v>
      </c>
      <c r="E25" s="777">
        <v>45683</v>
      </c>
      <c r="F25" s="766" t="s">
        <v>815</v>
      </c>
      <c r="G25" s="768" t="s">
        <v>63</v>
      </c>
      <c r="H25" s="769"/>
    </row>
    <row r="26" spans="1:8" ht="81.75" hidden="1" customHeight="1">
      <c r="A26" s="770">
        <v>18</v>
      </c>
      <c r="B26" s="766" t="s">
        <v>911</v>
      </c>
      <c r="C26" s="767">
        <v>45685</v>
      </c>
      <c r="D26" s="777">
        <v>45687</v>
      </c>
      <c r="E26" s="777">
        <v>45688</v>
      </c>
      <c r="F26" s="766" t="s">
        <v>577</v>
      </c>
      <c r="G26" s="768" t="s">
        <v>63</v>
      </c>
      <c r="H26" s="769"/>
    </row>
    <row r="27" spans="1:8" ht="81.75" hidden="1" customHeight="1">
      <c r="A27" s="770">
        <v>19</v>
      </c>
      <c r="B27" s="766" t="s">
        <v>912</v>
      </c>
      <c r="C27" s="767">
        <v>45685</v>
      </c>
      <c r="D27" s="777">
        <v>45687</v>
      </c>
      <c r="E27" s="777">
        <v>45688</v>
      </c>
      <c r="F27" s="766" t="s">
        <v>815</v>
      </c>
      <c r="G27" s="768" t="s">
        <v>63</v>
      </c>
      <c r="H27" s="769"/>
    </row>
    <row r="28" spans="1:8" ht="81.75" hidden="1" customHeight="1">
      <c r="A28" s="765">
        <v>20</v>
      </c>
      <c r="B28" s="766" t="s">
        <v>915</v>
      </c>
      <c r="C28" s="767">
        <v>45688</v>
      </c>
      <c r="D28" s="777">
        <v>45699</v>
      </c>
      <c r="E28" s="777">
        <v>45693</v>
      </c>
      <c r="F28" s="766" t="s">
        <v>815</v>
      </c>
      <c r="G28" s="768" t="s">
        <v>63</v>
      </c>
      <c r="H28" s="769"/>
    </row>
    <row r="29" spans="1:8" ht="81.75" hidden="1" customHeight="1">
      <c r="A29" s="765">
        <v>21</v>
      </c>
      <c r="B29" s="766" t="s">
        <v>917</v>
      </c>
      <c r="C29" s="767">
        <v>45688</v>
      </c>
      <c r="D29" s="777">
        <v>45694</v>
      </c>
      <c r="E29" s="777">
        <v>45697</v>
      </c>
      <c r="F29" s="766" t="s">
        <v>577</v>
      </c>
      <c r="G29" s="768" t="s">
        <v>63</v>
      </c>
      <c r="H29" s="769"/>
    </row>
    <row r="30" spans="1:8" ht="81.75" hidden="1" customHeight="1">
      <c r="A30" s="770">
        <v>22</v>
      </c>
      <c r="B30" s="766" t="s">
        <v>925</v>
      </c>
      <c r="C30" s="767">
        <v>45692</v>
      </c>
      <c r="D30" s="777">
        <v>45694</v>
      </c>
      <c r="E30" s="777">
        <v>45694</v>
      </c>
      <c r="F30" s="766" t="s">
        <v>815</v>
      </c>
      <c r="G30" s="768" t="s">
        <v>63</v>
      </c>
      <c r="H30" s="780"/>
    </row>
    <row r="31" spans="1:8" ht="81.75" hidden="1" customHeight="1">
      <c r="A31" s="770">
        <v>23</v>
      </c>
      <c r="B31" s="766" t="s">
        <v>926</v>
      </c>
      <c r="C31" s="767">
        <v>45693</v>
      </c>
      <c r="D31" s="777">
        <v>45695</v>
      </c>
      <c r="E31" s="777">
        <v>45694</v>
      </c>
      <c r="F31" s="766" t="s">
        <v>577</v>
      </c>
      <c r="G31" s="768" t="s">
        <v>63</v>
      </c>
      <c r="H31" s="780"/>
    </row>
    <row r="32" spans="1:8" ht="81.75" hidden="1" customHeight="1">
      <c r="A32" s="765">
        <v>24</v>
      </c>
      <c r="B32" s="766" t="s">
        <v>927</v>
      </c>
      <c r="C32" s="767">
        <v>45694</v>
      </c>
      <c r="D32" s="777">
        <v>45694</v>
      </c>
      <c r="E32" s="777">
        <v>45694</v>
      </c>
      <c r="F32" s="766" t="s">
        <v>815</v>
      </c>
      <c r="G32" s="768" t="s">
        <v>63</v>
      </c>
      <c r="H32" s="780" t="s">
        <v>947</v>
      </c>
    </row>
    <row r="33" spans="1:9" ht="81.75" hidden="1" customHeight="1">
      <c r="A33" s="765">
        <v>25</v>
      </c>
      <c r="B33" s="766" t="s">
        <v>949</v>
      </c>
      <c r="C33" s="767">
        <v>45696</v>
      </c>
      <c r="D33" s="777"/>
      <c r="E33" s="777"/>
      <c r="F33" s="766" t="s">
        <v>577</v>
      </c>
      <c r="G33" s="768" t="s">
        <v>63</v>
      </c>
      <c r="H33" s="780"/>
    </row>
    <row r="34" spans="1:9" ht="50.1" hidden="1" customHeight="1">
      <c r="A34" s="770">
        <v>26</v>
      </c>
      <c r="B34" s="766" t="s">
        <v>955</v>
      </c>
      <c r="C34" s="767">
        <v>45697</v>
      </c>
      <c r="D34" s="777">
        <v>45698</v>
      </c>
      <c r="E34" s="777">
        <v>45699</v>
      </c>
      <c r="F34" s="766" t="s">
        <v>815</v>
      </c>
      <c r="G34" s="768" t="s">
        <v>63</v>
      </c>
      <c r="H34" s="780"/>
    </row>
    <row r="35" spans="1:9" ht="78.599999999999994" hidden="1" customHeight="1">
      <c r="A35" s="770">
        <v>27</v>
      </c>
      <c r="B35" s="766" t="s">
        <v>956</v>
      </c>
      <c r="C35" s="767">
        <v>45698</v>
      </c>
      <c r="D35" s="777">
        <v>45723</v>
      </c>
      <c r="E35" s="771"/>
      <c r="F35" s="766" t="s">
        <v>815</v>
      </c>
      <c r="G35" s="768" t="s">
        <v>63</v>
      </c>
      <c r="H35" s="772" t="s">
        <v>979</v>
      </c>
    </row>
    <row r="36" spans="1:9" ht="82.95" hidden="1" customHeight="1">
      <c r="A36" s="765">
        <v>28</v>
      </c>
      <c r="B36" s="766" t="s">
        <v>961</v>
      </c>
      <c r="C36" s="767">
        <v>45700</v>
      </c>
      <c r="D36" s="777">
        <v>45702</v>
      </c>
      <c r="E36" s="777">
        <v>45701</v>
      </c>
      <c r="F36" s="766" t="s">
        <v>577</v>
      </c>
      <c r="G36" s="768" t="s">
        <v>63</v>
      </c>
      <c r="H36" s="769" t="s">
        <v>962</v>
      </c>
    </row>
    <row r="37" spans="1:9" ht="84.6" hidden="1" customHeight="1">
      <c r="A37" s="765">
        <v>29</v>
      </c>
      <c r="B37" s="766" t="s">
        <v>963</v>
      </c>
      <c r="C37" s="767">
        <v>45702</v>
      </c>
      <c r="D37" s="777">
        <v>45352</v>
      </c>
      <c r="E37" s="777">
        <v>45717</v>
      </c>
      <c r="F37" s="766" t="s">
        <v>815</v>
      </c>
      <c r="G37" s="768" t="s">
        <v>63</v>
      </c>
      <c r="H37" s="769"/>
    </row>
    <row r="38" spans="1:9" ht="50.1" hidden="1" customHeight="1">
      <c r="A38" s="770">
        <v>30</v>
      </c>
      <c r="B38" s="766" t="s">
        <v>969</v>
      </c>
      <c r="C38" s="767">
        <v>45703</v>
      </c>
      <c r="D38" s="777">
        <v>45705</v>
      </c>
      <c r="E38" s="777">
        <v>45705</v>
      </c>
      <c r="F38" s="766" t="s">
        <v>815</v>
      </c>
      <c r="G38" s="768" t="s">
        <v>63</v>
      </c>
      <c r="H38" s="769" t="s">
        <v>964</v>
      </c>
    </row>
    <row r="39" spans="1:9" ht="78.599999999999994" hidden="1" customHeight="1">
      <c r="A39" s="770">
        <v>31</v>
      </c>
      <c r="B39" s="766" t="s">
        <v>965</v>
      </c>
      <c r="C39" s="767">
        <v>45704</v>
      </c>
      <c r="D39" s="777">
        <v>45706</v>
      </c>
      <c r="E39" s="777">
        <v>45706</v>
      </c>
      <c r="F39" s="766" t="s">
        <v>815</v>
      </c>
      <c r="G39" s="768" t="s">
        <v>63</v>
      </c>
      <c r="H39" s="769" t="s">
        <v>967</v>
      </c>
    </row>
    <row r="40" spans="1:9" ht="78.599999999999994" hidden="1" customHeight="1">
      <c r="A40" s="765">
        <v>32</v>
      </c>
      <c r="B40" s="766" t="s">
        <v>966</v>
      </c>
      <c r="C40" s="767">
        <v>45705</v>
      </c>
      <c r="D40" s="767">
        <v>45705</v>
      </c>
      <c r="E40" s="767">
        <v>45706</v>
      </c>
      <c r="F40" s="766" t="s">
        <v>815</v>
      </c>
      <c r="G40" s="768" t="s">
        <v>63</v>
      </c>
      <c r="H40" s="769" t="s">
        <v>968</v>
      </c>
    </row>
    <row r="41" spans="1:9" ht="82.95" hidden="1" customHeight="1">
      <c r="A41" s="765">
        <v>33</v>
      </c>
      <c r="B41" s="766" t="s">
        <v>1007</v>
      </c>
      <c r="C41" s="767">
        <v>45707</v>
      </c>
      <c r="D41" s="777" t="s">
        <v>1008</v>
      </c>
      <c r="E41" s="767"/>
      <c r="F41" s="766" t="s">
        <v>815</v>
      </c>
      <c r="G41" s="781" t="s">
        <v>1618</v>
      </c>
      <c r="H41" s="772"/>
    </row>
    <row r="42" spans="1:9" ht="82.95" hidden="1" customHeight="1">
      <c r="A42" s="770">
        <v>37</v>
      </c>
      <c r="B42" s="770" t="s">
        <v>974</v>
      </c>
      <c r="C42" s="767">
        <v>45711</v>
      </c>
      <c r="D42" s="767">
        <v>45711</v>
      </c>
      <c r="E42" s="767">
        <v>45712</v>
      </c>
      <c r="F42" s="766" t="s">
        <v>815</v>
      </c>
      <c r="G42" s="768" t="s">
        <v>63</v>
      </c>
      <c r="H42" s="768" t="s">
        <v>975</v>
      </c>
      <c r="I42" s="782"/>
    </row>
    <row r="43" spans="1:9" ht="47.25" hidden="1" customHeight="1">
      <c r="A43" s="770">
        <v>34</v>
      </c>
      <c r="B43" s="766" t="s">
        <v>980</v>
      </c>
      <c r="C43" s="767">
        <v>45716</v>
      </c>
      <c r="D43" s="767" t="s">
        <v>981</v>
      </c>
      <c r="E43" s="767">
        <v>45716</v>
      </c>
      <c r="F43" s="766" t="s">
        <v>815</v>
      </c>
      <c r="G43" s="768" t="s">
        <v>63</v>
      </c>
      <c r="H43" s="769"/>
      <c r="I43" s="782"/>
    </row>
    <row r="44" spans="1:9" ht="72" hidden="1" customHeight="1">
      <c r="A44" s="770">
        <v>37</v>
      </c>
      <c r="B44" s="766" t="s">
        <v>992</v>
      </c>
      <c r="C44" s="767">
        <v>45707</v>
      </c>
      <c r="D44" s="777">
        <v>45723</v>
      </c>
      <c r="E44" s="771"/>
      <c r="F44" s="766" t="s">
        <v>815</v>
      </c>
      <c r="G44" s="768" t="s">
        <v>63</v>
      </c>
      <c r="H44" s="772"/>
      <c r="I44" s="782"/>
    </row>
    <row r="45" spans="1:9" ht="72" hidden="1" customHeight="1">
      <c r="A45" s="770">
        <v>38</v>
      </c>
      <c r="B45" s="766" t="s">
        <v>994</v>
      </c>
      <c r="C45" s="767">
        <v>45722</v>
      </c>
      <c r="D45" s="777">
        <v>45725</v>
      </c>
      <c r="E45" s="771"/>
      <c r="F45" s="766" t="s">
        <v>815</v>
      </c>
      <c r="G45" s="768" t="s">
        <v>63</v>
      </c>
      <c r="H45" s="769"/>
      <c r="I45" s="782"/>
    </row>
    <row r="46" spans="1:9" ht="72" hidden="1" customHeight="1">
      <c r="A46" s="770">
        <v>40</v>
      </c>
      <c r="B46" s="766" t="s">
        <v>1009</v>
      </c>
      <c r="C46" s="767">
        <v>45739</v>
      </c>
      <c r="D46" s="777" t="s">
        <v>1019</v>
      </c>
      <c r="E46" s="767">
        <v>45747</v>
      </c>
      <c r="F46" s="766" t="s">
        <v>815</v>
      </c>
      <c r="G46" s="768" t="s">
        <v>63</v>
      </c>
      <c r="H46" s="769"/>
      <c r="I46" s="782"/>
    </row>
    <row r="47" spans="1:9" ht="101.25" hidden="1" customHeight="1">
      <c r="A47" s="770">
        <v>41</v>
      </c>
      <c r="B47" s="766" t="s">
        <v>1010</v>
      </c>
      <c r="C47" s="767">
        <v>45739</v>
      </c>
      <c r="D47" s="777" t="s">
        <v>1018</v>
      </c>
      <c r="E47" s="767">
        <v>45746</v>
      </c>
      <c r="F47" s="766" t="s">
        <v>815</v>
      </c>
      <c r="G47" s="768" t="s">
        <v>63</v>
      </c>
      <c r="H47" s="769" t="s">
        <v>1021</v>
      </c>
      <c r="I47" s="782"/>
    </row>
    <row r="48" spans="1:9" ht="60" hidden="1" customHeight="1">
      <c r="A48" s="765">
        <v>34</v>
      </c>
      <c r="B48" s="773" t="s">
        <v>970</v>
      </c>
      <c r="C48" s="774">
        <v>45708</v>
      </c>
      <c r="D48" s="774">
        <v>45709</v>
      </c>
      <c r="E48" s="774">
        <v>45709</v>
      </c>
      <c r="F48" s="773" t="s">
        <v>815</v>
      </c>
      <c r="G48" s="768" t="s">
        <v>63</v>
      </c>
      <c r="H48" s="776" t="s">
        <v>971</v>
      </c>
    </row>
    <row r="49" spans="1:8" ht="114.75" hidden="1" customHeight="1">
      <c r="A49" s="770">
        <v>35</v>
      </c>
      <c r="B49" s="766" t="s">
        <v>972</v>
      </c>
      <c r="C49" s="767">
        <v>45710</v>
      </c>
      <c r="D49" s="777" t="s">
        <v>1020</v>
      </c>
      <c r="E49" s="767"/>
      <c r="F49" s="766" t="s">
        <v>815</v>
      </c>
      <c r="G49" s="768" t="s">
        <v>63</v>
      </c>
      <c r="H49" s="772"/>
    </row>
    <row r="50" spans="1:8" ht="145.5" hidden="1" customHeight="1">
      <c r="A50" s="770">
        <v>36</v>
      </c>
      <c r="B50" s="783" t="s">
        <v>993</v>
      </c>
      <c r="C50" s="767">
        <v>45717</v>
      </c>
      <c r="D50" s="767" t="s">
        <v>982</v>
      </c>
      <c r="E50" s="767" t="s">
        <v>982</v>
      </c>
      <c r="F50" s="766" t="s">
        <v>840</v>
      </c>
      <c r="G50" s="781" t="s">
        <v>1618</v>
      </c>
      <c r="H50" s="772"/>
    </row>
    <row r="51" spans="1:8" ht="73.5" hidden="1" customHeight="1">
      <c r="A51" s="770">
        <v>37</v>
      </c>
      <c r="B51" s="783" t="s">
        <v>991</v>
      </c>
      <c r="C51" s="767">
        <v>45720</v>
      </c>
      <c r="D51" s="767">
        <v>45362</v>
      </c>
      <c r="E51" s="767"/>
      <c r="F51" s="766" t="s">
        <v>577</v>
      </c>
      <c r="G51" s="768" t="s">
        <v>63</v>
      </c>
      <c r="H51" s="772"/>
    </row>
    <row r="52" spans="1:8" ht="73.5" hidden="1" customHeight="1">
      <c r="A52" s="765">
        <v>38</v>
      </c>
      <c r="B52" s="783" t="s">
        <v>1005</v>
      </c>
      <c r="C52" s="767">
        <v>45733</v>
      </c>
      <c r="D52" s="767">
        <v>45733</v>
      </c>
      <c r="E52" s="767">
        <v>45733</v>
      </c>
      <c r="F52" s="766" t="s">
        <v>815</v>
      </c>
      <c r="G52" s="768" t="s">
        <v>63</v>
      </c>
      <c r="H52" s="772"/>
    </row>
    <row r="53" spans="1:8" ht="73.5" hidden="1" customHeight="1">
      <c r="A53" s="770">
        <v>42</v>
      </c>
      <c r="B53" s="783" t="s">
        <v>1006</v>
      </c>
      <c r="C53" s="767">
        <v>45734</v>
      </c>
      <c r="D53" s="767">
        <v>45735</v>
      </c>
      <c r="E53" s="767">
        <v>45735</v>
      </c>
      <c r="F53" s="766" t="s">
        <v>577</v>
      </c>
      <c r="G53" s="768" t="s">
        <v>63</v>
      </c>
      <c r="H53" s="772"/>
    </row>
    <row r="54" spans="1:8" ht="108" hidden="1" customHeight="1">
      <c r="A54" s="770">
        <v>43</v>
      </c>
      <c r="B54" s="766" t="s">
        <v>1011</v>
      </c>
      <c r="C54" s="767">
        <v>45741</v>
      </c>
      <c r="D54" s="777" t="s">
        <v>1023</v>
      </c>
      <c r="E54" s="767">
        <v>45746</v>
      </c>
      <c r="F54" s="766" t="s">
        <v>815</v>
      </c>
      <c r="G54" s="768" t="s">
        <v>63</v>
      </c>
      <c r="H54" s="772"/>
    </row>
    <row r="55" spans="1:8" ht="132" hidden="1" customHeight="1">
      <c r="A55" s="770">
        <v>44</v>
      </c>
      <c r="B55" s="766" t="s">
        <v>1012</v>
      </c>
      <c r="C55" s="767">
        <v>45742</v>
      </c>
      <c r="D55" s="777" t="s">
        <v>1498</v>
      </c>
      <c r="E55" s="767">
        <v>45807</v>
      </c>
      <c r="F55" s="766" t="s">
        <v>815</v>
      </c>
      <c r="G55" s="768" t="s">
        <v>63</v>
      </c>
      <c r="H55" s="772"/>
    </row>
    <row r="56" spans="1:8" ht="75.75" hidden="1" customHeight="1">
      <c r="A56" s="770">
        <v>45</v>
      </c>
      <c r="B56" s="766" t="s">
        <v>1013</v>
      </c>
      <c r="C56" s="767">
        <v>45742</v>
      </c>
      <c r="D56" s="777">
        <v>45743</v>
      </c>
      <c r="E56" s="777">
        <v>45743</v>
      </c>
      <c r="F56" s="766" t="s">
        <v>815</v>
      </c>
      <c r="G56" s="768" t="s">
        <v>63</v>
      </c>
      <c r="H56" s="772"/>
    </row>
    <row r="57" spans="1:8" ht="75.75" hidden="1" customHeight="1">
      <c r="A57" s="770">
        <v>46</v>
      </c>
      <c r="B57" s="766" t="s">
        <v>1017</v>
      </c>
      <c r="C57" s="767">
        <v>45742</v>
      </c>
      <c r="D57" s="777">
        <v>45743</v>
      </c>
      <c r="E57" s="777">
        <v>45743</v>
      </c>
      <c r="F57" s="766" t="s">
        <v>815</v>
      </c>
      <c r="G57" s="781" t="s">
        <v>1618</v>
      </c>
      <c r="H57" s="772"/>
    </row>
    <row r="58" spans="1:8" ht="75.75" hidden="1" customHeight="1">
      <c r="A58" s="770">
        <v>47</v>
      </c>
      <c r="B58" s="766" t="s">
        <v>1040</v>
      </c>
      <c r="C58" s="767">
        <v>45746</v>
      </c>
      <c r="D58" s="777">
        <v>45751</v>
      </c>
      <c r="E58" s="777">
        <v>45755</v>
      </c>
      <c r="F58" s="766" t="s">
        <v>577</v>
      </c>
      <c r="G58" s="768" t="s">
        <v>63</v>
      </c>
      <c r="H58" s="772" t="s">
        <v>1046</v>
      </c>
    </row>
    <row r="59" spans="1:8" ht="36" hidden="1" customHeight="1">
      <c r="A59" s="770">
        <v>48</v>
      </c>
      <c r="B59" s="766" t="s">
        <v>1041</v>
      </c>
      <c r="C59" s="767">
        <v>45749</v>
      </c>
      <c r="D59" s="777">
        <v>45751</v>
      </c>
      <c r="E59" s="777"/>
      <c r="F59" s="766" t="s">
        <v>577</v>
      </c>
      <c r="G59" s="768" t="s">
        <v>63</v>
      </c>
      <c r="H59" s="772"/>
    </row>
    <row r="60" spans="1:8" ht="194.4" hidden="1" customHeight="1">
      <c r="A60" s="770">
        <v>49</v>
      </c>
      <c r="B60" s="766" t="s">
        <v>1042</v>
      </c>
      <c r="C60" s="861">
        <v>45746</v>
      </c>
      <c r="D60" s="777" t="s">
        <v>1524</v>
      </c>
      <c r="E60" s="777"/>
      <c r="F60" s="766" t="s">
        <v>815</v>
      </c>
      <c r="G60" s="768" t="s">
        <v>63</v>
      </c>
      <c r="H60" s="772" t="s">
        <v>1497</v>
      </c>
    </row>
    <row r="61" spans="1:8" ht="75.75" hidden="1" customHeight="1">
      <c r="A61" s="770">
        <v>50</v>
      </c>
      <c r="B61" s="766" t="s">
        <v>1043</v>
      </c>
      <c r="C61" s="767">
        <v>45750</v>
      </c>
      <c r="D61" s="777">
        <v>45751</v>
      </c>
      <c r="E61" s="777">
        <v>45783</v>
      </c>
      <c r="F61" s="766" t="s">
        <v>815</v>
      </c>
      <c r="G61" s="768" t="s">
        <v>63</v>
      </c>
      <c r="H61" s="772" t="s">
        <v>1047</v>
      </c>
    </row>
    <row r="62" spans="1:8" ht="75.75" hidden="1" customHeight="1">
      <c r="A62" s="770">
        <v>51</v>
      </c>
      <c r="B62" s="766" t="s">
        <v>1044</v>
      </c>
      <c r="C62" s="767">
        <v>45752</v>
      </c>
      <c r="D62" s="777">
        <v>45754</v>
      </c>
      <c r="E62" s="777">
        <v>45754</v>
      </c>
      <c r="F62" s="766" t="s">
        <v>815</v>
      </c>
      <c r="G62" s="768" t="s">
        <v>63</v>
      </c>
      <c r="H62" s="772"/>
    </row>
    <row r="63" spans="1:8" ht="75.75" hidden="1" customHeight="1">
      <c r="A63" s="770">
        <v>52</v>
      </c>
      <c r="B63" s="766" t="s">
        <v>1045</v>
      </c>
      <c r="C63" s="767">
        <v>45753</v>
      </c>
      <c r="D63" s="767">
        <v>45756</v>
      </c>
      <c r="E63" s="777">
        <v>45756</v>
      </c>
      <c r="F63" s="766" t="s">
        <v>815</v>
      </c>
      <c r="G63" s="768" t="s">
        <v>63</v>
      </c>
      <c r="H63" s="772"/>
    </row>
    <row r="64" spans="1:8" ht="75.75" hidden="1" customHeight="1">
      <c r="A64" s="770">
        <v>53</v>
      </c>
      <c r="B64" s="766" t="s">
        <v>1056</v>
      </c>
      <c r="C64" s="767">
        <v>45753</v>
      </c>
      <c r="D64" s="767">
        <v>45755</v>
      </c>
      <c r="E64" s="777" t="s">
        <v>1008</v>
      </c>
      <c r="F64" s="766" t="s">
        <v>815</v>
      </c>
      <c r="G64" s="781" t="s">
        <v>1618</v>
      </c>
      <c r="H64" s="772"/>
    </row>
    <row r="65" spans="1:8" ht="75.75" hidden="1" customHeight="1">
      <c r="A65" s="770">
        <v>54</v>
      </c>
      <c r="B65" s="766" t="s">
        <v>1057</v>
      </c>
      <c r="C65" s="767">
        <v>45755</v>
      </c>
      <c r="D65" s="767">
        <v>45755</v>
      </c>
      <c r="E65" s="777">
        <v>45755</v>
      </c>
      <c r="F65" s="766" t="s">
        <v>815</v>
      </c>
      <c r="G65" s="768" t="s">
        <v>63</v>
      </c>
      <c r="H65" s="772"/>
    </row>
    <row r="66" spans="1:8" ht="75.75" hidden="1" customHeight="1">
      <c r="A66" s="770">
        <v>55</v>
      </c>
      <c r="B66" s="766" t="s">
        <v>1058</v>
      </c>
      <c r="C66" s="767">
        <v>45757</v>
      </c>
      <c r="D66" s="767">
        <v>45759</v>
      </c>
      <c r="E66" s="777"/>
      <c r="F66" s="766" t="s">
        <v>815</v>
      </c>
      <c r="G66" s="768" t="s">
        <v>63</v>
      </c>
      <c r="H66" s="772"/>
    </row>
    <row r="67" spans="1:8" ht="75.75" hidden="1" customHeight="1">
      <c r="A67" s="770">
        <v>56</v>
      </c>
      <c r="B67" s="766" t="s">
        <v>1059</v>
      </c>
      <c r="C67" s="767">
        <v>45756</v>
      </c>
      <c r="D67" s="777" t="s">
        <v>1281</v>
      </c>
      <c r="E67" s="777">
        <v>45781</v>
      </c>
      <c r="F67" s="766" t="s">
        <v>1282</v>
      </c>
      <c r="G67" s="768" t="s">
        <v>63</v>
      </c>
      <c r="H67" s="772" t="s">
        <v>1283</v>
      </c>
    </row>
    <row r="68" spans="1:8" ht="75.75" hidden="1" customHeight="1">
      <c r="A68" s="770">
        <v>57</v>
      </c>
      <c r="B68" s="766" t="s">
        <v>1060</v>
      </c>
      <c r="C68" s="767">
        <v>45758</v>
      </c>
      <c r="D68" s="767">
        <v>45763</v>
      </c>
      <c r="E68" s="777">
        <v>45762</v>
      </c>
      <c r="F68" s="766" t="s">
        <v>577</v>
      </c>
      <c r="G68" s="768" t="s">
        <v>63</v>
      </c>
      <c r="H68" s="772"/>
    </row>
    <row r="69" spans="1:8" ht="49.5" hidden="1" customHeight="1">
      <c r="A69" s="770">
        <v>58</v>
      </c>
      <c r="B69" s="766" t="s">
        <v>1061</v>
      </c>
      <c r="C69" s="767">
        <v>45759</v>
      </c>
      <c r="D69" s="767">
        <v>45763</v>
      </c>
      <c r="E69" s="777"/>
      <c r="F69" s="766" t="s">
        <v>815</v>
      </c>
      <c r="G69" s="768" t="s">
        <v>63</v>
      </c>
      <c r="H69" s="772"/>
    </row>
    <row r="70" spans="1:8" ht="72" hidden="1" customHeight="1">
      <c r="A70" s="770">
        <v>59</v>
      </c>
      <c r="B70" s="766" t="s">
        <v>1064</v>
      </c>
      <c r="C70" s="767">
        <v>45763</v>
      </c>
      <c r="D70" s="767">
        <v>45764</v>
      </c>
      <c r="E70" s="777"/>
      <c r="F70" s="766" t="s">
        <v>815</v>
      </c>
      <c r="G70" s="768" t="s">
        <v>63</v>
      </c>
      <c r="H70" s="772"/>
    </row>
    <row r="71" spans="1:8" ht="66" hidden="1" customHeight="1">
      <c r="A71" s="770">
        <v>60</v>
      </c>
      <c r="B71" s="766" t="s">
        <v>1072</v>
      </c>
      <c r="C71" s="767">
        <v>45764</v>
      </c>
      <c r="D71" s="767">
        <v>45765</v>
      </c>
      <c r="E71" s="777" t="s">
        <v>1075</v>
      </c>
      <c r="F71" s="766" t="s">
        <v>815</v>
      </c>
      <c r="G71" s="768" t="s">
        <v>63</v>
      </c>
      <c r="H71" s="772"/>
    </row>
    <row r="72" spans="1:8" ht="72" hidden="1" customHeight="1">
      <c r="A72" s="770">
        <v>61</v>
      </c>
      <c r="B72" s="766" t="s">
        <v>1073</v>
      </c>
      <c r="C72" s="767">
        <v>45765</v>
      </c>
      <c r="D72" s="777" t="s">
        <v>1078</v>
      </c>
      <c r="E72" s="777">
        <v>45767</v>
      </c>
      <c r="F72" s="766" t="s">
        <v>815</v>
      </c>
      <c r="G72" s="768" t="s">
        <v>63</v>
      </c>
      <c r="H72" s="772"/>
    </row>
    <row r="73" spans="1:8" ht="72" hidden="1" customHeight="1">
      <c r="A73" s="770">
        <v>62</v>
      </c>
      <c r="B73" s="766" t="s">
        <v>1074</v>
      </c>
      <c r="C73" s="767">
        <v>45765</v>
      </c>
      <c r="D73" s="767" t="s">
        <v>1075</v>
      </c>
      <c r="E73" s="777" t="s">
        <v>1075</v>
      </c>
      <c r="F73" s="766" t="s">
        <v>815</v>
      </c>
      <c r="G73" s="768" t="s">
        <v>63</v>
      </c>
      <c r="H73" s="772" t="s">
        <v>1311</v>
      </c>
    </row>
    <row r="74" spans="1:8" ht="72" hidden="1" customHeight="1">
      <c r="A74" s="770">
        <v>63</v>
      </c>
      <c r="B74" s="766" t="s">
        <v>1077</v>
      </c>
      <c r="C74" s="767">
        <v>45766</v>
      </c>
      <c r="D74" s="777" t="s">
        <v>1080</v>
      </c>
      <c r="E74" s="777"/>
      <c r="F74" s="766" t="s">
        <v>815</v>
      </c>
      <c r="G74" s="768" t="s">
        <v>63</v>
      </c>
      <c r="H74" s="772" t="s">
        <v>1083</v>
      </c>
    </row>
    <row r="75" spans="1:8" ht="113.25" hidden="1" customHeight="1">
      <c r="A75" s="770">
        <v>64</v>
      </c>
      <c r="B75" s="766" t="s">
        <v>1081</v>
      </c>
      <c r="C75" s="767">
        <v>45766</v>
      </c>
      <c r="D75" s="777" t="s">
        <v>1091</v>
      </c>
      <c r="E75" s="777"/>
      <c r="F75" s="766" t="s">
        <v>815</v>
      </c>
      <c r="G75" s="768" t="s">
        <v>63</v>
      </c>
      <c r="H75" s="772" t="s">
        <v>1086</v>
      </c>
    </row>
    <row r="76" spans="1:8" ht="72" hidden="1" customHeight="1">
      <c r="A76" s="770">
        <v>65</v>
      </c>
      <c r="B76" s="766" t="s">
        <v>1079</v>
      </c>
      <c r="C76" s="767">
        <v>45767</v>
      </c>
      <c r="D76" s="767">
        <v>45767</v>
      </c>
      <c r="E76" s="777">
        <v>45767</v>
      </c>
      <c r="F76" s="766" t="s">
        <v>577</v>
      </c>
      <c r="G76" s="768" t="s">
        <v>63</v>
      </c>
      <c r="H76" s="772"/>
    </row>
    <row r="77" spans="1:8" ht="81" hidden="1" customHeight="1">
      <c r="A77" s="770">
        <v>66</v>
      </c>
      <c r="B77" s="766" t="s">
        <v>1082</v>
      </c>
      <c r="C77" s="767">
        <v>45770</v>
      </c>
      <c r="D77" s="777">
        <v>45770</v>
      </c>
      <c r="E77" s="777">
        <v>45772</v>
      </c>
      <c r="F77" s="766" t="s">
        <v>840</v>
      </c>
      <c r="G77" s="768" t="s">
        <v>63</v>
      </c>
      <c r="H77" s="772"/>
    </row>
    <row r="78" spans="1:8" ht="81" hidden="1" customHeight="1">
      <c r="A78" s="770">
        <v>67</v>
      </c>
      <c r="B78" s="766" t="s">
        <v>1084</v>
      </c>
      <c r="C78" s="767">
        <v>45771</v>
      </c>
      <c r="D78" s="777" t="s">
        <v>766</v>
      </c>
      <c r="E78" s="777"/>
      <c r="F78" s="766" t="s">
        <v>840</v>
      </c>
      <c r="G78" s="768" t="s">
        <v>63</v>
      </c>
      <c r="H78" s="772"/>
    </row>
    <row r="79" spans="1:8" ht="144" hidden="1" customHeight="1">
      <c r="A79" s="770">
        <v>68</v>
      </c>
      <c r="B79" s="766" t="s">
        <v>1085</v>
      </c>
      <c r="C79" s="861">
        <v>45772</v>
      </c>
      <c r="D79" s="777" t="s">
        <v>1510</v>
      </c>
      <c r="E79" s="777"/>
      <c r="F79" s="766" t="s">
        <v>815</v>
      </c>
      <c r="G79" s="768" t="s">
        <v>63</v>
      </c>
      <c r="H79" s="772" t="s">
        <v>1511</v>
      </c>
    </row>
    <row r="80" spans="1:8" ht="72" hidden="1" customHeight="1">
      <c r="A80" s="770">
        <v>69</v>
      </c>
      <c r="B80" s="766" t="s">
        <v>1087</v>
      </c>
      <c r="C80" s="767">
        <v>45772</v>
      </c>
      <c r="D80" s="777" t="s">
        <v>1092</v>
      </c>
      <c r="E80" s="777"/>
      <c r="F80" s="766" t="s">
        <v>815</v>
      </c>
      <c r="G80" s="768" t="s">
        <v>63</v>
      </c>
      <c r="H80" s="772"/>
    </row>
    <row r="81" spans="1:8" ht="60.75" hidden="1" customHeight="1">
      <c r="A81" s="770">
        <v>70</v>
      </c>
      <c r="B81" s="766" t="s">
        <v>1089</v>
      </c>
      <c r="C81" s="767">
        <v>45776</v>
      </c>
      <c r="D81" s="777">
        <v>45783</v>
      </c>
      <c r="E81" s="777">
        <v>45776</v>
      </c>
      <c r="F81" s="766" t="s">
        <v>577</v>
      </c>
      <c r="G81" s="768" t="s">
        <v>63</v>
      </c>
      <c r="H81" s="772"/>
    </row>
    <row r="82" spans="1:8" ht="180" hidden="1" customHeight="1">
      <c r="A82" s="770">
        <v>71</v>
      </c>
      <c r="B82" s="766" t="s">
        <v>1557</v>
      </c>
      <c r="C82" s="861">
        <v>45776</v>
      </c>
      <c r="D82" s="777" t="s">
        <v>1548</v>
      </c>
      <c r="E82" s="777">
        <v>45835</v>
      </c>
      <c r="F82" s="766" t="s">
        <v>815</v>
      </c>
      <c r="G82" s="768" t="s">
        <v>63</v>
      </c>
      <c r="H82" s="772" t="s">
        <v>1569</v>
      </c>
    </row>
    <row r="83" spans="1:8" ht="81" hidden="1" customHeight="1">
      <c r="A83" s="770">
        <v>72</v>
      </c>
      <c r="B83" s="766" t="s">
        <v>1093</v>
      </c>
      <c r="C83" s="767">
        <v>45778</v>
      </c>
      <c r="D83" s="777">
        <v>45778</v>
      </c>
      <c r="E83" s="777"/>
      <c r="F83" s="766" t="s">
        <v>815</v>
      </c>
      <c r="G83" s="768" t="s">
        <v>63</v>
      </c>
      <c r="H83" s="772"/>
    </row>
    <row r="84" spans="1:8" ht="150.75" hidden="1" customHeight="1">
      <c r="A84" s="770">
        <v>73</v>
      </c>
      <c r="B84" s="766" t="s">
        <v>1094</v>
      </c>
      <c r="C84" s="767">
        <v>45778</v>
      </c>
      <c r="D84" s="777" t="s">
        <v>1494</v>
      </c>
      <c r="E84" s="777">
        <v>45807</v>
      </c>
      <c r="F84" s="766" t="s">
        <v>815</v>
      </c>
      <c r="G84" s="768" t="s">
        <v>63</v>
      </c>
      <c r="H84" s="772" t="s">
        <v>1499</v>
      </c>
    </row>
    <row r="85" spans="1:8" ht="81" hidden="1" customHeight="1">
      <c r="A85" s="770">
        <v>74</v>
      </c>
      <c r="B85" s="766" t="s">
        <v>1095</v>
      </c>
      <c r="C85" s="767">
        <v>45780</v>
      </c>
      <c r="D85" s="777" t="s">
        <v>1284</v>
      </c>
      <c r="E85" s="777">
        <v>45780</v>
      </c>
      <c r="F85" s="766" t="s">
        <v>815</v>
      </c>
      <c r="G85" s="768" t="s">
        <v>63</v>
      </c>
      <c r="H85" s="772" t="s">
        <v>1285</v>
      </c>
    </row>
    <row r="86" spans="1:8" ht="81" hidden="1" customHeight="1">
      <c r="A86" s="770">
        <v>75</v>
      </c>
      <c r="B86" s="766" t="s">
        <v>1096</v>
      </c>
      <c r="C86" s="767">
        <v>45779</v>
      </c>
      <c r="D86" s="777" t="s">
        <v>1286</v>
      </c>
      <c r="E86" s="777">
        <v>45781</v>
      </c>
      <c r="F86" s="766" t="s">
        <v>577</v>
      </c>
      <c r="G86" s="768" t="s">
        <v>63</v>
      </c>
      <c r="H86" s="772" t="s">
        <v>1290</v>
      </c>
    </row>
    <row r="87" spans="1:8" ht="81" hidden="1" customHeight="1">
      <c r="A87" s="770">
        <v>76</v>
      </c>
      <c r="B87" s="766" t="s">
        <v>1287</v>
      </c>
      <c r="C87" s="767">
        <v>45780</v>
      </c>
      <c r="D87" s="777">
        <v>45781</v>
      </c>
      <c r="E87" s="777">
        <v>45781</v>
      </c>
      <c r="F87" s="766" t="s">
        <v>815</v>
      </c>
      <c r="G87" s="768" t="s">
        <v>63</v>
      </c>
      <c r="H87" s="772"/>
    </row>
    <row r="88" spans="1:8" ht="42.75" hidden="1" customHeight="1">
      <c r="A88" s="770">
        <v>77</v>
      </c>
      <c r="B88" s="766" t="s">
        <v>1288</v>
      </c>
      <c r="C88" s="767">
        <v>45780</v>
      </c>
      <c r="D88" s="767">
        <v>45780</v>
      </c>
      <c r="E88" s="777">
        <v>45781</v>
      </c>
      <c r="F88" s="766" t="s">
        <v>815</v>
      </c>
      <c r="G88" s="768" t="s">
        <v>63</v>
      </c>
      <c r="H88" s="772"/>
    </row>
    <row r="89" spans="1:8" ht="120.75" hidden="1" customHeight="1">
      <c r="A89" s="770">
        <v>78</v>
      </c>
      <c r="B89" s="766" t="s">
        <v>1289</v>
      </c>
      <c r="C89" s="767">
        <v>45780</v>
      </c>
      <c r="D89" s="777" t="s">
        <v>1467</v>
      </c>
      <c r="E89" s="777">
        <v>45800</v>
      </c>
      <c r="F89" s="766" t="s">
        <v>815</v>
      </c>
      <c r="G89" s="768" t="s">
        <v>63</v>
      </c>
      <c r="H89" s="772" t="s">
        <v>1486</v>
      </c>
    </row>
    <row r="90" spans="1:8" ht="115.5" hidden="1" customHeight="1">
      <c r="A90" s="770">
        <v>79</v>
      </c>
      <c r="B90" s="766" t="s">
        <v>1295</v>
      </c>
      <c r="C90" s="767">
        <v>45782</v>
      </c>
      <c r="D90" s="777">
        <v>45785</v>
      </c>
      <c r="E90" s="777">
        <v>45786</v>
      </c>
      <c r="F90" s="766" t="s">
        <v>1282</v>
      </c>
      <c r="G90" s="768" t="s">
        <v>63</v>
      </c>
      <c r="H90" s="772"/>
    </row>
    <row r="91" spans="1:8" ht="98.25" hidden="1" customHeight="1">
      <c r="A91" s="770">
        <v>80</v>
      </c>
      <c r="B91" s="766" t="s">
        <v>1292</v>
      </c>
      <c r="C91" s="767">
        <v>45782</v>
      </c>
      <c r="D91" s="777"/>
      <c r="E91" s="777"/>
      <c r="F91" s="766" t="s">
        <v>1282</v>
      </c>
      <c r="G91" s="768" t="s">
        <v>63</v>
      </c>
      <c r="H91" s="772"/>
    </row>
    <row r="92" spans="1:8" ht="98.25" hidden="1" customHeight="1">
      <c r="A92" s="770">
        <v>81</v>
      </c>
      <c r="B92" s="766" t="s">
        <v>1293</v>
      </c>
      <c r="C92" s="767">
        <v>45782</v>
      </c>
      <c r="D92" s="777">
        <v>45783</v>
      </c>
      <c r="E92" s="777">
        <v>45785</v>
      </c>
      <c r="F92" s="766" t="s">
        <v>577</v>
      </c>
      <c r="G92" s="768" t="s">
        <v>63</v>
      </c>
      <c r="H92" s="772"/>
    </row>
    <row r="93" spans="1:8" ht="98.25" hidden="1" customHeight="1">
      <c r="A93" s="770">
        <v>82</v>
      </c>
      <c r="B93" s="766" t="s">
        <v>1296</v>
      </c>
      <c r="C93" s="767">
        <v>45783</v>
      </c>
      <c r="D93" s="777" t="s">
        <v>1294</v>
      </c>
      <c r="E93" s="777">
        <v>45789</v>
      </c>
      <c r="F93" s="766" t="s">
        <v>577</v>
      </c>
      <c r="G93" s="768" t="s">
        <v>63</v>
      </c>
      <c r="H93" s="772"/>
    </row>
    <row r="94" spans="1:8" ht="98.25" hidden="1" customHeight="1">
      <c r="A94" s="770">
        <v>83</v>
      </c>
      <c r="B94" s="766" t="s">
        <v>1310</v>
      </c>
      <c r="C94" s="767">
        <v>45791</v>
      </c>
      <c r="D94" s="777" t="s">
        <v>1466</v>
      </c>
      <c r="E94" s="777"/>
      <c r="F94" s="766" t="s">
        <v>815</v>
      </c>
      <c r="G94" s="768" t="s">
        <v>63</v>
      </c>
      <c r="H94" s="772"/>
    </row>
    <row r="95" spans="1:8" ht="98.25" hidden="1" customHeight="1">
      <c r="A95" s="770">
        <v>84</v>
      </c>
      <c r="B95" s="766" t="s">
        <v>1312</v>
      </c>
      <c r="C95" s="767">
        <v>45792</v>
      </c>
      <c r="D95" s="777">
        <v>45794</v>
      </c>
      <c r="E95" s="777">
        <v>45794</v>
      </c>
      <c r="F95" s="766" t="s">
        <v>815</v>
      </c>
      <c r="G95" s="768" t="s">
        <v>63</v>
      </c>
      <c r="H95" s="772"/>
    </row>
    <row r="96" spans="1:8" ht="98.25" hidden="1" customHeight="1">
      <c r="A96" s="770">
        <v>85</v>
      </c>
      <c r="B96" s="766" t="s">
        <v>1313</v>
      </c>
      <c r="C96" s="767">
        <v>45792</v>
      </c>
      <c r="D96" s="777">
        <v>45793</v>
      </c>
      <c r="E96" s="777"/>
      <c r="F96" s="766" t="s">
        <v>815</v>
      </c>
      <c r="G96" s="768" t="s">
        <v>63</v>
      </c>
      <c r="H96" s="772"/>
    </row>
    <row r="97" spans="1:8" ht="98.25" hidden="1" customHeight="1">
      <c r="A97" s="770">
        <v>86</v>
      </c>
      <c r="B97" s="766" t="s">
        <v>1314</v>
      </c>
      <c r="C97" s="861">
        <v>45793</v>
      </c>
      <c r="D97" s="862" t="s">
        <v>1515</v>
      </c>
      <c r="E97" s="777"/>
      <c r="F97" s="766" t="s">
        <v>815</v>
      </c>
      <c r="G97" s="768" t="s">
        <v>63</v>
      </c>
      <c r="H97" s="772" t="s">
        <v>1506</v>
      </c>
    </row>
    <row r="98" spans="1:8" ht="120" hidden="1" customHeight="1">
      <c r="A98" s="770">
        <v>87</v>
      </c>
      <c r="B98" s="766" t="s">
        <v>1465</v>
      </c>
      <c r="C98" s="767">
        <v>45794</v>
      </c>
      <c r="D98" s="777" t="s">
        <v>1487</v>
      </c>
      <c r="E98" s="777">
        <v>45804</v>
      </c>
      <c r="F98" s="766" t="s">
        <v>815</v>
      </c>
      <c r="G98" s="768" t="s">
        <v>63</v>
      </c>
      <c r="H98" s="772"/>
    </row>
    <row r="99" spans="1:8" ht="98.25" hidden="1" customHeight="1">
      <c r="A99" s="770">
        <v>88</v>
      </c>
      <c r="B99" s="766" t="s">
        <v>1468</v>
      </c>
      <c r="C99" s="767">
        <v>45799</v>
      </c>
      <c r="D99" s="854">
        <v>45805</v>
      </c>
      <c r="E99" s="777">
        <v>45804</v>
      </c>
      <c r="F99" s="766" t="s">
        <v>815</v>
      </c>
      <c r="G99" s="768" t="s">
        <v>63</v>
      </c>
      <c r="H99" s="772" t="s">
        <v>1492</v>
      </c>
    </row>
    <row r="100" spans="1:8" ht="98.25" hidden="1" customHeight="1">
      <c r="A100" s="770">
        <v>89</v>
      </c>
      <c r="B100" s="766" t="s">
        <v>1469</v>
      </c>
      <c r="C100" s="767">
        <v>45799</v>
      </c>
      <c r="D100" s="854">
        <v>45805</v>
      </c>
      <c r="E100" s="777">
        <v>45800</v>
      </c>
      <c r="F100" s="766" t="s">
        <v>815</v>
      </c>
      <c r="G100" s="768" t="s">
        <v>63</v>
      </c>
      <c r="H100" s="772"/>
    </row>
    <row r="101" spans="1:8" ht="137.25" hidden="1" customHeight="1">
      <c r="A101" s="770">
        <v>90</v>
      </c>
      <c r="B101" s="766" t="s">
        <v>1505</v>
      </c>
      <c r="C101" s="861">
        <v>45800</v>
      </c>
      <c r="D101" s="854" t="s">
        <v>1518</v>
      </c>
      <c r="E101" s="863">
        <v>45816</v>
      </c>
      <c r="F101" s="766" t="s">
        <v>815</v>
      </c>
      <c r="G101" s="768" t="s">
        <v>63</v>
      </c>
      <c r="H101" s="772" t="s">
        <v>1516</v>
      </c>
    </row>
    <row r="102" spans="1:8" ht="98.25" hidden="1" customHeight="1">
      <c r="A102" s="770">
        <v>91</v>
      </c>
      <c r="B102" s="766" t="s">
        <v>1488</v>
      </c>
      <c r="C102" s="767">
        <v>45801</v>
      </c>
      <c r="D102" s="854">
        <v>45804</v>
      </c>
      <c r="E102" s="777">
        <v>45802</v>
      </c>
      <c r="F102" s="766" t="s">
        <v>815</v>
      </c>
      <c r="G102" s="768" t="s">
        <v>63</v>
      </c>
      <c r="H102" s="772"/>
    </row>
    <row r="103" spans="1:8" ht="98.25" hidden="1" customHeight="1">
      <c r="A103" s="770">
        <v>92</v>
      </c>
      <c r="B103" s="766" t="s">
        <v>1489</v>
      </c>
      <c r="C103" s="767">
        <v>45801</v>
      </c>
      <c r="D103" s="854">
        <v>45804</v>
      </c>
      <c r="E103" s="777">
        <v>45803</v>
      </c>
      <c r="F103" s="766" t="s">
        <v>815</v>
      </c>
      <c r="G103" s="768" t="s">
        <v>63</v>
      </c>
      <c r="H103" s="772"/>
    </row>
    <row r="104" spans="1:8" ht="98.25" hidden="1" customHeight="1">
      <c r="A104" s="770">
        <v>93</v>
      </c>
      <c r="B104" s="766" t="s">
        <v>1490</v>
      </c>
      <c r="C104" s="767">
        <v>45801</v>
      </c>
      <c r="D104" s="854">
        <v>45804</v>
      </c>
      <c r="E104" s="777">
        <v>45804</v>
      </c>
      <c r="F104" s="766" t="s">
        <v>815</v>
      </c>
      <c r="G104" s="768" t="s">
        <v>63</v>
      </c>
      <c r="H104" s="772"/>
    </row>
    <row r="105" spans="1:8" ht="120.75" hidden="1" customHeight="1">
      <c r="A105" s="770">
        <v>94</v>
      </c>
      <c r="B105" s="766" t="s">
        <v>1491</v>
      </c>
      <c r="C105" s="861">
        <v>45802</v>
      </c>
      <c r="D105" s="777" t="s">
        <v>1519</v>
      </c>
      <c r="E105" s="863">
        <v>45815</v>
      </c>
      <c r="F105" s="766" t="s">
        <v>815</v>
      </c>
      <c r="G105" s="768" t="s">
        <v>63</v>
      </c>
      <c r="H105" s="772" t="s">
        <v>1517</v>
      </c>
    </row>
    <row r="106" spans="1:8" ht="120.75" hidden="1" customHeight="1">
      <c r="A106" s="770">
        <v>95</v>
      </c>
      <c r="B106" s="766" t="s">
        <v>1493</v>
      </c>
      <c r="C106" s="861">
        <v>45805</v>
      </c>
      <c r="D106" s="862" t="s">
        <v>1521</v>
      </c>
      <c r="E106" s="863">
        <v>45816</v>
      </c>
      <c r="F106" s="766" t="s">
        <v>840</v>
      </c>
      <c r="G106" s="768" t="s">
        <v>63</v>
      </c>
      <c r="H106" s="772" t="s">
        <v>1520</v>
      </c>
    </row>
    <row r="107" spans="1:8" ht="98.25" hidden="1" customHeight="1">
      <c r="A107" s="770">
        <v>96</v>
      </c>
      <c r="B107" s="766" t="s">
        <v>1500</v>
      </c>
      <c r="C107" s="767">
        <v>45807</v>
      </c>
      <c r="D107" s="861">
        <v>45808</v>
      </c>
      <c r="E107" s="777">
        <v>45808</v>
      </c>
      <c r="F107" s="766" t="s">
        <v>815</v>
      </c>
      <c r="G107" s="768" t="s">
        <v>63</v>
      </c>
      <c r="H107" s="772"/>
    </row>
    <row r="108" spans="1:8" ht="98.25" hidden="1" customHeight="1">
      <c r="A108" s="770">
        <v>97</v>
      </c>
      <c r="B108" s="766" t="s">
        <v>1501</v>
      </c>
      <c r="C108" s="767">
        <v>45807</v>
      </c>
      <c r="D108" s="861">
        <v>45813</v>
      </c>
      <c r="E108" s="777">
        <v>45807</v>
      </c>
      <c r="F108" s="766" t="s">
        <v>815</v>
      </c>
      <c r="G108" s="768" t="s">
        <v>63</v>
      </c>
      <c r="H108" s="772"/>
    </row>
    <row r="109" spans="1:8" ht="98.25" hidden="1" customHeight="1">
      <c r="A109" s="770">
        <v>98</v>
      </c>
      <c r="B109" s="766" t="s">
        <v>1502</v>
      </c>
      <c r="C109" s="861">
        <v>45808</v>
      </c>
      <c r="D109" s="861">
        <v>45813</v>
      </c>
      <c r="E109" s="777"/>
      <c r="F109" s="766" t="s">
        <v>815</v>
      </c>
      <c r="G109" s="781" t="s">
        <v>1618</v>
      </c>
      <c r="H109" s="772"/>
    </row>
    <row r="110" spans="1:8" ht="98.25" hidden="1" customHeight="1">
      <c r="A110" s="770">
        <v>99</v>
      </c>
      <c r="B110" s="766" t="s">
        <v>1503</v>
      </c>
      <c r="C110" s="861">
        <v>45808</v>
      </c>
      <c r="D110" s="862" t="s">
        <v>1551</v>
      </c>
      <c r="E110" s="861">
        <v>45830</v>
      </c>
      <c r="F110" s="766" t="s">
        <v>815</v>
      </c>
      <c r="G110" s="768" t="s">
        <v>63</v>
      </c>
      <c r="H110" s="772"/>
    </row>
    <row r="111" spans="1:8" ht="98.25" hidden="1" customHeight="1">
      <c r="A111" s="770">
        <v>100</v>
      </c>
      <c r="B111" s="766" t="s">
        <v>1507</v>
      </c>
      <c r="C111" s="861">
        <v>45810</v>
      </c>
      <c r="D111" s="862" t="s">
        <v>1523</v>
      </c>
      <c r="E111" s="777"/>
      <c r="F111" s="766" t="s">
        <v>815</v>
      </c>
      <c r="G111" s="768" t="s">
        <v>63</v>
      </c>
      <c r="H111" s="772" t="s">
        <v>1522</v>
      </c>
    </row>
    <row r="112" spans="1:8" ht="98.25" hidden="1" customHeight="1">
      <c r="A112" s="770">
        <v>101</v>
      </c>
      <c r="B112" s="766" t="s">
        <v>1508</v>
      </c>
      <c r="C112" s="861">
        <v>45810</v>
      </c>
      <c r="D112" s="860" t="s">
        <v>1512</v>
      </c>
      <c r="E112" s="861">
        <v>45447</v>
      </c>
      <c r="F112" s="766" t="s">
        <v>815</v>
      </c>
      <c r="G112" s="768" t="s">
        <v>63</v>
      </c>
      <c r="H112" s="772"/>
    </row>
    <row r="113" spans="1:8" ht="72" hidden="1" customHeight="1">
      <c r="A113" s="770">
        <v>102</v>
      </c>
      <c r="B113" s="766" t="s">
        <v>1513</v>
      </c>
      <c r="C113" s="861">
        <v>45811</v>
      </c>
      <c r="D113" s="860" t="s">
        <v>1514</v>
      </c>
      <c r="E113" s="861">
        <v>45447</v>
      </c>
      <c r="F113" s="766" t="s">
        <v>815</v>
      </c>
      <c r="G113" s="768" t="s">
        <v>63</v>
      </c>
      <c r="H113" s="772"/>
    </row>
    <row r="114" spans="1:8" ht="98.25" hidden="1" customHeight="1">
      <c r="A114" s="770">
        <v>103</v>
      </c>
      <c r="B114" s="766" t="s">
        <v>1594</v>
      </c>
      <c r="C114" s="861">
        <v>45819</v>
      </c>
      <c r="D114" s="861"/>
      <c r="E114" s="777"/>
      <c r="F114" s="766" t="s">
        <v>815</v>
      </c>
      <c r="G114" s="781" t="s">
        <v>1618</v>
      </c>
      <c r="H114" s="769"/>
    </row>
    <row r="115" spans="1:8" ht="98.25" hidden="1" customHeight="1">
      <c r="A115" s="770">
        <v>104</v>
      </c>
      <c r="B115" s="766" t="s">
        <v>1525</v>
      </c>
      <c r="C115" s="861">
        <v>45820</v>
      </c>
      <c r="D115" s="861">
        <v>45822</v>
      </c>
      <c r="E115" s="777">
        <v>45823</v>
      </c>
      <c r="F115" s="766" t="s">
        <v>815</v>
      </c>
      <c r="G115" s="768" t="s">
        <v>63</v>
      </c>
      <c r="H115" s="772"/>
    </row>
    <row r="116" spans="1:8" ht="98.25" hidden="1" customHeight="1">
      <c r="A116" s="770">
        <v>105</v>
      </c>
      <c r="B116" s="766" t="s">
        <v>1533</v>
      </c>
      <c r="C116" s="861">
        <v>45820</v>
      </c>
      <c r="D116" s="861">
        <v>45828</v>
      </c>
      <c r="E116" s="777">
        <v>45823</v>
      </c>
      <c r="F116" s="766" t="s">
        <v>815</v>
      </c>
      <c r="G116" s="768" t="s">
        <v>63</v>
      </c>
      <c r="H116" s="772" t="s">
        <v>1539</v>
      </c>
    </row>
    <row r="117" spans="1:8" ht="98.25" hidden="1" customHeight="1">
      <c r="A117" s="770">
        <v>106</v>
      </c>
      <c r="B117" s="766" t="s">
        <v>1526</v>
      </c>
      <c r="C117" s="861">
        <v>45820</v>
      </c>
      <c r="D117" s="861" t="s">
        <v>1527</v>
      </c>
      <c r="E117" s="777"/>
      <c r="F117" s="766" t="s">
        <v>815</v>
      </c>
      <c r="G117" s="781" t="s">
        <v>1618</v>
      </c>
      <c r="H117" s="772"/>
    </row>
    <row r="118" spans="1:8" ht="98.25" hidden="1" customHeight="1">
      <c r="A118" s="770">
        <v>107</v>
      </c>
      <c r="B118" s="766" t="s">
        <v>1532</v>
      </c>
      <c r="C118" s="861">
        <v>45822</v>
      </c>
      <c r="D118" s="861">
        <v>45823</v>
      </c>
      <c r="E118" s="777">
        <v>45823</v>
      </c>
      <c r="F118" s="766" t="s">
        <v>815</v>
      </c>
      <c r="G118" s="768" t="s">
        <v>63</v>
      </c>
      <c r="H118" s="772"/>
    </row>
    <row r="119" spans="1:8" ht="72" hidden="1" customHeight="1">
      <c r="A119" s="770">
        <v>108</v>
      </c>
      <c r="B119" s="766" t="s">
        <v>1534</v>
      </c>
      <c r="C119" s="861">
        <v>45822</v>
      </c>
      <c r="D119" s="862" t="s">
        <v>1547</v>
      </c>
      <c r="E119" s="777"/>
      <c r="F119" s="766" t="s">
        <v>815</v>
      </c>
      <c r="G119" s="768" t="s">
        <v>63</v>
      </c>
      <c r="H119" s="772" t="s">
        <v>1549</v>
      </c>
    </row>
    <row r="120" spans="1:8" ht="108" hidden="1" customHeight="1">
      <c r="A120" s="770">
        <v>109</v>
      </c>
      <c r="B120" s="766" t="s">
        <v>1537</v>
      </c>
      <c r="C120" s="861">
        <v>45824</v>
      </c>
      <c r="D120" s="861"/>
      <c r="E120" s="777"/>
      <c r="F120" s="766" t="s">
        <v>815</v>
      </c>
      <c r="G120" s="768" t="s">
        <v>63</v>
      </c>
      <c r="H120" s="772"/>
    </row>
    <row r="121" spans="1:8" ht="125.25" hidden="1" customHeight="1">
      <c r="A121" s="770">
        <v>110</v>
      </c>
      <c r="B121" s="766" t="s">
        <v>1538</v>
      </c>
      <c r="C121" s="861">
        <v>45824</v>
      </c>
      <c r="D121" s="861"/>
      <c r="E121" s="777"/>
      <c r="F121" s="766" t="s">
        <v>815</v>
      </c>
      <c r="G121" s="781" t="s">
        <v>1618</v>
      </c>
      <c r="H121" s="772"/>
    </row>
    <row r="122" spans="1:8" customFormat="1" ht="71.25" hidden="1" customHeight="1">
      <c r="A122" s="770">
        <v>111</v>
      </c>
      <c r="B122" s="766" t="s">
        <v>1540</v>
      </c>
      <c r="C122" s="861">
        <v>45825</v>
      </c>
      <c r="D122" s="862" t="s">
        <v>1558</v>
      </c>
      <c r="E122" s="777">
        <v>45835</v>
      </c>
      <c r="F122" s="766" t="s">
        <v>815</v>
      </c>
      <c r="G122" s="768" t="s">
        <v>63</v>
      </c>
      <c r="H122" s="766" t="s">
        <v>1568</v>
      </c>
    </row>
    <row r="123" spans="1:8" customFormat="1" ht="116.25" hidden="1" customHeight="1">
      <c r="A123" s="770">
        <v>112</v>
      </c>
      <c r="B123" s="766" t="s">
        <v>1542</v>
      </c>
      <c r="C123" s="861">
        <v>45825</v>
      </c>
      <c r="D123" s="862" t="s">
        <v>1550</v>
      </c>
      <c r="E123" s="861">
        <v>45830</v>
      </c>
      <c r="F123" s="766" t="s">
        <v>815</v>
      </c>
      <c r="G123" s="768" t="s">
        <v>63</v>
      </c>
      <c r="H123" s="880" t="s">
        <v>1552</v>
      </c>
    </row>
    <row r="124" spans="1:8" s="879" customFormat="1" ht="35.25" hidden="1" customHeight="1">
      <c r="A124" s="770">
        <v>113</v>
      </c>
      <c r="B124" s="766" t="s">
        <v>1541</v>
      </c>
      <c r="C124" s="877">
        <v>45825</v>
      </c>
      <c r="D124" s="876"/>
      <c r="E124" s="876"/>
      <c r="F124" s="876" t="s">
        <v>815</v>
      </c>
      <c r="G124" s="781" t="s">
        <v>1618</v>
      </c>
      <c r="H124" s="876"/>
    </row>
    <row r="125" spans="1:8" s="879" customFormat="1" ht="71.25" hidden="1" customHeight="1">
      <c r="A125" s="770">
        <v>114</v>
      </c>
      <c r="B125" s="766" t="s">
        <v>1559</v>
      </c>
      <c r="C125" s="877">
        <v>45826</v>
      </c>
      <c r="D125" s="861">
        <v>45838</v>
      </c>
      <c r="E125" s="876"/>
      <c r="F125" s="766" t="s">
        <v>815</v>
      </c>
      <c r="G125" s="768" t="s">
        <v>63</v>
      </c>
      <c r="H125" s="876" t="s">
        <v>1566</v>
      </c>
    </row>
    <row r="126" spans="1:8" s="879" customFormat="1" ht="71.25" hidden="1" customHeight="1">
      <c r="A126" s="770">
        <v>115</v>
      </c>
      <c r="B126" s="766" t="s">
        <v>1553</v>
      </c>
      <c r="C126" s="877">
        <v>45826</v>
      </c>
      <c r="D126" s="862" t="s">
        <v>1570</v>
      </c>
      <c r="E126" s="861">
        <v>45839</v>
      </c>
      <c r="F126" s="766" t="s">
        <v>815</v>
      </c>
      <c r="G126" s="768" t="s">
        <v>63</v>
      </c>
      <c r="H126" s="876"/>
    </row>
    <row r="127" spans="1:8" s="879" customFormat="1" ht="71.25" hidden="1" customHeight="1">
      <c r="A127" s="770">
        <v>116</v>
      </c>
      <c r="B127" s="766" t="s">
        <v>1560</v>
      </c>
      <c r="C127" s="877">
        <v>45834</v>
      </c>
      <c r="D127" s="861" t="s">
        <v>1294</v>
      </c>
      <c r="E127" s="876"/>
      <c r="F127" s="766" t="s">
        <v>846</v>
      </c>
      <c r="G127" s="781" t="s">
        <v>1618</v>
      </c>
      <c r="H127" s="880" t="s">
        <v>1561</v>
      </c>
    </row>
    <row r="128" spans="1:8" s="879" customFormat="1" ht="71.25" hidden="1" customHeight="1">
      <c r="A128" s="770">
        <v>117</v>
      </c>
      <c r="B128" s="766" t="s">
        <v>1562</v>
      </c>
      <c r="C128" s="877">
        <v>45834</v>
      </c>
      <c r="D128" s="861">
        <v>45839</v>
      </c>
      <c r="E128" s="876"/>
      <c r="F128" s="766" t="s">
        <v>815</v>
      </c>
      <c r="G128" s="768" t="s">
        <v>63</v>
      </c>
      <c r="H128" s="880"/>
    </row>
    <row r="129" spans="1:8" s="879" customFormat="1" ht="71.25" hidden="1" customHeight="1">
      <c r="A129" s="770">
        <v>118</v>
      </c>
      <c r="B129" s="766" t="s">
        <v>1563</v>
      </c>
      <c r="C129" s="877">
        <v>45834</v>
      </c>
      <c r="D129" s="861" t="s">
        <v>1527</v>
      </c>
      <c r="E129" s="876"/>
      <c r="F129" s="766" t="s">
        <v>815</v>
      </c>
      <c r="G129" s="781" t="s">
        <v>1618</v>
      </c>
      <c r="H129" s="880"/>
    </row>
    <row r="130" spans="1:8" s="879" customFormat="1" ht="71.25" hidden="1" customHeight="1">
      <c r="A130" s="770">
        <v>119</v>
      </c>
      <c r="B130" s="766" t="s">
        <v>1564</v>
      </c>
      <c r="C130" s="877">
        <v>45832</v>
      </c>
      <c r="D130" s="861">
        <v>45842</v>
      </c>
      <c r="E130" s="861">
        <v>45840</v>
      </c>
      <c r="F130" s="766" t="s">
        <v>815</v>
      </c>
      <c r="G130" s="768" t="s">
        <v>63</v>
      </c>
      <c r="H130" s="880" t="s">
        <v>1567</v>
      </c>
    </row>
    <row r="131" spans="1:8" s="879" customFormat="1" ht="71.25" hidden="1" customHeight="1">
      <c r="A131" s="770">
        <v>120</v>
      </c>
      <c r="B131" s="766" t="s">
        <v>1565</v>
      </c>
      <c r="C131" s="877">
        <v>45835</v>
      </c>
      <c r="D131" s="861">
        <v>45836</v>
      </c>
      <c r="E131" s="861">
        <v>45836</v>
      </c>
      <c r="F131" s="766" t="s">
        <v>815</v>
      </c>
      <c r="G131" s="768" t="s">
        <v>63</v>
      </c>
      <c r="H131" s="880"/>
    </row>
    <row r="132" spans="1:8" s="879" customFormat="1" ht="72" hidden="1" customHeight="1">
      <c r="A132" s="770">
        <v>121</v>
      </c>
      <c r="B132" s="766" t="s">
        <v>1574</v>
      </c>
      <c r="C132" s="861">
        <v>45837</v>
      </c>
      <c r="D132" s="861">
        <v>45838</v>
      </c>
      <c r="E132" s="894">
        <v>45838</v>
      </c>
      <c r="F132" s="766" t="s">
        <v>815</v>
      </c>
      <c r="G132" s="768" t="s">
        <v>63</v>
      </c>
      <c r="H132" s="880"/>
    </row>
    <row r="133" spans="1:8" s="879" customFormat="1" ht="71.25" hidden="1" customHeight="1">
      <c r="A133" s="770">
        <v>122</v>
      </c>
      <c r="B133" s="766" t="s">
        <v>1571</v>
      </c>
      <c r="C133" s="861">
        <v>45837</v>
      </c>
      <c r="D133" s="861">
        <v>45838</v>
      </c>
      <c r="E133" s="861">
        <v>45840</v>
      </c>
      <c r="F133" s="766" t="s">
        <v>577</v>
      </c>
      <c r="G133" s="768" t="s">
        <v>63</v>
      </c>
      <c r="H133" s="880" t="s">
        <v>1575</v>
      </c>
    </row>
    <row r="134" spans="1:8" s="879" customFormat="1" ht="71.25" hidden="1" customHeight="1">
      <c r="A134" s="770">
        <v>123</v>
      </c>
      <c r="B134" s="766" t="s">
        <v>1572</v>
      </c>
      <c r="C134" s="861">
        <v>45838</v>
      </c>
      <c r="D134" s="861">
        <v>45841</v>
      </c>
      <c r="E134" s="876"/>
      <c r="F134" s="766" t="s">
        <v>815</v>
      </c>
      <c r="G134" s="768" t="s">
        <v>63</v>
      </c>
      <c r="H134" s="880"/>
    </row>
    <row r="135" spans="1:8" s="879" customFormat="1" ht="71.25" hidden="1" customHeight="1">
      <c r="A135" s="770">
        <v>124</v>
      </c>
      <c r="B135" s="766" t="s">
        <v>1573</v>
      </c>
      <c r="C135" s="861">
        <v>45838</v>
      </c>
      <c r="D135" s="861"/>
      <c r="E135" s="876"/>
      <c r="F135" s="766" t="s">
        <v>815</v>
      </c>
      <c r="G135" s="781" t="s">
        <v>1618</v>
      </c>
      <c r="H135" s="880"/>
    </row>
    <row r="136" spans="1:8" s="879" customFormat="1" ht="71.25" hidden="1" customHeight="1">
      <c r="A136" s="770">
        <v>125</v>
      </c>
      <c r="B136" s="766" t="s">
        <v>1587</v>
      </c>
      <c r="C136" s="861">
        <v>45840</v>
      </c>
      <c r="D136" s="861">
        <v>45842</v>
      </c>
      <c r="E136" s="861">
        <v>45842</v>
      </c>
      <c r="F136" s="766" t="s">
        <v>815</v>
      </c>
      <c r="G136" s="768" t="s">
        <v>63</v>
      </c>
      <c r="H136" s="880"/>
    </row>
    <row r="137" spans="1:8" s="879" customFormat="1" ht="71.25" hidden="1" customHeight="1">
      <c r="A137" s="770">
        <v>126</v>
      </c>
      <c r="B137" s="766" t="s">
        <v>1586</v>
      </c>
      <c r="C137" s="861">
        <v>45842</v>
      </c>
      <c r="D137" s="861">
        <v>45844</v>
      </c>
      <c r="E137" s="876"/>
      <c r="F137" s="766" t="s">
        <v>815</v>
      </c>
      <c r="G137" s="768" t="s">
        <v>63</v>
      </c>
      <c r="H137" s="880"/>
    </row>
    <row r="138" spans="1:8" ht="73.5" hidden="1" customHeight="1">
      <c r="A138" s="770">
        <v>127</v>
      </c>
      <c r="B138" s="766" t="s">
        <v>1589</v>
      </c>
      <c r="C138" s="861">
        <v>45838</v>
      </c>
      <c r="D138" s="861">
        <v>45845</v>
      </c>
      <c r="E138" s="876"/>
      <c r="F138" s="766" t="s">
        <v>846</v>
      </c>
      <c r="G138" s="781" t="s">
        <v>1618</v>
      </c>
      <c r="H138" s="880"/>
    </row>
    <row r="139" spans="1:8" ht="73.5" hidden="1" customHeight="1">
      <c r="A139" s="770">
        <v>128</v>
      </c>
      <c r="B139" s="766" t="s">
        <v>1588</v>
      </c>
      <c r="C139" s="861">
        <v>45846</v>
      </c>
      <c r="D139" s="861">
        <v>45846</v>
      </c>
      <c r="E139" s="894">
        <v>45846</v>
      </c>
      <c r="F139" s="766" t="s">
        <v>815</v>
      </c>
      <c r="G139" s="768" t="s">
        <v>63</v>
      </c>
      <c r="H139" s="880"/>
    </row>
    <row r="140" spans="1:8" ht="73.5" hidden="1" customHeight="1">
      <c r="A140" s="770">
        <v>129</v>
      </c>
      <c r="B140" s="766" t="s">
        <v>1590</v>
      </c>
      <c r="C140" s="861">
        <v>45842</v>
      </c>
      <c r="D140" s="861">
        <v>45850</v>
      </c>
      <c r="E140" s="894">
        <v>45850</v>
      </c>
      <c r="F140" s="766" t="s">
        <v>815</v>
      </c>
      <c r="G140" s="768" t="s">
        <v>63</v>
      </c>
      <c r="H140" s="880"/>
    </row>
    <row r="141" spans="1:8" ht="73.5" hidden="1" customHeight="1">
      <c r="A141" s="770">
        <v>130</v>
      </c>
      <c r="B141" s="766" t="s">
        <v>1591</v>
      </c>
      <c r="C141" s="861">
        <v>45847</v>
      </c>
      <c r="D141" s="861">
        <v>45850</v>
      </c>
      <c r="E141" s="894">
        <v>45850</v>
      </c>
      <c r="F141" s="766" t="s">
        <v>815</v>
      </c>
      <c r="G141" s="768" t="s">
        <v>63</v>
      </c>
      <c r="H141" s="880" t="s">
        <v>1598</v>
      </c>
    </row>
    <row r="142" spans="1:8" ht="73.5" hidden="1" customHeight="1">
      <c r="A142" s="770">
        <v>131</v>
      </c>
      <c r="B142" s="766" t="s">
        <v>1592</v>
      </c>
      <c r="C142" s="861">
        <v>45847</v>
      </c>
      <c r="D142" s="862" t="s">
        <v>1595</v>
      </c>
      <c r="E142" s="894">
        <v>45849</v>
      </c>
      <c r="F142" s="766" t="s">
        <v>815</v>
      </c>
      <c r="G142" s="768" t="s">
        <v>63</v>
      </c>
      <c r="H142" s="880"/>
    </row>
    <row r="143" spans="1:8" ht="73.5" hidden="1" customHeight="1">
      <c r="A143" s="770">
        <v>132</v>
      </c>
      <c r="B143" s="766" t="s">
        <v>1593</v>
      </c>
      <c r="C143" s="861">
        <v>45847</v>
      </c>
      <c r="D143" s="861">
        <v>45848</v>
      </c>
      <c r="E143" s="876"/>
      <c r="F143" s="766" t="s">
        <v>815</v>
      </c>
      <c r="G143" s="768" t="s">
        <v>63</v>
      </c>
      <c r="H143" s="880"/>
    </row>
    <row r="144" spans="1:8" s="904" customFormat="1" ht="86.25" hidden="1" customHeight="1">
      <c r="A144" s="770">
        <v>133</v>
      </c>
      <c r="B144" s="766" t="s">
        <v>1596</v>
      </c>
      <c r="C144" s="861">
        <v>45848</v>
      </c>
      <c r="D144" s="861">
        <v>45852</v>
      </c>
      <c r="E144" s="905">
        <v>45851</v>
      </c>
      <c r="F144" s="766" t="s">
        <v>815</v>
      </c>
      <c r="G144" s="768" t="s">
        <v>63</v>
      </c>
      <c r="H144" s="766"/>
    </row>
    <row r="145" spans="1:8" s="904" customFormat="1" ht="86.25" hidden="1" customHeight="1">
      <c r="A145" s="770">
        <v>134</v>
      </c>
      <c r="B145" s="766" t="s">
        <v>1603</v>
      </c>
      <c r="C145" s="861">
        <v>45851</v>
      </c>
      <c r="D145" s="861">
        <v>45858</v>
      </c>
      <c r="E145" s="766"/>
      <c r="F145" s="766" t="s">
        <v>577</v>
      </c>
      <c r="G145" s="768" t="s">
        <v>63</v>
      </c>
      <c r="H145" s="766"/>
    </row>
    <row r="146" spans="1:8" s="904" customFormat="1" ht="86.25" hidden="1" customHeight="1">
      <c r="A146" s="770">
        <v>135</v>
      </c>
      <c r="B146" s="766" t="s">
        <v>1605</v>
      </c>
      <c r="C146" s="861">
        <v>45856</v>
      </c>
      <c r="D146" s="861">
        <v>45857</v>
      </c>
      <c r="E146" s="766"/>
      <c r="F146" s="766" t="s">
        <v>815</v>
      </c>
      <c r="G146" s="768" t="s">
        <v>63</v>
      </c>
      <c r="H146" s="766"/>
    </row>
    <row r="147" spans="1:8" s="904" customFormat="1" ht="86.25" hidden="1" customHeight="1">
      <c r="A147" s="770">
        <v>136</v>
      </c>
      <c r="B147" s="766" t="s">
        <v>1606</v>
      </c>
      <c r="C147" s="861">
        <v>45856</v>
      </c>
      <c r="D147" s="861">
        <v>45857</v>
      </c>
      <c r="E147" s="766"/>
      <c r="F147" s="766" t="s">
        <v>815</v>
      </c>
      <c r="G147" s="768" t="s">
        <v>63</v>
      </c>
      <c r="H147" s="766"/>
    </row>
    <row r="148" spans="1:8" s="904" customFormat="1" ht="86.25" hidden="1" customHeight="1">
      <c r="A148" s="770">
        <v>137</v>
      </c>
      <c r="B148" s="766" t="s">
        <v>1607</v>
      </c>
      <c r="C148" s="861">
        <v>45861</v>
      </c>
      <c r="D148" s="861">
        <v>45862</v>
      </c>
      <c r="E148" s="766"/>
      <c r="F148" s="766" t="s">
        <v>815</v>
      </c>
      <c r="G148" s="768" t="s">
        <v>63</v>
      </c>
      <c r="H148" s="766"/>
    </row>
    <row r="149" spans="1:8" s="904" customFormat="1" ht="86.25" hidden="1" customHeight="1">
      <c r="A149" s="770">
        <v>138</v>
      </c>
      <c r="B149" s="766" t="s">
        <v>1608</v>
      </c>
      <c r="C149" s="861">
        <v>45861</v>
      </c>
      <c r="D149" s="861">
        <v>45862</v>
      </c>
      <c r="E149" s="905">
        <v>45863</v>
      </c>
      <c r="F149" s="766" t="s">
        <v>815</v>
      </c>
      <c r="G149" s="768" t="s">
        <v>63</v>
      </c>
      <c r="H149" s="766"/>
    </row>
    <row r="150" spans="1:8" s="904" customFormat="1" ht="84.75" hidden="1" customHeight="1">
      <c r="A150" s="770">
        <v>139</v>
      </c>
      <c r="B150" s="766" t="s">
        <v>1609</v>
      </c>
      <c r="C150" s="861">
        <v>45862</v>
      </c>
      <c r="D150" s="861">
        <v>45863</v>
      </c>
      <c r="E150" s="766"/>
      <c r="F150" s="766" t="s">
        <v>577</v>
      </c>
      <c r="G150" s="768" t="s">
        <v>63</v>
      </c>
      <c r="H150" s="766"/>
    </row>
    <row r="151" spans="1:8" s="904" customFormat="1" ht="72" hidden="1" customHeight="1">
      <c r="A151" s="770">
        <v>140</v>
      </c>
      <c r="B151" s="766" t="s">
        <v>1610</v>
      </c>
      <c r="C151" s="861">
        <v>45862</v>
      </c>
      <c r="D151" s="861">
        <v>45862</v>
      </c>
      <c r="E151" s="766"/>
      <c r="F151" s="766" t="s">
        <v>815</v>
      </c>
      <c r="G151" s="768" t="s">
        <v>63</v>
      </c>
      <c r="H151" s="766"/>
    </row>
    <row r="152" spans="1:8" s="904" customFormat="1" ht="72" hidden="1" customHeight="1">
      <c r="A152" s="770">
        <v>141</v>
      </c>
      <c r="B152" s="766" t="s">
        <v>1611</v>
      </c>
      <c r="C152" s="861">
        <v>45862</v>
      </c>
      <c r="D152" s="861">
        <v>45873</v>
      </c>
      <c r="E152" s="777">
        <v>45872</v>
      </c>
      <c r="F152" s="766" t="s">
        <v>815</v>
      </c>
      <c r="G152" s="768" t="s">
        <v>63</v>
      </c>
      <c r="H152" s="766" t="s">
        <v>1625</v>
      </c>
    </row>
    <row r="153" spans="1:8" s="904" customFormat="1" ht="78" hidden="1" customHeight="1">
      <c r="A153" s="770">
        <v>142</v>
      </c>
      <c r="B153" s="766" t="s">
        <v>1612</v>
      </c>
      <c r="C153" s="861">
        <v>45863</v>
      </c>
      <c r="D153" s="861" t="s">
        <v>766</v>
      </c>
      <c r="E153" s="766"/>
      <c r="F153" s="766" t="s">
        <v>815</v>
      </c>
      <c r="G153" s="781" t="s">
        <v>1618</v>
      </c>
      <c r="H153" s="766"/>
    </row>
    <row r="154" spans="1:8" s="904" customFormat="1" ht="78" hidden="1" customHeight="1">
      <c r="A154" s="770">
        <v>143</v>
      </c>
      <c r="B154" s="766" t="s">
        <v>1613</v>
      </c>
      <c r="C154" s="861">
        <v>45863</v>
      </c>
      <c r="D154" s="861" t="s">
        <v>766</v>
      </c>
      <c r="E154" s="766"/>
      <c r="F154" s="766" t="s">
        <v>815</v>
      </c>
      <c r="G154" s="781" t="s">
        <v>1618</v>
      </c>
      <c r="H154" s="766"/>
    </row>
    <row r="155" spans="1:8" s="904" customFormat="1" ht="78" hidden="1" customHeight="1">
      <c r="A155" s="770">
        <v>144</v>
      </c>
      <c r="B155" s="766" t="s">
        <v>1616</v>
      </c>
      <c r="C155" s="861">
        <v>45864</v>
      </c>
      <c r="D155" s="861">
        <v>45865</v>
      </c>
      <c r="E155" s="905">
        <v>45864</v>
      </c>
      <c r="F155" s="766" t="s">
        <v>815</v>
      </c>
      <c r="G155" s="768" t="s">
        <v>63</v>
      </c>
      <c r="H155" s="766"/>
    </row>
    <row r="156" spans="1:8" s="904" customFormat="1" ht="78" hidden="1" customHeight="1">
      <c r="A156" s="770">
        <v>145</v>
      </c>
      <c r="B156" s="766" t="s">
        <v>1617</v>
      </c>
      <c r="C156" s="861">
        <v>45864</v>
      </c>
      <c r="D156" s="862" t="s">
        <v>1668</v>
      </c>
      <c r="E156" s="905">
        <v>45894</v>
      </c>
      <c r="F156" s="766" t="s">
        <v>815</v>
      </c>
      <c r="G156" s="768" t="s">
        <v>63</v>
      </c>
      <c r="H156" s="766" t="s">
        <v>1008</v>
      </c>
    </row>
    <row r="157" spans="1:8" s="904" customFormat="1" ht="78" hidden="1" customHeight="1">
      <c r="A157" s="770">
        <v>146</v>
      </c>
      <c r="B157" s="766" t="s">
        <v>1630</v>
      </c>
      <c r="C157" s="861">
        <v>45865</v>
      </c>
      <c r="D157" s="862">
        <v>45878</v>
      </c>
      <c r="E157" s="862">
        <v>45877</v>
      </c>
      <c r="F157" s="766" t="s">
        <v>815</v>
      </c>
      <c r="G157" s="768" t="s">
        <v>63</v>
      </c>
      <c r="H157" s="766" t="s">
        <v>1620</v>
      </c>
    </row>
    <row r="158" spans="1:8" s="904" customFormat="1" ht="78" hidden="1" customHeight="1">
      <c r="A158" s="770">
        <v>147</v>
      </c>
      <c r="B158" s="766" t="s">
        <v>1619</v>
      </c>
      <c r="C158" s="861">
        <v>45865</v>
      </c>
      <c r="D158" s="861">
        <v>45867</v>
      </c>
      <c r="E158" s="766"/>
      <c r="F158" s="766" t="s">
        <v>815</v>
      </c>
      <c r="G158" s="768" t="s">
        <v>63</v>
      </c>
      <c r="H158" s="766" t="s">
        <v>1626</v>
      </c>
    </row>
    <row r="159" spans="1:8" s="904" customFormat="1" ht="78" hidden="1" customHeight="1">
      <c r="A159" s="770">
        <v>148</v>
      </c>
      <c r="B159" s="766" t="s">
        <v>1629</v>
      </c>
      <c r="C159" s="861">
        <v>45870</v>
      </c>
      <c r="D159" s="861">
        <v>45881</v>
      </c>
      <c r="E159" s="766"/>
      <c r="F159" s="766" t="s">
        <v>815</v>
      </c>
      <c r="G159" s="768" t="s">
        <v>63</v>
      </c>
      <c r="H159" s="766"/>
    </row>
    <row r="160" spans="1:8" s="904" customFormat="1" ht="78" hidden="1" customHeight="1">
      <c r="A160" s="770">
        <v>149</v>
      </c>
      <c r="B160" s="766" t="s">
        <v>1631</v>
      </c>
      <c r="C160" s="861">
        <v>45873</v>
      </c>
      <c r="D160" s="861">
        <v>45874</v>
      </c>
      <c r="E160" s="766"/>
      <c r="F160" s="766" t="s">
        <v>577</v>
      </c>
      <c r="G160" s="768" t="s">
        <v>63</v>
      </c>
      <c r="H160" s="766" t="s">
        <v>1632</v>
      </c>
    </row>
    <row r="161" spans="1:8" s="904" customFormat="1" ht="78" hidden="1" customHeight="1">
      <c r="A161" s="770">
        <v>150</v>
      </c>
      <c r="B161" s="766" t="s">
        <v>1633</v>
      </c>
      <c r="C161" s="861">
        <v>45875</v>
      </c>
      <c r="D161" s="861" t="s">
        <v>766</v>
      </c>
      <c r="E161" s="766" t="s">
        <v>766</v>
      </c>
      <c r="F161" s="766" t="s">
        <v>815</v>
      </c>
      <c r="G161" s="781" t="s">
        <v>1618</v>
      </c>
      <c r="H161" s="766"/>
    </row>
    <row r="162" spans="1:8" s="904" customFormat="1" ht="78" hidden="1" customHeight="1">
      <c r="A162" s="770">
        <v>151</v>
      </c>
      <c r="B162" s="766" t="s">
        <v>1634</v>
      </c>
      <c r="C162" s="861">
        <v>45875</v>
      </c>
      <c r="D162" s="861">
        <v>45876</v>
      </c>
      <c r="E162" s="766"/>
      <c r="F162" s="766" t="s">
        <v>577</v>
      </c>
      <c r="G162" s="768" t="s">
        <v>63</v>
      </c>
      <c r="H162" s="766"/>
    </row>
    <row r="163" spans="1:8" s="904" customFormat="1" ht="78" hidden="1" customHeight="1">
      <c r="A163" s="770">
        <v>152</v>
      </c>
      <c r="B163" s="766" t="s">
        <v>1635</v>
      </c>
      <c r="C163" s="861">
        <v>45876</v>
      </c>
      <c r="D163" s="861">
        <v>45876</v>
      </c>
      <c r="E163" s="766"/>
      <c r="F163" s="766" t="s">
        <v>815</v>
      </c>
      <c r="G163" s="768" t="s">
        <v>63</v>
      </c>
      <c r="H163" s="766"/>
    </row>
    <row r="164" spans="1:8" s="904" customFormat="1" ht="78" hidden="1" customHeight="1">
      <c r="A164" s="770">
        <v>153</v>
      </c>
      <c r="B164" s="766" t="s">
        <v>1636</v>
      </c>
      <c r="C164" s="861">
        <v>45876</v>
      </c>
      <c r="D164" s="861" t="s">
        <v>1294</v>
      </c>
      <c r="E164" s="861">
        <v>45879</v>
      </c>
      <c r="F164" s="766" t="s">
        <v>815</v>
      </c>
      <c r="G164" s="768" t="s">
        <v>63</v>
      </c>
      <c r="H164" s="766"/>
    </row>
    <row r="165" spans="1:8" s="904" customFormat="1" ht="78" hidden="1" customHeight="1">
      <c r="A165" s="770">
        <v>154</v>
      </c>
      <c r="B165" s="766" t="s">
        <v>1637</v>
      </c>
      <c r="C165" s="861">
        <v>45877</v>
      </c>
      <c r="D165" s="861" t="s">
        <v>766</v>
      </c>
      <c r="E165" s="766" t="s">
        <v>766</v>
      </c>
      <c r="F165" s="766" t="s">
        <v>815</v>
      </c>
      <c r="G165" s="781" t="s">
        <v>1618</v>
      </c>
      <c r="H165" s="766"/>
    </row>
    <row r="166" spans="1:8" s="904" customFormat="1" ht="78" hidden="1" customHeight="1">
      <c r="A166" s="770">
        <v>155</v>
      </c>
      <c r="B166" s="766" t="s">
        <v>1641</v>
      </c>
      <c r="C166" s="861">
        <v>45878</v>
      </c>
      <c r="D166" s="861">
        <v>45879</v>
      </c>
      <c r="E166" s="861">
        <v>45879</v>
      </c>
      <c r="F166" s="766" t="s">
        <v>815</v>
      </c>
      <c r="G166" s="768" t="s">
        <v>63</v>
      </c>
      <c r="H166" s="766"/>
    </row>
    <row r="167" spans="1:8" s="904" customFormat="1" ht="78" hidden="1" customHeight="1">
      <c r="A167" s="770">
        <v>156</v>
      </c>
      <c r="B167" s="766" t="s">
        <v>1643</v>
      </c>
      <c r="C167" s="861">
        <v>45878</v>
      </c>
      <c r="D167" s="861" t="s">
        <v>1294</v>
      </c>
      <c r="E167" s="766"/>
      <c r="F167" s="766" t="s">
        <v>815</v>
      </c>
      <c r="G167" s="768" t="s">
        <v>63</v>
      </c>
      <c r="H167" s="1020" t="s">
        <v>1656</v>
      </c>
    </row>
    <row r="168" spans="1:8" s="904" customFormat="1" ht="78" hidden="1" customHeight="1">
      <c r="A168" s="770">
        <v>157</v>
      </c>
      <c r="B168" s="766" t="s">
        <v>1642</v>
      </c>
      <c r="C168" s="861">
        <v>45878</v>
      </c>
      <c r="D168" s="861">
        <v>45881</v>
      </c>
      <c r="E168" s="861">
        <v>45882</v>
      </c>
      <c r="F168" s="766" t="s">
        <v>815</v>
      </c>
      <c r="G168" s="768" t="s">
        <v>63</v>
      </c>
      <c r="H168" s="766" t="s">
        <v>1652</v>
      </c>
    </row>
    <row r="169" spans="1:8" s="904" customFormat="1" ht="78" hidden="1" customHeight="1">
      <c r="A169" s="770">
        <v>158</v>
      </c>
      <c r="B169" s="766" t="s">
        <v>1644</v>
      </c>
      <c r="C169" s="861">
        <v>45879</v>
      </c>
      <c r="D169" s="861">
        <v>45911</v>
      </c>
      <c r="E169" s="861">
        <v>45911</v>
      </c>
      <c r="F169" s="766" t="s">
        <v>815</v>
      </c>
      <c r="G169" s="768" t="s">
        <v>63</v>
      </c>
      <c r="H169" s="766" t="s">
        <v>1681</v>
      </c>
    </row>
    <row r="170" spans="1:8" s="904" customFormat="1" ht="78" hidden="1" customHeight="1">
      <c r="A170" s="770">
        <v>159</v>
      </c>
      <c r="B170" s="766" t="s">
        <v>1645</v>
      </c>
      <c r="C170" s="861">
        <v>45879</v>
      </c>
      <c r="D170" s="861">
        <v>45879</v>
      </c>
      <c r="E170" s="905"/>
      <c r="F170" s="766" t="s">
        <v>577</v>
      </c>
      <c r="G170" s="768" t="s">
        <v>63</v>
      </c>
      <c r="H170" s="766"/>
    </row>
    <row r="171" spans="1:8" s="904" customFormat="1" ht="72" hidden="1" customHeight="1">
      <c r="A171" s="770">
        <v>160</v>
      </c>
      <c r="B171" s="766" t="s">
        <v>1646</v>
      </c>
      <c r="C171" s="861">
        <v>45879</v>
      </c>
      <c r="D171" s="861" t="s">
        <v>1294</v>
      </c>
      <c r="E171" s="905">
        <v>45894</v>
      </c>
      <c r="F171" s="766" t="s">
        <v>577</v>
      </c>
      <c r="G171" s="768" t="s">
        <v>63</v>
      </c>
      <c r="H171" s="766" t="s">
        <v>1647</v>
      </c>
    </row>
    <row r="172" spans="1:8" s="904" customFormat="1" ht="98.25" hidden="1" customHeight="1">
      <c r="A172" s="770">
        <v>161</v>
      </c>
      <c r="B172" s="766" t="s">
        <v>1648</v>
      </c>
      <c r="C172" s="861">
        <v>45880</v>
      </c>
      <c r="D172" s="861" t="s">
        <v>766</v>
      </c>
      <c r="E172" s="905"/>
      <c r="F172" s="766" t="s">
        <v>815</v>
      </c>
      <c r="G172" s="781" t="s">
        <v>1618</v>
      </c>
      <c r="H172" s="766"/>
    </row>
    <row r="173" spans="1:8" ht="128.25" hidden="1" customHeight="1">
      <c r="A173" s="770">
        <v>162</v>
      </c>
      <c r="B173" s="766" t="s">
        <v>1649</v>
      </c>
      <c r="C173" s="861">
        <v>45881</v>
      </c>
      <c r="D173" s="861">
        <v>45881</v>
      </c>
      <c r="E173" s="905">
        <v>45888</v>
      </c>
      <c r="F173" s="766" t="s">
        <v>815</v>
      </c>
      <c r="G173" s="768" t="s">
        <v>63</v>
      </c>
      <c r="H173" s="1020" t="s">
        <v>1660</v>
      </c>
    </row>
    <row r="174" spans="1:8" ht="123" hidden="1" customHeight="1">
      <c r="A174" s="770">
        <v>163</v>
      </c>
      <c r="B174" s="766" t="s">
        <v>1650</v>
      </c>
      <c r="C174" s="861">
        <v>45881</v>
      </c>
      <c r="D174" s="861">
        <v>45883</v>
      </c>
      <c r="E174" s="905">
        <v>45888</v>
      </c>
      <c r="F174" s="766" t="s">
        <v>815</v>
      </c>
      <c r="G174" s="768" t="s">
        <v>63</v>
      </c>
      <c r="H174" s="1020" t="s">
        <v>1661</v>
      </c>
    </row>
    <row r="175" spans="1:8" ht="78" hidden="1" customHeight="1">
      <c r="A175" s="770">
        <v>164</v>
      </c>
      <c r="B175" s="766" t="s">
        <v>1657</v>
      </c>
      <c r="C175" s="861">
        <v>45887</v>
      </c>
      <c r="D175" s="861">
        <v>45889</v>
      </c>
      <c r="E175" s="771"/>
      <c r="F175" s="1015" t="s">
        <v>815</v>
      </c>
      <c r="G175" s="768" t="s">
        <v>63</v>
      </c>
      <c r="H175" s="1020"/>
    </row>
    <row r="176" spans="1:8" ht="118.5" hidden="1" customHeight="1">
      <c r="A176" s="770">
        <v>165</v>
      </c>
      <c r="B176" s="766" t="s">
        <v>1658</v>
      </c>
      <c r="C176" s="861">
        <v>45885</v>
      </c>
      <c r="D176" s="861">
        <v>45890</v>
      </c>
      <c r="E176" s="771"/>
      <c r="F176" s="1015" t="s">
        <v>815</v>
      </c>
      <c r="G176" s="781" t="s">
        <v>1618</v>
      </c>
      <c r="H176" s="1020"/>
    </row>
    <row r="177" spans="1:8" ht="118.5" hidden="1" customHeight="1">
      <c r="A177" s="770">
        <v>166</v>
      </c>
      <c r="B177" s="766" t="s">
        <v>1663</v>
      </c>
      <c r="C177" s="861">
        <v>45882</v>
      </c>
      <c r="D177" s="861">
        <v>45885</v>
      </c>
      <c r="E177" s="771">
        <v>45889</v>
      </c>
      <c r="F177" s="766" t="s">
        <v>577</v>
      </c>
      <c r="G177" s="768" t="s">
        <v>63</v>
      </c>
      <c r="H177" s="1020"/>
    </row>
    <row r="178" spans="1:8" ht="118.5" hidden="1" customHeight="1">
      <c r="A178" s="770">
        <v>167</v>
      </c>
      <c r="B178" s="766" t="s">
        <v>1665</v>
      </c>
      <c r="C178" s="861">
        <v>45889</v>
      </c>
      <c r="D178" s="861">
        <v>45895</v>
      </c>
      <c r="E178" s="771">
        <v>45895</v>
      </c>
      <c r="F178" s="1015" t="s">
        <v>815</v>
      </c>
      <c r="G178" s="768" t="s">
        <v>63</v>
      </c>
      <c r="H178" s="1020"/>
    </row>
    <row r="179" spans="1:8" ht="118.5" hidden="1" customHeight="1">
      <c r="A179" s="770">
        <v>168</v>
      </c>
      <c r="B179" s="766" t="s">
        <v>1666</v>
      </c>
      <c r="C179" s="861">
        <v>45889</v>
      </c>
      <c r="D179" s="861">
        <v>45893</v>
      </c>
      <c r="E179" s="771">
        <v>45889</v>
      </c>
      <c r="F179" s="1015" t="s">
        <v>815</v>
      </c>
      <c r="G179" s="768" t="s">
        <v>63</v>
      </c>
      <c r="H179" s="1020"/>
    </row>
    <row r="180" spans="1:8" ht="118.5" hidden="1" customHeight="1">
      <c r="A180" s="770">
        <v>169</v>
      </c>
      <c r="B180" s="766" t="s">
        <v>1671</v>
      </c>
      <c r="C180" s="861">
        <v>45890</v>
      </c>
      <c r="D180" s="861">
        <v>45894</v>
      </c>
      <c r="E180" s="771">
        <v>45894</v>
      </c>
      <c r="F180" s="1015" t="s">
        <v>815</v>
      </c>
      <c r="G180" s="768" t="s">
        <v>63</v>
      </c>
      <c r="H180" s="1020" t="s">
        <v>1673</v>
      </c>
    </row>
    <row r="181" spans="1:8" ht="118.5" hidden="1" customHeight="1">
      <c r="A181" s="770">
        <v>170</v>
      </c>
      <c r="B181" s="766" t="s">
        <v>1667</v>
      </c>
      <c r="C181" s="861">
        <v>45890</v>
      </c>
      <c r="D181" s="861">
        <v>45894</v>
      </c>
      <c r="E181" s="771">
        <v>45892</v>
      </c>
      <c r="F181" s="1015" t="s">
        <v>815</v>
      </c>
      <c r="G181" s="768" t="s">
        <v>63</v>
      </c>
      <c r="H181" s="1020"/>
    </row>
    <row r="182" spans="1:8" ht="118.5" hidden="1" customHeight="1">
      <c r="A182" s="770">
        <v>171</v>
      </c>
      <c r="B182" s="766" t="s">
        <v>1669</v>
      </c>
      <c r="C182" s="861">
        <v>45891</v>
      </c>
      <c r="D182" s="861">
        <v>45893</v>
      </c>
      <c r="E182" s="861">
        <v>45893</v>
      </c>
      <c r="F182" s="1015" t="s">
        <v>815</v>
      </c>
      <c r="G182" s="768" t="s">
        <v>63</v>
      </c>
      <c r="H182" s="1020"/>
    </row>
    <row r="183" spans="1:8" ht="118.5" hidden="1" customHeight="1">
      <c r="A183" s="770">
        <v>172</v>
      </c>
      <c r="B183" s="766" t="s">
        <v>1670</v>
      </c>
      <c r="C183" s="861">
        <v>45893</v>
      </c>
      <c r="D183" s="861">
        <v>45895</v>
      </c>
      <c r="E183" s="771"/>
      <c r="F183" s="1015" t="s">
        <v>815</v>
      </c>
      <c r="G183" s="781" t="s">
        <v>1618</v>
      </c>
      <c r="H183" s="1020"/>
    </row>
    <row r="184" spans="1:8" ht="101.25" hidden="1" customHeight="1">
      <c r="A184" s="770">
        <v>173</v>
      </c>
      <c r="B184" s="766" t="s">
        <v>1672</v>
      </c>
      <c r="C184" s="861">
        <v>45894</v>
      </c>
      <c r="D184" s="862" t="s">
        <v>1675</v>
      </c>
      <c r="E184" s="771"/>
      <c r="F184" s="1015" t="s">
        <v>815</v>
      </c>
      <c r="G184" s="878" t="s">
        <v>63</v>
      </c>
      <c r="H184" s="1020" t="s">
        <v>1678</v>
      </c>
    </row>
    <row r="185" spans="1:8" ht="118.5" hidden="1" customHeight="1">
      <c r="A185" s="770">
        <v>174</v>
      </c>
      <c r="B185" s="766" t="s">
        <v>1674</v>
      </c>
      <c r="C185" s="861">
        <v>45897</v>
      </c>
      <c r="D185" s="861">
        <v>45901</v>
      </c>
      <c r="E185" s="771"/>
      <c r="F185" s="1015" t="s">
        <v>815</v>
      </c>
      <c r="G185" s="768" t="s">
        <v>63</v>
      </c>
      <c r="H185" s="1020"/>
    </row>
    <row r="186" spans="1:8" ht="118.5" hidden="1" customHeight="1">
      <c r="A186" s="770">
        <v>175</v>
      </c>
      <c r="B186" s="766" t="s">
        <v>1677</v>
      </c>
      <c r="C186" s="861">
        <v>45901</v>
      </c>
      <c r="D186" s="861">
        <v>45908</v>
      </c>
      <c r="E186" s="771"/>
      <c r="F186" s="1015" t="s">
        <v>815</v>
      </c>
      <c r="G186" s="768" t="s">
        <v>63</v>
      </c>
      <c r="H186" s="1020"/>
    </row>
    <row r="187" spans="1:8" ht="118.5" hidden="1" customHeight="1">
      <c r="A187" s="770">
        <v>176</v>
      </c>
      <c r="B187" s="766" t="s">
        <v>1679</v>
      </c>
      <c r="C187" s="861">
        <v>45902</v>
      </c>
      <c r="D187" s="861" t="s">
        <v>1294</v>
      </c>
      <c r="E187" s="767">
        <v>45905</v>
      </c>
      <c r="F187" s="1015" t="s">
        <v>815</v>
      </c>
      <c r="G187" s="768" t="s">
        <v>63</v>
      </c>
      <c r="H187" s="1020" t="s">
        <v>1686</v>
      </c>
    </row>
    <row r="188" spans="1:8" ht="118.5" hidden="1" customHeight="1">
      <c r="A188" s="770">
        <v>177</v>
      </c>
      <c r="B188" s="766" t="s">
        <v>1680</v>
      </c>
      <c r="C188" s="861">
        <v>45903</v>
      </c>
      <c r="D188" s="862" t="s">
        <v>1705</v>
      </c>
      <c r="E188" s="771">
        <v>45921</v>
      </c>
      <c r="F188" s="1015" t="s">
        <v>815</v>
      </c>
      <c r="G188" s="768" t="s">
        <v>63</v>
      </c>
      <c r="H188" s="1020"/>
    </row>
    <row r="189" spans="1:8" ht="118.5" hidden="1" customHeight="1">
      <c r="A189" s="770">
        <v>178</v>
      </c>
      <c r="B189" s="766" t="s">
        <v>1682</v>
      </c>
      <c r="C189" s="861">
        <v>45903</v>
      </c>
      <c r="D189" s="861">
        <v>45912</v>
      </c>
      <c r="E189" s="861">
        <v>45911</v>
      </c>
      <c r="F189" s="766" t="s">
        <v>577</v>
      </c>
      <c r="G189" s="768" t="s">
        <v>63</v>
      </c>
      <c r="H189" s="1020" t="s">
        <v>1690</v>
      </c>
    </row>
    <row r="190" spans="1:8" ht="160.94999999999999" hidden="1" customHeight="1">
      <c r="A190" s="770">
        <v>179</v>
      </c>
      <c r="B190" s="766" t="s">
        <v>1759</v>
      </c>
      <c r="C190" s="861">
        <v>45901</v>
      </c>
      <c r="D190" s="862" t="s">
        <v>1762</v>
      </c>
      <c r="E190" s="771">
        <v>45945</v>
      </c>
      <c r="F190" s="1015" t="s">
        <v>815</v>
      </c>
      <c r="G190" s="768" t="s">
        <v>63</v>
      </c>
      <c r="H190" s="1020" t="s">
        <v>1763</v>
      </c>
    </row>
    <row r="191" spans="1:8" ht="118.5" hidden="1" customHeight="1">
      <c r="A191" s="770">
        <v>180</v>
      </c>
      <c r="B191" s="766" t="s">
        <v>1683</v>
      </c>
      <c r="C191" s="861">
        <v>45904</v>
      </c>
      <c r="D191" s="861">
        <v>45905</v>
      </c>
      <c r="E191" s="767">
        <v>45905</v>
      </c>
      <c r="F191" s="1015" t="s">
        <v>815</v>
      </c>
      <c r="G191" s="768" t="s">
        <v>63</v>
      </c>
      <c r="H191" s="1020"/>
    </row>
    <row r="192" spans="1:8" ht="118.5" hidden="1" customHeight="1">
      <c r="A192" s="770">
        <v>181</v>
      </c>
      <c r="B192" s="766" t="s">
        <v>1684</v>
      </c>
      <c r="C192" s="861">
        <v>45904</v>
      </c>
      <c r="D192" s="861">
        <v>45906</v>
      </c>
      <c r="E192" s="861">
        <v>45906</v>
      </c>
      <c r="F192" s="1015" t="s">
        <v>815</v>
      </c>
      <c r="G192" s="768" t="s">
        <v>63</v>
      </c>
      <c r="H192" s="1020"/>
    </row>
    <row r="193" spans="1:8" ht="118.5" hidden="1" customHeight="1">
      <c r="A193" s="770">
        <v>182</v>
      </c>
      <c r="B193" s="766" t="s">
        <v>1685</v>
      </c>
      <c r="C193" s="861">
        <v>45904</v>
      </c>
      <c r="D193" s="861">
        <v>45909</v>
      </c>
      <c r="E193" s="861">
        <v>45911</v>
      </c>
      <c r="F193" s="766" t="s">
        <v>577</v>
      </c>
      <c r="G193" s="768" t="s">
        <v>63</v>
      </c>
      <c r="H193" s="1020"/>
    </row>
    <row r="194" spans="1:8" ht="118.5" hidden="1" customHeight="1">
      <c r="A194" s="770">
        <v>183</v>
      </c>
      <c r="B194" s="766" t="s">
        <v>1687</v>
      </c>
      <c r="C194" s="767">
        <v>45905</v>
      </c>
      <c r="D194" s="767">
        <v>45905</v>
      </c>
      <c r="E194" s="767">
        <v>45905</v>
      </c>
      <c r="F194" s="1015" t="s">
        <v>815</v>
      </c>
      <c r="G194" s="768" t="s">
        <v>63</v>
      </c>
      <c r="H194" s="1020" t="s">
        <v>1689</v>
      </c>
    </row>
    <row r="195" spans="1:8" ht="118.5" hidden="1" customHeight="1">
      <c r="A195" s="770">
        <v>184</v>
      </c>
      <c r="B195" s="766" t="s">
        <v>1688</v>
      </c>
      <c r="C195" s="767">
        <v>45905</v>
      </c>
      <c r="D195" s="767">
        <v>45905</v>
      </c>
      <c r="E195" s="767">
        <v>45905</v>
      </c>
      <c r="F195" s="766" t="s">
        <v>577</v>
      </c>
      <c r="G195" s="768" t="s">
        <v>63</v>
      </c>
      <c r="H195" s="1020"/>
    </row>
    <row r="196" spans="1:8" ht="118.5" hidden="1" customHeight="1">
      <c r="A196" s="770">
        <v>185</v>
      </c>
      <c r="B196" s="766" t="s">
        <v>1691</v>
      </c>
      <c r="C196" s="767">
        <v>45906</v>
      </c>
      <c r="D196" s="767">
        <v>45907</v>
      </c>
      <c r="E196" s="767">
        <v>45907</v>
      </c>
      <c r="F196" s="1015" t="s">
        <v>815</v>
      </c>
      <c r="G196" s="768" t="s">
        <v>63</v>
      </c>
      <c r="H196" s="1020"/>
    </row>
    <row r="197" spans="1:8" ht="118.5" hidden="1" customHeight="1">
      <c r="A197" s="770">
        <v>186</v>
      </c>
      <c r="B197" s="766" t="s">
        <v>1692</v>
      </c>
      <c r="C197" s="767">
        <v>45906</v>
      </c>
      <c r="D197" s="767" t="s">
        <v>766</v>
      </c>
      <c r="E197" s="767" t="s">
        <v>766</v>
      </c>
      <c r="F197" s="1015" t="s">
        <v>815</v>
      </c>
      <c r="G197" s="781" t="s">
        <v>1618</v>
      </c>
      <c r="H197" s="1020" t="s">
        <v>1693</v>
      </c>
    </row>
    <row r="198" spans="1:8" ht="118.5" hidden="1" customHeight="1">
      <c r="A198" s="770">
        <v>187</v>
      </c>
      <c r="B198" s="766" t="s">
        <v>1696</v>
      </c>
      <c r="C198" s="861">
        <v>45909</v>
      </c>
      <c r="D198" s="861">
        <v>45910</v>
      </c>
      <c r="E198" s="861">
        <v>45910</v>
      </c>
      <c r="F198" s="766" t="s">
        <v>577</v>
      </c>
      <c r="G198" s="768" t="s">
        <v>63</v>
      </c>
      <c r="H198" s="1020"/>
    </row>
    <row r="199" spans="1:8" ht="118.5" hidden="1" customHeight="1">
      <c r="A199" s="770">
        <v>188</v>
      </c>
      <c r="B199" s="766" t="s">
        <v>1697</v>
      </c>
      <c r="C199" s="861">
        <v>45909</v>
      </c>
      <c r="D199" s="861"/>
      <c r="E199" s="861">
        <v>45912</v>
      </c>
      <c r="F199" s="766" t="s">
        <v>577</v>
      </c>
      <c r="G199" s="768" t="s">
        <v>63</v>
      </c>
      <c r="H199" s="1020"/>
    </row>
    <row r="200" spans="1:8" ht="118.5" hidden="1" customHeight="1">
      <c r="A200" s="770">
        <v>189</v>
      </c>
      <c r="B200" s="766" t="s">
        <v>1698</v>
      </c>
      <c r="C200" s="861">
        <v>45909</v>
      </c>
      <c r="D200" s="861">
        <v>45922</v>
      </c>
      <c r="E200" s="771">
        <v>45921</v>
      </c>
      <c r="F200" s="1015" t="s">
        <v>815</v>
      </c>
      <c r="G200" s="768" t="s">
        <v>63</v>
      </c>
      <c r="H200" s="1020"/>
    </row>
    <row r="201" spans="1:8" ht="118.5" hidden="1" customHeight="1">
      <c r="A201" s="770">
        <v>190</v>
      </c>
      <c r="B201" s="766" t="s">
        <v>1701</v>
      </c>
      <c r="C201" s="861">
        <v>45913</v>
      </c>
      <c r="D201" s="861"/>
      <c r="E201" s="771"/>
      <c r="F201" s="1015" t="s">
        <v>815</v>
      </c>
      <c r="G201" s="781" t="s">
        <v>1618</v>
      </c>
      <c r="H201" s="1020"/>
    </row>
    <row r="202" spans="1:8" ht="78" hidden="1" customHeight="1">
      <c r="A202" s="770">
        <v>191</v>
      </c>
      <c r="B202" s="766" t="s">
        <v>1702</v>
      </c>
      <c r="C202" s="861">
        <v>45915</v>
      </c>
      <c r="D202" s="861"/>
      <c r="E202" s="771"/>
      <c r="F202" s="1015" t="s">
        <v>815</v>
      </c>
      <c r="G202" s="781" t="s">
        <v>1618</v>
      </c>
      <c r="H202" s="1020"/>
    </row>
    <row r="203" spans="1:8" ht="78" hidden="1" customHeight="1">
      <c r="A203" s="770">
        <v>192</v>
      </c>
      <c r="B203" s="766" t="s">
        <v>1708</v>
      </c>
      <c r="C203" s="861">
        <v>45916</v>
      </c>
      <c r="D203" s="862" t="s">
        <v>1728</v>
      </c>
      <c r="E203" s="862">
        <v>45932</v>
      </c>
      <c r="F203" s="1015" t="s">
        <v>815</v>
      </c>
      <c r="G203" s="768" t="s">
        <v>63</v>
      </c>
      <c r="H203" s="1020"/>
    </row>
    <row r="204" spans="1:8" ht="78" hidden="1" customHeight="1">
      <c r="A204" s="770">
        <v>193</v>
      </c>
      <c r="B204" s="766" t="s">
        <v>1703</v>
      </c>
      <c r="C204" s="861">
        <v>45916</v>
      </c>
      <c r="D204" s="861">
        <v>45924</v>
      </c>
      <c r="E204" s="771">
        <v>45923</v>
      </c>
      <c r="F204" s="766" t="s">
        <v>577</v>
      </c>
      <c r="G204" s="768" t="s">
        <v>63</v>
      </c>
      <c r="H204" s="1020" t="s">
        <v>1719</v>
      </c>
    </row>
    <row r="205" spans="1:8" ht="78" hidden="1" customHeight="1">
      <c r="A205" s="770">
        <v>194</v>
      </c>
      <c r="B205" s="766" t="s">
        <v>1704</v>
      </c>
      <c r="C205" s="861">
        <v>45917</v>
      </c>
      <c r="D205" s="861">
        <v>45920</v>
      </c>
      <c r="E205" s="861">
        <v>45920</v>
      </c>
      <c r="F205" s="1015" t="s">
        <v>815</v>
      </c>
      <c r="G205" s="768" t="s">
        <v>63</v>
      </c>
      <c r="H205" s="1020" t="s">
        <v>1707</v>
      </c>
    </row>
    <row r="206" spans="1:8" ht="117.75" hidden="1" customHeight="1">
      <c r="A206" s="770">
        <v>195</v>
      </c>
      <c r="B206" s="766" t="s">
        <v>1724</v>
      </c>
      <c r="C206" s="861">
        <v>45918</v>
      </c>
      <c r="D206" s="862">
        <v>45932</v>
      </c>
      <c r="E206" s="771">
        <v>45934</v>
      </c>
      <c r="F206" s="1015" t="s">
        <v>815</v>
      </c>
      <c r="G206" s="768" t="s">
        <v>63</v>
      </c>
      <c r="H206" s="1020" t="s">
        <v>1729</v>
      </c>
    </row>
    <row r="207" spans="1:8" ht="78" hidden="1" customHeight="1">
      <c r="A207" s="770">
        <v>196</v>
      </c>
      <c r="B207" s="766" t="s">
        <v>1706</v>
      </c>
      <c r="C207" s="861">
        <v>45919</v>
      </c>
      <c r="D207" s="861" t="s">
        <v>766</v>
      </c>
      <c r="E207" s="771" t="s">
        <v>766</v>
      </c>
      <c r="F207" s="1015" t="s">
        <v>766</v>
      </c>
      <c r="G207" s="781" t="s">
        <v>1618</v>
      </c>
      <c r="H207" s="1020"/>
    </row>
    <row r="208" spans="1:8" ht="78" hidden="1" customHeight="1">
      <c r="A208" s="770">
        <v>197</v>
      </c>
      <c r="B208" s="766" t="s">
        <v>1716</v>
      </c>
      <c r="C208" s="861">
        <v>45922</v>
      </c>
      <c r="D208" s="861">
        <v>45923</v>
      </c>
      <c r="E208" s="771"/>
      <c r="F208" s="1015" t="s">
        <v>815</v>
      </c>
      <c r="G208" s="768" t="s">
        <v>63</v>
      </c>
      <c r="H208" s="1020"/>
    </row>
    <row r="209" spans="1:8" ht="78" hidden="1" customHeight="1">
      <c r="A209" s="770">
        <v>198</v>
      </c>
      <c r="B209" s="766" t="s">
        <v>1717</v>
      </c>
      <c r="C209" s="861">
        <v>45922</v>
      </c>
      <c r="D209" s="862" t="s">
        <v>1722</v>
      </c>
      <c r="E209" s="771">
        <v>45934</v>
      </c>
      <c r="F209" s="1015" t="s">
        <v>815</v>
      </c>
      <c r="G209" s="768" t="s">
        <v>63</v>
      </c>
      <c r="H209" s="1020"/>
    </row>
    <row r="210" spans="1:8" ht="78" hidden="1" customHeight="1">
      <c r="A210" s="770">
        <v>199</v>
      </c>
      <c r="B210" s="766" t="s">
        <v>1718</v>
      </c>
      <c r="C210" s="861">
        <v>45923</v>
      </c>
      <c r="D210" s="861">
        <v>45925</v>
      </c>
      <c r="E210" s="771">
        <v>45934</v>
      </c>
      <c r="F210" s="766" t="s">
        <v>577</v>
      </c>
      <c r="G210" s="768" t="s">
        <v>63</v>
      </c>
      <c r="H210" s="1020"/>
    </row>
    <row r="211" spans="1:8" ht="78" hidden="1" customHeight="1">
      <c r="A211" s="770">
        <v>200</v>
      </c>
      <c r="B211" s="766" t="s">
        <v>1720</v>
      </c>
      <c r="C211" s="861">
        <v>45923</v>
      </c>
      <c r="D211" s="861">
        <v>45925</v>
      </c>
      <c r="E211" s="771">
        <v>45930</v>
      </c>
      <c r="F211" s="766" t="s">
        <v>577</v>
      </c>
      <c r="G211" s="768" t="s">
        <v>63</v>
      </c>
      <c r="H211" s="1020"/>
    </row>
    <row r="212" spans="1:8" ht="78" hidden="1" customHeight="1">
      <c r="A212" s="770">
        <v>201</v>
      </c>
      <c r="B212" s="766" t="s">
        <v>1721</v>
      </c>
      <c r="C212" s="861">
        <v>45923</v>
      </c>
      <c r="D212" s="861">
        <v>45925</v>
      </c>
      <c r="E212" s="771"/>
      <c r="F212" s="1015" t="s">
        <v>815</v>
      </c>
      <c r="G212" s="781" t="s">
        <v>1618</v>
      </c>
      <c r="H212" s="1020" t="s">
        <v>1725</v>
      </c>
    </row>
    <row r="213" spans="1:8" ht="78" hidden="1" customHeight="1">
      <c r="A213" s="770">
        <v>202</v>
      </c>
      <c r="B213" s="766" t="s">
        <v>1726</v>
      </c>
      <c r="C213" s="861">
        <v>45929</v>
      </c>
      <c r="D213" s="861"/>
      <c r="E213" s="771"/>
      <c r="F213" s="1015" t="s">
        <v>815</v>
      </c>
      <c r="G213" s="781" t="s">
        <v>1618</v>
      </c>
      <c r="H213" s="1020" t="s">
        <v>1727</v>
      </c>
    </row>
    <row r="214" spans="1:8" ht="78" hidden="1" customHeight="1">
      <c r="A214" s="770">
        <v>203</v>
      </c>
      <c r="B214" s="766" t="s">
        <v>1732</v>
      </c>
      <c r="C214" s="861">
        <v>45931</v>
      </c>
      <c r="D214" s="861" t="s">
        <v>766</v>
      </c>
      <c r="E214" s="771"/>
      <c r="F214" s="1015" t="s">
        <v>815</v>
      </c>
      <c r="G214" s="781" t="s">
        <v>1618</v>
      </c>
      <c r="H214" s="1020"/>
    </row>
    <row r="215" spans="1:8" ht="78" hidden="1" customHeight="1">
      <c r="A215" s="770">
        <v>204</v>
      </c>
      <c r="B215" s="766" t="s">
        <v>1730</v>
      </c>
      <c r="C215" s="861">
        <v>45930</v>
      </c>
      <c r="D215" s="861">
        <v>45931</v>
      </c>
      <c r="E215" s="771">
        <v>45931</v>
      </c>
      <c r="F215" s="1015" t="s">
        <v>815</v>
      </c>
      <c r="G215" s="768" t="s">
        <v>63</v>
      </c>
      <c r="H215" s="1020"/>
    </row>
    <row r="216" spans="1:8" ht="78" hidden="1" customHeight="1">
      <c r="A216" s="770">
        <v>205</v>
      </c>
      <c r="B216" s="766" t="s">
        <v>1731</v>
      </c>
      <c r="C216" s="861">
        <v>45930</v>
      </c>
      <c r="D216" s="861">
        <v>45936</v>
      </c>
      <c r="E216" s="771">
        <v>45934</v>
      </c>
      <c r="F216" s="1015" t="s">
        <v>815</v>
      </c>
      <c r="G216" s="768" t="s">
        <v>63</v>
      </c>
      <c r="H216" s="1020"/>
    </row>
    <row r="217" spans="1:8" ht="78" hidden="1" customHeight="1">
      <c r="A217" s="770">
        <v>206</v>
      </c>
      <c r="B217" s="766" t="s">
        <v>1736</v>
      </c>
      <c r="C217" s="861">
        <v>45923</v>
      </c>
      <c r="D217" s="861">
        <v>45931</v>
      </c>
      <c r="E217" s="771">
        <v>45932</v>
      </c>
      <c r="F217" s="1015" t="s">
        <v>815</v>
      </c>
      <c r="G217" s="768" t="s">
        <v>63</v>
      </c>
      <c r="H217" s="1020"/>
    </row>
    <row r="218" spans="1:8" ht="78" customHeight="1">
      <c r="A218" s="770">
        <v>207</v>
      </c>
      <c r="B218" s="766" t="s">
        <v>1738</v>
      </c>
      <c r="C218" s="861">
        <v>45933</v>
      </c>
      <c r="D218" s="862" t="s">
        <v>1788</v>
      </c>
      <c r="E218" s="771">
        <v>45957</v>
      </c>
      <c r="F218" s="1015" t="s">
        <v>815</v>
      </c>
      <c r="G218" s="878" t="s">
        <v>63</v>
      </c>
      <c r="H218" s="1020"/>
    </row>
    <row r="219" spans="1:8" ht="78" hidden="1" customHeight="1">
      <c r="A219" s="770">
        <v>208</v>
      </c>
      <c r="B219" s="766" t="s">
        <v>1739</v>
      </c>
      <c r="C219" s="861">
        <v>45933</v>
      </c>
      <c r="D219" s="861">
        <v>45944</v>
      </c>
      <c r="E219" s="771"/>
      <c r="F219" s="1015" t="s">
        <v>815</v>
      </c>
      <c r="G219" s="768" t="s">
        <v>63</v>
      </c>
      <c r="H219" s="1020"/>
    </row>
    <row r="220" spans="1:8" ht="78" hidden="1" customHeight="1">
      <c r="A220" s="770">
        <v>209</v>
      </c>
      <c r="B220" s="766" t="s">
        <v>1740</v>
      </c>
      <c r="C220" s="861">
        <v>45934</v>
      </c>
      <c r="D220" s="861" t="s">
        <v>766</v>
      </c>
      <c r="E220" s="771"/>
      <c r="F220" s="1015" t="s">
        <v>815</v>
      </c>
      <c r="G220" s="781" t="s">
        <v>1618</v>
      </c>
      <c r="H220" s="1020"/>
    </row>
    <row r="221" spans="1:8" ht="78" hidden="1" customHeight="1">
      <c r="A221" s="770">
        <v>210</v>
      </c>
      <c r="B221" s="766" t="s">
        <v>1741</v>
      </c>
      <c r="C221" s="861">
        <v>45935</v>
      </c>
      <c r="D221" s="861">
        <v>45936</v>
      </c>
      <c r="E221" s="771"/>
      <c r="F221" s="1015" t="s">
        <v>815</v>
      </c>
      <c r="G221" s="878" t="s">
        <v>63</v>
      </c>
      <c r="H221" s="1020" t="s">
        <v>1761</v>
      </c>
    </row>
    <row r="222" spans="1:8" ht="78" hidden="1" customHeight="1">
      <c r="A222" s="770">
        <v>211</v>
      </c>
      <c r="B222" s="766" t="s">
        <v>1736</v>
      </c>
      <c r="C222" s="861">
        <v>45936</v>
      </c>
      <c r="D222" s="861">
        <v>45936</v>
      </c>
      <c r="E222" s="861">
        <v>45936</v>
      </c>
      <c r="F222" s="1015" t="s">
        <v>815</v>
      </c>
      <c r="G222" s="768" t="s">
        <v>63</v>
      </c>
      <c r="H222" s="1020"/>
    </row>
    <row r="223" spans="1:8" ht="78" customHeight="1">
      <c r="A223" s="770">
        <v>212</v>
      </c>
      <c r="B223" s="766" t="s">
        <v>1743</v>
      </c>
      <c r="C223" s="861">
        <v>45936</v>
      </c>
      <c r="D223" s="861">
        <v>45957</v>
      </c>
      <c r="E223" s="771"/>
      <c r="F223" s="1015" t="s">
        <v>815</v>
      </c>
      <c r="G223" s="878" t="s">
        <v>106</v>
      </c>
      <c r="H223" s="1020" t="s">
        <v>1789</v>
      </c>
    </row>
    <row r="224" spans="1:8" ht="78" hidden="1" customHeight="1">
      <c r="A224" s="770">
        <v>213</v>
      </c>
      <c r="B224" s="766" t="s">
        <v>1748</v>
      </c>
      <c r="C224" s="861">
        <v>45937</v>
      </c>
      <c r="D224" s="861">
        <v>45939</v>
      </c>
      <c r="E224" s="771"/>
      <c r="F224" s="766" t="s">
        <v>577</v>
      </c>
      <c r="G224" s="768" t="s">
        <v>63</v>
      </c>
      <c r="H224" s="1020"/>
    </row>
    <row r="225" spans="1:8" s="1091" customFormat="1" ht="78" hidden="1" customHeight="1">
      <c r="A225" s="770">
        <v>214</v>
      </c>
      <c r="B225" s="766" t="s">
        <v>1749</v>
      </c>
      <c r="C225" s="877">
        <v>45937</v>
      </c>
      <c r="D225" s="877">
        <v>45940</v>
      </c>
      <c r="E225" s="1089"/>
      <c r="F225" s="766" t="s">
        <v>577</v>
      </c>
      <c r="G225" s="768" t="s">
        <v>63</v>
      </c>
      <c r="H225" s="1090"/>
    </row>
    <row r="226" spans="1:8" s="1091" customFormat="1" ht="109.8" hidden="1">
      <c r="A226" s="770">
        <v>215</v>
      </c>
      <c r="B226" s="766" t="s">
        <v>1753</v>
      </c>
      <c r="C226" s="877">
        <v>45937</v>
      </c>
      <c r="D226" s="877">
        <v>45940</v>
      </c>
      <c r="E226" s="1089"/>
      <c r="F226" s="1015" t="s">
        <v>815</v>
      </c>
      <c r="G226" s="768" t="s">
        <v>63</v>
      </c>
      <c r="H226" s="1099" t="s">
        <v>1760</v>
      </c>
    </row>
    <row r="227" spans="1:8" s="1091" customFormat="1" ht="78" hidden="1" customHeight="1">
      <c r="A227" s="770">
        <v>216</v>
      </c>
      <c r="B227" s="766" t="s">
        <v>1757</v>
      </c>
      <c r="C227" s="861">
        <v>45941</v>
      </c>
      <c r="D227" s="861">
        <v>45940</v>
      </c>
      <c r="E227" s="771"/>
      <c r="F227" s="1015" t="s">
        <v>815</v>
      </c>
      <c r="G227" s="768" t="s">
        <v>63</v>
      </c>
      <c r="H227" s="1090"/>
    </row>
    <row r="228" spans="1:8" s="1091" customFormat="1" ht="78" hidden="1" customHeight="1">
      <c r="A228" s="770">
        <v>217</v>
      </c>
      <c r="B228" s="766" t="s">
        <v>1758</v>
      </c>
      <c r="C228" s="861">
        <v>45942</v>
      </c>
      <c r="D228" s="861">
        <v>45943</v>
      </c>
      <c r="E228" s="771"/>
      <c r="F228" s="1015" t="s">
        <v>815</v>
      </c>
      <c r="G228" s="768" t="s">
        <v>63</v>
      </c>
      <c r="H228" s="1090"/>
    </row>
    <row r="229" spans="1:8" s="1091" customFormat="1" ht="83.25" hidden="1" customHeight="1">
      <c r="A229" s="770">
        <v>218</v>
      </c>
      <c r="B229" s="766" t="s">
        <v>1768</v>
      </c>
      <c r="C229" s="877">
        <v>45945</v>
      </c>
      <c r="D229" s="877">
        <v>45950</v>
      </c>
      <c r="E229" s="1089">
        <v>45947</v>
      </c>
      <c r="F229" s="1015" t="s">
        <v>815</v>
      </c>
      <c r="G229" s="768" t="s">
        <v>63</v>
      </c>
      <c r="H229" s="1099"/>
    </row>
    <row r="230" spans="1:8" s="1091" customFormat="1" ht="83.25" hidden="1" customHeight="1">
      <c r="A230" s="770">
        <v>219</v>
      </c>
      <c r="B230" s="766" t="s">
        <v>1769</v>
      </c>
      <c r="C230" s="877">
        <v>45945</v>
      </c>
      <c r="D230" s="877">
        <v>45951</v>
      </c>
      <c r="E230" s="1089"/>
      <c r="F230" s="1015" t="s">
        <v>815</v>
      </c>
      <c r="G230" s="768" t="s">
        <v>63</v>
      </c>
      <c r="H230" s="1099"/>
    </row>
    <row r="231" spans="1:8" s="1091" customFormat="1" ht="83.25" hidden="1" customHeight="1">
      <c r="A231" s="1088">
        <v>220</v>
      </c>
      <c r="B231" s="766" t="s">
        <v>1781</v>
      </c>
      <c r="C231" s="877">
        <v>45949</v>
      </c>
      <c r="D231" s="877">
        <v>45949</v>
      </c>
      <c r="E231" s="1089">
        <v>45950</v>
      </c>
      <c r="F231" s="1015" t="s">
        <v>815</v>
      </c>
      <c r="G231" s="878" t="s">
        <v>63</v>
      </c>
      <c r="H231" s="1099"/>
    </row>
    <row r="232" spans="1:8" s="1091" customFormat="1" ht="83.25" hidden="1" customHeight="1">
      <c r="A232" s="1088">
        <v>221</v>
      </c>
      <c r="B232" s="766" t="s">
        <v>1782</v>
      </c>
      <c r="C232" s="877">
        <v>45950</v>
      </c>
      <c r="D232" s="877">
        <v>45950</v>
      </c>
      <c r="E232" s="1089">
        <v>45951</v>
      </c>
      <c r="F232" s="1015" t="s">
        <v>815</v>
      </c>
      <c r="G232" s="878" t="s">
        <v>63</v>
      </c>
      <c r="H232" s="1099"/>
    </row>
    <row r="233" spans="1:8" ht="78" customHeight="1"/>
    <row r="234" spans="1:8" ht="78" customHeight="1"/>
    <row r="235" spans="1:8" ht="78" customHeight="1"/>
    <row r="236" spans="1:8" ht="78" customHeight="1"/>
    <row r="237" spans="1:8" ht="78" customHeight="1"/>
    <row r="238" spans="1:8" ht="78" customHeight="1"/>
    <row r="239" spans="1:8" ht="78" customHeight="1"/>
    <row r="240" spans="1:8" ht="78" customHeight="1"/>
    <row r="241" ht="78" customHeight="1"/>
    <row r="242" ht="78" customHeight="1"/>
    <row r="243" ht="78" customHeight="1"/>
    <row r="244" ht="78" customHeight="1"/>
    <row r="245" ht="78" customHeight="1"/>
    <row r="246" ht="78" customHeight="1"/>
    <row r="247" ht="78" customHeight="1"/>
    <row r="248" ht="78" customHeight="1"/>
    <row r="249" ht="78" customHeight="1"/>
    <row r="250" ht="78" customHeight="1"/>
    <row r="251" ht="78" customHeight="1"/>
    <row r="1048566" spans="6:6" ht="36.6">
      <c r="F1048566" s="766"/>
    </row>
  </sheetData>
  <autoFilter ref="A6:L231" xr:uid="{00000000-0009-0000-0000-000011000000}">
    <filterColumn colId="6">
      <filters>
        <filter val="Abierto"/>
      </filters>
    </filterColumn>
  </autoFilter>
  <mergeCells count="6">
    <mergeCell ref="J1:L1"/>
    <mergeCell ref="A1:H1"/>
    <mergeCell ref="A2:H2"/>
    <mergeCell ref="A3:H3"/>
    <mergeCell ref="A5:H5"/>
    <mergeCell ref="A4:H4"/>
  </mergeCells>
  <conditionalFormatting sqref="G7:G232">
    <cfRule type="cellIs" dxfId="5" priority="1" operator="equal">
      <formula>"Permanente"</formula>
    </cfRule>
    <cfRule type="cellIs" dxfId="4" priority="2" operator="equal">
      <formula>"Cerrado"</formula>
    </cfRule>
    <cfRule type="cellIs" dxfId="3" priority="3" operator="equal">
      <formula>"Abierto"</formula>
    </cfRule>
  </conditionalFormatting>
  <conditionalFormatting sqref="H42">
    <cfRule type="cellIs" dxfId="2" priority="787" operator="equal">
      <formula>"Permanente"</formula>
    </cfRule>
    <cfRule type="cellIs" dxfId="1" priority="788" operator="equal">
      <formula>"Cerrado"</formula>
    </cfRule>
    <cfRule type="cellIs" dxfId="0" priority="789" operator="equal">
      <formula>"Abierto"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0"/>
  <dimension ref="A1:AH4"/>
  <sheetViews>
    <sheetView showGridLines="0" topLeftCell="A7" zoomScale="85" zoomScaleNormal="85" workbookViewId="0">
      <selection activeCell="M50" sqref="M50"/>
    </sheetView>
  </sheetViews>
  <sheetFormatPr baseColWidth="10" defaultRowHeight="14.4"/>
  <cols>
    <col min="18" max="18" width="2.6640625" style="651" customWidth="1"/>
  </cols>
  <sheetData>
    <row r="1" spans="1:34" ht="15" customHeight="1">
      <c r="A1" s="1522" t="s">
        <v>829</v>
      </c>
      <c r="B1" s="1523"/>
      <c r="C1" s="1523"/>
      <c r="D1" s="1523"/>
      <c r="E1" s="1523"/>
      <c r="F1" s="1523"/>
      <c r="G1" s="1523"/>
      <c r="H1" s="1523"/>
      <c r="I1" s="1524"/>
      <c r="J1" s="657"/>
      <c r="K1" s="657"/>
      <c r="L1" s="657"/>
      <c r="M1" s="657"/>
      <c r="N1" s="657"/>
      <c r="O1" s="657"/>
      <c r="P1" s="657"/>
      <c r="Q1" s="657"/>
      <c r="S1" s="1521"/>
      <c r="T1" s="1521"/>
      <c r="U1" s="1521"/>
      <c r="V1" s="1521"/>
      <c r="W1" s="1521"/>
      <c r="X1" s="1521"/>
      <c r="Y1" s="1521"/>
      <c r="Z1" s="1521"/>
      <c r="AA1" s="1521"/>
      <c r="AB1" s="1521"/>
      <c r="AC1" s="1521"/>
      <c r="AD1" s="1521"/>
      <c r="AE1" s="1521"/>
      <c r="AF1" s="1521"/>
      <c r="AG1" s="1521"/>
      <c r="AH1" s="1521"/>
    </row>
    <row r="2" spans="1:34" ht="15" customHeight="1">
      <c r="A2" s="1525"/>
      <c r="B2" s="1521"/>
      <c r="C2" s="1521"/>
      <c r="D2" s="1521"/>
      <c r="E2" s="1521"/>
      <c r="F2" s="1521"/>
      <c r="G2" s="1521"/>
      <c r="H2" s="1521"/>
      <c r="I2" s="1526"/>
      <c r="J2" s="657"/>
      <c r="K2" s="657"/>
      <c r="L2" s="657"/>
      <c r="M2" s="657"/>
      <c r="N2" s="657"/>
      <c r="O2" s="657"/>
      <c r="P2" s="657"/>
      <c r="Q2" s="657"/>
      <c r="S2" s="1521"/>
      <c r="T2" s="1521"/>
      <c r="U2" s="1521"/>
      <c r="V2" s="1521"/>
      <c r="W2" s="1521"/>
      <c r="X2" s="1521"/>
      <c r="Y2" s="1521"/>
      <c r="Z2" s="1521"/>
      <c r="AA2" s="1521"/>
      <c r="AB2" s="1521"/>
      <c r="AC2" s="1521"/>
      <c r="AD2" s="1521"/>
      <c r="AE2" s="1521"/>
      <c r="AF2" s="1521"/>
      <c r="AG2" s="1521"/>
      <c r="AH2" s="1521"/>
    </row>
    <row r="3" spans="1:34" ht="15" customHeight="1">
      <c r="A3" s="1527"/>
      <c r="B3" s="1528"/>
      <c r="C3" s="1528"/>
      <c r="D3" s="1528"/>
      <c r="E3" s="1528"/>
      <c r="F3" s="1528"/>
      <c r="G3" s="1528"/>
      <c r="H3" s="1528"/>
      <c r="I3" s="1529"/>
      <c r="J3" s="657"/>
      <c r="K3" s="657"/>
      <c r="L3" s="657"/>
      <c r="M3" s="657"/>
      <c r="N3" s="657"/>
      <c r="O3" s="657"/>
      <c r="P3" s="657"/>
      <c r="Q3" s="657"/>
      <c r="S3" s="1521"/>
      <c r="T3" s="1521"/>
      <c r="U3" s="1521"/>
      <c r="V3" s="1521"/>
      <c r="W3" s="1521"/>
      <c r="X3" s="1521"/>
      <c r="Y3" s="1521"/>
      <c r="Z3" s="1521"/>
      <c r="AA3" s="1521"/>
      <c r="AB3" s="1521"/>
      <c r="AC3" s="1521"/>
      <c r="AD3" s="1521"/>
      <c r="AE3" s="1521"/>
      <c r="AF3" s="1521"/>
      <c r="AG3" s="1521"/>
      <c r="AH3" s="1521"/>
    </row>
    <row r="4" spans="1:34" ht="15" customHeight="1">
      <c r="S4" s="562"/>
      <c r="T4" s="562"/>
      <c r="U4" s="562"/>
      <c r="V4" s="562"/>
      <c r="W4" s="562"/>
      <c r="X4" s="562"/>
      <c r="Y4" s="562"/>
      <c r="Z4" s="562"/>
      <c r="AA4" s="562"/>
      <c r="AB4" s="562"/>
      <c r="AC4" s="562"/>
      <c r="AD4" s="562"/>
      <c r="AE4" s="562"/>
      <c r="AF4" s="562"/>
      <c r="AG4" s="562"/>
      <c r="AH4" s="562"/>
    </row>
  </sheetData>
  <mergeCells count="2">
    <mergeCell ref="S1:AH3"/>
    <mergeCell ref="A1:I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1" tint="0.249977111117893"/>
    <pageSetUpPr fitToPage="1"/>
  </sheetPr>
  <dimension ref="A1:F91"/>
  <sheetViews>
    <sheetView showWhiteSpace="0" topLeftCell="A2" zoomScale="70" zoomScaleNormal="70" zoomScalePageLayoutView="55" workbookViewId="0">
      <pane ySplit="1" topLeftCell="A15" activePane="bottomLeft" state="frozen"/>
      <selection activeCell="A2" sqref="A2"/>
      <selection pane="bottomLeft" activeCell="D3" sqref="D3:D8"/>
    </sheetView>
  </sheetViews>
  <sheetFormatPr baseColWidth="10" defaultColWidth="11.5546875" defaultRowHeight="14.4"/>
  <cols>
    <col min="1" max="1" width="43" style="621" bestFit="1" customWidth="1"/>
    <col min="2" max="2" width="19.88671875" style="621" customWidth="1"/>
    <col min="3" max="3" width="16" style="621" customWidth="1"/>
    <col min="4" max="4" width="48" style="621" customWidth="1"/>
    <col min="5" max="5" width="21.5546875" style="621" customWidth="1"/>
    <col min="6" max="6" width="84.44140625" style="621" customWidth="1"/>
    <col min="7" max="16384" width="11.5546875" style="621"/>
  </cols>
  <sheetData>
    <row r="1" spans="1:6" s="618" customFormat="1" ht="72.75" customHeight="1">
      <c r="A1" s="1530" t="s">
        <v>767</v>
      </c>
      <c r="B1" s="1530"/>
      <c r="C1" s="1530"/>
      <c r="D1" s="1530"/>
      <c r="E1" s="1530"/>
      <c r="F1" s="1530"/>
    </row>
    <row r="2" spans="1:6" ht="74.849999999999994" customHeight="1">
      <c r="A2" s="619" t="s">
        <v>768</v>
      </c>
      <c r="B2" s="619"/>
      <c r="C2" s="620" t="s">
        <v>769</v>
      </c>
      <c r="D2" s="620"/>
      <c r="E2" s="620" t="s">
        <v>770</v>
      </c>
      <c r="F2" s="620"/>
    </row>
    <row r="3" spans="1:6" ht="21">
      <c r="A3" s="1531" t="s">
        <v>334</v>
      </c>
      <c r="B3" s="1531" t="s">
        <v>771</v>
      </c>
      <c r="C3" s="1532">
        <v>1</v>
      </c>
      <c r="D3" s="1532" t="s">
        <v>772</v>
      </c>
      <c r="E3" s="622">
        <v>1.1000000000000001</v>
      </c>
      <c r="F3" s="623"/>
    </row>
    <row r="4" spans="1:6" ht="21">
      <c r="A4" s="1531"/>
      <c r="B4" s="1531"/>
      <c r="C4" s="1532"/>
      <c r="D4" s="1532"/>
      <c r="E4" s="622">
        <v>1.2</v>
      </c>
      <c r="F4" s="623"/>
    </row>
    <row r="5" spans="1:6" ht="21">
      <c r="A5" s="1531" t="s">
        <v>773</v>
      </c>
      <c r="B5" s="1531" t="s">
        <v>774</v>
      </c>
      <c r="C5" s="1532"/>
      <c r="D5" s="1532"/>
      <c r="E5" s="622">
        <v>1.3</v>
      </c>
      <c r="F5" s="623"/>
    </row>
    <row r="6" spans="1:6" ht="21">
      <c r="A6" s="1531"/>
      <c r="B6" s="1531"/>
      <c r="C6" s="1532"/>
      <c r="D6" s="1532"/>
      <c r="E6" s="622">
        <v>1.4</v>
      </c>
      <c r="F6" s="623"/>
    </row>
    <row r="7" spans="1:6" ht="21">
      <c r="A7" s="1531"/>
      <c r="B7" s="1531"/>
      <c r="C7" s="1532"/>
      <c r="D7" s="1532"/>
      <c r="E7" s="622">
        <v>1.5</v>
      </c>
      <c r="F7" s="623"/>
    </row>
    <row r="8" spans="1:6" ht="21">
      <c r="A8" s="1531"/>
      <c r="B8" s="1531"/>
      <c r="C8" s="1532"/>
      <c r="D8" s="1532"/>
      <c r="E8" s="622">
        <v>1.6</v>
      </c>
      <c r="F8" s="623"/>
    </row>
    <row r="9" spans="1:6" ht="21">
      <c r="A9" s="1533" t="s">
        <v>334</v>
      </c>
      <c r="B9" s="1533" t="s">
        <v>771</v>
      </c>
      <c r="C9" s="1534">
        <v>2</v>
      </c>
      <c r="D9" s="1534" t="s">
        <v>775</v>
      </c>
      <c r="E9" s="624">
        <v>2.1</v>
      </c>
      <c r="F9" s="625"/>
    </row>
    <row r="10" spans="1:6" ht="21">
      <c r="A10" s="1533"/>
      <c r="B10" s="1533"/>
      <c r="C10" s="1534"/>
      <c r="D10" s="1534"/>
      <c r="E10" s="624">
        <v>2.2000000000000002</v>
      </c>
      <c r="F10" s="625"/>
    </row>
    <row r="11" spans="1:6" ht="21">
      <c r="A11" s="1533"/>
      <c r="B11" s="1533"/>
      <c r="C11" s="1534"/>
      <c r="D11" s="1534"/>
      <c r="E11" s="624">
        <v>2.2999999999999998</v>
      </c>
      <c r="F11" s="625"/>
    </row>
    <row r="12" spans="1:6" ht="21">
      <c r="A12" s="1533" t="s">
        <v>773</v>
      </c>
      <c r="B12" s="1533" t="s">
        <v>774</v>
      </c>
      <c r="C12" s="1534"/>
      <c r="D12" s="1534"/>
      <c r="E12" s="624">
        <v>2.4</v>
      </c>
      <c r="F12" s="625"/>
    </row>
    <row r="13" spans="1:6" ht="21">
      <c r="A13" s="1533"/>
      <c r="B13" s="1533"/>
      <c r="C13" s="1534"/>
      <c r="D13" s="1534"/>
      <c r="E13" s="624">
        <v>2.5</v>
      </c>
      <c r="F13" s="625"/>
    </row>
    <row r="14" spans="1:6" ht="21">
      <c r="A14" s="1533"/>
      <c r="B14" s="1533"/>
      <c r="C14" s="1534"/>
      <c r="D14" s="1534"/>
      <c r="E14" s="624">
        <v>2.6</v>
      </c>
      <c r="F14" s="625"/>
    </row>
    <row r="15" spans="1:6" ht="21">
      <c r="A15" s="1531" t="s">
        <v>334</v>
      </c>
      <c r="B15" s="1531" t="s">
        <v>771</v>
      </c>
      <c r="C15" s="1532">
        <v>3</v>
      </c>
      <c r="D15" s="1532" t="s">
        <v>776</v>
      </c>
      <c r="E15" s="622">
        <v>3.1</v>
      </c>
      <c r="F15" s="623" t="s">
        <v>777</v>
      </c>
    </row>
    <row r="16" spans="1:6" ht="21">
      <c r="A16" s="1531"/>
      <c r="B16" s="1531"/>
      <c r="C16" s="1532"/>
      <c r="D16" s="1532"/>
      <c r="E16" s="622">
        <v>3.2</v>
      </c>
      <c r="F16" s="623" t="s">
        <v>778</v>
      </c>
    </row>
    <row r="17" spans="1:6" ht="21">
      <c r="A17" s="1531"/>
      <c r="B17" s="1531"/>
      <c r="C17" s="1532"/>
      <c r="D17" s="1532"/>
      <c r="E17" s="622">
        <v>3.3</v>
      </c>
      <c r="F17" s="623" t="s">
        <v>779</v>
      </c>
    </row>
    <row r="18" spans="1:6" ht="21">
      <c r="A18" s="1531"/>
      <c r="B18" s="1531"/>
      <c r="C18" s="1532"/>
      <c r="D18" s="1532"/>
      <c r="E18" s="622">
        <v>3.4</v>
      </c>
      <c r="F18" s="623" t="s">
        <v>780</v>
      </c>
    </row>
    <row r="19" spans="1:6" ht="21">
      <c r="A19" s="1531"/>
      <c r="B19" s="1531"/>
      <c r="C19" s="1532"/>
      <c r="D19" s="1532"/>
      <c r="E19" s="622">
        <v>3.5</v>
      </c>
      <c r="F19" s="623" t="s">
        <v>781</v>
      </c>
    </row>
    <row r="20" spans="1:6" ht="21">
      <c r="A20" s="1531"/>
      <c r="B20" s="1531"/>
      <c r="C20" s="1532"/>
      <c r="D20" s="1532"/>
      <c r="E20" s="622">
        <v>3.6</v>
      </c>
      <c r="F20" s="623" t="s">
        <v>782</v>
      </c>
    </row>
    <row r="21" spans="1:6" ht="21">
      <c r="A21" s="1531"/>
      <c r="B21" s="1531"/>
      <c r="C21" s="1532"/>
      <c r="D21" s="1532"/>
      <c r="E21" s="622">
        <v>3.7</v>
      </c>
      <c r="F21" s="623" t="s">
        <v>783</v>
      </c>
    </row>
    <row r="22" spans="1:6" ht="21">
      <c r="A22" s="1531"/>
      <c r="B22" s="1531"/>
      <c r="C22" s="1532"/>
      <c r="D22" s="1532"/>
      <c r="E22" s="622">
        <v>3.8</v>
      </c>
      <c r="F22" s="623" t="s">
        <v>784</v>
      </c>
    </row>
    <row r="23" spans="1:6" ht="21">
      <c r="A23" s="1533" t="s">
        <v>334</v>
      </c>
      <c r="B23" s="1533" t="s">
        <v>771</v>
      </c>
      <c r="C23" s="1534">
        <v>4</v>
      </c>
      <c r="D23" s="1534" t="s">
        <v>88</v>
      </c>
      <c r="E23" s="624">
        <v>4.0999999999999996</v>
      </c>
      <c r="F23" s="626"/>
    </row>
    <row r="24" spans="1:6" ht="21">
      <c r="A24" s="1533"/>
      <c r="B24" s="1533"/>
      <c r="C24" s="1534"/>
      <c r="D24" s="1534"/>
      <c r="E24" s="624">
        <v>4.2</v>
      </c>
      <c r="F24" s="626"/>
    </row>
    <row r="25" spans="1:6" ht="21">
      <c r="A25" s="1533"/>
      <c r="B25" s="1533"/>
      <c r="C25" s="1534"/>
      <c r="D25" s="1534"/>
      <c r="E25" s="624">
        <v>4.3</v>
      </c>
      <c r="F25" s="626"/>
    </row>
    <row r="26" spans="1:6" ht="21">
      <c r="A26" s="1533" t="s">
        <v>773</v>
      </c>
      <c r="B26" s="1533" t="s">
        <v>774</v>
      </c>
      <c r="C26" s="1534"/>
      <c r="D26" s="1534"/>
      <c r="E26" s="624">
        <v>4.4000000000000004</v>
      </c>
      <c r="F26" s="626"/>
    </row>
    <row r="27" spans="1:6" ht="21">
      <c r="A27" s="1533"/>
      <c r="B27" s="1533"/>
      <c r="C27" s="1534"/>
      <c r="D27" s="1534"/>
      <c r="E27" s="624">
        <v>4.5</v>
      </c>
      <c r="F27" s="626"/>
    </row>
    <row r="28" spans="1:6" ht="21">
      <c r="A28" s="1533"/>
      <c r="B28" s="1533"/>
      <c r="C28" s="1534"/>
      <c r="D28" s="1534"/>
      <c r="E28" s="624">
        <v>4.5999999999999996</v>
      </c>
      <c r="F28" s="626"/>
    </row>
    <row r="29" spans="1:6" ht="21">
      <c r="A29" s="1531" t="s">
        <v>334</v>
      </c>
      <c r="B29" s="1531" t="s">
        <v>771</v>
      </c>
      <c r="C29" s="1535">
        <v>5</v>
      </c>
      <c r="D29" s="1535" t="s">
        <v>785</v>
      </c>
      <c r="E29" s="627">
        <v>5.0999999999999996</v>
      </c>
      <c r="F29" s="623"/>
    </row>
    <row r="30" spans="1:6" ht="21">
      <c r="A30" s="1531"/>
      <c r="B30" s="1531"/>
      <c r="C30" s="1535"/>
      <c r="D30" s="1535"/>
      <c r="E30" s="627">
        <v>5.2</v>
      </c>
      <c r="F30" s="623"/>
    </row>
    <row r="31" spans="1:6" ht="21">
      <c r="A31" s="1531"/>
      <c r="B31" s="1531"/>
      <c r="C31" s="1535"/>
      <c r="D31" s="1535"/>
      <c r="E31" s="627">
        <v>5.3</v>
      </c>
      <c r="F31" s="623"/>
    </row>
    <row r="32" spans="1:6" ht="21">
      <c r="A32" s="1531"/>
      <c r="B32" s="1531"/>
      <c r="C32" s="1535"/>
      <c r="D32" s="1535"/>
      <c r="E32" s="627">
        <v>5.4</v>
      </c>
      <c r="F32" s="623"/>
    </row>
    <row r="33" spans="1:6" ht="21">
      <c r="A33" s="1531"/>
      <c r="B33" s="1531"/>
      <c r="C33" s="1535"/>
      <c r="D33" s="1535"/>
      <c r="E33" s="627">
        <v>5.5</v>
      </c>
      <c r="F33" s="623"/>
    </row>
    <row r="34" spans="1:6" ht="21">
      <c r="A34" s="1531" t="s">
        <v>773</v>
      </c>
      <c r="B34" s="1531" t="s">
        <v>774</v>
      </c>
      <c r="C34" s="1535"/>
      <c r="D34" s="1535"/>
      <c r="E34" s="627">
        <v>5.6</v>
      </c>
      <c r="F34" s="623"/>
    </row>
    <row r="35" spans="1:6" ht="21">
      <c r="A35" s="1531"/>
      <c r="B35" s="1531"/>
      <c r="C35" s="1535"/>
      <c r="D35" s="1535"/>
      <c r="E35" s="627">
        <v>5.7</v>
      </c>
      <c r="F35" s="623"/>
    </row>
    <row r="36" spans="1:6" ht="21">
      <c r="A36" s="1531"/>
      <c r="B36" s="1531"/>
      <c r="C36" s="1535"/>
      <c r="D36" s="1535"/>
      <c r="E36" s="627">
        <v>5.8</v>
      </c>
      <c r="F36" s="623"/>
    </row>
    <row r="37" spans="1:6" ht="21">
      <c r="A37" s="1531"/>
      <c r="B37" s="1531"/>
      <c r="C37" s="1535"/>
      <c r="D37" s="1535"/>
      <c r="E37" s="628">
        <v>5.9</v>
      </c>
      <c r="F37" s="623"/>
    </row>
    <row r="38" spans="1:6" ht="21">
      <c r="A38" s="1531"/>
      <c r="B38" s="1531"/>
      <c r="C38" s="1535"/>
      <c r="D38" s="1535"/>
      <c r="E38" s="629">
        <v>5.0999999999999996</v>
      </c>
      <c r="F38" s="623"/>
    </row>
    <row r="39" spans="1:6" ht="21">
      <c r="A39" s="1531"/>
      <c r="B39" s="1531"/>
      <c r="C39" s="1535"/>
      <c r="D39" s="1535"/>
      <c r="E39" s="627">
        <v>5.1100000000000003</v>
      </c>
      <c r="F39" s="623"/>
    </row>
    <row r="40" spans="1:6" ht="21">
      <c r="A40" s="1531"/>
      <c r="B40" s="1531"/>
      <c r="C40" s="1535"/>
      <c r="D40" s="1535"/>
      <c r="E40" s="627">
        <v>5.12</v>
      </c>
      <c r="F40" s="623"/>
    </row>
    <row r="41" spans="1:6" ht="21">
      <c r="A41" s="1531"/>
      <c r="B41" s="1531"/>
      <c r="C41" s="1535"/>
      <c r="D41" s="1535"/>
      <c r="E41" s="627">
        <v>5.13</v>
      </c>
      <c r="F41" s="623"/>
    </row>
    <row r="42" spans="1:6" ht="21">
      <c r="A42" s="1531"/>
      <c r="B42" s="1531"/>
      <c r="C42" s="1535"/>
      <c r="D42" s="1535"/>
      <c r="E42" s="627">
        <v>5.14</v>
      </c>
      <c r="F42" s="623"/>
    </row>
    <row r="43" spans="1:6" ht="21">
      <c r="A43" s="1533" t="s">
        <v>334</v>
      </c>
      <c r="B43" s="1533" t="s">
        <v>771</v>
      </c>
      <c r="C43" s="1534">
        <v>6</v>
      </c>
      <c r="D43" s="1534" t="s">
        <v>786</v>
      </c>
      <c r="E43" s="624">
        <v>6.1</v>
      </c>
      <c r="F43" s="626"/>
    </row>
    <row r="44" spans="1:6" ht="21">
      <c r="A44" s="1533"/>
      <c r="B44" s="1533"/>
      <c r="C44" s="1534"/>
      <c r="D44" s="1534"/>
      <c r="E44" s="624">
        <v>6.2</v>
      </c>
      <c r="F44" s="626"/>
    </row>
    <row r="45" spans="1:6" ht="21">
      <c r="A45" s="1533" t="s">
        <v>773</v>
      </c>
      <c r="B45" s="1533" t="s">
        <v>774</v>
      </c>
      <c r="C45" s="1534"/>
      <c r="D45" s="1534"/>
      <c r="E45" s="624">
        <v>6.3</v>
      </c>
      <c r="F45" s="626"/>
    </row>
    <row r="46" spans="1:6" ht="21">
      <c r="A46" s="1533"/>
      <c r="B46" s="1533"/>
      <c r="C46" s="1534"/>
      <c r="D46" s="1534"/>
      <c r="E46" s="624">
        <v>6.4</v>
      </c>
      <c r="F46" s="626"/>
    </row>
    <row r="47" spans="1:6" ht="21">
      <c r="A47" s="1531" t="s">
        <v>334</v>
      </c>
      <c r="B47" s="1531" t="s">
        <v>771</v>
      </c>
      <c r="C47" s="1532">
        <v>7</v>
      </c>
      <c r="D47" s="1532" t="s">
        <v>787</v>
      </c>
      <c r="E47" s="622">
        <v>7.1</v>
      </c>
      <c r="F47" s="623"/>
    </row>
    <row r="48" spans="1:6" ht="21">
      <c r="A48" s="1531"/>
      <c r="B48" s="1531"/>
      <c r="C48" s="1532"/>
      <c r="D48" s="1532"/>
      <c r="E48" s="622">
        <v>7.2</v>
      </c>
      <c r="F48" s="623"/>
    </row>
    <row r="49" spans="1:6" ht="21">
      <c r="A49" s="1531"/>
      <c r="B49" s="1531"/>
      <c r="C49" s="1532"/>
      <c r="D49" s="1532"/>
      <c r="E49" s="622">
        <v>7.3</v>
      </c>
      <c r="F49" s="623"/>
    </row>
    <row r="50" spans="1:6" ht="21">
      <c r="A50" s="1531" t="s">
        <v>773</v>
      </c>
      <c r="B50" s="1531" t="s">
        <v>774</v>
      </c>
      <c r="C50" s="1532"/>
      <c r="D50" s="1532"/>
      <c r="E50" s="622">
        <v>7.4</v>
      </c>
      <c r="F50" s="623"/>
    </row>
    <row r="51" spans="1:6" ht="21">
      <c r="A51" s="1531"/>
      <c r="B51" s="1531"/>
      <c r="C51" s="1532"/>
      <c r="D51" s="1532"/>
      <c r="E51" s="622">
        <v>7.5</v>
      </c>
      <c r="F51" s="623"/>
    </row>
    <row r="52" spans="1:6" ht="21">
      <c r="A52" s="1531"/>
      <c r="B52" s="1531"/>
      <c r="C52" s="1532"/>
      <c r="D52" s="1532"/>
      <c r="E52" s="622">
        <v>7.6</v>
      </c>
      <c r="F52" s="623"/>
    </row>
    <row r="53" spans="1:6" ht="21">
      <c r="A53" s="1531"/>
      <c r="B53" s="1531"/>
      <c r="C53" s="1532"/>
      <c r="D53" s="1532"/>
      <c r="E53" s="622">
        <v>7.7</v>
      </c>
      <c r="F53" s="623"/>
    </row>
    <row r="54" spans="1:6" ht="21">
      <c r="A54" s="1533" t="s">
        <v>334</v>
      </c>
      <c r="B54" s="1533" t="s">
        <v>771</v>
      </c>
      <c r="C54" s="1534">
        <v>8</v>
      </c>
      <c r="D54" s="1534" t="s">
        <v>788</v>
      </c>
      <c r="E54" s="624">
        <v>8.1</v>
      </c>
      <c r="F54" s="626"/>
    </row>
    <row r="55" spans="1:6" ht="21">
      <c r="A55" s="1533"/>
      <c r="B55" s="1533"/>
      <c r="C55" s="1534"/>
      <c r="D55" s="1534"/>
      <c r="E55" s="624">
        <v>8.1999999999999993</v>
      </c>
      <c r="F55" s="626"/>
    </row>
    <row r="56" spans="1:6" ht="21">
      <c r="A56" s="1533"/>
      <c r="B56" s="1533"/>
      <c r="C56" s="1534"/>
      <c r="D56" s="1534"/>
      <c r="E56" s="624">
        <v>8.3000000000000007</v>
      </c>
      <c r="F56" s="626"/>
    </row>
    <row r="57" spans="1:6" ht="21">
      <c r="A57" s="1533" t="s">
        <v>773</v>
      </c>
      <c r="B57" s="1533" t="s">
        <v>774</v>
      </c>
      <c r="C57" s="1534"/>
      <c r="D57" s="1534"/>
      <c r="E57" s="624">
        <v>8.4</v>
      </c>
      <c r="F57" s="626"/>
    </row>
    <row r="58" spans="1:6" ht="21">
      <c r="A58" s="1533"/>
      <c r="B58" s="1533"/>
      <c r="C58" s="1534"/>
      <c r="D58" s="1534"/>
      <c r="E58" s="624">
        <v>8.5</v>
      </c>
      <c r="F58" s="626"/>
    </row>
    <row r="59" spans="1:6" ht="21">
      <c r="A59" s="1533"/>
      <c r="B59" s="1533"/>
      <c r="C59" s="1534"/>
      <c r="D59" s="1534"/>
      <c r="E59" s="624">
        <v>8.6</v>
      </c>
      <c r="F59" s="626"/>
    </row>
    <row r="60" spans="1:6" ht="21">
      <c r="A60" s="1533"/>
      <c r="B60" s="1533"/>
      <c r="C60" s="1534"/>
      <c r="D60" s="1534"/>
      <c r="E60" s="624">
        <v>8.6</v>
      </c>
      <c r="F60" s="626"/>
    </row>
    <row r="61" spans="1:6" ht="21" customHeight="1">
      <c r="A61" s="1531" t="s">
        <v>334</v>
      </c>
      <c r="B61" s="1531" t="s">
        <v>771</v>
      </c>
      <c r="C61" s="1536">
        <v>9</v>
      </c>
      <c r="D61" s="1536" t="s">
        <v>789</v>
      </c>
      <c r="E61" s="622">
        <v>9.1</v>
      </c>
      <c r="F61" s="623"/>
    </row>
    <row r="62" spans="1:6" ht="21" customHeight="1">
      <c r="A62" s="1531"/>
      <c r="B62" s="1531"/>
      <c r="C62" s="1537"/>
      <c r="D62" s="1537"/>
      <c r="E62" s="622">
        <v>9.1999999999999993</v>
      </c>
      <c r="F62" s="623"/>
    </row>
    <row r="63" spans="1:6" ht="21" customHeight="1">
      <c r="A63" s="1531"/>
      <c r="B63" s="1531"/>
      <c r="C63" s="1537"/>
      <c r="D63" s="1537"/>
      <c r="E63" s="622">
        <v>9.3000000000000007</v>
      </c>
      <c r="F63" s="623"/>
    </row>
    <row r="64" spans="1:6" ht="21" customHeight="1">
      <c r="A64" s="1531"/>
      <c r="B64" s="1531"/>
      <c r="C64" s="1537"/>
      <c r="D64" s="1537"/>
      <c r="E64" s="622">
        <v>9.4</v>
      </c>
      <c r="F64" s="623"/>
    </row>
    <row r="65" spans="1:6" ht="21" customHeight="1">
      <c r="A65" s="1538" t="s">
        <v>773</v>
      </c>
      <c r="B65" s="1538" t="s">
        <v>774</v>
      </c>
      <c r="C65" s="1537"/>
      <c r="D65" s="1537"/>
      <c r="E65" s="622">
        <v>9.5</v>
      </c>
      <c r="F65" s="623"/>
    </row>
    <row r="66" spans="1:6" ht="21" customHeight="1">
      <c r="A66" s="1539"/>
      <c r="B66" s="1539"/>
      <c r="C66" s="1537"/>
      <c r="D66" s="1537"/>
      <c r="E66" s="622">
        <v>9.6</v>
      </c>
      <c r="F66" s="623"/>
    </row>
    <row r="67" spans="1:6" ht="21" customHeight="1">
      <c r="A67" s="1539"/>
      <c r="B67" s="1539"/>
      <c r="C67" s="1537"/>
      <c r="D67" s="1537"/>
      <c r="E67" s="622">
        <v>9.6999999999999993</v>
      </c>
      <c r="F67" s="623"/>
    </row>
    <row r="68" spans="1:6" ht="21" customHeight="1">
      <c r="A68" s="1539"/>
      <c r="B68" s="1539"/>
      <c r="C68" s="1537"/>
      <c r="D68" s="1537"/>
      <c r="E68" s="622">
        <v>9.8000000000000007</v>
      </c>
      <c r="F68" s="623"/>
    </row>
    <row r="69" spans="1:6" ht="21" customHeight="1">
      <c r="A69" s="1539"/>
      <c r="B69" s="1539"/>
      <c r="C69" s="1537"/>
      <c r="D69" s="1537"/>
      <c r="E69" s="622">
        <v>9.9</v>
      </c>
      <c r="F69" s="623"/>
    </row>
    <row r="70" spans="1:6" ht="21" customHeight="1">
      <c r="A70" s="1539"/>
      <c r="B70" s="1539"/>
      <c r="C70" s="1537"/>
      <c r="D70" s="1537"/>
      <c r="E70" s="630">
        <v>9.1</v>
      </c>
      <c r="F70" s="631"/>
    </row>
    <row r="71" spans="1:6" ht="21" customHeight="1">
      <c r="A71" s="1539"/>
      <c r="B71" s="1539"/>
      <c r="C71" s="1537"/>
      <c r="D71" s="1537"/>
      <c r="E71" s="630">
        <v>9.11</v>
      </c>
      <c r="F71" s="631"/>
    </row>
    <row r="72" spans="1:6" ht="21" customHeight="1">
      <c r="A72" s="1533" t="s">
        <v>334</v>
      </c>
      <c r="B72" s="1533" t="s">
        <v>771</v>
      </c>
      <c r="C72" s="1540">
        <v>10</v>
      </c>
      <c r="D72" s="1543" t="s">
        <v>790</v>
      </c>
      <c r="E72" s="624">
        <v>10.1</v>
      </c>
      <c r="F72" s="626"/>
    </row>
    <row r="73" spans="1:6" ht="21" customHeight="1">
      <c r="A73" s="1533"/>
      <c r="B73" s="1533"/>
      <c r="C73" s="1541"/>
      <c r="D73" s="1544"/>
      <c r="E73" s="624">
        <v>10.199999999999999</v>
      </c>
      <c r="F73" s="626"/>
    </row>
    <row r="74" spans="1:6" ht="21" customHeight="1">
      <c r="A74" s="1533"/>
      <c r="B74" s="1533"/>
      <c r="C74" s="1541"/>
      <c r="D74" s="1544"/>
      <c r="E74" s="624">
        <v>10.3</v>
      </c>
      <c r="F74" s="626"/>
    </row>
    <row r="75" spans="1:6" ht="21" customHeight="1">
      <c r="A75" s="1533"/>
      <c r="B75" s="1533"/>
      <c r="C75" s="1541"/>
      <c r="D75" s="1544"/>
      <c r="E75" s="624">
        <v>10.4</v>
      </c>
      <c r="F75" s="626"/>
    </row>
    <row r="76" spans="1:6" ht="21" customHeight="1">
      <c r="A76" s="1533"/>
      <c r="B76" s="1533"/>
      <c r="C76" s="1541"/>
      <c r="D76" s="1544"/>
      <c r="E76" s="624">
        <v>10.5</v>
      </c>
      <c r="F76" s="626"/>
    </row>
    <row r="77" spans="1:6" ht="21" customHeight="1">
      <c r="A77" s="1546" t="s">
        <v>773</v>
      </c>
      <c r="B77" s="1546" t="s">
        <v>774</v>
      </c>
      <c r="C77" s="1541"/>
      <c r="D77" s="1544"/>
      <c r="E77" s="624">
        <v>10.6</v>
      </c>
      <c r="F77" s="626"/>
    </row>
    <row r="78" spans="1:6" ht="21" customHeight="1">
      <c r="A78" s="1547"/>
      <c r="B78" s="1547"/>
      <c r="C78" s="1541"/>
      <c r="D78" s="1544"/>
      <c r="E78" s="624">
        <v>10.7</v>
      </c>
      <c r="F78" s="626"/>
    </row>
    <row r="79" spans="1:6" ht="21" customHeight="1">
      <c r="A79" s="1547"/>
      <c r="B79" s="1547"/>
      <c r="C79" s="1541"/>
      <c r="D79" s="1544"/>
      <c r="E79" s="624">
        <v>10.8</v>
      </c>
      <c r="F79" s="626"/>
    </row>
    <row r="80" spans="1:6" ht="21" customHeight="1">
      <c r="A80" s="1547"/>
      <c r="B80" s="1547"/>
      <c r="C80" s="1541"/>
      <c r="D80" s="1544"/>
      <c r="E80" s="624">
        <v>10.9</v>
      </c>
      <c r="F80" s="626"/>
    </row>
    <row r="81" spans="1:6" ht="21" customHeight="1">
      <c r="A81" s="1547"/>
      <c r="B81" s="1547"/>
      <c r="C81" s="1541"/>
      <c r="D81" s="1544"/>
      <c r="E81" s="632">
        <v>10.1</v>
      </c>
      <c r="F81" s="626"/>
    </row>
    <row r="82" spans="1:6" ht="21" customHeight="1">
      <c r="A82" s="1547"/>
      <c r="B82" s="1547"/>
      <c r="C82" s="1541"/>
      <c r="D82" s="1544"/>
      <c r="E82" s="632">
        <v>10.11</v>
      </c>
      <c r="F82" s="626"/>
    </row>
    <row r="83" spans="1:6" ht="23.25" customHeight="1">
      <c r="A83" s="1548"/>
      <c r="B83" s="1548"/>
      <c r="C83" s="1542"/>
      <c r="D83" s="1545"/>
      <c r="E83" s="632">
        <v>10.119999999999999</v>
      </c>
      <c r="F83" s="626"/>
    </row>
    <row r="84" spans="1:6" ht="21">
      <c r="A84" s="1531" t="s">
        <v>334</v>
      </c>
      <c r="B84" s="1531" t="s">
        <v>771</v>
      </c>
      <c r="C84" s="1532">
        <v>11</v>
      </c>
      <c r="D84" s="1535" t="s">
        <v>791</v>
      </c>
      <c r="E84" s="622">
        <v>11.1</v>
      </c>
      <c r="F84" s="623"/>
    </row>
    <row r="85" spans="1:6" ht="21">
      <c r="A85" s="1531"/>
      <c r="B85" s="1531"/>
      <c r="C85" s="1532"/>
      <c r="D85" s="1535"/>
      <c r="E85" s="622">
        <v>11.2</v>
      </c>
      <c r="F85" s="623"/>
    </row>
    <row r="86" spans="1:6" ht="21">
      <c r="A86" s="1531"/>
      <c r="B86" s="1531"/>
      <c r="C86" s="1532"/>
      <c r="D86" s="1535"/>
      <c r="E86" s="622">
        <v>11.3</v>
      </c>
      <c r="F86" s="623"/>
    </row>
    <row r="87" spans="1:6" ht="21">
      <c r="A87" s="1531"/>
      <c r="B87" s="1531"/>
      <c r="C87" s="1532"/>
      <c r="D87" s="1535"/>
      <c r="E87" s="622">
        <v>11.4</v>
      </c>
      <c r="F87" s="623"/>
    </row>
    <row r="88" spans="1:6" ht="21">
      <c r="A88" s="1531" t="s">
        <v>773</v>
      </c>
      <c r="B88" s="1531" t="s">
        <v>774</v>
      </c>
      <c r="C88" s="1532"/>
      <c r="D88" s="1535"/>
      <c r="E88" s="622">
        <v>11.5</v>
      </c>
      <c r="F88" s="623"/>
    </row>
    <row r="89" spans="1:6" ht="21">
      <c r="A89" s="1531"/>
      <c r="B89" s="1531"/>
      <c r="C89" s="1532"/>
      <c r="D89" s="1535"/>
      <c r="E89" s="622">
        <v>11.6</v>
      </c>
      <c r="F89" s="623"/>
    </row>
    <row r="90" spans="1:6" ht="21">
      <c r="A90" s="1531"/>
      <c r="B90" s="1531"/>
      <c r="C90" s="1532"/>
      <c r="D90" s="1535"/>
      <c r="E90" s="622">
        <v>11.7</v>
      </c>
      <c r="F90" s="623"/>
    </row>
    <row r="91" spans="1:6" ht="23.4">
      <c r="D91" s="633"/>
    </row>
  </sheetData>
  <autoFilter ref="A2:F2" xr:uid="{00000000-0009-0000-0000-000014000000}"/>
  <mergeCells count="67">
    <mergeCell ref="A84:A87"/>
    <mergeCell ref="B84:B87"/>
    <mergeCell ref="C84:C90"/>
    <mergeCell ref="D84:D90"/>
    <mergeCell ref="A88:A90"/>
    <mergeCell ref="B88:B90"/>
    <mergeCell ref="A72:A76"/>
    <mergeCell ref="B72:B76"/>
    <mergeCell ref="C72:C83"/>
    <mergeCell ref="D72:D83"/>
    <mergeCell ref="A77:A83"/>
    <mergeCell ref="B77:B83"/>
    <mergeCell ref="A61:A64"/>
    <mergeCell ref="B61:B64"/>
    <mergeCell ref="C61:C71"/>
    <mergeCell ref="D61:D71"/>
    <mergeCell ref="A65:A71"/>
    <mergeCell ref="B65:B71"/>
    <mergeCell ref="A54:A56"/>
    <mergeCell ref="B54:B56"/>
    <mergeCell ref="C54:C60"/>
    <mergeCell ref="D54:D60"/>
    <mergeCell ref="A57:A60"/>
    <mergeCell ref="B57:B60"/>
    <mergeCell ref="A47:A49"/>
    <mergeCell ref="B47:B49"/>
    <mergeCell ref="C47:C53"/>
    <mergeCell ref="D47:D53"/>
    <mergeCell ref="A50:A53"/>
    <mergeCell ref="B50:B53"/>
    <mergeCell ref="A43:A44"/>
    <mergeCell ref="B43:B44"/>
    <mergeCell ref="C43:C46"/>
    <mergeCell ref="D43:D46"/>
    <mergeCell ref="A45:A46"/>
    <mergeCell ref="B45:B46"/>
    <mergeCell ref="A29:A33"/>
    <mergeCell ref="B29:B33"/>
    <mergeCell ref="C29:C42"/>
    <mergeCell ref="D29:D42"/>
    <mergeCell ref="A34:A42"/>
    <mergeCell ref="B34:B42"/>
    <mergeCell ref="A23:A25"/>
    <mergeCell ref="B23:B25"/>
    <mergeCell ref="C23:C28"/>
    <mergeCell ref="D23:D28"/>
    <mergeCell ref="A26:A28"/>
    <mergeCell ref="B26:B28"/>
    <mergeCell ref="A15:A19"/>
    <mergeCell ref="B15:B19"/>
    <mergeCell ref="C15:C22"/>
    <mergeCell ref="D15:D22"/>
    <mergeCell ref="A20:A22"/>
    <mergeCell ref="B20:B22"/>
    <mergeCell ref="A9:A11"/>
    <mergeCell ref="B9:B11"/>
    <mergeCell ref="C9:C14"/>
    <mergeCell ref="D9:D14"/>
    <mergeCell ref="A12:A14"/>
    <mergeCell ref="B12:B14"/>
    <mergeCell ref="A1:F1"/>
    <mergeCell ref="A3:A4"/>
    <mergeCell ref="B3:B4"/>
    <mergeCell ref="C3:C8"/>
    <mergeCell ref="D3:D8"/>
    <mergeCell ref="A5:A8"/>
    <mergeCell ref="B5:B8"/>
  </mergeCells>
  <printOptions horizontalCentered="1"/>
  <pageMargins left="0.70866141732283472" right="0.70866141732283472" top="0.35433070866141736" bottom="0.35433070866141736" header="0.31496062992125984" footer="0.31496062992125984"/>
  <pageSetup scale="38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2"/>
  <dimension ref="A4:AG23"/>
  <sheetViews>
    <sheetView zoomScale="52" zoomScaleNormal="70" workbookViewId="0">
      <selection activeCell="AD11" sqref="AD11:AD12"/>
    </sheetView>
  </sheetViews>
  <sheetFormatPr baseColWidth="10" defaultColWidth="10.6640625" defaultRowHeight="14.4"/>
  <cols>
    <col min="1" max="1" width="10.6640625" style="126"/>
    <col min="2" max="2" width="4" style="126" customWidth="1"/>
    <col min="3" max="3" width="10.6640625" style="127"/>
    <col min="4" max="4" width="81.6640625" style="126" bestFit="1" customWidth="1"/>
    <col min="5" max="6" width="14.44140625" style="128" bestFit="1" customWidth="1"/>
    <col min="7" max="7" width="10.6640625" style="126" customWidth="1"/>
    <col min="8" max="8" width="10.109375" style="126" bestFit="1" customWidth="1"/>
    <col min="9" max="9" width="10.109375" style="126" customWidth="1"/>
    <col min="10" max="10" width="13" style="128" customWidth="1"/>
    <col min="11" max="11" width="14.109375" style="126" bestFit="1" customWidth="1"/>
    <col min="12" max="12" width="13.109375" style="126" bestFit="1" customWidth="1"/>
    <col min="13" max="13" width="10.6640625" style="126"/>
    <col min="14" max="14" width="13" style="126" bestFit="1" customWidth="1"/>
    <col min="15" max="15" width="14.109375" style="126" bestFit="1" customWidth="1"/>
    <col min="16" max="16" width="14.44140625" style="126" bestFit="1" customWidth="1"/>
    <col min="17" max="17" width="14.109375" style="126" bestFit="1" customWidth="1"/>
    <col min="18" max="18" width="14.44140625" style="126" bestFit="1" customWidth="1"/>
    <col min="19" max="19" width="13.6640625" style="126" bestFit="1" customWidth="1"/>
    <col min="20" max="20" width="14.44140625" style="126" bestFit="1" customWidth="1"/>
    <col min="21" max="21" width="13.6640625" style="126" bestFit="1" customWidth="1"/>
    <col min="22" max="23" width="14.44140625" style="126" bestFit="1" customWidth="1"/>
    <col min="24" max="24" width="14.44140625" style="126" customWidth="1"/>
    <col min="25" max="25" width="13.44140625" style="126" bestFit="1" customWidth="1"/>
    <col min="26" max="26" width="13.6640625" style="126" bestFit="1" customWidth="1"/>
    <col min="27" max="27" width="3.6640625" style="126" customWidth="1"/>
    <col min="28" max="28" width="27.109375" style="126" bestFit="1" customWidth="1"/>
    <col min="29" max="29" width="21" style="126" bestFit="1" customWidth="1"/>
    <col min="30" max="31" width="33.44140625" style="126" bestFit="1" customWidth="1"/>
    <col min="32" max="16384" width="10.6640625" style="126"/>
  </cols>
  <sheetData>
    <row r="4" spans="1:33">
      <c r="C4" s="1556" t="s">
        <v>271</v>
      </c>
      <c r="D4" s="1558" t="s">
        <v>272</v>
      </c>
      <c r="E4" s="1556" t="s">
        <v>273</v>
      </c>
      <c r="F4" s="1556" t="s">
        <v>274</v>
      </c>
      <c r="G4" s="1556" t="s">
        <v>275</v>
      </c>
      <c r="H4" s="1556" t="s">
        <v>276</v>
      </c>
      <c r="I4" s="1556" t="s">
        <v>277</v>
      </c>
      <c r="J4" s="1556" t="s">
        <v>278</v>
      </c>
      <c r="K4" s="1556" t="s">
        <v>279</v>
      </c>
      <c r="L4" s="1556" t="s">
        <v>280</v>
      </c>
      <c r="M4" s="1556" t="s">
        <v>281</v>
      </c>
      <c r="O4" s="1563" t="s">
        <v>282</v>
      </c>
      <c r="P4" s="1563"/>
      <c r="Q4" s="1563"/>
      <c r="R4" s="1563"/>
      <c r="S4" s="1563"/>
      <c r="T4" s="1563"/>
      <c r="U4" s="1563"/>
      <c r="V4" s="1563"/>
      <c r="W4" s="1563"/>
      <c r="X4" s="1563"/>
      <c r="Y4" s="1563"/>
      <c r="Z4" s="1563"/>
      <c r="AA4" s="128"/>
      <c r="AB4" s="1562"/>
      <c r="AC4" s="1562"/>
      <c r="AD4" s="1562"/>
      <c r="AE4" s="1562"/>
      <c r="AF4" s="1562"/>
      <c r="AG4" s="1562"/>
    </row>
    <row r="5" spans="1:33">
      <c r="B5" s="129"/>
      <c r="C5" s="1557"/>
      <c r="D5" s="1559"/>
      <c r="E5" s="1557"/>
      <c r="F5" s="1557"/>
      <c r="G5" s="1557"/>
      <c r="H5" s="1557"/>
      <c r="I5" s="1557"/>
      <c r="J5" s="1557"/>
      <c r="K5" s="1557"/>
      <c r="L5" s="1557"/>
      <c r="M5" s="1557"/>
      <c r="N5" s="129"/>
      <c r="O5" s="130">
        <v>45153</v>
      </c>
      <c r="P5" s="130">
        <v>45154</v>
      </c>
      <c r="Q5" s="130">
        <v>45155</v>
      </c>
      <c r="R5" s="130">
        <v>45156</v>
      </c>
      <c r="S5" s="130">
        <v>45157</v>
      </c>
      <c r="T5" s="130">
        <v>45158</v>
      </c>
      <c r="U5" s="130">
        <v>45159</v>
      </c>
      <c r="V5" s="130">
        <v>45160</v>
      </c>
      <c r="W5" s="130">
        <v>45161</v>
      </c>
      <c r="X5" s="130">
        <v>45162</v>
      </c>
      <c r="Y5" s="131">
        <v>45153</v>
      </c>
      <c r="Z5" s="131">
        <v>45154</v>
      </c>
      <c r="AA5" s="131"/>
    </row>
    <row r="6" spans="1:33">
      <c r="A6" s="152"/>
      <c r="B6" s="152"/>
      <c r="C6" s="148"/>
      <c r="D6" s="132"/>
      <c r="E6" s="149"/>
      <c r="F6" s="149"/>
      <c r="G6" s="133"/>
      <c r="H6" s="133"/>
      <c r="I6" s="133"/>
      <c r="J6" s="134"/>
      <c r="K6" s="135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B6" s="1566"/>
      <c r="AC6" s="1566"/>
      <c r="AD6" s="1566"/>
      <c r="AE6" s="1566"/>
    </row>
    <row r="7" spans="1:33" s="140" customFormat="1">
      <c r="A7" s="153"/>
      <c r="B7" s="154"/>
      <c r="C7" s="1549" t="s">
        <v>289</v>
      </c>
      <c r="D7" s="1549"/>
      <c r="E7" s="150"/>
      <c r="F7" s="150"/>
      <c r="G7" s="137"/>
      <c r="H7" s="137"/>
      <c r="I7" s="137"/>
      <c r="J7" s="138"/>
      <c r="K7" s="139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  <c r="AB7" s="136"/>
      <c r="AC7" s="136"/>
      <c r="AD7" s="136"/>
      <c r="AE7" s="136"/>
    </row>
    <row r="8" spans="1:33">
      <c r="A8" s="152"/>
      <c r="B8" s="152"/>
      <c r="C8" s="1549" t="s">
        <v>290</v>
      </c>
      <c r="D8" s="1549"/>
      <c r="E8" s="151"/>
      <c r="F8" s="151"/>
      <c r="G8" s="142"/>
      <c r="H8" s="142"/>
      <c r="I8" s="142"/>
      <c r="J8" s="143"/>
      <c r="K8" s="144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B8" s="145" t="s">
        <v>283</v>
      </c>
      <c r="AC8" s="145" t="s">
        <v>291</v>
      </c>
      <c r="AD8" s="145" t="s">
        <v>293</v>
      </c>
      <c r="AE8" s="145" t="s">
        <v>292</v>
      </c>
    </row>
    <row r="9" spans="1:33">
      <c r="A9" s="152"/>
      <c r="B9" s="152"/>
      <c r="C9" s="1564" t="s">
        <v>287</v>
      </c>
      <c r="D9" s="1552" t="s">
        <v>197</v>
      </c>
      <c r="E9" s="1550">
        <v>45155</v>
      </c>
      <c r="F9" s="1550">
        <v>45157</v>
      </c>
      <c r="G9" s="1560">
        <v>0</v>
      </c>
      <c r="H9" s="1554">
        <v>0</v>
      </c>
      <c r="I9" s="1554">
        <f>L9-H9</f>
        <v>67</v>
      </c>
      <c r="J9" s="1554">
        <v>3</v>
      </c>
      <c r="K9" s="1569">
        <f>L9/J9</f>
        <v>22.333333333333332</v>
      </c>
      <c r="L9" s="1554">
        <v>67</v>
      </c>
      <c r="M9" s="1564" t="s">
        <v>284</v>
      </c>
      <c r="N9" s="146" t="s">
        <v>285</v>
      </c>
      <c r="O9" s="146">
        <f t="shared" ref="O9:Z9" si="0">+IF(AND($E9&lt;=O$5,$F9&gt;=O$5),$K9,0)</f>
        <v>0</v>
      </c>
      <c r="P9" s="146">
        <f t="shared" si="0"/>
        <v>0</v>
      </c>
      <c r="Q9" s="146">
        <f t="shared" si="0"/>
        <v>22.333333333333332</v>
      </c>
      <c r="R9" s="146">
        <f t="shared" si="0"/>
        <v>22.333333333333332</v>
      </c>
      <c r="S9" s="146">
        <f t="shared" si="0"/>
        <v>22.333333333333332</v>
      </c>
      <c r="T9" s="146">
        <f t="shared" si="0"/>
        <v>0</v>
      </c>
      <c r="U9" s="146">
        <f t="shared" si="0"/>
        <v>0</v>
      </c>
      <c r="V9" s="146">
        <f t="shared" si="0"/>
        <v>0</v>
      </c>
      <c r="W9" s="146">
        <f t="shared" si="0"/>
        <v>0</v>
      </c>
      <c r="X9" s="146">
        <f t="shared" si="0"/>
        <v>0</v>
      </c>
      <c r="Y9" s="146">
        <f t="shared" si="0"/>
        <v>0</v>
      </c>
      <c r="Z9" s="146">
        <f t="shared" si="0"/>
        <v>0</v>
      </c>
      <c r="AB9" s="146">
        <f t="shared" ref="AB9:AB22" si="1">+SUM(O9:Z9)</f>
        <v>67</v>
      </c>
      <c r="AC9" s="1567">
        <f>AB10/AB9</f>
        <v>0</v>
      </c>
      <c r="AD9" s="1567">
        <f>Q10/L9</f>
        <v>0</v>
      </c>
      <c r="AE9" s="1567">
        <f>R10/L9</f>
        <v>0</v>
      </c>
    </row>
    <row r="10" spans="1:33">
      <c r="A10" s="152"/>
      <c r="B10" s="152"/>
      <c r="C10" s="1565"/>
      <c r="D10" s="1553"/>
      <c r="E10" s="1551"/>
      <c r="F10" s="1551"/>
      <c r="G10" s="1561"/>
      <c r="H10" s="1555"/>
      <c r="I10" s="1555"/>
      <c r="J10" s="1555"/>
      <c r="K10" s="1570"/>
      <c r="L10" s="1555"/>
      <c r="M10" s="1565"/>
      <c r="N10" s="156" t="s">
        <v>286</v>
      </c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  <c r="AB10" s="146">
        <f t="shared" si="1"/>
        <v>0</v>
      </c>
      <c r="AC10" s="1568"/>
      <c r="AD10" s="1568"/>
      <c r="AE10" s="1568"/>
    </row>
    <row r="11" spans="1:33">
      <c r="C11" s="1564" t="s">
        <v>288</v>
      </c>
      <c r="D11" s="1552" t="s">
        <v>198</v>
      </c>
      <c r="E11" s="1550">
        <v>45158</v>
      </c>
      <c r="F11" s="1550">
        <v>45222</v>
      </c>
      <c r="G11" s="1560">
        <v>0</v>
      </c>
      <c r="H11" s="1554">
        <v>0</v>
      </c>
      <c r="I11" s="1554">
        <f t="shared" ref="I11:I21" si="2">L11-H11</f>
        <v>176</v>
      </c>
      <c r="J11" s="1554">
        <v>3</v>
      </c>
      <c r="K11" s="1569">
        <f>L11/J11</f>
        <v>58.666666666666664</v>
      </c>
      <c r="L11" s="1554">
        <v>176</v>
      </c>
      <c r="M11" s="1564" t="s">
        <v>284</v>
      </c>
      <c r="N11" s="146" t="s">
        <v>285</v>
      </c>
      <c r="O11" s="146">
        <f t="shared" ref="O11:Z11" si="3">+IF(AND($E11&lt;=O$5,$F11&gt;=O$5),$K11,0)</f>
        <v>0</v>
      </c>
      <c r="P11" s="146">
        <f t="shared" si="3"/>
        <v>0</v>
      </c>
      <c r="Q11" s="146">
        <f t="shared" si="3"/>
        <v>0</v>
      </c>
      <c r="R11" s="146">
        <f t="shared" si="3"/>
        <v>0</v>
      </c>
      <c r="S11" s="146">
        <f t="shared" si="3"/>
        <v>0</v>
      </c>
      <c r="T11" s="146">
        <f t="shared" si="3"/>
        <v>58.666666666666664</v>
      </c>
      <c r="U11" s="146">
        <f t="shared" si="3"/>
        <v>58.666666666666664</v>
      </c>
      <c r="V11" s="146">
        <f t="shared" si="3"/>
        <v>58.666666666666664</v>
      </c>
      <c r="W11" s="146">
        <f t="shared" si="3"/>
        <v>58.666666666666664</v>
      </c>
      <c r="X11" s="146">
        <f t="shared" si="3"/>
        <v>58.666666666666664</v>
      </c>
      <c r="Y11" s="146">
        <f t="shared" si="3"/>
        <v>0</v>
      </c>
      <c r="Z11" s="146">
        <f t="shared" si="3"/>
        <v>0</v>
      </c>
      <c r="AB11" s="146">
        <f t="shared" si="1"/>
        <v>293.33333333333331</v>
      </c>
      <c r="AC11" s="1567">
        <f>AB12/AB11</f>
        <v>0</v>
      </c>
      <c r="AD11" s="1567">
        <f>Q12/L11</f>
        <v>0</v>
      </c>
      <c r="AE11" s="1567">
        <f>R12/L11</f>
        <v>0</v>
      </c>
    </row>
    <row r="12" spans="1:33">
      <c r="C12" s="1565"/>
      <c r="D12" s="1553"/>
      <c r="E12" s="1551"/>
      <c r="F12" s="1551"/>
      <c r="G12" s="1561"/>
      <c r="H12" s="1555"/>
      <c r="I12" s="1555"/>
      <c r="J12" s="1555"/>
      <c r="K12" s="1570"/>
      <c r="L12" s="1555"/>
      <c r="M12" s="1565"/>
      <c r="N12" s="156" t="s">
        <v>286</v>
      </c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B12" s="146">
        <f t="shared" si="1"/>
        <v>0</v>
      </c>
      <c r="AC12" s="1568"/>
      <c r="AD12" s="1568"/>
      <c r="AE12" s="1568"/>
    </row>
    <row r="13" spans="1:33">
      <c r="C13" s="1564">
        <v>1030</v>
      </c>
      <c r="D13" s="1552" t="s">
        <v>199</v>
      </c>
      <c r="E13" s="1550">
        <v>45222</v>
      </c>
      <c r="F13" s="1550">
        <v>45228</v>
      </c>
      <c r="G13" s="1560">
        <v>0</v>
      </c>
      <c r="H13" s="1554">
        <v>0</v>
      </c>
      <c r="I13" s="1554">
        <f t="shared" si="2"/>
        <v>204</v>
      </c>
      <c r="J13" s="1554">
        <v>6</v>
      </c>
      <c r="K13" s="1569">
        <f>L13/J13</f>
        <v>34</v>
      </c>
      <c r="L13" s="1554">
        <v>204</v>
      </c>
      <c r="M13" s="1564" t="s">
        <v>284</v>
      </c>
      <c r="N13" s="146" t="s">
        <v>285</v>
      </c>
      <c r="O13" s="146">
        <f t="shared" ref="O13:Z13" si="4">+IF(AND($E13&lt;=O$5,$F13&gt;=O$5),$K13,0)</f>
        <v>0</v>
      </c>
      <c r="P13" s="146">
        <f t="shared" si="4"/>
        <v>0</v>
      </c>
      <c r="Q13" s="146">
        <f t="shared" si="4"/>
        <v>0</v>
      </c>
      <c r="R13" s="146">
        <f t="shared" si="4"/>
        <v>0</v>
      </c>
      <c r="S13" s="146">
        <f t="shared" si="4"/>
        <v>0</v>
      </c>
      <c r="T13" s="146">
        <f t="shared" si="4"/>
        <v>0</v>
      </c>
      <c r="U13" s="146">
        <f t="shared" si="4"/>
        <v>0</v>
      </c>
      <c r="V13" s="146">
        <f t="shared" si="4"/>
        <v>0</v>
      </c>
      <c r="W13" s="146">
        <f t="shared" si="4"/>
        <v>0</v>
      </c>
      <c r="X13" s="146">
        <f t="shared" si="4"/>
        <v>0</v>
      </c>
      <c r="Y13" s="146">
        <f t="shared" si="4"/>
        <v>0</v>
      </c>
      <c r="Z13" s="146">
        <f t="shared" si="4"/>
        <v>0</v>
      </c>
      <c r="AB13" s="146">
        <f t="shared" si="1"/>
        <v>0</v>
      </c>
      <c r="AC13" s="1567" t="e">
        <f>AB14/AB13</f>
        <v>#DIV/0!</v>
      </c>
      <c r="AD13" s="1567">
        <f>Q14/L13</f>
        <v>0</v>
      </c>
      <c r="AE13" s="1567">
        <f>R14/L13</f>
        <v>0</v>
      </c>
    </row>
    <row r="14" spans="1:33">
      <c r="C14" s="1565"/>
      <c r="D14" s="1553"/>
      <c r="E14" s="1551"/>
      <c r="F14" s="1551"/>
      <c r="G14" s="1561"/>
      <c r="H14" s="1555"/>
      <c r="I14" s="1555"/>
      <c r="J14" s="1555"/>
      <c r="K14" s="1570"/>
      <c r="L14" s="1555"/>
      <c r="M14" s="1565"/>
      <c r="N14" s="156" t="s">
        <v>286</v>
      </c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B14" s="146">
        <f t="shared" si="1"/>
        <v>0</v>
      </c>
      <c r="AC14" s="1568"/>
      <c r="AD14" s="1568"/>
      <c r="AE14" s="1568"/>
    </row>
    <row r="15" spans="1:33">
      <c r="C15" s="1564">
        <v>1340</v>
      </c>
      <c r="D15" s="1552" t="s">
        <v>200</v>
      </c>
      <c r="E15" s="1550">
        <v>45173</v>
      </c>
      <c r="F15" s="1550">
        <v>45179</v>
      </c>
      <c r="G15" s="1560">
        <v>0</v>
      </c>
      <c r="H15" s="1554">
        <v>0</v>
      </c>
      <c r="I15" s="1554">
        <f t="shared" si="2"/>
        <v>1044</v>
      </c>
      <c r="J15" s="1554">
        <f>+F15-E15+1</f>
        <v>7</v>
      </c>
      <c r="K15" s="1569">
        <f>L15/J15</f>
        <v>149.14285714285714</v>
      </c>
      <c r="L15" s="1554">
        <v>1044</v>
      </c>
      <c r="M15" s="1564" t="s">
        <v>284</v>
      </c>
      <c r="N15" s="146" t="s">
        <v>285</v>
      </c>
      <c r="O15" s="146">
        <f t="shared" ref="O15:Z15" si="5">+IF(AND($E15&lt;=O$5,$F15&gt;=O$5),$K15,0)</f>
        <v>0</v>
      </c>
      <c r="P15" s="146">
        <f t="shared" si="5"/>
        <v>0</v>
      </c>
      <c r="Q15" s="146">
        <f t="shared" si="5"/>
        <v>0</v>
      </c>
      <c r="R15" s="146">
        <f t="shared" si="5"/>
        <v>0</v>
      </c>
      <c r="S15" s="146">
        <f t="shared" si="5"/>
        <v>0</v>
      </c>
      <c r="T15" s="146">
        <f t="shared" si="5"/>
        <v>0</v>
      </c>
      <c r="U15" s="146">
        <f t="shared" si="5"/>
        <v>0</v>
      </c>
      <c r="V15" s="146">
        <f t="shared" si="5"/>
        <v>0</v>
      </c>
      <c r="W15" s="146">
        <f t="shared" si="5"/>
        <v>0</v>
      </c>
      <c r="X15" s="146">
        <f t="shared" si="5"/>
        <v>0</v>
      </c>
      <c r="Y15" s="146">
        <f t="shared" si="5"/>
        <v>0</v>
      </c>
      <c r="Z15" s="146">
        <f t="shared" si="5"/>
        <v>0</v>
      </c>
      <c r="AB15" s="146">
        <f t="shared" si="1"/>
        <v>0</v>
      </c>
      <c r="AC15" s="1567" t="e">
        <f>AB16/AB15</f>
        <v>#DIV/0!</v>
      </c>
      <c r="AD15" s="1567">
        <f>Q16/L15</f>
        <v>0</v>
      </c>
      <c r="AE15" s="1567">
        <f>R16/L15</f>
        <v>0</v>
      </c>
    </row>
    <row r="16" spans="1:33">
      <c r="C16" s="1565"/>
      <c r="D16" s="1553"/>
      <c r="E16" s="1551"/>
      <c r="F16" s="1551"/>
      <c r="G16" s="1561"/>
      <c r="H16" s="1555"/>
      <c r="I16" s="1555"/>
      <c r="J16" s="1555"/>
      <c r="K16" s="1570"/>
      <c r="L16" s="1555"/>
      <c r="M16" s="1565"/>
      <c r="N16" s="156" t="s">
        <v>286</v>
      </c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B16" s="146">
        <f t="shared" si="1"/>
        <v>0</v>
      </c>
      <c r="AC16" s="1568"/>
      <c r="AD16" s="1568"/>
      <c r="AE16" s="1568"/>
    </row>
    <row r="17" spans="3:31">
      <c r="C17" s="1564">
        <v>1341</v>
      </c>
      <c r="D17" s="1552" t="s">
        <v>201</v>
      </c>
      <c r="E17" s="1550">
        <v>45180</v>
      </c>
      <c r="F17" s="1550">
        <v>45189</v>
      </c>
      <c r="G17" s="1560">
        <v>0</v>
      </c>
      <c r="H17" s="1554">
        <v>0</v>
      </c>
      <c r="I17" s="1554">
        <f t="shared" si="2"/>
        <v>632</v>
      </c>
      <c r="J17" s="1554">
        <f>+F17-E17+1</f>
        <v>10</v>
      </c>
      <c r="K17" s="1569">
        <f>L17/J17</f>
        <v>63.2</v>
      </c>
      <c r="L17" s="1554">
        <v>632</v>
      </c>
      <c r="M17" s="1564" t="s">
        <v>284</v>
      </c>
      <c r="N17" s="146" t="s">
        <v>285</v>
      </c>
      <c r="O17" s="146">
        <f t="shared" ref="O17:Z17" si="6">+IF(AND($E17&lt;=O$5,$F17&gt;=O$5),$K17,0)</f>
        <v>0</v>
      </c>
      <c r="P17" s="146">
        <f t="shared" si="6"/>
        <v>0</v>
      </c>
      <c r="Q17" s="146">
        <f t="shared" si="6"/>
        <v>0</v>
      </c>
      <c r="R17" s="146">
        <f t="shared" si="6"/>
        <v>0</v>
      </c>
      <c r="S17" s="146">
        <f t="shared" si="6"/>
        <v>0</v>
      </c>
      <c r="T17" s="146">
        <f t="shared" si="6"/>
        <v>0</v>
      </c>
      <c r="U17" s="146">
        <f t="shared" si="6"/>
        <v>0</v>
      </c>
      <c r="V17" s="146">
        <f t="shared" si="6"/>
        <v>0</v>
      </c>
      <c r="W17" s="146">
        <f t="shared" si="6"/>
        <v>0</v>
      </c>
      <c r="X17" s="146">
        <f t="shared" si="6"/>
        <v>0</v>
      </c>
      <c r="Y17" s="146">
        <f t="shared" si="6"/>
        <v>0</v>
      </c>
      <c r="Z17" s="146">
        <f t="shared" si="6"/>
        <v>0</v>
      </c>
      <c r="AB17" s="146">
        <f t="shared" si="1"/>
        <v>0</v>
      </c>
      <c r="AC17" s="1567" t="e">
        <f>AB18/AB17</f>
        <v>#DIV/0!</v>
      </c>
      <c r="AD17" s="1567">
        <f>Q18/L17</f>
        <v>0</v>
      </c>
      <c r="AE17" s="1567">
        <f>R18/L17</f>
        <v>0</v>
      </c>
    </row>
    <row r="18" spans="3:31">
      <c r="C18" s="1565"/>
      <c r="D18" s="1553"/>
      <c r="E18" s="1551"/>
      <c r="F18" s="1551"/>
      <c r="G18" s="1561"/>
      <c r="H18" s="1555"/>
      <c r="I18" s="1555"/>
      <c r="J18" s="1555"/>
      <c r="K18" s="1570"/>
      <c r="L18" s="1555"/>
      <c r="M18" s="1565"/>
      <c r="N18" s="156" t="s">
        <v>286</v>
      </c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B18" s="146">
        <f t="shared" si="1"/>
        <v>0</v>
      </c>
      <c r="AC18" s="1568"/>
      <c r="AD18" s="1568"/>
      <c r="AE18" s="1568"/>
    </row>
    <row r="19" spans="3:31">
      <c r="C19" s="1564">
        <v>1470</v>
      </c>
      <c r="D19" s="1552" t="s">
        <v>202</v>
      </c>
      <c r="E19" s="1550">
        <v>45196</v>
      </c>
      <c r="F19" s="1550">
        <v>45202</v>
      </c>
      <c r="G19" s="1560">
        <v>0</v>
      </c>
      <c r="H19" s="1554">
        <v>0</v>
      </c>
      <c r="I19" s="1554">
        <f t="shared" si="2"/>
        <v>258</v>
      </c>
      <c r="J19" s="1554">
        <f>+F19-E19+1</f>
        <v>7</v>
      </c>
      <c r="K19" s="1569">
        <f>L19/J19</f>
        <v>36.857142857142854</v>
      </c>
      <c r="L19" s="1554">
        <v>258</v>
      </c>
      <c r="M19" s="1564" t="s">
        <v>284</v>
      </c>
      <c r="N19" s="146" t="s">
        <v>285</v>
      </c>
      <c r="O19" s="146">
        <f t="shared" ref="O19:Z19" si="7">+IF(AND($E19&lt;=O$5,$F19&gt;=O$5),$K19,0)</f>
        <v>0</v>
      </c>
      <c r="P19" s="146">
        <f t="shared" si="7"/>
        <v>0</v>
      </c>
      <c r="Q19" s="146">
        <f t="shared" si="7"/>
        <v>0</v>
      </c>
      <c r="R19" s="146">
        <f t="shared" si="7"/>
        <v>0</v>
      </c>
      <c r="S19" s="146">
        <f t="shared" si="7"/>
        <v>0</v>
      </c>
      <c r="T19" s="146">
        <f t="shared" si="7"/>
        <v>0</v>
      </c>
      <c r="U19" s="146">
        <f t="shared" si="7"/>
        <v>0</v>
      </c>
      <c r="V19" s="146">
        <f t="shared" si="7"/>
        <v>0</v>
      </c>
      <c r="W19" s="146">
        <f t="shared" si="7"/>
        <v>0</v>
      </c>
      <c r="X19" s="146">
        <f t="shared" si="7"/>
        <v>0</v>
      </c>
      <c r="Y19" s="146">
        <f t="shared" si="7"/>
        <v>0</v>
      </c>
      <c r="Z19" s="146">
        <f t="shared" si="7"/>
        <v>0</v>
      </c>
      <c r="AB19" s="146">
        <f t="shared" si="1"/>
        <v>0</v>
      </c>
      <c r="AC19" s="1567" t="e">
        <f>AB20/AB19</f>
        <v>#DIV/0!</v>
      </c>
      <c r="AD19" s="1567">
        <f>Q20/L19</f>
        <v>0</v>
      </c>
      <c r="AE19" s="1567">
        <f>R20/L19</f>
        <v>0</v>
      </c>
    </row>
    <row r="20" spans="3:31">
      <c r="C20" s="1565"/>
      <c r="D20" s="1553"/>
      <c r="E20" s="1551"/>
      <c r="F20" s="1551"/>
      <c r="G20" s="1561"/>
      <c r="H20" s="1555"/>
      <c r="I20" s="1555"/>
      <c r="J20" s="1555"/>
      <c r="K20" s="1570"/>
      <c r="L20" s="1555"/>
      <c r="M20" s="1565"/>
      <c r="N20" s="156" t="s">
        <v>286</v>
      </c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B20" s="146">
        <f t="shared" si="1"/>
        <v>0</v>
      </c>
      <c r="AC20" s="1568"/>
      <c r="AD20" s="1568"/>
      <c r="AE20" s="1568"/>
    </row>
    <row r="21" spans="3:31">
      <c r="C21" s="1564">
        <v>1520</v>
      </c>
      <c r="D21" s="1552" t="s">
        <v>203</v>
      </c>
      <c r="E21" s="1550">
        <v>45203</v>
      </c>
      <c r="F21" s="1550">
        <v>45207</v>
      </c>
      <c r="G21" s="1560">
        <v>0</v>
      </c>
      <c r="H21" s="1554">
        <v>0</v>
      </c>
      <c r="I21" s="1554">
        <f t="shared" si="2"/>
        <v>28</v>
      </c>
      <c r="J21" s="1554">
        <f>+F21-E21+1</f>
        <v>5</v>
      </c>
      <c r="K21" s="1569">
        <f>L21/J21</f>
        <v>5.6</v>
      </c>
      <c r="L21" s="1554">
        <v>28</v>
      </c>
      <c r="M21" s="1564" t="s">
        <v>284</v>
      </c>
      <c r="N21" s="146" t="s">
        <v>285</v>
      </c>
      <c r="O21" s="146">
        <f t="shared" ref="O21:Z21" si="8">+IF(AND($E21&lt;=O$5,$F21&gt;=O$5),$K21,0)</f>
        <v>0</v>
      </c>
      <c r="P21" s="146">
        <f t="shared" si="8"/>
        <v>0</v>
      </c>
      <c r="Q21" s="146">
        <f t="shared" si="8"/>
        <v>0</v>
      </c>
      <c r="R21" s="146">
        <f t="shared" si="8"/>
        <v>0</v>
      </c>
      <c r="S21" s="146">
        <f t="shared" si="8"/>
        <v>0</v>
      </c>
      <c r="T21" s="146">
        <f t="shared" si="8"/>
        <v>0</v>
      </c>
      <c r="U21" s="146">
        <f t="shared" si="8"/>
        <v>0</v>
      </c>
      <c r="V21" s="146">
        <f t="shared" si="8"/>
        <v>0</v>
      </c>
      <c r="W21" s="146">
        <f t="shared" si="8"/>
        <v>0</v>
      </c>
      <c r="X21" s="146">
        <f t="shared" si="8"/>
        <v>0</v>
      </c>
      <c r="Y21" s="146">
        <f t="shared" si="8"/>
        <v>0</v>
      </c>
      <c r="Z21" s="146">
        <f t="shared" si="8"/>
        <v>0</v>
      </c>
      <c r="AB21" s="146">
        <f t="shared" si="1"/>
        <v>0</v>
      </c>
      <c r="AC21" s="1567" t="e">
        <f>AB22/AB21</f>
        <v>#DIV/0!</v>
      </c>
      <c r="AD21" s="1567">
        <f>Q22/L21</f>
        <v>0</v>
      </c>
      <c r="AE21" s="1567">
        <f>R22/L21</f>
        <v>0</v>
      </c>
    </row>
    <row r="22" spans="3:31">
      <c r="C22" s="1565"/>
      <c r="D22" s="1553"/>
      <c r="E22" s="1551"/>
      <c r="F22" s="1551"/>
      <c r="G22" s="1561"/>
      <c r="H22" s="1555"/>
      <c r="I22" s="1555"/>
      <c r="J22" s="1555"/>
      <c r="K22" s="1570"/>
      <c r="L22" s="1555"/>
      <c r="M22" s="1565"/>
      <c r="N22" s="156" t="s">
        <v>286</v>
      </c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B22" s="146">
        <f t="shared" si="1"/>
        <v>0</v>
      </c>
      <c r="AC22" s="1568"/>
      <c r="AD22" s="1568"/>
      <c r="AE22" s="1568"/>
    </row>
    <row r="23" spans="3:31">
      <c r="AB23" s="147"/>
    </row>
  </sheetData>
  <mergeCells count="114">
    <mergeCell ref="AD19:AD20"/>
    <mergeCell ref="AD21:AD22"/>
    <mergeCell ref="AD11:AD12"/>
    <mergeCell ref="AC9:AC10"/>
    <mergeCell ref="D19:D20"/>
    <mergeCell ref="D21:D22"/>
    <mergeCell ref="J21:J22"/>
    <mergeCell ref="K13:K14"/>
    <mergeCell ref="AD13:AD14"/>
    <mergeCell ref="AD15:AD16"/>
    <mergeCell ref="AC19:AC20"/>
    <mergeCell ref="AC21:AC22"/>
    <mergeCell ref="H19:H20"/>
    <mergeCell ref="H21:H22"/>
    <mergeCell ref="F15:F16"/>
    <mergeCell ref="F17:F18"/>
    <mergeCell ref="J13:J14"/>
    <mergeCell ref="J15:J16"/>
    <mergeCell ref="E19:E20"/>
    <mergeCell ref="E21:E22"/>
    <mergeCell ref="H15:H16"/>
    <mergeCell ref="H17:H18"/>
    <mergeCell ref="H13:H14"/>
    <mergeCell ref="H11:H12"/>
    <mergeCell ref="AE19:AE20"/>
    <mergeCell ref="AE21:AE22"/>
    <mergeCell ref="AD17:AD18"/>
    <mergeCell ref="C15:C16"/>
    <mergeCell ref="C17:C18"/>
    <mergeCell ref="C19:C20"/>
    <mergeCell ref="C21:C22"/>
    <mergeCell ref="D9:D10"/>
    <mergeCell ref="AC15:AC16"/>
    <mergeCell ref="AC11:AC12"/>
    <mergeCell ref="AC13:AC14"/>
    <mergeCell ref="AC17:AC18"/>
    <mergeCell ref="K15:K16"/>
    <mergeCell ref="K17:K18"/>
    <mergeCell ref="K19:K20"/>
    <mergeCell ref="K21:K22"/>
    <mergeCell ref="J17:J18"/>
    <mergeCell ref="J19:J20"/>
    <mergeCell ref="I19:I20"/>
    <mergeCell ref="I21:I22"/>
    <mergeCell ref="F19:F20"/>
    <mergeCell ref="F21:F22"/>
    <mergeCell ref="G19:G20"/>
    <mergeCell ref="G21:G22"/>
    <mergeCell ref="L21:L22"/>
    <mergeCell ref="M9:M10"/>
    <mergeCell ref="M11:M12"/>
    <mergeCell ref="M13:M14"/>
    <mergeCell ref="M15:M16"/>
    <mergeCell ref="M17:M18"/>
    <mergeCell ref="M19:M20"/>
    <mergeCell ref="M21:M22"/>
    <mergeCell ref="L9:L10"/>
    <mergeCell ref="L11:L12"/>
    <mergeCell ref="L13:L14"/>
    <mergeCell ref="L15:L16"/>
    <mergeCell ref="L17:L18"/>
    <mergeCell ref="L19:L20"/>
    <mergeCell ref="D13:D14"/>
    <mergeCell ref="D15:D16"/>
    <mergeCell ref="D17:D18"/>
    <mergeCell ref="C9:C10"/>
    <mergeCell ref="C11:C12"/>
    <mergeCell ref="C13:C14"/>
    <mergeCell ref="AB6:AE6"/>
    <mergeCell ref="AE9:AE10"/>
    <mergeCell ref="AE11:AE12"/>
    <mergeCell ref="AE13:AE14"/>
    <mergeCell ref="AD9:AD10"/>
    <mergeCell ref="AE15:AE16"/>
    <mergeCell ref="AE17:AE18"/>
    <mergeCell ref="K9:K10"/>
    <mergeCell ref="K11:K12"/>
    <mergeCell ref="H9:H10"/>
    <mergeCell ref="E13:E14"/>
    <mergeCell ref="F13:F14"/>
    <mergeCell ref="J11:J12"/>
    <mergeCell ref="E15:E16"/>
    <mergeCell ref="E17:E18"/>
    <mergeCell ref="I11:I12"/>
    <mergeCell ref="I13:I14"/>
    <mergeCell ref="I15:I16"/>
    <mergeCell ref="I17:I18"/>
    <mergeCell ref="G11:G12"/>
    <mergeCell ref="G13:G14"/>
    <mergeCell ref="G15:G16"/>
    <mergeCell ref="G17:G18"/>
    <mergeCell ref="AB4:AG4"/>
    <mergeCell ref="I4:I5"/>
    <mergeCell ref="J4:J5"/>
    <mergeCell ref="K4:K5"/>
    <mergeCell ref="L4:L5"/>
    <mergeCell ref="M4:M5"/>
    <mergeCell ref="O4:Z4"/>
    <mergeCell ref="C7:D7"/>
    <mergeCell ref="C8:D8"/>
    <mergeCell ref="F9:F10"/>
    <mergeCell ref="D11:D12"/>
    <mergeCell ref="J9:J10"/>
    <mergeCell ref="E9:E10"/>
    <mergeCell ref="I9:I10"/>
    <mergeCell ref="C4:C5"/>
    <mergeCell ref="D4:D5"/>
    <mergeCell ref="E4:E5"/>
    <mergeCell ref="F4:F5"/>
    <mergeCell ref="G4:G5"/>
    <mergeCell ref="H4:H5"/>
    <mergeCell ref="E11:E12"/>
    <mergeCell ref="F11:F12"/>
    <mergeCell ref="G9:G10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175ACA-493C-475C-9F3A-1A82CF423F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7</vt:i4>
      </vt:variant>
    </vt:vector>
  </HeadingPairs>
  <TitlesOfParts>
    <vt:vector size="29" baseType="lpstr">
      <vt:lpstr>POD </vt:lpstr>
      <vt:lpstr>1. Portada</vt:lpstr>
      <vt:lpstr>2. Asistencia</vt:lpstr>
      <vt:lpstr>Plan de Arranque</vt:lpstr>
      <vt:lpstr>3.SSO</vt:lpstr>
      <vt:lpstr>4.Plan anterior</vt:lpstr>
      <vt:lpstr>Dotación Personal</vt:lpstr>
      <vt:lpstr>Dotación Equipos</vt:lpstr>
      <vt:lpstr>5.Plan Dia</vt:lpstr>
      <vt:lpstr>6. Monografía PEAD</vt:lpstr>
      <vt:lpstr>7. Monografías Cruces</vt:lpstr>
      <vt:lpstr>8. Dotación y Maquinaria</vt:lpstr>
      <vt:lpstr>9. IIFF y Check</vt:lpstr>
      <vt:lpstr>6 WEEKLY </vt:lpstr>
      <vt:lpstr>Cantidades  </vt:lpstr>
      <vt:lpstr>Cantidades SX</vt:lpstr>
      <vt:lpstr>9.PPC</vt:lpstr>
      <vt:lpstr>11.Matriz CNC</vt:lpstr>
      <vt:lpstr>10. Compromisos </vt:lpstr>
      <vt:lpstr>12. LayOut</vt:lpstr>
      <vt:lpstr>MATRIZ</vt:lpstr>
      <vt:lpstr>Cuadro Cantidades COLUMN</vt:lpstr>
      <vt:lpstr>'3.SSO'!Área_de_impresión</vt:lpstr>
      <vt:lpstr>'4.Plan anterior'!Área_de_impresión</vt:lpstr>
      <vt:lpstr>'5.Plan Dia'!Área_de_impresión</vt:lpstr>
      <vt:lpstr>'9.PPC'!Área_de_impresión</vt:lpstr>
      <vt:lpstr>'Plan de Arranque'!Área_de_impresión</vt:lpstr>
      <vt:lpstr>'POD '!Área_de_impresión</vt:lpstr>
      <vt:lpstr>'Plan de Arranque'!Títulos_a_imprimir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Rojas</dc:creator>
  <cp:keywords/>
  <dc:description/>
  <cp:lastModifiedBy>Pedro Inzunza</cp:lastModifiedBy>
  <cp:revision/>
  <cp:lastPrinted>2025-03-01T12:33:54Z</cp:lastPrinted>
  <dcterms:created xsi:type="dcterms:W3CDTF">2022-04-23T11:39:22Z</dcterms:created>
  <dcterms:modified xsi:type="dcterms:W3CDTF">2025-10-28T13:54:27Z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d746c0-3369-42be-bf83-6862f3f56ae7_Enabled">
    <vt:lpwstr>true</vt:lpwstr>
  </property>
  <property fmtid="{D5CDD505-2E9C-101B-9397-08002B2CF9AE}" pid="3" name="MSIP_Label_e9d746c0-3369-42be-bf83-6862f3f56ae7_SetDate">
    <vt:lpwstr>2022-09-16T15:17:29Z</vt:lpwstr>
  </property>
  <property fmtid="{D5CDD505-2E9C-101B-9397-08002B2CF9AE}" pid="4" name="MSIP_Label_e9d746c0-3369-42be-bf83-6862f3f56ae7_Method">
    <vt:lpwstr>Standard</vt:lpwstr>
  </property>
  <property fmtid="{D5CDD505-2E9C-101B-9397-08002B2CF9AE}" pid="5" name="MSIP_Label_e9d746c0-3369-42be-bf83-6862f3f56ae7_Name">
    <vt:lpwstr>Fluor General</vt:lpwstr>
  </property>
  <property fmtid="{D5CDD505-2E9C-101B-9397-08002B2CF9AE}" pid="6" name="MSIP_Label_e9d746c0-3369-42be-bf83-6862f3f56ae7_SiteId">
    <vt:lpwstr>75864cfe-f26d-419c-b69d-c638695b5533</vt:lpwstr>
  </property>
  <property fmtid="{D5CDD505-2E9C-101B-9397-08002B2CF9AE}" pid="7" name="MSIP_Label_e9d746c0-3369-42be-bf83-6862f3f56ae7_ActionId">
    <vt:lpwstr>30708739-419c-47e6-b823-7173ab5d886b</vt:lpwstr>
  </property>
  <property fmtid="{D5CDD505-2E9C-101B-9397-08002B2CF9AE}" pid="8" name="MSIP_Label_e9d746c0-3369-42be-bf83-6862f3f56ae7_ContentBits">
    <vt:lpwstr>0</vt:lpwstr>
  </property>
</Properties>
</file>